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Types.xml" ContentType="application/vnd.ms-excel.rdrichvaluetypes+xml"/>
  <Override PartName="/xl/richData/rdrichvaluestructure.xml" ContentType="application/vnd.ms-excel.rdrichvaluestructure+xml"/>
  <Override PartName="/xl/richData/rdrichvalue.xml" ContentType="application/vnd.ms-excel.rdrichvalu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D:\BE 2026\BORANG BE 2026\BORANG EXCEL BE2026\"/>
    </mc:Choice>
  </mc:AlternateContent>
  <xr:revisionPtr revIDLastSave="0" documentId="8_{2E3B9900-4F80-43A0-B669-C89FCFFCFA80}" xr6:coauthVersionLast="36" xr6:coauthVersionMax="36" xr10:uidLastSave="{00000000-0000-0000-0000-000000000000}"/>
  <bookViews>
    <workbookView xWindow="0" yWindow="0" windowWidth="23040" windowHeight="10380" tabRatio="409" xr2:uid="{00000000-000D-0000-FFFF-FFFF00000000}"/>
  </bookViews>
  <sheets>
    <sheet name="database" sheetId="150" r:id="rId1"/>
    <sheet name="cover 328" sheetId="1" r:id="rId2"/>
    <sheet name="Maklumat Utama" sheetId="149" r:id="rId3"/>
    <sheet name="Arahan" sheetId="18" r:id="rId4"/>
    <sheet name="ms3" sheetId="2" r:id="rId5"/>
    <sheet name="P4" sheetId="153" r:id="rId6"/>
    <sheet name="P5" sheetId="154" r:id="rId7"/>
    <sheet name="P6" sheetId="155" r:id="rId8"/>
    <sheet name="P7" sheetId="156" r:id="rId9"/>
    <sheet name="8 &amp; 9" sheetId="163" r:id="rId10"/>
    <sheet name="10 &amp; 11" sheetId="164" r:id="rId11"/>
    <sheet name="12 &amp; 13" sheetId="165" r:id="rId12"/>
    <sheet name="ms 14" sheetId="7" r:id="rId13"/>
    <sheet name="15" sheetId="178" r:id="rId14"/>
    <sheet name="P16" sheetId="45" r:id="rId15"/>
    <sheet name="P17" sheetId="47" r:id="rId16"/>
    <sheet name="P18" sheetId="162" r:id="rId17"/>
    <sheet name="ms 19" sheetId="48" r:id="rId18"/>
    <sheet name="ms 20" sheetId="10" r:id="rId19"/>
    <sheet name="ms 21" sheetId="12" r:id="rId20"/>
    <sheet name="ms 22" sheetId="51" r:id="rId21"/>
    <sheet name="ms 24" sheetId="14" r:id="rId22"/>
    <sheet name="ms 25c" sheetId="53" r:id="rId23"/>
    <sheet name="ms 26c" sheetId="167" r:id="rId24"/>
    <sheet name="ms 27C" sheetId="98" r:id="rId25"/>
    <sheet name="ms 28c" sheetId="99" r:id="rId26"/>
    <sheet name="ms 29c" sheetId="100" r:id="rId27"/>
    <sheet name="Daya Saing" sheetId="26" r:id="rId28"/>
    <sheet name="ms 32c" sheetId="127" r:id="rId29"/>
    <sheet name="ms33" sheetId="128" r:id="rId30"/>
    <sheet name="ms34" sheetId="129" r:id="rId31"/>
    <sheet name="ms 35" sheetId="130" r:id="rId32"/>
    <sheet name="ms36" sheetId="132" r:id="rId33"/>
    <sheet name="ms37" sheetId="133" r:id="rId34"/>
    <sheet name="ms 38" sheetId="135" r:id="rId35"/>
    <sheet name="ms39" sheetId="136" r:id="rId36"/>
    <sheet name="ms40" sheetId="137" r:id="rId37"/>
    <sheet name="41" sheetId="170" r:id="rId38"/>
    <sheet name="42" sheetId="171" r:id="rId39"/>
    <sheet name="43" sheetId="172" r:id="rId40"/>
    <sheet name="44" sheetId="173" r:id="rId41"/>
    <sheet name="45" sheetId="174" r:id="rId42"/>
    <sheet name="46" sheetId="175" r:id="rId43"/>
    <sheet name="47" sheetId="176" r:id="rId44"/>
    <sheet name="KEGUNAAN PEJABAT" sheetId="177" r:id="rId45"/>
  </sheets>
  <externalReferences>
    <externalReference r:id="rId46"/>
    <externalReference r:id="rId47"/>
    <externalReference r:id="rId48"/>
  </externalReferences>
  <definedNames>
    <definedName name="___10B_3" localSheetId="37">#REF!</definedName>
    <definedName name="___10B_3" localSheetId="38">#REF!</definedName>
    <definedName name="___10B_3" localSheetId="39">#REF!</definedName>
    <definedName name="___10B_3" localSheetId="40">#REF!</definedName>
    <definedName name="___10B_3" localSheetId="41">#REF!</definedName>
    <definedName name="___10B_3" localSheetId="42">#REF!</definedName>
    <definedName name="___10B_3" localSheetId="43">#REF!</definedName>
    <definedName name="___10B_3" localSheetId="17">#REF!</definedName>
    <definedName name="___10B_3" localSheetId="20">#REF!</definedName>
    <definedName name="___10B_3" localSheetId="22">#REF!</definedName>
    <definedName name="___10B_3" localSheetId="23">#REF!</definedName>
    <definedName name="___10B_3" localSheetId="24">#REF!</definedName>
    <definedName name="___10B_3" localSheetId="25">#REF!</definedName>
    <definedName name="___10B_3" localSheetId="26">#REF!</definedName>
    <definedName name="___10B_3" localSheetId="28">#REF!</definedName>
    <definedName name="___10B_3" localSheetId="31">#REF!</definedName>
    <definedName name="___10B_3" localSheetId="29">#REF!</definedName>
    <definedName name="___10B_3" localSheetId="30">#REF!</definedName>
    <definedName name="___10B_3" localSheetId="32">#REF!</definedName>
    <definedName name="___10B_3" localSheetId="14">#REF!</definedName>
    <definedName name="___10B_3" localSheetId="15">#REF!</definedName>
    <definedName name="___10B_3">#REF!</definedName>
    <definedName name="___11B_4" localSheetId="37">#REF!</definedName>
    <definedName name="___11B_4" localSheetId="38">#REF!</definedName>
    <definedName name="___11B_4" localSheetId="39">#REF!</definedName>
    <definedName name="___11B_4" localSheetId="40">#REF!</definedName>
    <definedName name="___11B_4" localSheetId="41">#REF!</definedName>
    <definedName name="___11B_4" localSheetId="42">#REF!</definedName>
    <definedName name="___11B_4" localSheetId="43">#REF!</definedName>
    <definedName name="___11B_4" localSheetId="17">#REF!</definedName>
    <definedName name="___11B_4" localSheetId="20">#REF!</definedName>
    <definedName name="___11B_4" localSheetId="22">#REF!</definedName>
    <definedName name="___11B_4" localSheetId="23">#REF!</definedName>
    <definedName name="___11B_4" localSheetId="24">#REF!</definedName>
    <definedName name="___11B_4" localSheetId="25">#REF!</definedName>
    <definedName name="___11B_4" localSheetId="26">#REF!</definedName>
    <definedName name="___11B_4" localSheetId="28">#REF!</definedName>
    <definedName name="___11B_4" localSheetId="31">#REF!</definedName>
    <definedName name="___11B_4" localSheetId="29">#REF!</definedName>
    <definedName name="___11B_4" localSheetId="30">#REF!</definedName>
    <definedName name="___11B_4" localSheetId="32">#REF!</definedName>
    <definedName name="___11B_4" localSheetId="14">#REF!</definedName>
    <definedName name="___11B_4" localSheetId="15">#REF!</definedName>
    <definedName name="___11B_4">#REF!</definedName>
    <definedName name="___12B_5" localSheetId="37">#REF!</definedName>
    <definedName name="___12B_5" localSheetId="38">#REF!</definedName>
    <definedName name="___12B_5" localSheetId="39">#REF!</definedName>
    <definedName name="___12B_5" localSheetId="40">#REF!</definedName>
    <definedName name="___12B_5" localSheetId="41">#REF!</definedName>
    <definedName name="___12B_5" localSheetId="42">#REF!</definedName>
    <definedName name="___12B_5" localSheetId="43">#REF!</definedName>
    <definedName name="___12B_5" localSheetId="17">#REF!</definedName>
    <definedName name="___12B_5" localSheetId="20">#REF!</definedName>
    <definedName name="___12B_5" localSheetId="22">#REF!</definedName>
    <definedName name="___12B_5" localSheetId="23">#REF!</definedName>
    <definedName name="___12B_5" localSheetId="24">#REF!</definedName>
    <definedName name="___12B_5" localSheetId="25">#REF!</definedName>
    <definedName name="___12B_5" localSheetId="26">#REF!</definedName>
    <definedName name="___12B_5" localSheetId="28">#REF!</definedName>
    <definedName name="___12B_5" localSheetId="31">#REF!</definedName>
    <definedName name="___12B_5" localSheetId="29">#REF!</definedName>
    <definedName name="___12B_5" localSheetId="30">#REF!</definedName>
    <definedName name="___12B_5" localSheetId="32">#REF!</definedName>
    <definedName name="___12B_5" localSheetId="14">#REF!</definedName>
    <definedName name="___12B_5" localSheetId="15">#REF!</definedName>
    <definedName name="___12B_5">#REF!</definedName>
    <definedName name="___13bb_1" localSheetId="37">#REF!</definedName>
    <definedName name="___13bb_1" localSheetId="38">#REF!</definedName>
    <definedName name="___13bb_1" localSheetId="39">#REF!</definedName>
    <definedName name="___13bb_1" localSheetId="40">#REF!</definedName>
    <definedName name="___13bb_1" localSheetId="41">#REF!</definedName>
    <definedName name="___13bb_1" localSheetId="42">#REF!</definedName>
    <definedName name="___13bb_1" localSheetId="43">#REF!</definedName>
    <definedName name="___13bb_1" localSheetId="17">#REF!</definedName>
    <definedName name="___13bb_1" localSheetId="20">#REF!</definedName>
    <definedName name="___13bb_1" localSheetId="22">#REF!</definedName>
    <definedName name="___13bb_1" localSheetId="23">#REF!</definedName>
    <definedName name="___13bb_1" localSheetId="24">#REF!</definedName>
    <definedName name="___13bb_1" localSheetId="25">#REF!</definedName>
    <definedName name="___13bb_1" localSheetId="26">#REF!</definedName>
    <definedName name="___13bb_1" localSheetId="28">#REF!</definedName>
    <definedName name="___13bb_1" localSheetId="31">#REF!</definedName>
    <definedName name="___13bb_1" localSheetId="29">#REF!</definedName>
    <definedName name="___13bb_1" localSheetId="30">#REF!</definedName>
    <definedName name="___13bb_1" localSheetId="32">#REF!</definedName>
    <definedName name="___13bb_1" localSheetId="14">#REF!</definedName>
    <definedName name="___13bb_1" localSheetId="15">#REF!</definedName>
    <definedName name="___13bb_1">#REF!</definedName>
    <definedName name="___13new_1" localSheetId="23">#REF!</definedName>
    <definedName name="___13new_1">#REF!</definedName>
    <definedName name="___14bb_2" localSheetId="37">#REF!</definedName>
    <definedName name="___14bb_2" localSheetId="38">#REF!</definedName>
    <definedName name="___14bb_2" localSheetId="39">#REF!</definedName>
    <definedName name="___14bb_2" localSheetId="40">#REF!</definedName>
    <definedName name="___14bb_2" localSheetId="41">#REF!</definedName>
    <definedName name="___14bb_2" localSheetId="42">#REF!</definedName>
    <definedName name="___14bb_2" localSheetId="43">#REF!</definedName>
    <definedName name="___14bb_2" localSheetId="17">#REF!</definedName>
    <definedName name="___14bb_2" localSheetId="20">#REF!</definedName>
    <definedName name="___14bb_2" localSheetId="22">#REF!</definedName>
    <definedName name="___14bb_2" localSheetId="23">#REF!</definedName>
    <definedName name="___14bb_2" localSheetId="24">#REF!</definedName>
    <definedName name="___14bb_2" localSheetId="25">#REF!</definedName>
    <definedName name="___14bb_2" localSheetId="26">#REF!</definedName>
    <definedName name="___14bb_2" localSheetId="28">#REF!</definedName>
    <definedName name="___14bb_2" localSheetId="31">#REF!</definedName>
    <definedName name="___14bb_2" localSheetId="29">#REF!</definedName>
    <definedName name="___14bb_2" localSheetId="30">#REF!</definedName>
    <definedName name="___14bb_2" localSheetId="32">#REF!</definedName>
    <definedName name="___14bb_2" localSheetId="14">#REF!</definedName>
    <definedName name="___14bb_2" localSheetId="15">#REF!</definedName>
    <definedName name="___14bb_2">#REF!</definedName>
    <definedName name="___15cc_1" localSheetId="37">#REF!</definedName>
    <definedName name="___15cc_1" localSheetId="38">#REF!</definedName>
    <definedName name="___15cc_1" localSheetId="39">#REF!</definedName>
    <definedName name="___15cc_1" localSheetId="40">#REF!</definedName>
    <definedName name="___15cc_1" localSheetId="41">#REF!</definedName>
    <definedName name="___15cc_1" localSheetId="42">#REF!</definedName>
    <definedName name="___15cc_1" localSheetId="43">#REF!</definedName>
    <definedName name="___15cc_1" localSheetId="17">#REF!</definedName>
    <definedName name="___15cc_1" localSheetId="20">#REF!</definedName>
    <definedName name="___15cc_1" localSheetId="22">#REF!</definedName>
    <definedName name="___15cc_1" localSheetId="23">#REF!</definedName>
    <definedName name="___15cc_1" localSheetId="24">#REF!</definedName>
    <definedName name="___15cc_1" localSheetId="25">#REF!</definedName>
    <definedName name="___15cc_1" localSheetId="26">#REF!</definedName>
    <definedName name="___15cc_1" localSheetId="28">#REF!</definedName>
    <definedName name="___15cc_1" localSheetId="31">#REF!</definedName>
    <definedName name="___15cc_1" localSheetId="29">#REF!</definedName>
    <definedName name="___15cc_1" localSheetId="30">#REF!</definedName>
    <definedName name="___15cc_1" localSheetId="32">#REF!</definedName>
    <definedName name="___15cc_1" localSheetId="14">#REF!</definedName>
    <definedName name="___15cc_1" localSheetId="15">#REF!</definedName>
    <definedName name="___15cc_1">#REF!</definedName>
    <definedName name="___16cc_2" localSheetId="37">#REF!</definedName>
    <definedName name="___16cc_2" localSheetId="38">#REF!</definedName>
    <definedName name="___16cc_2" localSheetId="39">#REF!</definedName>
    <definedName name="___16cc_2" localSheetId="40">#REF!</definedName>
    <definedName name="___16cc_2" localSheetId="41">#REF!</definedName>
    <definedName name="___16cc_2" localSheetId="42">#REF!</definedName>
    <definedName name="___16cc_2" localSheetId="43">#REF!</definedName>
    <definedName name="___16cc_2" localSheetId="17">#REF!</definedName>
    <definedName name="___16cc_2" localSheetId="20">#REF!</definedName>
    <definedName name="___16cc_2" localSheetId="22">#REF!</definedName>
    <definedName name="___16cc_2" localSheetId="23">#REF!</definedName>
    <definedName name="___16cc_2" localSheetId="24">#REF!</definedName>
    <definedName name="___16cc_2" localSheetId="25">#REF!</definedName>
    <definedName name="___16cc_2" localSheetId="26">#REF!</definedName>
    <definedName name="___16cc_2" localSheetId="28">#REF!</definedName>
    <definedName name="___16cc_2" localSheetId="31">#REF!</definedName>
    <definedName name="___16cc_2" localSheetId="29">#REF!</definedName>
    <definedName name="___16cc_2" localSheetId="30">#REF!</definedName>
    <definedName name="___16cc_2" localSheetId="32">#REF!</definedName>
    <definedName name="___16cc_2" localSheetId="14">#REF!</definedName>
    <definedName name="___16cc_2" localSheetId="15">#REF!</definedName>
    <definedName name="___16cc_2">#REF!</definedName>
    <definedName name="___17MukaDepan_1" localSheetId="37">#REF!</definedName>
    <definedName name="___17MukaDepan_1" localSheetId="38">#REF!</definedName>
    <definedName name="___17MukaDepan_1" localSheetId="39">#REF!</definedName>
    <definedName name="___17MukaDepan_1" localSheetId="40">#REF!</definedName>
    <definedName name="___17MukaDepan_1" localSheetId="41">#REF!</definedName>
    <definedName name="___17MukaDepan_1" localSheetId="42">#REF!</definedName>
    <definedName name="___17MukaDepan_1" localSheetId="43">#REF!</definedName>
    <definedName name="___17MukaDepan_1" localSheetId="17">#REF!</definedName>
    <definedName name="___17MukaDepan_1" localSheetId="20">#REF!</definedName>
    <definedName name="___17MukaDepan_1" localSheetId="22">#REF!</definedName>
    <definedName name="___17MukaDepan_1" localSheetId="23">#REF!</definedName>
    <definedName name="___17MukaDepan_1" localSheetId="24">#REF!</definedName>
    <definedName name="___17MukaDepan_1" localSheetId="25">#REF!</definedName>
    <definedName name="___17MukaDepan_1" localSheetId="26">#REF!</definedName>
    <definedName name="___17MukaDepan_1" localSheetId="28">#REF!</definedName>
    <definedName name="___17MukaDepan_1" localSheetId="31">#REF!</definedName>
    <definedName name="___17MukaDepan_1" localSheetId="29">#REF!</definedName>
    <definedName name="___17MukaDepan_1" localSheetId="30">#REF!</definedName>
    <definedName name="___17MukaDepan_1" localSheetId="32">#REF!</definedName>
    <definedName name="___17MukaDepan_1" localSheetId="14">#REF!</definedName>
    <definedName name="___17MukaDepan_1" localSheetId="15">#REF!</definedName>
    <definedName name="___17MukaDepan_1">#REF!</definedName>
    <definedName name="___18new_1" localSheetId="37">#REF!</definedName>
    <definedName name="___18new_1" localSheetId="38">#REF!</definedName>
    <definedName name="___18new_1" localSheetId="39">#REF!</definedName>
    <definedName name="___18new_1" localSheetId="40">#REF!</definedName>
    <definedName name="___18new_1" localSheetId="41">#REF!</definedName>
    <definedName name="___18new_1" localSheetId="42">#REF!</definedName>
    <definedName name="___18new_1" localSheetId="43">#REF!</definedName>
    <definedName name="___18new_1" localSheetId="17">#REF!</definedName>
    <definedName name="___18new_1" localSheetId="20">#REF!</definedName>
    <definedName name="___18new_1" localSheetId="22">#REF!</definedName>
    <definedName name="___18new_1" localSheetId="23">#REF!</definedName>
    <definedName name="___18new_1" localSheetId="24">#REF!</definedName>
    <definedName name="___18new_1" localSheetId="25">#REF!</definedName>
    <definedName name="___18new_1" localSheetId="26">#REF!</definedName>
    <definedName name="___18new_1" localSheetId="28">#REF!</definedName>
    <definedName name="___18new_1" localSheetId="31">#REF!</definedName>
    <definedName name="___18new_1" localSheetId="29">#REF!</definedName>
    <definedName name="___18new_1" localSheetId="30">#REF!</definedName>
    <definedName name="___18new_1" localSheetId="32">#REF!</definedName>
    <definedName name="___18new_1" localSheetId="14">#REF!</definedName>
    <definedName name="___18new_1" localSheetId="15">#REF!</definedName>
    <definedName name="___18new_1">#REF!</definedName>
    <definedName name="___19new_2" localSheetId="37">#REF!</definedName>
    <definedName name="___19new_2" localSheetId="38">#REF!</definedName>
    <definedName name="___19new_2" localSheetId="39">#REF!</definedName>
    <definedName name="___19new_2" localSheetId="40">#REF!</definedName>
    <definedName name="___19new_2" localSheetId="41">#REF!</definedName>
    <definedName name="___19new_2" localSheetId="42">#REF!</definedName>
    <definedName name="___19new_2" localSheetId="43">#REF!</definedName>
    <definedName name="___19new_2" localSheetId="17">#REF!</definedName>
    <definedName name="___19new_2" localSheetId="20">#REF!</definedName>
    <definedName name="___19new_2" localSheetId="22">#REF!</definedName>
    <definedName name="___19new_2" localSheetId="23">#REF!</definedName>
    <definedName name="___19new_2" localSheetId="24">#REF!</definedName>
    <definedName name="___19new_2" localSheetId="25">#REF!</definedName>
    <definedName name="___19new_2" localSheetId="26">#REF!</definedName>
    <definedName name="___19new_2" localSheetId="28">#REF!</definedName>
    <definedName name="___19new_2" localSheetId="31">#REF!</definedName>
    <definedName name="___19new_2" localSheetId="29">#REF!</definedName>
    <definedName name="___19new_2" localSheetId="30">#REF!</definedName>
    <definedName name="___19new_2" localSheetId="32">#REF!</definedName>
    <definedName name="___19new_2" localSheetId="14">#REF!</definedName>
    <definedName name="___19new_2" localSheetId="15">#REF!</definedName>
    <definedName name="___19new_2">#REF!</definedName>
    <definedName name="___1a_1" localSheetId="37">#REF!</definedName>
    <definedName name="___1a_1" localSheetId="38">#REF!</definedName>
    <definedName name="___1a_1" localSheetId="39">#REF!</definedName>
    <definedName name="___1a_1" localSheetId="40">#REF!</definedName>
    <definedName name="___1a_1" localSheetId="41">#REF!</definedName>
    <definedName name="___1a_1" localSheetId="42">#REF!</definedName>
    <definedName name="___1a_1" localSheetId="43">#REF!</definedName>
    <definedName name="___1a_1" localSheetId="17">#REF!</definedName>
    <definedName name="___1a_1" localSheetId="20">#REF!</definedName>
    <definedName name="___1a_1" localSheetId="22">#REF!</definedName>
    <definedName name="___1a_1" localSheetId="23">#REF!</definedName>
    <definedName name="___1a_1" localSheetId="24">#REF!</definedName>
    <definedName name="___1a_1" localSheetId="25">#REF!</definedName>
    <definedName name="___1a_1" localSheetId="26">#REF!</definedName>
    <definedName name="___1a_1" localSheetId="28">#REF!</definedName>
    <definedName name="___1a_1" localSheetId="31">#REF!</definedName>
    <definedName name="___1a_1" localSheetId="29">#REF!</definedName>
    <definedName name="___1a_1" localSheetId="30">#REF!</definedName>
    <definedName name="___1a_1" localSheetId="32">#REF!</definedName>
    <definedName name="___1a_1" localSheetId="14">#REF!</definedName>
    <definedName name="___1a_1" localSheetId="15">#REF!</definedName>
    <definedName name="___1a_1">#REF!</definedName>
    <definedName name="___20Pg_1" localSheetId="37">#REF!</definedName>
    <definedName name="___20Pg_1" localSheetId="38">#REF!</definedName>
    <definedName name="___20Pg_1" localSheetId="39">#REF!</definedName>
    <definedName name="___20Pg_1" localSheetId="40">#REF!</definedName>
    <definedName name="___20Pg_1" localSheetId="41">#REF!</definedName>
    <definedName name="___20Pg_1" localSheetId="42">#REF!</definedName>
    <definedName name="___20Pg_1" localSheetId="43">#REF!</definedName>
    <definedName name="___20Pg_1" localSheetId="17">#REF!</definedName>
    <definedName name="___20Pg_1" localSheetId="20">#REF!</definedName>
    <definedName name="___20Pg_1" localSheetId="22">#REF!</definedName>
    <definedName name="___20Pg_1" localSheetId="23">#REF!</definedName>
    <definedName name="___20Pg_1" localSheetId="24">#REF!</definedName>
    <definedName name="___20Pg_1" localSheetId="25">#REF!</definedName>
    <definedName name="___20Pg_1" localSheetId="26">#REF!</definedName>
    <definedName name="___20Pg_1" localSheetId="28">#REF!</definedName>
    <definedName name="___20Pg_1" localSheetId="31">#REF!</definedName>
    <definedName name="___20Pg_1" localSheetId="29">#REF!</definedName>
    <definedName name="___20Pg_1" localSheetId="30">#REF!</definedName>
    <definedName name="___20Pg_1" localSheetId="32">#REF!</definedName>
    <definedName name="___20Pg_1" localSheetId="14">#REF!</definedName>
    <definedName name="___20Pg_1" localSheetId="15">#REF!</definedName>
    <definedName name="___20Pg_1">#REF!</definedName>
    <definedName name="___2a_2" localSheetId="37">#REF!</definedName>
    <definedName name="___2a_2" localSheetId="38">#REF!</definedName>
    <definedName name="___2a_2" localSheetId="39">#REF!</definedName>
    <definedName name="___2a_2" localSheetId="40">#REF!</definedName>
    <definedName name="___2a_2" localSheetId="41">#REF!</definedName>
    <definedName name="___2a_2" localSheetId="42">#REF!</definedName>
    <definedName name="___2a_2" localSheetId="43">#REF!</definedName>
    <definedName name="___2a_2" localSheetId="17">#REF!</definedName>
    <definedName name="___2a_2" localSheetId="20">#REF!</definedName>
    <definedName name="___2a_2" localSheetId="22">#REF!</definedName>
    <definedName name="___2a_2" localSheetId="23">#REF!</definedName>
    <definedName name="___2a_2" localSheetId="24">#REF!</definedName>
    <definedName name="___2a_2" localSheetId="25">#REF!</definedName>
    <definedName name="___2a_2" localSheetId="26">#REF!</definedName>
    <definedName name="___2a_2" localSheetId="28">#REF!</definedName>
    <definedName name="___2a_2" localSheetId="31">#REF!</definedName>
    <definedName name="___2a_2" localSheetId="29">#REF!</definedName>
    <definedName name="___2a_2" localSheetId="30">#REF!</definedName>
    <definedName name="___2a_2" localSheetId="32">#REF!</definedName>
    <definedName name="___2a_2" localSheetId="14">#REF!</definedName>
    <definedName name="___2a_2" localSheetId="15">#REF!</definedName>
    <definedName name="___2a_2">#REF!</definedName>
    <definedName name="___3AA_1" localSheetId="37">#REF!</definedName>
    <definedName name="___3AA_1" localSheetId="38">#REF!</definedName>
    <definedName name="___3AA_1" localSheetId="39">#REF!</definedName>
    <definedName name="___3AA_1" localSheetId="40">#REF!</definedName>
    <definedName name="___3AA_1" localSheetId="41">#REF!</definedName>
    <definedName name="___3AA_1" localSheetId="42">#REF!</definedName>
    <definedName name="___3AA_1" localSheetId="43">#REF!</definedName>
    <definedName name="___3AA_1" localSheetId="17">#REF!</definedName>
    <definedName name="___3AA_1" localSheetId="20">#REF!</definedName>
    <definedName name="___3AA_1" localSheetId="22">#REF!</definedName>
    <definedName name="___3AA_1" localSheetId="23">#REF!</definedName>
    <definedName name="___3AA_1" localSheetId="24">#REF!</definedName>
    <definedName name="___3AA_1" localSheetId="25">#REF!</definedName>
    <definedName name="___3AA_1" localSheetId="26">#REF!</definedName>
    <definedName name="___3AA_1" localSheetId="28">#REF!</definedName>
    <definedName name="___3AA_1" localSheetId="31">#REF!</definedName>
    <definedName name="___3AA_1" localSheetId="29">#REF!</definedName>
    <definedName name="___3AA_1" localSheetId="30">#REF!</definedName>
    <definedName name="___3AA_1" localSheetId="32">#REF!</definedName>
    <definedName name="___3AA_1" localSheetId="14">#REF!</definedName>
    <definedName name="___3AA_1" localSheetId="15">#REF!</definedName>
    <definedName name="___3AA_1">#REF!</definedName>
    <definedName name="___4AA_2" localSheetId="37">#REF!</definedName>
    <definedName name="___4AA_2" localSheetId="38">#REF!</definedName>
    <definedName name="___4AA_2" localSheetId="39">#REF!</definedName>
    <definedName name="___4AA_2" localSheetId="40">#REF!</definedName>
    <definedName name="___4AA_2" localSheetId="41">#REF!</definedName>
    <definedName name="___4AA_2" localSheetId="42">#REF!</definedName>
    <definedName name="___4AA_2" localSheetId="43">#REF!</definedName>
    <definedName name="___4AA_2" localSheetId="17">#REF!</definedName>
    <definedName name="___4AA_2" localSheetId="20">#REF!</definedName>
    <definedName name="___4AA_2" localSheetId="22">#REF!</definedName>
    <definedName name="___4AA_2" localSheetId="23">#REF!</definedName>
    <definedName name="___4AA_2" localSheetId="24">#REF!</definedName>
    <definedName name="___4AA_2" localSheetId="25">#REF!</definedName>
    <definedName name="___4AA_2" localSheetId="26">#REF!</definedName>
    <definedName name="___4AA_2" localSheetId="28">#REF!</definedName>
    <definedName name="___4AA_2" localSheetId="31">#REF!</definedName>
    <definedName name="___4AA_2" localSheetId="29">#REF!</definedName>
    <definedName name="___4AA_2" localSheetId="30">#REF!</definedName>
    <definedName name="___4AA_2" localSheetId="32">#REF!</definedName>
    <definedName name="___4AA_2" localSheetId="14">#REF!</definedName>
    <definedName name="___4AA_2" localSheetId="15">#REF!</definedName>
    <definedName name="___4AA_2">#REF!</definedName>
    <definedName name="___5AA_3" localSheetId="37">#REF!</definedName>
    <definedName name="___5AA_3" localSheetId="38">#REF!</definedName>
    <definedName name="___5AA_3" localSheetId="39">#REF!</definedName>
    <definedName name="___5AA_3" localSheetId="40">#REF!</definedName>
    <definedName name="___5AA_3" localSheetId="41">#REF!</definedName>
    <definedName name="___5AA_3" localSheetId="42">#REF!</definedName>
    <definedName name="___5AA_3" localSheetId="43">#REF!</definedName>
    <definedName name="___5AA_3" localSheetId="17">#REF!</definedName>
    <definedName name="___5AA_3" localSheetId="20">#REF!</definedName>
    <definedName name="___5AA_3" localSheetId="22">#REF!</definedName>
    <definedName name="___5AA_3" localSheetId="23">#REF!</definedName>
    <definedName name="___5AA_3" localSheetId="24">#REF!</definedName>
    <definedName name="___5AA_3" localSheetId="25">#REF!</definedName>
    <definedName name="___5AA_3" localSheetId="26">#REF!</definedName>
    <definedName name="___5AA_3" localSheetId="28">#REF!</definedName>
    <definedName name="___5AA_3" localSheetId="31">#REF!</definedName>
    <definedName name="___5AA_3" localSheetId="29">#REF!</definedName>
    <definedName name="___5AA_3" localSheetId="30">#REF!</definedName>
    <definedName name="___5AA_3" localSheetId="32">#REF!</definedName>
    <definedName name="___5AA_3" localSheetId="14">#REF!</definedName>
    <definedName name="___5AA_3" localSheetId="15">#REF!</definedName>
    <definedName name="___5AA_3">#REF!</definedName>
    <definedName name="___6AA_4" localSheetId="37">#REF!</definedName>
    <definedName name="___6AA_4" localSheetId="38">#REF!</definedName>
    <definedName name="___6AA_4" localSheetId="39">#REF!</definedName>
    <definedName name="___6AA_4" localSheetId="40">#REF!</definedName>
    <definedName name="___6AA_4" localSheetId="41">#REF!</definedName>
    <definedName name="___6AA_4" localSheetId="42">#REF!</definedName>
    <definedName name="___6AA_4" localSheetId="43">#REF!</definedName>
    <definedName name="___6AA_4" localSheetId="17">#REF!</definedName>
    <definedName name="___6AA_4" localSheetId="20">#REF!</definedName>
    <definedName name="___6AA_4" localSheetId="22">#REF!</definedName>
    <definedName name="___6AA_4" localSheetId="23">#REF!</definedName>
    <definedName name="___6AA_4" localSheetId="24">#REF!</definedName>
    <definedName name="___6AA_4" localSheetId="25">#REF!</definedName>
    <definedName name="___6AA_4" localSheetId="26">#REF!</definedName>
    <definedName name="___6AA_4" localSheetId="28">#REF!</definedName>
    <definedName name="___6AA_4" localSheetId="31">#REF!</definedName>
    <definedName name="___6AA_4" localSheetId="29">#REF!</definedName>
    <definedName name="___6AA_4" localSheetId="30">#REF!</definedName>
    <definedName name="___6AA_4" localSheetId="32">#REF!</definedName>
    <definedName name="___6AA_4" localSheetId="14">#REF!</definedName>
    <definedName name="___6AA_4" localSheetId="15">#REF!</definedName>
    <definedName name="___6AA_4">#REF!</definedName>
    <definedName name="___7AA_5" localSheetId="37">#REF!</definedName>
    <definedName name="___7AA_5" localSheetId="38">#REF!</definedName>
    <definedName name="___7AA_5" localSheetId="39">#REF!</definedName>
    <definedName name="___7AA_5" localSheetId="40">#REF!</definedName>
    <definedName name="___7AA_5" localSheetId="41">#REF!</definedName>
    <definedName name="___7AA_5" localSheetId="42">#REF!</definedName>
    <definedName name="___7AA_5" localSheetId="43">#REF!</definedName>
    <definedName name="___7AA_5" localSheetId="17">#REF!</definedName>
    <definedName name="___7AA_5" localSheetId="20">#REF!</definedName>
    <definedName name="___7AA_5" localSheetId="22">#REF!</definedName>
    <definedName name="___7AA_5" localSheetId="23">#REF!</definedName>
    <definedName name="___7AA_5" localSheetId="24">#REF!</definedName>
    <definedName name="___7AA_5" localSheetId="25">#REF!</definedName>
    <definedName name="___7AA_5" localSheetId="26">#REF!</definedName>
    <definedName name="___7AA_5" localSheetId="28">#REF!</definedName>
    <definedName name="___7AA_5" localSheetId="31">#REF!</definedName>
    <definedName name="___7AA_5" localSheetId="29">#REF!</definedName>
    <definedName name="___7AA_5" localSheetId="30">#REF!</definedName>
    <definedName name="___7AA_5" localSheetId="32">#REF!</definedName>
    <definedName name="___7AA_5" localSheetId="14">#REF!</definedName>
    <definedName name="___7AA_5" localSheetId="15">#REF!</definedName>
    <definedName name="___7AA_5">#REF!</definedName>
    <definedName name="___8B_1" localSheetId="37">#REF!</definedName>
    <definedName name="___8B_1" localSheetId="38">#REF!</definedName>
    <definedName name="___8B_1" localSheetId="39">#REF!</definedName>
    <definedName name="___8B_1" localSheetId="40">#REF!</definedName>
    <definedName name="___8B_1" localSheetId="41">#REF!</definedName>
    <definedName name="___8B_1" localSheetId="42">#REF!</definedName>
    <definedName name="___8B_1" localSheetId="43">#REF!</definedName>
    <definedName name="___8B_1" localSheetId="17">#REF!</definedName>
    <definedName name="___8B_1" localSheetId="20">#REF!</definedName>
    <definedName name="___8B_1" localSheetId="22">#REF!</definedName>
    <definedName name="___8B_1" localSheetId="23">#REF!</definedName>
    <definedName name="___8B_1" localSheetId="24">#REF!</definedName>
    <definedName name="___8B_1" localSheetId="25">#REF!</definedName>
    <definedName name="___8B_1" localSheetId="26">#REF!</definedName>
    <definedName name="___8B_1" localSheetId="28">#REF!</definedName>
    <definedName name="___8B_1" localSheetId="31">#REF!</definedName>
    <definedName name="___8B_1" localSheetId="29">#REF!</definedName>
    <definedName name="___8B_1" localSheetId="30">#REF!</definedName>
    <definedName name="___8B_1" localSheetId="32">#REF!</definedName>
    <definedName name="___8B_1" localSheetId="14">#REF!</definedName>
    <definedName name="___8B_1" localSheetId="15">#REF!</definedName>
    <definedName name="___8B_1">#REF!</definedName>
    <definedName name="___9B_2" localSheetId="37">#REF!</definedName>
    <definedName name="___9B_2" localSheetId="38">#REF!</definedName>
    <definedName name="___9B_2" localSheetId="39">#REF!</definedName>
    <definedName name="___9B_2" localSheetId="40">#REF!</definedName>
    <definedName name="___9B_2" localSheetId="41">#REF!</definedName>
    <definedName name="___9B_2" localSheetId="42">#REF!</definedName>
    <definedName name="___9B_2" localSheetId="43">#REF!</definedName>
    <definedName name="___9B_2" localSheetId="17">#REF!</definedName>
    <definedName name="___9B_2" localSheetId="20">#REF!</definedName>
    <definedName name="___9B_2" localSheetId="22">#REF!</definedName>
    <definedName name="___9B_2" localSheetId="23">#REF!</definedName>
    <definedName name="___9B_2" localSheetId="24">#REF!</definedName>
    <definedName name="___9B_2" localSheetId="25">#REF!</definedName>
    <definedName name="___9B_2" localSheetId="26">#REF!</definedName>
    <definedName name="___9B_2" localSheetId="28">#REF!</definedName>
    <definedName name="___9B_2" localSheetId="31">#REF!</definedName>
    <definedName name="___9B_2" localSheetId="29">#REF!</definedName>
    <definedName name="___9B_2" localSheetId="30">#REF!</definedName>
    <definedName name="___9B_2" localSheetId="32">#REF!</definedName>
    <definedName name="___9B_2" localSheetId="14">#REF!</definedName>
    <definedName name="___9B_2" localSheetId="15">#REF!</definedName>
    <definedName name="___9B_2">#REF!</definedName>
    <definedName name="__10B_3" localSheetId="37">#REF!</definedName>
    <definedName name="__10B_3" localSheetId="38">#REF!</definedName>
    <definedName name="__10B_3" localSheetId="39">#REF!</definedName>
    <definedName name="__10B_3" localSheetId="40">#REF!</definedName>
    <definedName name="__10B_3" localSheetId="41">#REF!</definedName>
    <definedName name="__10B_3" localSheetId="42">#REF!</definedName>
    <definedName name="__10B_3" localSheetId="43">#REF!</definedName>
    <definedName name="__10B_3" localSheetId="17">#REF!</definedName>
    <definedName name="__10B_3" localSheetId="20">#REF!</definedName>
    <definedName name="__10B_3" localSheetId="22">#REF!</definedName>
    <definedName name="__10B_3" localSheetId="23">#REF!</definedName>
    <definedName name="__10B_3" localSheetId="24">#REF!</definedName>
    <definedName name="__10B_3" localSheetId="25">#REF!</definedName>
    <definedName name="__10B_3" localSheetId="26">#REF!</definedName>
    <definedName name="__10B_3" localSheetId="28">#REF!</definedName>
    <definedName name="__10B_3" localSheetId="31">#REF!</definedName>
    <definedName name="__10B_3" localSheetId="29">#REF!</definedName>
    <definedName name="__10B_3" localSheetId="30">#REF!</definedName>
    <definedName name="__10B_3" localSheetId="32">#REF!</definedName>
    <definedName name="__10B_3" localSheetId="14">#REF!</definedName>
    <definedName name="__10B_3" localSheetId="15">#REF!</definedName>
    <definedName name="__10B_3">#REF!</definedName>
    <definedName name="__11B_4" localSheetId="37">#REF!</definedName>
    <definedName name="__11B_4" localSheetId="38">#REF!</definedName>
    <definedName name="__11B_4" localSheetId="39">#REF!</definedName>
    <definedName name="__11B_4" localSheetId="40">#REF!</definedName>
    <definedName name="__11B_4" localSheetId="41">#REF!</definedName>
    <definedName name="__11B_4" localSheetId="42">#REF!</definedName>
    <definedName name="__11B_4" localSheetId="43">#REF!</definedName>
    <definedName name="__11B_4" localSheetId="17">#REF!</definedName>
    <definedName name="__11B_4" localSheetId="20">#REF!</definedName>
    <definedName name="__11B_4" localSheetId="22">#REF!</definedName>
    <definedName name="__11B_4" localSheetId="23">#REF!</definedName>
    <definedName name="__11B_4" localSheetId="24">#REF!</definedName>
    <definedName name="__11B_4" localSheetId="25">#REF!</definedName>
    <definedName name="__11B_4" localSheetId="26">#REF!</definedName>
    <definedName name="__11B_4" localSheetId="28">#REF!</definedName>
    <definedName name="__11B_4" localSheetId="31">#REF!</definedName>
    <definedName name="__11B_4" localSheetId="29">#REF!</definedName>
    <definedName name="__11B_4" localSheetId="30">#REF!</definedName>
    <definedName name="__11B_4" localSheetId="32">#REF!</definedName>
    <definedName name="__11B_4" localSheetId="14">#REF!</definedName>
    <definedName name="__11B_4" localSheetId="15">#REF!</definedName>
    <definedName name="__11B_4">#REF!</definedName>
    <definedName name="__12B_5" localSheetId="37">#REF!</definedName>
    <definedName name="__12B_5" localSheetId="38">#REF!</definedName>
    <definedName name="__12B_5" localSheetId="39">#REF!</definedName>
    <definedName name="__12B_5" localSheetId="40">#REF!</definedName>
    <definedName name="__12B_5" localSheetId="41">#REF!</definedName>
    <definedName name="__12B_5" localSheetId="42">#REF!</definedName>
    <definedName name="__12B_5" localSheetId="43">#REF!</definedName>
    <definedName name="__12B_5" localSheetId="17">#REF!</definedName>
    <definedName name="__12B_5" localSheetId="20">#REF!</definedName>
    <definedName name="__12B_5" localSheetId="22">#REF!</definedName>
    <definedName name="__12B_5" localSheetId="23">#REF!</definedName>
    <definedName name="__12B_5" localSheetId="24">#REF!</definedName>
    <definedName name="__12B_5" localSheetId="25">#REF!</definedName>
    <definedName name="__12B_5" localSheetId="26">#REF!</definedName>
    <definedName name="__12B_5" localSheetId="28">#REF!</definedName>
    <definedName name="__12B_5" localSheetId="31">#REF!</definedName>
    <definedName name="__12B_5" localSheetId="29">#REF!</definedName>
    <definedName name="__12B_5" localSheetId="30">#REF!</definedName>
    <definedName name="__12B_5" localSheetId="32">#REF!</definedName>
    <definedName name="__12B_5" localSheetId="14">#REF!</definedName>
    <definedName name="__12B_5" localSheetId="15">#REF!</definedName>
    <definedName name="__12B_5">#REF!</definedName>
    <definedName name="__13bb_1" localSheetId="37">#REF!</definedName>
    <definedName name="__13bb_1" localSheetId="38">#REF!</definedName>
    <definedName name="__13bb_1" localSheetId="39">#REF!</definedName>
    <definedName name="__13bb_1" localSheetId="40">#REF!</definedName>
    <definedName name="__13bb_1" localSheetId="41">#REF!</definedName>
    <definedName name="__13bb_1" localSheetId="42">#REF!</definedName>
    <definedName name="__13bb_1" localSheetId="43">#REF!</definedName>
    <definedName name="__13bb_1" localSheetId="17">#REF!</definedName>
    <definedName name="__13bb_1" localSheetId="20">#REF!</definedName>
    <definedName name="__13bb_1" localSheetId="22">#REF!</definedName>
    <definedName name="__13bb_1" localSheetId="23">#REF!</definedName>
    <definedName name="__13bb_1" localSheetId="24">#REF!</definedName>
    <definedName name="__13bb_1" localSheetId="25">#REF!</definedName>
    <definedName name="__13bb_1" localSheetId="26">#REF!</definedName>
    <definedName name="__13bb_1" localSheetId="28">#REF!</definedName>
    <definedName name="__13bb_1" localSheetId="31">#REF!</definedName>
    <definedName name="__13bb_1" localSheetId="29">#REF!</definedName>
    <definedName name="__13bb_1" localSheetId="30">#REF!</definedName>
    <definedName name="__13bb_1" localSheetId="32">#REF!</definedName>
    <definedName name="__13bb_1" localSheetId="14">#REF!</definedName>
    <definedName name="__13bb_1" localSheetId="15">#REF!</definedName>
    <definedName name="__13bb_1">#REF!</definedName>
    <definedName name="__14bb_2" localSheetId="37">#REF!</definedName>
    <definedName name="__14bb_2" localSheetId="38">#REF!</definedName>
    <definedName name="__14bb_2" localSheetId="39">#REF!</definedName>
    <definedName name="__14bb_2" localSheetId="40">#REF!</definedName>
    <definedName name="__14bb_2" localSheetId="41">#REF!</definedName>
    <definedName name="__14bb_2" localSheetId="42">#REF!</definedName>
    <definedName name="__14bb_2" localSheetId="43">#REF!</definedName>
    <definedName name="__14bb_2" localSheetId="17">#REF!</definedName>
    <definedName name="__14bb_2" localSheetId="20">#REF!</definedName>
    <definedName name="__14bb_2" localSheetId="22">#REF!</definedName>
    <definedName name="__14bb_2" localSheetId="23">#REF!</definedName>
    <definedName name="__14bb_2" localSheetId="24">#REF!</definedName>
    <definedName name="__14bb_2" localSheetId="25">#REF!</definedName>
    <definedName name="__14bb_2" localSheetId="26">#REF!</definedName>
    <definedName name="__14bb_2" localSheetId="28">#REF!</definedName>
    <definedName name="__14bb_2" localSheetId="31">#REF!</definedName>
    <definedName name="__14bb_2" localSheetId="29">#REF!</definedName>
    <definedName name="__14bb_2" localSheetId="30">#REF!</definedName>
    <definedName name="__14bb_2" localSheetId="32">#REF!</definedName>
    <definedName name="__14bb_2" localSheetId="14">#REF!</definedName>
    <definedName name="__14bb_2" localSheetId="15">#REF!</definedName>
    <definedName name="__14bb_2">#REF!</definedName>
    <definedName name="__15cc_1" localSheetId="37">#REF!</definedName>
    <definedName name="__15cc_1" localSheetId="38">#REF!</definedName>
    <definedName name="__15cc_1" localSheetId="39">#REF!</definedName>
    <definedName name="__15cc_1" localSheetId="40">#REF!</definedName>
    <definedName name="__15cc_1" localSheetId="41">#REF!</definedName>
    <definedName name="__15cc_1" localSheetId="42">#REF!</definedName>
    <definedName name="__15cc_1" localSheetId="43">#REF!</definedName>
    <definedName name="__15cc_1" localSheetId="17">#REF!</definedName>
    <definedName name="__15cc_1" localSheetId="20">#REF!</definedName>
    <definedName name="__15cc_1" localSheetId="22">#REF!</definedName>
    <definedName name="__15cc_1" localSheetId="23">#REF!</definedName>
    <definedName name="__15cc_1" localSheetId="24">#REF!</definedName>
    <definedName name="__15cc_1" localSheetId="25">#REF!</definedName>
    <definedName name="__15cc_1" localSheetId="26">#REF!</definedName>
    <definedName name="__15cc_1" localSheetId="28">#REF!</definedName>
    <definedName name="__15cc_1" localSheetId="31">#REF!</definedName>
    <definedName name="__15cc_1" localSheetId="29">#REF!</definedName>
    <definedName name="__15cc_1" localSheetId="30">#REF!</definedName>
    <definedName name="__15cc_1" localSheetId="32">#REF!</definedName>
    <definedName name="__15cc_1" localSheetId="14">#REF!</definedName>
    <definedName name="__15cc_1" localSheetId="15">#REF!</definedName>
    <definedName name="__15cc_1">#REF!</definedName>
    <definedName name="__16cc_2" localSheetId="37">#REF!</definedName>
    <definedName name="__16cc_2" localSheetId="38">#REF!</definedName>
    <definedName name="__16cc_2" localSheetId="39">#REF!</definedName>
    <definedName name="__16cc_2" localSheetId="40">#REF!</definedName>
    <definedName name="__16cc_2" localSheetId="41">#REF!</definedName>
    <definedName name="__16cc_2" localSheetId="42">#REF!</definedName>
    <definedName name="__16cc_2" localSheetId="43">#REF!</definedName>
    <definedName name="__16cc_2" localSheetId="17">#REF!</definedName>
    <definedName name="__16cc_2" localSheetId="20">#REF!</definedName>
    <definedName name="__16cc_2" localSheetId="22">#REF!</definedName>
    <definedName name="__16cc_2" localSheetId="23">#REF!</definedName>
    <definedName name="__16cc_2" localSheetId="24">#REF!</definedName>
    <definedName name="__16cc_2" localSheetId="25">#REF!</definedName>
    <definedName name="__16cc_2" localSheetId="26">#REF!</definedName>
    <definedName name="__16cc_2" localSheetId="28">#REF!</definedName>
    <definedName name="__16cc_2" localSheetId="31">#REF!</definedName>
    <definedName name="__16cc_2" localSheetId="29">#REF!</definedName>
    <definedName name="__16cc_2" localSheetId="30">#REF!</definedName>
    <definedName name="__16cc_2" localSheetId="32">#REF!</definedName>
    <definedName name="__16cc_2" localSheetId="14">#REF!</definedName>
    <definedName name="__16cc_2" localSheetId="15">#REF!</definedName>
    <definedName name="__16cc_2">#REF!</definedName>
    <definedName name="__17MukaDepan_1" localSheetId="37">#REF!</definedName>
    <definedName name="__17MukaDepan_1" localSheetId="38">#REF!</definedName>
    <definedName name="__17MukaDepan_1" localSheetId="39">#REF!</definedName>
    <definedName name="__17MukaDepan_1" localSheetId="40">#REF!</definedName>
    <definedName name="__17MukaDepan_1" localSheetId="41">#REF!</definedName>
    <definedName name="__17MukaDepan_1" localSheetId="42">#REF!</definedName>
    <definedName name="__17MukaDepan_1" localSheetId="43">#REF!</definedName>
    <definedName name="__17MukaDepan_1" localSheetId="17">#REF!</definedName>
    <definedName name="__17MukaDepan_1" localSheetId="20">#REF!</definedName>
    <definedName name="__17MukaDepan_1" localSheetId="22">#REF!</definedName>
    <definedName name="__17MukaDepan_1" localSheetId="23">#REF!</definedName>
    <definedName name="__17MukaDepan_1" localSheetId="24">#REF!</definedName>
    <definedName name="__17MukaDepan_1" localSheetId="25">#REF!</definedName>
    <definedName name="__17MukaDepan_1" localSheetId="26">#REF!</definedName>
    <definedName name="__17MukaDepan_1" localSheetId="28">#REF!</definedName>
    <definedName name="__17MukaDepan_1" localSheetId="31">#REF!</definedName>
    <definedName name="__17MukaDepan_1" localSheetId="29">#REF!</definedName>
    <definedName name="__17MukaDepan_1" localSheetId="30">#REF!</definedName>
    <definedName name="__17MukaDepan_1" localSheetId="32">#REF!</definedName>
    <definedName name="__17MukaDepan_1" localSheetId="14">#REF!</definedName>
    <definedName name="__17MukaDepan_1" localSheetId="15">#REF!</definedName>
    <definedName name="__17MukaDepan_1">#REF!</definedName>
    <definedName name="__18new_1" localSheetId="37">#REF!</definedName>
    <definedName name="__18new_1" localSheetId="38">#REF!</definedName>
    <definedName name="__18new_1" localSheetId="39">#REF!</definedName>
    <definedName name="__18new_1" localSheetId="40">#REF!</definedName>
    <definedName name="__18new_1" localSheetId="41">#REF!</definedName>
    <definedName name="__18new_1" localSheetId="42">#REF!</definedName>
    <definedName name="__18new_1" localSheetId="43">#REF!</definedName>
    <definedName name="__18new_1" localSheetId="17">#REF!</definedName>
    <definedName name="__18new_1" localSheetId="20">#REF!</definedName>
    <definedName name="__18new_1" localSheetId="22">#REF!</definedName>
    <definedName name="__18new_1" localSheetId="23">#REF!</definedName>
    <definedName name="__18new_1" localSheetId="24">#REF!</definedName>
    <definedName name="__18new_1" localSheetId="25">#REF!</definedName>
    <definedName name="__18new_1" localSheetId="26">#REF!</definedName>
    <definedName name="__18new_1" localSheetId="28">#REF!</definedName>
    <definedName name="__18new_1" localSheetId="31">#REF!</definedName>
    <definedName name="__18new_1" localSheetId="29">#REF!</definedName>
    <definedName name="__18new_1" localSheetId="30">#REF!</definedName>
    <definedName name="__18new_1" localSheetId="32">#REF!</definedName>
    <definedName name="__18new_1" localSheetId="14">#REF!</definedName>
    <definedName name="__18new_1" localSheetId="15">#REF!</definedName>
    <definedName name="__18new_1">#REF!</definedName>
    <definedName name="__19new_2" localSheetId="37">#REF!</definedName>
    <definedName name="__19new_2" localSheetId="38">#REF!</definedName>
    <definedName name="__19new_2" localSheetId="39">#REF!</definedName>
    <definedName name="__19new_2" localSheetId="40">#REF!</definedName>
    <definedName name="__19new_2" localSheetId="41">#REF!</definedName>
    <definedName name="__19new_2" localSheetId="42">#REF!</definedName>
    <definedName name="__19new_2" localSheetId="43">#REF!</definedName>
    <definedName name="__19new_2" localSheetId="17">#REF!</definedName>
    <definedName name="__19new_2" localSheetId="20">#REF!</definedName>
    <definedName name="__19new_2" localSheetId="22">#REF!</definedName>
    <definedName name="__19new_2" localSheetId="23">#REF!</definedName>
    <definedName name="__19new_2" localSheetId="24">#REF!</definedName>
    <definedName name="__19new_2" localSheetId="25">#REF!</definedName>
    <definedName name="__19new_2" localSheetId="26">#REF!</definedName>
    <definedName name="__19new_2" localSheetId="28">#REF!</definedName>
    <definedName name="__19new_2" localSheetId="31">#REF!</definedName>
    <definedName name="__19new_2" localSheetId="29">#REF!</definedName>
    <definedName name="__19new_2" localSheetId="30">#REF!</definedName>
    <definedName name="__19new_2" localSheetId="32">#REF!</definedName>
    <definedName name="__19new_2" localSheetId="14">#REF!</definedName>
    <definedName name="__19new_2" localSheetId="15">#REF!</definedName>
    <definedName name="__19new_2">#REF!</definedName>
    <definedName name="__1a_1" localSheetId="37">#REF!</definedName>
    <definedName name="__1a_1" localSheetId="38">#REF!</definedName>
    <definedName name="__1a_1" localSheetId="39">#REF!</definedName>
    <definedName name="__1a_1" localSheetId="40">#REF!</definedName>
    <definedName name="__1a_1" localSheetId="41">#REF!</definedName>
    <definedName name="__1a_1" localSheetId="42">#REF!</definedName>
    <definedName name="__1a_1" localSheetId="43">#REF!</definedName>
    <definedName name="__1a_1" localSheetId="17">#REF!</definedName>
    <definedName name="__1a_1" localSheetId="20">#REF!</definedName>
    <definedName name="__1a_1" localSheetId="22">#REF!</definedName>
    <definedName name="__1a_1" localSheetId="23">#REF!</definedName>
    <definedName name="__1a_1" localSheetId="24">#REF!</definedName>
    <definedName name="__1a_1" localSheetId="25">#REF!</definedName>
    <definedName name="__1a_1" localSheetId="26">#REF!</definedName>
    <definedName name="__1a_1" localSheetId="28">#REF!</definedName>
    <definedName name="__1a_1" localSheetId="31">#REF!</definedName>
    <definedName name="__1a_1" localSheetId="29">#REF!</definedName>
    <definedName name="__1a_1" localSheetId="30">#REF!</definedName>
    <definedName name="__1a_1" localSheetId="32">#REF!</definedName>
    <definedName name="__1a_1" localSheetId="14">#REF!</definedName>
    <definedName name="__1a_1" localSheetId="15">#REF!</definedName>
    <definedName name="__1a_1">#REF!</definedName>
    <definedName name="__20Pg_1" localSheetId="37">#REF!</definedName>
    <definedName name="__20Pg_1" localSheetId="38">#REF!</definedName>
    <definedName name="__20Pg_1" localSheetId="39">#REF!</definedName>
    <definedName name="__20Pg_1" localSheetId="40">#REF!</definedName>
    <definedName name="__20Pg_1" localSheetId="41">#REF!</definedName>
    <definedName name="__20Pg_1" localSheetId="42">#REF!</definedName>
    <definedName name="__20Pg_1" localSheetId="43">#REF!</definedName>
    <definedName name="__20Pg_1" localSheetId="17">#REF!</definedName>
    <definedName name="__20Pg_1" localSheetId="20">#REF!</definedName>
    <definedName name="__20Pg_1" localSheetId="22">#REF!</definedName>
    <definedName name="__20Pg_1" localSheetId="23">#REF!</definedName>
    <definedName name="__20Pg_1" localSheetId="24">#REF!</definedName>
    <definedName name="__20Pg_1" localSheetId="25">#REF!</definedName>
    <definedName name="__20Pg_1" localSheetId="26">#REF!</definedName>
    <definedName name="__20Pg_1" localSheetId="28">#REF!</definedName>
    <definedName name="__20Pg_1" localSheetId="31">#REF!</definedName>
    <definedName name="__20Pg_1" localSheetId="29">#REF!</definedName>
    <definedName name="__20Pg_1" localSheetId="30">#REF!</definedName>
    <definedName name="__20Pg_1" localSheetId="32">#REF!</definedName>
    <definedName name="__20Pg_1" localSheetId="14">#REF!</definedName>
    <definedName name="__20Pg_1" localSheetId="15">#REF!</definedName>
    <definedName name="__20Pg_1">#REF!</definedName>
    <definedName name="__21Z_8106A741_5A1C_11D7_A90D_00D0B7DB5195_.wvu.Cols_1" localSheetId="37">#REF!</definedName>
    <definedName name="__21Z_8106A741_5A1C_11D7_A90D_00D0B7DB5195_.wvu.Cols_1" localSheetId="38">#REF!</definedName>
    <definedName name="__21Z_8106A741_5A1C_11D7_A90D_00D0B7DB5195_.wvu.Cols_1" localSheetId="39">#REF!</definedName>
    <definedName name="__21Z_8106A741_5A1C_11D7_A90D_00D0B7DB5195_.wvu.Cols_1" localSheetId="40">#REF!</definedName>
    <definedName name="__21Z_8106A741_5A1C_11D7_A90D_00D0B7DB5195_.wvu.Cols_1" localSheetId="41">#REF!</definedName>
    <definedName name="__21Z_8106A741_5A1C_11D7_A90D_00D0B7DB5195_.wvu.Cols_1" localSheetId="42">#REF!</definedName>
    <definedName name="__21Z_8106A741_5A1C_11D7_A90D_00D0B7DB5195_.wvu.Cols_1" localSheetId="43">#REF!</definedName>
    <definedName name="__21Z_8106A741_5A1C_11D7_A90D_00D0B7DB5195_.wvu.Cols_1" localSheetId="17">#REF!</definedName>
    <definedName name="__21Z_8106A741_5A1C_11D7_A90D_00D0B7DB5195_.wvu.Cols_1" localSheetId="20">#REF!</definedName>
    <definedName name="__21Z_8106A741_5A1C_11D7_A90D_00D0B7DB5195_.wvu.Cols_1" localSheetId="22">#REF!</definedName>
    <definedName name="__21Z_8106A741_5A1C_11D7_A90D_00D0B7DB5195_.wvu.Cols_1" localSheetId="23">#REF!</definedName>
    <definedName name="__21Z_8106A741_5A1C_11D7_A90D_00D0B7DB5195_.wvu.Cols_1" localSheetId="24">#REF!</definedName>
    <definedName name="__21Z_8106A741_5A1C_11D7_A90D_00D0B7DB5195_.wvu.Cols_1" localSheetId="25">#REF!</definedName>
    <definedName name="__21Z_8106A741_5A1C_11D7_A90D_00D0B7DB5195_.wvu.Cols_1" localSheetId="26">#REF!</definedName>
    <definedName name="__21Z_8106A741_5A1C_11D7_A90D_00D0B7DB5195_.wvu.Cols_1" localSheetId="28">#REF!</definedName>
    <definedName name="__21Z_8106A741_5A1C_11D7_A90D_00D0B7DB5195_.wvu.Cols_1" localSheetId="31">#REF!</definedName>
    <definedName name="__21Z_8106A741_5A1C_11D7_A90D_00D0B7DB5195_.wvu.Cols_1" localSheetId="29">#REF!</definedName>
    <definedName name="__21Z_8106A741_5A1C_11D7_A90D_00D0B7DB5195_.wvu.Cols_1" localSheetId="30">#REF!</definedName>
    <definedName name="__21Z_8106A741_5A1C_11D7_A90D_00D0B7DB5195_.wvu.Cols_1" localSheetId="32">#REF!</definedName>
    <definedName name="__21Z_8106A741_5A1C_11D7_A90D_00D0B7DB5195_.wvu.Cols_1" localSheetId="14">#REF!</definedName>
    <definedName name="__21Z_8106A741_5A1C_11D7_A90D_00D0B7DB5195_.wvu.Cols_1" localSheetId="15">#REF!</definedName>
    <definedName name="__21Z_8106A741_5A1C_11D7_A90D_00D0B7DB5195_.wvu.Cols_1">#REF!</definedName>
    <definedName name="__22Z_8106A741_5A1C_11D7_A90D_00D0B7DB5195_.wvu.PrintArea_1" localSheetId="37">#REF!</definedName>
    <definedName name="__22Z_8106A741_5A1C_11D7_A90D_00D0B7DB5195_.wvu.PrintArea_1" localSheetId="38">#REF!</definedName>
    <definedName name="__22Z_8106A741_5A1C_11D7_A90D_00D0B7DB5195_.wvu.PrintArea_1" localSheetId="39">#REF!</definedName>
    <definedName name="__22Z_8106A741_5A1C_11D7_A90D_00D0B7DB5195_.wvu.PrintArea_1" localSheetId="40">#REF!</definedName>
    <definedName name="__22Z_8106A741_5A1C_11D7_A90D_00D0B7DB5195_.wvu.PrintArea_1" localSheetId="41">#REF!</definedName>
    <definedName name="__22Z_8106A741_5A1C_11D7_A90D_00D0B7DB5195_.wvu.PrintArea_1" localSheetId="42">#REF!</definedName>
    <definedName name="__22Z_8106A741_5A1C_11D7_A90D_00D0B7DB5195_.wvu.PrintArea_1" localSheetId="43">#REF!</definedName>
    <definedName name="__22Z_8106A741_5A1C_11D7_A90D_00D0B7DB5195_.wvu.PrintArea_1" localSheetId="17">#REF!</definedName>
    <definedName name="__22Z_8106A741_5A1C_11D7_A90D_00D0B7DB5195_.wvu.PrintArea_1" localSheetId="20">#REF!</definedName>
    <definedName name="__22Z_8106A741_5A1C_11D7_A90D_00D0B7DB5195_.wvu.PrintArea_1" localSheetId="22">#REF!</definedName>
    <definedName name="__22Z_8106A741_5A1C_11D7_A90D_00D0B7DB5195_.wvu.PrintArea_1" localSheetId="23">#REF!</definedName>
    <definedName name="__22Z_8106A741_5A1C_11D7_A90D_00D0B7DB5195_.wvu.PrintArea_1" localSheetId="24">#REF!</definedName>
    <definedName name="__22Z_8106A741_5A1C_11D7_A90D_00D0B7DB5195_.wvu.PrintArea_1" localSheetId="25">#REF!</definedName>
    <definedName name="__22Z_8106A741_5A1C_11D7_A90D_00D0B7DB5195_.wvu.PrintArea_1" localSheetId="26">#REF!</definedName>
    <definedName name="__22Z_8106A741_5A1C_11D7_A90D_00D0B7DB5195_.wvu.PrintArea_1" localSheetId="28">#REF!</definedName>
    <definedName name="__22Z_8106A741_5A1C_11D7_A90D_00D0B7DB5195_.wvu.PrintArea_1" localSheetId="31">#REF!</definedName>
    <definedName name="__22Z_8106A741_5A1C_11D7_A90D_00D0B7DB5195_.wvu.PrintArea_1" localSheetId="29">#REF!</definedName>
    <definedName name="__22Z_8106A741_5A1C_11D7_A90D_00D0B7DB5195_.wvu.PrintArea_1" localSheetId="30">#REF!</definedName>
    <definedName name="__22Z_8106A741_5A1C_11D7_A90D_00D0B7DB5195_.wvu.PrintArea_1" localSheetId="32">#REF!</definedName>
    <definedName name="__22Z_8106A741_5A1C_11D7_A90D_00D0B7DB5195_.wvu.PrintArea_1" localSheetId="14">#REF!</definedName>
    <definedName name="__22Z_8106A741_5A1C_11D7_A90D_00D0B7DB5195_.wvu.PrintArea_1" localSheetId="15">#REF!</definedName>
    <definedName name="__22Z_8106A741_5A1C_11D7_A90D_00D0B7DB5195_.wvu.PrintArea_1">#REF!</definedName>
    <definedName name="__23Z_8106A741_5A1C_11D7_A90D_00D0B7DB5195_.wvu.PrintArea_2" localSheetId="37">#REF!</definedName>
    <definedName name="__23Z_8106A741_5A1C_11D7_A90D_00D0B7DB5195_.wvu.PrintArea_2" localSheetId="38">#REF!</definedName>
    <definedName name="__23Z_8106A741_5A1C_11D7_A90D_00D0B7DB5195_.wvu.PrintArea_2" localSheetId="39">#REF!</definedName>
    <definedName name="__23Z_8106A741_5A1C_11D7_A90D_00D0B7DB5195_.wvu.PrintArea_2" localSheetId="40">#REF!</definedName>
    <definedName name="__23Z_8106A741_5A1C_11D7_A90D_00D0B7DB5195_.wvu.PrintArea_2" localSheetId="41">#REF!</definedName>
    <definedName name="__23Z_8106A741_5A1C_11D7_A90D_00D0B7DB5195_.wvu.PrintArea_2" localSheetId="42">#REF!</definedName>
    <definedName name="__23Z_8106A741_5A1C_11D7_A90D_00D0B7DB5195_.wvu.PrintArea_2" localSheetId="43">#REF!</definedName>
    <definedName name="__23Z_8106A741_5A1C_11D7_A90D_00D0B7DB5195_.wvu.PrintArea_2" localSheetId="17">#REF!</definedName>
    <definedName name="__23Z_8106A741_5A1C_11D7_A90D_00D0B7DB5195_.wvu.PrintArea_2" localSheetId="20">#REF!</definedName>
    <definedName name="__23Z_8106A741_5A1C_11D7_A90D_00D0B7DB5195_.wvu.PrintArea_2" localSheetId="22">#REF!</definedName>
    <definedName name="__23Z_8106A741_5A1C_11D7_A90D_00D0B7DB5195_.wvu.PrintArea_2" localSheetId="23">#REF!</definedName>
    <definedName name="__23Z_8106A741_5A1C_11D7_A90D_00D0B7DB5195_.wvu.PrintArea_2" localSheetId="24">#REF!</definedName>
    <definedName name="__23Z_8106A741_5A1C_11D7_A90D_00D0B7DB5195_.wvu.PrintArea_2" localSheetId="25">#REF!</definedName>
    <definedName name="__23Z_8106A741_5A1C_11D7_A90D_00D0B7DB5195_.wvu.PrintArea_2" localSheetId="26">#REF!</definedName>
    <definedName name="__23Z_8106A741_5A1C_11D7_A90D_00D0B7DB5195_.wvu.PrintArea_2" localSheetId="28">#REF!</definedName>
    <definedName name="__23Z_8106A741_5A1C_11D7_A90D_00D0B7DB5195_.wvu.PrintArea_2" localSheetId="31">#REF!</definedName>
    <definedName name="__23Z_8106A741_5A1C_11D7_A90D_00D0B7DB5195_.wvu.PrintArea_2" localSheetId="29">#REF!</definedName>
    <definedName name="__23Z_8106A741_5A1C_11D7_A90D_00D0B7DB5195_.wvu.PrintArea_2" localSheetId="30">#REF!</definedName>
    <definedName name="__23Z_8106A741_5A1C_11D7_A90D_00D0B7DB5195_.wvu.PrintArea_2" localSheetId="32">#REF!</definedName>
    <definedName name="__23Z_8106A741_5A1C_11D7_A90D_00D0B7DB5195_.wvu.PrintArea_2" localSheetId="14">#REF!</definedName>
    <definedName name="__23Z_8106A741_5A1C_11D7_A90D_00D0B7DB5195_.wvu.PrintArea_2" localSheetId="15">#REF!</definedName>
    <definedName name="__23Z_8106A741_5A1C_11D7_A90D_00D0B7DB5195_.wvu.PrintArea_2">#REF!</definedName>
    <definedName name="__24Z_8106A741_5A1C_11D7_A90D_00D0B7DB5195_.wvu.PrintArea_3" localSheetId="37">#REF!</definedName>
    <definedName name="__24Z_8106A741_5A1C_11D7_A90D_00D0B7DB5195_.wvu.PrintArea_3" localSheetId="38">#REF!</definedName>
    <definedName name="__24Z_8106A741_5A1C_11D7_A90D_00D0B7DB5195_.wvu.PrintArea_3" localSheetId="39">#REF!</definedName>
    <definedName name="__24Z_8106A741_5A1C_11D7_A90D_00D0B7DB5195_.wvu.PrintArea_3" localSheetId="40">#REF!</definedName>
    <definedName name="__24Z_8106A741_5A1C_11D7_A90D_00D0B7DB5195_.wvu.PrintArea_3" localSheetId="41">#REF!</definedName>
    <definedName name="__24Z_8106A741_5A1C_11D7_A90D_00D0B7DB5195_.wvu.PrintArea_3" localSheetId="42">#REF!</definedName>
    <definedName name="__24Z_8106A741_5A1C_11D7_A90D_00D0B7DB5195_.wvu.PrintArea_3" localSheetId="43">#REF!</definedName>
    <definedName name="__24Z_8106A741_5A1C_11D7_A90D_00D0B7DB5195_.wvu.PrintArea_3" localSheetId="17">#REF!</definedName>
    <definedName name="__24Z_8106A741_5A1C_11D7_A90D_00D0B7DB5195_.wvu.PrintArea_3" localSheetId="20">#REF!</definedName>
    <definedName name="__24Z_8106A741_5A1C_11D7_A90D_00D0B7DB5195_.wvu.PrintArea_3" localSheetId="22">#REF!</definedName>
    <definedName name="__24Z_8106A741_5A1C_11D7_A90D_00D0B7DB5195_.wvu.PrintArea_3" localSheetId="23">#REF!</definedName>
    <definedName name="__24Z_8106A741_5A1C_11D7_A90D_00D0B7DB5195_.wvu.PrintArea_3" localSheetId="24">#REF!</definedName>
    <definedName name="__24Z_8106A741_5A1C_11D7_A90D_00D0B7DB5195_.wvu.PrintArea_3" localSheetId="25">#REF!</definedName>
    <definedName name="__24Z_8106A741_5A1C_11D7_A90D_00D0B7DB5195_.wvu.PrintArea_3" localSheetId="26">#REF!</definedName>
    <definedName name="__24Z_8106A741_5A1C_11D7_A90D_00D0B7DB5195_.wvu.PrintArea_3" localSheetId="28">#REF!</definedName>
    <definedName name="__24Z_8106A741_5A1C_11D7_A90D_00D0B7DB5195_.wvu.PrintArea_3" localSheetId="31">#REF!</definedName>
    <definedName name="__24Z_8106A741_5A1C_11D7_A90D_00D0B7DB5195_.wvu.PrintArea_3" localSheetId="29">#REF!</definedName>
    <definedName name="__24Z_8106A741_5A1C_11D7_A90D_00D0B7DB5195_.wvu.PrintArea_3" localSheetId="30">#REF!</definedName>
    <definedName name="__24Z_8106A741_5A1C_11D7_A90D_00D0B7DB5195_.wvu.PrintArea_3" localSheetId="32">#REF!</definedName>
    <definedName name="__24Z_8106A741_5A1C_11D7_A90D_00D0B7DB5195_.wvu.PrintArea_3" localSheetId="14">#REF!</definedName>
    <definedName name="__24Z_8106A741_5A1C_11D7_A90D_00D0B7DB5195_.wvu.PrintArea_3" localSheetId="15">#REF!</definedName>
    <definedName name="__24Z_8106A741_5A1C_11D7_A90D_00D0B7DB5195_.wvu.PrintArea_3">#REF!</definedName>
    <definedName name="__25Z_8106A741_5A1C_11D7_A90D_00D0B7DB5195_.wvu.PrintArea_4" localSheetId="37">#REF!</definedName>
    <definedName name="__25Z_8106A741_5A1C_11D7_A90D_00D0B7DB5195_.wvu.PrintArea_4" localSheetId="38">#REF!</definedName>
    <definedName name="__25Z_8106A741_5A1C_11D7_A90D_00D0B7DB5195_.wvu.PrintArea_4" localSheetId="39">#REF!</definedName>
    <definedName name="__25Z_8106A741_5A1C_11D7_A90D_00D0B7DB5195_.wvu.PrintArea_4" localSheetId="40">#REF!</definedName>
    <definedName name="__25Z_8106A741_5A1C_11D7_A90D_00D0B7DB5195_.wvu.PrintArea_4" localSheetId="41">#REF!</definedName>
    <definedName name="__25Z_8106A741_5A1C_11D7_A90D_00D0B7DB5195_.wvu.PrintArea_4" localSheetId="42">#REF!</definedName>
    <definedName name="__25Z_8106A741_5A1C_11D7_A90D_00D0B7DB5195_.wvu.PrintArea_4" localSheetId="43">#REF!</definedName>
    <definedName name="__25Z_8106A741_5A1C_11D7_A90D_00D0B7DB5195_.wvu.PrintArea_4" localSheetId="17">#REF!</definedName>
    <definedName name="__25Z_8106A741_5A1C_11D7_A90D_00D0B7DB5195_.wvu.PrintArea_4" localSheetId="20">#REF!</definedName>
    <definedName name="__25Z_8106A741_5A1C_11D7_A90D_00D0B7DB5195_.wvu.PrintArea_4" localSheetId="22">#REF!</definedName>
    <definedName name="__25Z_8106A741_5A1C_11D7_A90D_00D0B7DB5195_.wvu.PrintArea_4" localSheetId="23">#REF!</definedName>
    <definedName name="__25Z_8106A741_5A1C_11D7_A90D_00D0B7DB5195_.wvu.PrintArea_4" localSheetId="24">#REF!</definedName>
    <definedName name="__25Z_8106A741_5A1C_11D7_A90D_00D0B7DB5195_.wvu.PrintArea_4" localSheetId="25">#REF!</definedName>
    <definedName name="__25Z_8106A741_5A1C_11D7_A90D_00D0B7DB5195_.wvu.PrintArea_4" localSheetId="26">#REF!</definedName>
    <definedName name="__25Z_8106A741_5A1C_11D7_A90D_00D0B7DB5195_.wvu.PrintArea_4" localSheetId="28">#REF!</definedName>
    <definedName name="__25Z_8106A741_5A1C_11D7_A90D_00D0B7DB5195_.wvu.PrintArea_4" localSheetId="31">#REF!</definedName>
    <definedName name="__25Z_8106A741_5A1C_11D7_A90D_00D0B7DB5195_.wvu.PrintArea_4" localSheetId="29">#REF!</definedName>
    <definedName name="__25Z_8106A741_5A1C_11D7_A90D_00D0B7DB5195_.wvu.PrintArea_4" localSheetId="30">#REF!</definedName>
    <definedName name="__25Z_8106A741_5A1C_11D7_A90D_00D0B7DB5195_.wvu.PrintArea_4" localSheetId="32">#REF!</definedName>
    <definedName name="__25Z_8106A741_5A1C_11D7_A90D_00D0B7DB5195_.wvu.PrintArea_4" localSheetId="14">#REF!</definedName>
    <definedName name="__25Z_8106A741_5A1C_11D7_A90D_00D0B7DB5195_.wvu.PrintArea_4" localSheetId="15">#REF!</definedName>
    <definedName name="__25Z_8106A741_5A1C_11D7_A90D_00D0B7DB5195_.wvu.PrintArea_4">#REF!</definedName>
    <definedName name="__26Z_8106A741_5A1C_11D7_A90D_00D0B7DB5195_.wvu.PrintArea_5" localSheetId="37">#REF!</definedName>
    <definedName name="__26Z_8106A741_5A1C_11D7_A90D_00D0B7DB5195_.wvu.PrintArea_5" localSheetId="38">#REF!</definedName>
    <definedName name="__26Z_8106A741_5A1C_11D7_A90D_00D0B7DB5195_.wvu.PrintArea_5" localSheetId="39">#REF!</definedName>
    <definedName name="__26Z_8106A741_5A1C_11D7_A90D_00D0B7DB5195_.wvu.PrintArea_5" localSheetId="40">#REF!</definedName>
    <definedName name="__26Z_8106A741_5A1C_11D7_A90D_00D0B7DB5195_.wvu.PrintArea_5" localSheetId="41">#REF!</definedName>
    <definedName name="__26Z_8106A741_5A1C_11D7_A90D_00D0B7DB5195_.wvu.PrintArea_5" localSheetId="42">#REF!</definedName>
    <definedName name="__26Z_8106A741_5A1C_11D7_A90D_00D0B7DB5195_.wvu.PrintArea_5" localSheetId="43">#REF!</definedName>
    <definedName name="__26Z_8106A741_5A1C_11D7_A90D_00D0B7DB5195_.wvu.PrintArea_5" localSheetId="17">#REF!</definedName>
    <definedName name="__26Z_8106A741_5A1C_11D7_A90D_00D0B7DB5195_.wvu.PrintArea_5" localSheetId="20">#REF!</definedName>
    <definedName name="__26Z_8106A741_5A1C_11D7_A90D_00D0B7DB5195_.wvu.PrintArea_5" localSheetId="22">#REF!</definedName>
    <definedName name="__26Z_8106A741_5A1C_11D7_A90D_00D0B7DB5195_.wvu.PrintArea_5" localSheetId="23">#REF!</definedName>
    <definedName name="__26Z_8106A741_5A1C_11D7_A90D_00D0B7DB5195_.wvu.PrintArea_5" localSheetId="24">#REF!</definedName>
    <definedName name="__26Z_8106A741_5A1C_11D7_A90D_00D0B7DB5195_.wvu.PrintArea_5" localSheetId="25">#REF!</definedName>
    <definedName name="__26Z_8106A741_5A1C_11D7_A90D_00D0B7DB5195_.wvu.PrintArea_5" localSheetId="26">#REF!</definedName>
    <definedName name="__26Z_8106A741_5A1C_11D7_A90D_00D0B7DB5195_.wvu.PrintArea_5" localSheetId="28">#REF!</definedName>
    <definedName name="__26Z_8106A741_5A1C_11D7_A90D_00D0B7DB5195_.wvu.PrintArea_5" localSheetId="31">#REF!</definedName>
    <definedName name="__26Z_8106A741_5A1C_11D7_A90D_00D0B7DB5195_.wvu.PrintArea_5" localSheetId="29">#REF!</definedName>
    <definedName name="__26Z_8106A741_5A1C_11D7_A90D_00D0B7DB5195_.wvu.PrintArea_5" localSheetId="30">#REF!</definedName>
    <definedName name="__26Z_8106A741_5A1C_11D7_A90D_00D0B7DB5195_.wvu.PrintArea_5" localSheetId="32">#REF!</definedName>
    <definedName name="__26Z_8106A741_5A1C_11D7_A90D_00D0B7DB5195_.wvu.PrintArea_5" localSheetId="14">#REF!</definedName>
    <definedName name="__26Z_8106A741_5A1C_11D7_A90D_00D0B7DB5195_.wvu.PrintArea_5" localSheetId="15">#REF!</definedName>
    <definedName name="__26Z_8106A741_5A1C_11D7_A90D_00D0B7DB5195_.wvu.PrintArea_5">#REF!</definedName>
    <definedName name="__2a_2" localSheetId="37">#REF!</definedName>
    <definedName name="__2a_2" localSheetId="38">#REF!</definedName>
    <definedName name="__2a_2" localSheetId="39">#REF!</definedName>
    <definedName name="__2a_2" localSheetId="40">#REF!</definedName>
    <definedName name="__2a_2" localSheetId="41">#REF!</definedName>
    <definedName name="__2a_2" localSheetId="42">#REF!</definedName>
    <definedName name="__2a_2" localSheetId="43">#REF!</definedName>
    <definedName name="__2a_2" localSheetId="17">#REF!</definedName>
    <definedName name="__2a_2" localSheetId="20">#REF!</definedName>
    <definedName name="__2a_2" localSheetId="22">#REF!</definedName>
    <definedName name="__2a_2" localSheetId="23">#REF!</definedName>
    <definedName name="__2a_2" localSheetId="24">#REF!</definedName>
    <definedName name="__2a_2" localSheetId="25">#REF!</definedName>
    <definedName name="__2a_2" localSheetId="26">#REF!</definedName>
    <definedName name="__2a_2" localSheetId="28">#REF!</definedName>
    <definedName name="__2a_2" localSheetId="31">#REF!</definedName>
    <definedName name="__2a_2" localSheetId="29">#REF!</definedName>
    <definedName name="__2a_2" localSheetId="30">#REF!</definedName>
    <definedName name="__2a_2" localSheetId="32">#REF!</definedName>
    <definedName name="__2a_2" localSheetId="14">#REF!</definedName>
    <definedName name="__2a_2" localSheetId="15">#REF!</definedName>
    <definedName name="__2a_2">#REF!</definedName>
    <definedName name="__3AA_1" localSheetId="37">#REF!</definedName>
    <definedName name="__3AA_1" localSheetId="38">#REF!</definedName>
    <definedName name="__3AA_1" localSheetId="39">#REF!</definedName>
    <definedName name="__3AA_1" localSheetId="40">#REF!</definedName>
    <definedName name="__3AA_1" localSheetId="41">#REF!</definedName>
    <definedName name="__3AA_1" localSheetId="42">#REF!</definedName>
    <definedName name="__3AA_1" localSheetId="43">#REF!</definedName>
    <definedName name="__3AA_1" localSheetId="17">#REF!</definedName>
    <definedName name="__3AA_1" localSheetId="20">#REF!</definedName>
    <definedName name="__3AA_1" localSheetId="22">#REF!</definedName>
    <definedName name="__3AA_1" localSheetId="23">#REF!</definedName>
    <definedName name="__3AA_1" localSheetId="24">#REF!</definedName>
    <definedName name="__3AA_1" localSheetId="25">#REF!</definedName>
    <definedName name="__3AA_1" localSheetId="26">#REF!</definedName>
    <definedName name="__3AA_1" localSheetId="28">#REF!</definedName>
    <definedName name="__3AA_1" localSheetId="31">#REF!</definedName>
    <definedName name="__3AA_1" localSheetId="29">#REF!</definedName>
    <definedName name="__3AA_1" localSheetId="30">#REF!</definedName>
    <definedName name="__3AA_1" localSheetId="32">#REF!</definedName>
    <definedName name="__3AA_1" localSheetId="14">#REF!</definedName>
    <definedName name="__3AA_1" localSheetId="15">#REF!</definedName>
    <definedName name="__3AA_1">#REF!</definedName>
    <definedName name="__4AA_2" localSheetId="37">#REF!</definedName>
    <definedName name="__4AA_2" localSheetId="38">#REF!</definedName>
    <definedName name="__4AA_2" localSheetId="39">#REF!</definedName>
    <definedName name="__4AA_2" localSheetId="40">#REF!</definedName>
    <definedName name="__4AA_2" localSheetId="41">#REF!</definedName>
    <definedName name="__4AA_2" localSheetId="42">#REF!</definedName>
    <definedName name="__4AA_2" localSheetId="43">#REF!</definedName>
    <definedName name="__4AA_2" localSheetId="17">#REF!</definedName>
    <definedName name="__4AA_2" localSheetId="20">#REF!</definedName>
    <definedName name="__4AA_2" localSheetId="22">#REF!</definedName>
    <definedName name="__4AA_2" localSheetId="23">#REF!</definedName>
    <definedName name="__4AA_2" localSheetId="24">#REF!</definedName>
    <definedName name="__4AA_2" localSheetId="25">#REF!</definedName>
    <definedName name="__4AA_2" localSheetId="26">#REF!</definedName>
    <definedName name="__4AA_2" localSheetId="28">#REF!</definedName>
    <definedName name="__4AA_2" localSheetId="31">#REF!</definedName>
    <definedName name="__4AA_2" localSheetId="29">#REF!</definedName>
    <definedName name="__4AA_2" localSheetId="30">#REF!</definedName>
    <definedName name="__4AA_2" localSheetId="32">#REF!</definedName>
    <definedName name="__4AA_2" localSheetId="14">#REF!</definedName>
    <definedName name="__4AA_2" localSheetId="15">#REF!</definedName>
    <definedName name="__4AA_2">#REF!</definedName>
    <definedName name="__5AA_3" localSheetId="37">#REF!</definedName>
    <definedName name="__5AA_3" localSheetId="38">#REF!</definedName>
    <definedName name="__5AA_3" localSheetId="39">#REF!</definedName>
    <definedName name="__5AA_3" localSheetId="40">#REF!</definedName>
    <definedName name="__5AA_3" localSheetId="41">#REF!</definedName>
    <definedName name="__5AA_3" localSheetId="42">#REF!</definedName>
    <definedName name="__5AA_3" localSheetId="43">#REF!</definedName>
    <definedName name="__5AA_3" localSheetId="17">#REF!</definedName>
    <definedName name="__5AA_3" localSheetId="20">#REF!</definedName>
    <definedName name="__5AA_3" localSheetId="22">#REF!</definedName>
    <definedName name="__5AA_3" localSheetId="23">#REF!</definedName>
    <definedName name="__5AA_3" localSheetId="24">#REF!</definedName>
    <definedName name="__5AA_3" localSheetId="25">#REF!</definedName>
    <definedName name="__5AA_3" localSheetId="26">#REF!</definedName>
    <definedName name="__5AA_3" localSheetId="28">#REF!</definedName>
    <definedName name="__5AA_3" localSheetId="31">#REF!</definedName>
    <definedName name="__5AA_3" localSheetId="29">#REF!</definedName>
    <definedName name="__5AA_3" localSheetId="30">#REF!</definedName>
    <definedName name="__5AA_3" localSheetId="32">#REF!</definedName>
    <definedName name="__5AA_3" localSheetId="14">#REF!</definedName>
    <definedName name="__5AA_3" localSheetId="15">#REF!</definedName>
    <definedName name="__5AA_3">#REF!</definedName>
    <definedName name="__6AA_4" localSheetId="37">#REF!</definedName>
    <definedName name="__6AA_4" localSheetId="38">#REF!</definedName>
    <definedName name="__6AA_4" localSheetId="39">#REF!</definedName>
    <definedName name="__6AA_4" localSheetId="40">#REF!</definedName>
    <definedName name="__6AA_4" localSheetId="41">#REF!</definedName>
    <definedName name="__6AA_4" localSheetId="42">#REF!</definedName>
    <definedName name="__6AA_4" localSheetId="43">#REF!</definedName>
    <definedName name="__6AA_4" localSheetId="17">#REF!</definedName>
    <definedName name="__6AA_4" localSheetId="20">#REF!</definedName>
    <definedName name="__6AA_4" localSheetId="22">#REF!</definedName>
    <definedName name="__6AA_4" localSheetId="23">#REF!</definedName>
    <definedName name="__6AA_4" localSheetId="24">#REF!</definedName>
    <definedName name="__6AA_4" localSheetId="25">#REF!</definedName>
    <definedName name="__6AA_4" localSheetId="26">#REF!</definedName>
    <definedName name="__6AA_4" localSheetId="28">#REF!</definedName>
    <definedName name="__6AA_4" localSheetId="31">#REF!</definedName>
    <definedName name="__6AA_4" localSheetId="29">#REF!</definedName>
    <definedName name="__6AA_4" localSheetId="30">#REF!</definedName>
    <definedName name="__6AA_4" localSheetId="32">#REF!</definedName>
    <definedName name="__6AA_4" localSheetId="14">#REF!</definedName>
    <definedName name="__6AA_4" localSheetId="15">#REF!</definedName>
    <definedName name="__6AA_4">#REF!</definedName>
    <definedName name="__7AA_5" localSheetId="37">#REF!</definedName>
    <definedName name="__7AA_5" localSheetId="38">#REF!</definedName>
    <definedName name="__7AA_5" localSheetId="39">#REF!</definedName>
    <definedName name="__7AA_5" localSheetId="40">#REF!</definedName>
    <definedName name="__7AA_5" localSheetId="41">#REF!</definedName>
    <definedName name="__7AA_5" localSheetId="42">#REF!</definedName>
    <definedName name="__7AA_5" localSheetId="43">#REF!</definedName>
    <definedName name="__7AA_5" localSheetId="17">#REF!</definedName>
    <definedName name="__7AA_5" localSheetId="20">#REF!</definedName>
    <definedName name="__7AA_5" localSheetId="22">#REF!</definedName>
    <definedName name="__7AA_5" localSheetId="23">#REF!</definedName>
    <definedName name="__7AA_5" localSheetId="24">#REF!</definedName>
    <definedName name="__7AA_5" localSheetId="25">#REF!</definedName>
    <definedName name="__7AA_5" localSheetId="26">#REF!</definedName>
    <definedName name="__7AA_5" localSheetId="28">#REF!</definedName>
    <definedName name="__7AA_5" localSheetId="31">#REF!</definedName>
    <definedName name="__7AA_5" localSheetId="29">#REF!</definedName>
    <definedName name="__7AA_5" localSheetId="30">#REF!</definedName>
    <definedName name="__7AA_5" localSheetId="32">#REF!</definedName>
    <definedName name="__7AA_5" localSheetId="14">#REF!</definedName>
    <definedName name="__7AA_5" localSheetId="15">#REF!</definedName>
    <definedName name="__7AA_5">#REF!</definedName>
    <definedName name="__8B_1" localSheetId="37">#REF!</definedName>
    <definedName name="__8B_1" localSheetId="38">#REF!</definedName>
    <definedName name="__8B_1" localSheetId="39">#REF!</definedName>
    <definedName name="__8B_1" localSheetId="40">#REF!</definedName>
    <definedName name="__8B_1" localSheetId="41">#REF!</definedName>
    <definedName name="__8B_1" localSheetId="42">#REF!</definedName>
    <definedName name="__8B_1" localSheetId="43">#REF!</definedName>
    <definedName name="__8B_1" localSheetId="17">#REF!</definedName>
    <definedName name="__8B_1" localSheetId="20">#REF!</definedName>
    <definedName name="__8B_1" localSheetId="22">#REF!</definedName>
    <definedName name="__8B_1" localSheetId="23">#REF!</definedName>
    <definedName name="__8B_1" localSheetId="24">#REF!</definedName>
    <definedName name="__8B_1" localSheetId="25">#REF!</definedName>
    <definedName name="__8B_1" localSheetId="26">#REF!</definedName>
    <definedName name="__8B_1" localSheetId="28">#REF!</definedName>
    <definedName name="__8B_1" localSheetId="31">#REF!</definedName>
    <definedName name="__8B_1" localSheetId="29">#REF!</definedName>
    <definedName name="__8B_1" localSheetId="30">#REF!</definedName>
    <definedName name="__8B_1" localSheetId="32">#REF!</definedName>
    <definedName name="__8B_1" localSheetId="14">#REF!</definedName>
    <definedName name="__8B_1" localSheetId="15">#REF!</definedName>
    <definedName name="__8B_1">#REF!</definedName>
    <definedName name="__9B_2" localSheetId="37">#REF!</definedName>
    <definedName name="__9B_2" localSheetId="38">#REF!</definedName>
    <definedName name="__9B_2" localSheetId="39">#REF!</definedName>
    <definedName name="__9B_2" localSheetId="40">#REF!</definedName>
    <definedName name="__9B_2" localSheetId="41">#REF!</definedName>
    <definedName name="__9B_2" localSheetId="42">#REF!</definedName>
    <definedName name="__9B_2" localSheetId="43">#REF!</definedName>
    <definedName name="__9B_2" localSheetId="17">#REF!</definedName>
    <definedName name="__9B_2" localSheetId="20">#REF!</definedName>
    <definedName name="__9B_2" localSheetId="22">#REF!</definedName>
    <definedName name="__9B_2" localSheetId="23">#REF!</definedName>
    <definedName name="__9B_2" localSheetId="24">#REF!</definedName>
    <definedName name="__9B_2" localSheetId="25">#REF!</definedName>
    <definedName name="__9B_2" localSheetId="26">#REF!</definedName>
    <definedName name="__9B_2" localSheetId="28">#REF!</definedName>
    <definedName name="__9B_2" localSheetId="31">#REF!</definedName>
    <definedName name="__9B_2" localSheetId="29">#REF!</definedName>
    <definedName name="__9B_2" localSheetId="30">#REF!</definedName>
    <definedName name="__9B_2" localSheetId="32">#REF!</definedName>
    <definedName name="__9B_2" localSheetId="14">#REF!</definedName>
    <definedName name="__9B_2" localSheetId="15">#REF!</definedName>
    <definedName name="__9B_2">#REF!</definedName>
    <definedName name="_10B_3" localSheetId="37">#REF!</definedName>
    <definedName name="_10B_3" localSheetId="38">#REF!</definedName>
    <definedName name="_10B_3" localSheetId="39">#REF!</definedName>
    <definedName name="_10B_3" localSheetId="40">#REF!</definedName>
    <definedName name="_10B_3" localSheetId="41">#REF!</definedName>
    <definedName name="_10B_3" localSheetId="42">#REF!</definedName>
    <definedName name="_10B_3" localSheetId="43">#REF!</definedName>
    <definedName name="_10B_3" localSheetId="17">#REF!</definedName>
    <definedName name="_10B_3" localSheetId="20">#REF!</definedName>
    <definedName name="_10B_3" localSheetId="22">#REF!</definedName>
    <definedName name="_10B_3" localSheetId="23">#REF!</definedName>
    <definedName name="_10B_3" localSheetId="24">#REF!</definedName>
    <definedName name="_10B_3" localSheetId="25">#REF!</definedName>
    <definedName name="_10B_3" localSheetId="26">#REF!</definedName>
    <definedName name="_10B_3" localSheetId="28">#REF!</definedName>
    <definedName name="_10B_3" localSheetId="31">#REF!</definedName>
    <definedName name="_10B_3" localSheetId="29">#REF!</definedName>
    <definedName name="_10B_3" localSheetId="30">#REF!</definedName>
    <definedName name="_10B_3" localSheetId="32">#REF!</definedName>
    <definedName name="_10B_3" localSheetId="14">#REF!</definedName>
    <definedName name="_10B_3" localSheetId="15">#REF!</definedName>
    <definedName name="_10B_3">#REF!</definedName>
    <definedName name="_10B_4">#REF!</definedName>
    <definedName name="_11B_4" localSheetId="37">#REF!</definedName>
    <definedName name="_11B_4" localSheetId="38">#REF!</definedName>
    <definedName name="_11B_4" localSheetId="39">#REF!</definedName>
    <definedName name="_11B_4" localSheetId="40">#REF!</definedName>
    <definedName name="_11B_4" localSheetId="41">#REF!</definedName>
    <definedName name="_11B_4" localSheetId="42">#REF!</definedName>
    <definedName name="_11B_4" localSheetId="43">#REF!</definedName>
    <definedName name="_11B_4" localSheetId="17">#REF!</definedName>
    <definedName name="_11B_4" localSheetId="20">#REF!</definedName>
    <definedName name="_11B_4" localSheetId="22">#REF!</definedName>
    <definedName name="_11B_4" localSheetId="23">#REF!</definedName>
    <definedName name="_11B_4" localSheetId="24">#REF!</definedName>
    <definedName name="_11B_4" localSheetId="25">#REF!</definedName>
    <definedName name="_11B_4" localSheetId="26">#REF!</definedName>
    <definedName name="_11B_4" localSheetId="28">#REF!</definedName>
    <definedName name="_11B_4" localSheetId="31">#REF!</definedName>
    <definedName name="_11B_4" localSheetId="29">#REF!</definedName>
    <definedName name="_11B_4" localSheetId="30">#REF!</definedName>
    <definedName name="_11B_4" localSheetId="32">#REF!</definedName>
    <definedName name="_11B_4" localSheetId="14">#REF!</definedName>
    <definedName name="_11B_4" localSheetId="15">#REF!</definedName>
    <definedName name="_11B_4">#REF!</definedName>
    <definedName name="_12B_5" localSheetId="37">#REF!</definedName>
    <definedName name="_12B_5" localSheetId="38">#REF!</definedName>
    <definedName name="_12B_5" localSheetId="39">#REF!</definedName>
    <definedName name="_12B_5" localSheetId="40">#REF!</definedName>
    <definedName name="_12B_5" localSheetId="41">#REF!</definedName>
    <definedName name="_12B_5" localSheetId="42">#REF!</definedName>
    <definedName name="_12B_5" localSheetId="43">#REF!</definedName>
    <definedName name="_12B_5" localSheetId="17">#REF!</definedName>
    <definedName name="_12B_5" localSheetId="20">#REF!</definedName>
    <definedName name="_12B_5" localSheetId="22">#REF!</definedName>
    <definedName name="_12B_5" localSheetId="23">#REF!</definedName>
    <definedName name="_12B_5" localSheetId="24">#REF!</definedName>
    <definedName name="_12B_5" localSheetId="25">#REF!</definedName>
    <definedName name="_12B_5" localSheetId="26">#REF!</definedName>
    <definedName name="_12B_5" localSheetId="28">#REF!</definedName>
    <definedName name="_12B_5" localSheetId="31">#REF!</definedName>
    <definedName name="_12B_5" localSheetId="29">#REF!</definedName>
    <definedName name="_12B_5" localSheetId="30">#REF!</definedName>
    <definedName name="_12B_5" localSheetId="32">#REF!</definedName>
    <definedName name="_12B_5" localSheetId="14">#REF!</definedName>
    <definedName name="_12B_5" localSheetId="15">#REF!</definedName>
    <definedName name="_12B_5">#REF!</definedName>
    <definedName name="_13bb_1" localSheetId="37">#REF!</definedName>
    <definedName name="_13bb_1" localSheetId="38">#REF!</definedName>
    <definedName name="_13bb_1" localSheetId="39">#REF!</definedName>
    <definedName name="_13bb_1" localSheetId="40">#REF!</definedName>
    <definedName name="_13bb_1" localSheetId="41">#REF!</definedName>
    <definedName name="_13bb_1" localSheetId="42">#REF!</definedName>
    <definedName name="_13bb_1" localSheetId="43">#REF!</definedName>
    <definedName name="_13bb_1" localSheetId="17">#REF!</definedName>
    <definedName name="_13bb_1" localSheetId="20">#REF!</definedName>
    <definedName name="_13bb_1" localSheetId="22">#REF!</definedName>
    <definedName name="_13bb_1" localSheetId="23">#REF!</definedName>
    <definedName name="_13bb_1" localSheetId="24">#REF!</definedName>
    <definedName name="_13bb_1" localSheetId="25">#REF!</definedName>
    <definedName name="_13bb_1" localSheetId="26">#REF!</definedName>
    <definedName name="_13bb_1" localSheetId="28">#REF!</definedName>
    <definedName name="_13bb_1" localSheetId="31">#REF!</definedName>
    <definedName name="_13bb_1" localSheetId="29">#REF!</definedName>
    <definedName name="_13bb_1" localSheetId="30">#REF!</definedName>
    <definedName name="_13bb_1" localSheetId="32">#REF!</definedName>
    <definedName name="_13bb_1" localSheetId="14">#REF!</definedName>
    <definedName name="_13bb_1" localSheetId="15">#REF!</definedName>
    <definedName name="_13bb_1">#REF!</definedName>
    <definedName name="_14bb_2" localSheetId="37">#REF!</definedName>
    <definedName name="_14bb_2" localSheetId="38">#REF!</definedName>
    <definedName name="_14bb_2" localSheetId="39">#REF!</definedName>
    <definedName name="_14bb_2" localSheetId="40">#REF!</definedName>
    <definedName name="_14bb_2" localSheetId="41">#REF!</definedName>
    <definedName name="_14bb_2" localSheetId="42">#REF!</definedName>
    <definedName name="_14bb_2" localSheetId="43">#REF!</definedName>
    <definedName name="_14bb_2" localSheetId="17">#REF!</definedName>
    <definedName name="_14bb_2" localSheetId="20">#REF!</definedName>
    <definedName name="_14bb_2" localSheetId="22">#REF!</definedName>
    <definedName name="_14bb_2" localSheetId="23">#REF!</definedName>
    <definedName name="_14bb_2" localSheetId="24">#REF!</definedName>
    <definedName name="_14bb_2" localSheetId="25">#REF!</definedName>
    <definedName name="_14bb_2" localSheetId="26">#REF!</definedName>
    <definedName name="_14bb_2" localSheetId="28">#REF!</definedName>
    <definedName name="_14bb_2" localSheetId="31">#REF!</definedName>
    <definedName name="_14bb_2" localSheetId="29">#REF!</definedName>
    <definedName name="_14bb_2" localSheetId="30">#REF!</definedName>
    <definedName name="_14bb_2" localSheetId="32">#REF!</definedName>
    <definedName name="_14bb_2" localSheetId="14">#REF!</definedName>
    <definedName name="_14bb_2" localSheetId="15">#REF!</definedName>
    <definedName name="_14bb_2">#REF!</definedName>
    <definedName name="_15cc_1" localSheetId="37">#REF!</definedName>
    <definedName name="_15cc_1" localSheetId="38">#REF!</definedName>
    <definedName name="_15cc_1" localSheetId="39">#REF!</definedName>
    <definedName name="_15cc_1" localSheetId="40">#REF!</definedName>
    <definedName name="_15cc_1" localSheetId="41">#REF!</definedName>
    <definedName name="_15cc_1" localSheetId="42">#REF!</definedName>
    <definedName name="_15cc_1" localSheetId="43">#REF!</definedName>
    <definedName name="_15cc_1" localSheetId="17">#REF!</definedName>
    <definedName name="_15cc_1" localSheetId="20">#REF!</definedName>
    <definedName name="_15cc_1" localSheetId="22">#REF!</definedName>
    <definedName name="_15cc_1" localSheetId="23">#REF!</definedName>
    <definedName name="_15cc_1" localSheetId="24">#REF!</definedName>
    <definedName name="_15cc_1" localSheetId="25">#REF!</definedName>
    <definedName name="_15cc_1" localSheetId="26">#REF!</definedName>
    <definedName name="_15cc_1" localSheetId="28">#REF!</definedName>
    <definedName name="_15cc_1" localSheetId="31">#REF!</definedName>
    <definedName name="_15cc_1" localSheetId="29">#REF!</definedName>
    <definedName name="_15cc_1" localSheetId="30">#REF!</definedName>
    <definedName name="_15cc_1" localSheetId="32">#REF!</definedName>
    <definedName name="_15cc_1" localSheetId="14">#REF!</definedName>
    <definedName name="_15cc_1" localSheetId="15">#REF!</definedName>
    <definedName name="_15cc_1">#REF!</definedName>
    <definedName name="_16cc_2" localSheetId="37">#REF!</definedName>
    <definedName name="_16cc_2" localSheetId="38">#REF!</definedName>
    <definedName name="_16cc_2" localSheetId="39">#REF!</definedName>
    <definedName name="_16cc_2" localSheetId="40">#REF!</definedName>
    <definedName name="_16cc_2" localSheetId="41">#REF!</definedName>
    <definedName name="_16cc_2" localSheetId="42">#REF!</definedName>
    <definedName name="_16cc_2" localSheetId="43">#REF!</definedName>
    <definedName name="_16cc_2" localSheetId="17">#REF!</definedName>
    <definedName name="_16cc_2" localSheetId="20">#REF!</definedName>
    <definedName name="_16cc_2" localSheetId="22">#REF!</definedName>
    <definedName name="_16cc_2" localSheetId="23">#REF!</definedName>
    <definedName name="_16cc_2" localSheetId="24">#REF!</definedName>
    <definedName name="_16cc_2" localSheetId="25">#REF!</definedName>
    <definedName name="_16cc_2" localSheetId="26">#REF!</definedName>
    <definedName name="_16cc_2" localSheetId="28">#REF!</definedName>
    <definedName name="_16cc_2" localSheetId="31">#REF!</definedName>
    <definedName name="_16cc_2" localSheetId="29">#REF!</definedName>
    <definedName name="_16cc_2" localSheetId="30">#REF!</definedName>
    <definedName name="_16cc_2" localSheetId="32">#REF!</definedName>
    <definedName name="_16cc_2" localSheetId="14">#REF!</definedName>
    <definedName name="_16cc_2" localSheetId="15">#REF!</definedName>
    <definedName name="_16cc_2">#REF!</definedName>
    <definedName name="_17MukaDepan_1" localSheetId="37">#REF!</definedName>
    <definedName name="_17MukaDepan_1" localSheetId="38">#REF!</definedName>
    <definedName name="_17MukaDepan_1" localSheetId="39">#REF!</definedName>
    <definedName name="_17MukaDepan_1" localSheetId="40">#REF!</definedName>
    <definedName name="_17MukaDepan_1" localSheetId="41">#REF!</definedName>
    <definedName name="_17MukaDepan_1" localSheetId="42">#REF!</definedName>
    <definedName name="_17MukaDepan_1" localSheetId="43">#REF!</definedName>
    <definedName name="_17MukaDepan_1" localSheetId="17">#REF!</definedName>
    <definedName name="_17MukaDepan_1" localSheetId="20">#REF!</definedName>
    <definedName name="_17MukaDepan_1" localSheetId="22">#REF!</definedName>
    <definedName name="_17MukaDepan_1" localSheetId="23">#REF!</definedName>
    <definedName name="_17MukaDepan_1" localSheetId="24">#REF!</definedName>
    <definedName name="_17MukaDepan_1" localSheetId="25">#REF!</definedName>
    <definedName name="_17MukaDepan_1" localSheetId="26">#REF!</definedName>
    <definedName name="_17MukaDepan_1" localSheetId="28">#REF!</definedName>
    <definedName name="_17MukaDepan_1" localSheetId="31">#REF!</definedName>
    <definedName name="_17MukaDepan_1" localSheetId="29">#REF!</definedName>
    <definedName name="_17MukaDepan_1" localSheetId="30">#REF!</definedName>
    <definedName name="_17MukaDepan_1" localSheetId="32">#REF!</definedName>
    <definedName name="_17MukaDepan_1" localSheetId="14">#REF!</definedName>
    <definedName name="_17MukaDepan_1" localSheetId="15">#REF!</definedName>
    <definedName name="_17MukaDepan_1">#REF!</definedName>
    <definedName name="_18new_1" localSheetId="37">#REF!</definedName>
    <definedName name="_18new_1" localSheetId="38">#REF!</definedName>
    <definedName name="_18new_1" localSheetId="39">#REF!</definedName>
    <definedName name="_18new_1" localSheetId="40">#REF!</definedName>
    <definedName name="_18new_1" localSheetId="41">#REF!</definedName>
    <definedName name="_18new_1" localSheetId="42">#REF!</definedName>
    <definedName name="_18new_1" localSheetId="43">#REF!</definedName>
    <definedName name="_18new_1" localSheetId="17">#REF!</definedName>
    <definedName name="_18new_1" localSheetId="20">#REF!</definedName>
    <definedName name="_18new_1" localSheetId="22">#REF!</definedName>
    <definedName name="_18new_1" localSheetId="23">#REF!</definedName>
    <definedName name="_18new_1" localSheetId="24">#REF!</definedName>
    <definedName name="_18new_1" localSheetId="25">#REF!</definedName>
    <definedName name="_18new_1" localSheetId="26">#REF!</definedName>
    <definedName name="_18new_1" localSheetId="28">#REF!</definedName>
    <definedName name="_18new_1" localSheetId="31">#REF!</definedName>
    <definedName name="_18new_1" localSheetId="29">#REF!</definedName>
    <definedName name="_18new_1" localSheetId="30">#REF!</definedName>
    <definedName name="_18new_1" localSheetId="32">#REF!</definedName>
    <definedName name="_18new_1" localSheetId="14">#REF!</definedName>
    <definedName name="_18new_1" localSheetId="15">#REF!</definedName>
    <definedName name="_18new_1">#REF!</definedName>
    <definedName name="_19new_2" localSheetId="37">#REF!</definedName>
    <definedName name="_19new_2" localSheetId="38">#REF!</definedName>
    <definedName name="_19new_2" localSheetId="39">#REF!</definedName>
    <definedName name="_19new_2" localSheetId="40">#REF!</definedName>
    <definedName name="_19new_2" localSheetId="41">#REF!</definedName>
    <definedName name="_19new_2" localSheetId="42">#REF!</definedName>
    <definedName name="_19new_2" localSheetId="43">#REF!</definedName>
    <definedName name="_19new_2" localSheetId="17">#REF!</definedName>
    <definedName name="_19new_2" localSheetId="20">#REF!</definedName>
    <definedName name="_19new_2" localSheetId="22">#REF!</definedName>
    <definedName name="_19new_2" localSheetId="23">#REF!</definedName>
    <definedName name="_19new_2" localSheetId="24">#REF!</definedName>
    <definedName name="_19new_2" localSheetId="25">#REF!</definedName>
    <definedName name="_19new_2" localSheetId="26">#REF!</definedName>
    <definedName name="_19new_2" localSheetId="28">#REF!</definedName>
    <definedName name="_19new_2" localSheetId="31">#REF!</definedName>
    <definedName name="_19new_2" localSheetId="29">#REF!</definedName>
    <definedName name="_19new_2" localSheetId="30">#REF!</definedName>
    <definedName name="_19new_2" localSheetId="32">#REF!</definedName>
    <definedName name="_19new_2" localSheetId="14">#REF!</definedName>
    <definedName name="_19new_2" localSheetId="15">#REF!</definedName>
    <definedName name="_19new_2">#REF!</definedName>
    <definedName name="_1a_1" localSheetId="37">#REF!</definedName>
    <definedName name="_1a_1" localSheetId="38">#REF!</definedName>
    <definedName name="_1a_1" localSheetId="39">#REF!</definedName>
    <definedName name="_1a_1" localSheetId="40">#REF!</definedName>
    <definedName name="_1a_1" localSheetId="41">#REF!</definedName>
    <definedName name="_1a_1" localSheetId="42">#REF!</definedName>
    <definedName name="_1a_1" localSheetId="43">#REF!</definedName>
    <definedName name="_1a_1" localSheetId="17">#REF!</definedName>
    <definedName name="_1a_1" localSheetId="20">#REF!</definedName>
    <definedName name="_1a_1" localSheetId="22">#REF!</definedName>
    <definedName name="_1a_1" localSheetId="23">#REF!</definedName>
    <definedName name="_1a_1" localSheetId="24">#REF!</definedName>
    <definedName name="_1a_1" localSheetId="25">#REF!</definedName>
    <definedName name="_1a_1" localSheetId="26">#REF!</definedName>
    <definedName name="_1a_1" localSheetId="28">#REF!</definedName>
    <definedName name="_1a_1" localSheetId="31">#REF!</definedName>
    <definedName name="_1a_1" localSheetId="29">#REF!</definedName>
    <definedName name="_1a_1" localSheetId="30">#REF!</definedName>
    <definedName name="_1a_1" localSheetId="32">#REF!</definedName>
    <definedName name="_1a_1" localSheetId="14">#REF!</definedName>
    <definedName name="_1a_1" localSheetId="15">#REF!</definedName>
    <definedName name="_1a_1">#REF!</definedName>
    <definedName name="_20Pg_1" localSheetId="37">#REF!</definedName>
    <definedName name="_20Pg_1" localSheetId="38">#REF!</definedName>
    <definedName name="_20Pg_1" localSheetId="39">#REF!</definedName>
    <definedName name="_20Pg_1" localSheetId="40">#REF!</definedName>
    <definedName name="_20Pg_1" localSheetId="41">#REF!</definedName>
    <definedName name="_20Pg_1" localSheetId="42">#REF!</definedName>
    <definedName name="_20Pg_1" localSheetId="43">#REF!</definedName>
    <definedName name="_20Pg_1" localSheetId="17">#REF!</definedName>
    <definedName name="_20Pg_1" localSheetId="20">#REF!</definedName>
    <definedName name="_20Pg_1" localSheetId="22">#REF!</definedName>
    <definedName name="_20Pg_1" localSheetId="23">#REF!</definedName>
    <definedName name="_20Pg_1" localSheetId="24">#REF!</definedName>
    <definedName name="_20Pg_1" localSheetId="25">#REF!</definedName>
    <definedName name="_20Pg_1" localSheetId="26">#REF!</definedName>
    <definedName name="_20Pg_1" localSheetId="28">#REF!</definedName>
    <definedName name="_20Pg_1" localSheetId="31">#REF!</definedName>
    <definedName name="_20Pg_1" localSheetId="29">#REF!</definedName>
    <definedName name="_20Pg_1" localSheetId="30">#REF!</definedName>
    <definedName name="_20Pg_1" localSheetId="32">#REF!</definedName>
    <definedName name="_20Pg_1" localSheetId="14">#REF!</definedName>
    <definedName name="_20Pg_1" localSheetId="15">#REF!</definedName>
    <definedName name="_20Pg_1">#REF!</definedName>
    <definedName name="_21Z_8106A741_5A1C_11D7_A90D_00D0B7DB5195_.wvu.Cols_1" localSheetId="37">#REF!</definedName>
    <definedName name="_21Z_8106A741_5A1C_11D7_A90D_00D0B7DB5195_.wvu.Cols_1" localSheetId="38">#REF!</definedName>
    <definedName name="_21Z_8106A741_5A1C_11D7_A90D_00D0B7DB5195_.wvu.Cols_1" localSheetId="39">#REF!</definedName>
    <definedName name="_21Z_8106A741_5A1C_11D7_A90D_00D0B7DB5195_.wvu.Cols_1" localSheetId="40">#REF!</definedName>
    <definedName name="_21Z_8106A741_5A1C_11D7_A90D_00D0B7DB5195_.wvu.Cols_1" localSheetId="41">#REF!</definedName>
    <definedName name="_21Z_8106A741_5A1C_11D7_A90D_00D0B7DB5195_.wvu.Cols_1" localSheetId="42">#REF!</definedName>
    <definedName name="_21Z_8106A741_5A1C_11D7_A90D_00D0B7DB5195_.wvu.Cols_1" localSheetId="43">#REF!</definedName>
    <definedName name="_21Z_8106A741_5A1C_11D7_A90D_00D0B7DB5195_.wvu.Cols_1" localSheetId="17">#REF!</definedName>
    <definedName name="_21Z_8106A741_5A1C_11D7_A90D_00D0B7DB5195_.wvu.Cols_1" localSheetId="20">#REF!</definedName>
    <definedName name="_21Z_8106A741_5A1C_11D7_A90D_00D0B7DB5195_.wvu.Cols_1" localSheetId="22">#REF!</definedName>
    <definedName name="_21Z_8106A741_5A1C_11D7_A90D_00D0B7DB5195_.wvu.Cols_1" localSheetId="23">#REF!</definedName>
    <definedName name="_21Z_8106A741_5A1C_11D7_A90D_00D0B7DB5195_.wvu.Cols_1" localSheetId="24">#REF!</definedName>
    <definedName name="_21Z_8106A741_5A1C_11D7_A90D_00D0B7DB5195_.wvu.Cols_1" localSheetId="25">#REF!</definedName>
    <definedName name="_21Z_8106A741_5A1C_11D7_A90D_00D0B7DB5195_.wvu.Cols_1" localSheetId="26">#REF!</definedName>
    <definedName name="_21Z_8106A741_5A1C_11D7_A90D_00D0B7DB5195_.wvu.Cols_1" localSheetId="28">#REF!</definedName>
    <definedName name="_21Z_8106A741_5A1C_11D7_A90D_00D0B7DB5195_.wvu.Cols_1" localSheetId="31">#REF!</definedName>
    <definedName name="_21Z_8106A741_5A1C_11D7_A90D_00D0B7DB5195_.wvu.Cols_1" localSheetId="29">#REF!</definedName>
    <definedName name="_21Z_8106A741_5A1C_11D7_A90D_00D0B7DB5195_.wvu.Cols_1" localSheetId="30">#REF!</definedName>
    <definedName name="_21Z_8106A741_5A1C_11D7_A90D_00D0B7DB5195_.wvu.Cols_1" localSheetId="32">#REF!</definedName>
    <definedName name="_21Z_8106A741_5A1C_11D7_A90D_00D0B7DB5195_.wvu.Cols_1" localSheetId="14">#REF!</definedName>
    <definedName name="_21Z_8106A741_5A1C_11D7_A90D_00D0B7DB5195_.wvu.Cols_1" localSheetId="15">#REF!</definedName>
    <definedName name="_21Z_8106A741_5A1C_11D7_A90D_00D0B7DB5195_.wvu.Cols_1">#REF!</definedName>
    <definedName name="_21Z_8106A741_5A1C_11D7_A90D_00D0B7DB5195_.wvu.PrintArea_2" localSheetId="37">#REF!</definedName>
    <definedName name="_21Z_8106A741_5A1C_11D7_A90D_00D0B7DB5195_.wvu.PrintArea_2" localSheetId="38">#REF!</definedName>
    <definedName name="_21Z_8106A741_5A1C_11D7_A90D_00D0B7DB5195_.wvu.PrintArea_2" localSheetId="39">#REF!</definedName>
    <definedName name="_21Z_8106A741_5A1C_11D7_A90D_00D0B7DB5195_.wvu.PrintArea_2" localSheetId="40">#REF!</definedName>
    <definedName name="_21Z_8106A741_5A1C_11D7_A90D_00D0B7DB5195_.wvu.PrintArea_2" localSheetId="41">#REF!</definedName>
    <definedName name="_21Z_8106A741_5A1C_11D7_A90D_00D0B7DB5195_.wvu.PrintArea_2" localSheetId="42">#REF!</definedName>
    <definedName name="_21Z_8106A741_5A1C_11D7_A90D_00D0B7DB5195_.wvu.PrintArea_2" localSheetId="43">#REF!</definedName>
    <definedName name="_21Z_8106A741_5A1C_11D7_A90D_00D0B7DB5195_.wvu.PrintArea_2" localSheetId="17">#REF!</definedName>
    <definedName name="_21Z_8106A741_5A1C_11D7_A90D_00D0B7DB5195_.wvu.PrintArea_2" localSheetId="20">#REF!</definedName>
    <definedName name="_21Z_8106A741_5A1C_11D7_A90D_00D0B7DB5195_.wvu.PrintArea_2" localSheetId="22">#REF!</definedName>
    <definedName name="_21Z_8106A741_5A1C_11D7_A90D_00D0B7DB5195_.wvu.PrintArea_2" localSheetId="23">#REF!</definedName>
    <definedName name="_21Z_8106A741_5A1C_11D7_A90D_00D0B7DB5195_.wvu.PrintArea_2" localSheetId="24">#REF!</definedName>
    <definedName name="_21Z_8106A741_5A1C_11D7_A90D_00D0B7DB5195_.wvu.PrintArea_2" localSheetId="25">#REF!</definedName>
    <definedName name="_21Z_8106A741_5A1C_11D7_A90D_00D0B7DB5195_.wvu.PrintArea_2" localSheetId="26">#REF!</definedName>
    <definedName name="_21Z_8106A741_5A1C_11D7_A90D_00D0B7DB5195_.wvu.PrintArea_2" localSheetId="28">#REF!</definedName>
    <definedName name="_21Z_8106A741_5A1C_11D7_A90D_00D0B7DB5195_.wvu.PrintArea_2" localSheetId="31">#REF!</definedName>
    <definedName name="_21Z_8106A741_5A1C_11D7_A90D_00D0B7DB5195_.wvu.PrintArea_2" localSheetId="29">#REF!</definedName>
    <definedName name="_21Z_8106A741_5A1C_11D7_A90D_00D0B7DB5195_.wvu.PrintArea_2" localSheetId="30">#REF!</definedName>
    <definedName name="_21Z_8106A741_5A1C_11D7_A90D_00D0B7DB5195_.wvu.PrintArea_2" localSheetId="32">#REF!</definedName>
    <definedName name="_21Z_8106A741_5A1C_11D7_A90D_00D0B7DB5195_.wvu.PrintArea_2" localSheetId="14">#REF!</definedName>
    <definedName name="_21Z_8106A741_5A1C_11D7_A90D_00D0B7DB5195_.wvu.PrintArea_2" localSheetId="15">#REF!</definedName>
    <definedName name="_21Z_8106A741_5A1C_11D7_A90D_00D0B7DB5195_.wvu.PrintArea_2">#REF!</definedName>
    <definedName name="_22Z_8106A741_5A1C_11D7_A90D_00D0B7DB5195_.wvu.PrintArea_1" localSheetId="37">#REF!</definedName>
    <definedName name="_22Z_8106A741_5A1C_11D7_A90D_00D0B7DB5195_.wvu.PrintArea_1" localSheetId="38">#REF!</definedName>
    <definedName name="_22Z_8106A741_5A1C_11D7_A90D_00D0B7DB5195_.wvu.PrintArea_1" localSheetId="39">#REF!</definedName>
    <definedName name="_22Z_8106A741_5A1C_11D7_A90D_00D0B7DB5195_.wvu.PrintArea_1" localSheetId="40">#REF!</definedName>
    <definedName name="_22Z_8106A741_5A1C_11D7_A90D_00D0B7DB5195_.wvu.PrintArea_1" localSheetId="41">#REF!</definedName>
    <definedName name="_22Z_8106A741_5A1C_11D7_A90D_00D0B7DB5195_.wvu.PrintArea_1" localSheetId="42">#REF!</definedName>
    <definedName name="_22Z_8106A741_5A1C_11D7_A90D_00D0B7DB5195_.wvu.PrintArea_1" localSheetId="43">#REF!</definedName>
    <definedName name="_22Z_8106A741_5A1C_11D7_A90D_00D0B7DB5195_.wvu.PrintArea_1" localSheetId="17">#REF!</definedName>
    <definedName name="_22Z_8106A741_5A1C_11D7_A90D_00D0B7DB5195_.wvu.PrintArea_1" localSheetId="20">#REF!</definedName>
    <definedName name="_22Z_8106A741_5A1C_11D7_A90D_00D0B7DB5195_.wvu.PrintArea_1" localSheetId="22">#REF!</definedName>
    <definedName name="_22Z_8106A741_5A1C_11D7_A90D_00D0B7DB5195_.wvu.PrintArea_1" localSheetId="23">#REF!</definedName>
    <definedName name="_22Z_8106A741_5A1C_11D7_A90D_00D0B7DB5195_.wvu.PrintArea_1" localSheetId="24">#REF!</definedName>
    <definedName name="_22Z_8106A741_5A1C_11D7_A90D_00D0B7DB5195_.wvu.PrintArea_1" localSheetId="25">#REF!</definedName>
    <definedName name="_22Z_8106A741_5A1C_11D7_A90D_00D0B7DB5195_.wvu.PrintArea_1" localSheetId="26">#REF!</definedName>
    <definedName name="_22Z_8106A741_5A1C_11D7_A90D_00D0B7DB5195_.wvu.PrintArea_1" localSheetId="28">#REF!</definedName>
    <definedName name="_22Z_8106A741_5A1C_11D7_A90D_00D0B7DB5195_.wvu.PrintArea_1" localSheetId="31">#REF!</definedName>
    <definedName name="_22Z_8106A741_5A1C_11D7_A90D_00D0B7DB5195_.wvu.PrintArea_1" localSheetId="29">#REF!</definedName>
    <definedName name="_22Z_8106A741_5A1C_11D7_A90D_00D0B7DB5195_.wvu.PrintArea_1" localSheetId="30">#REF!</definedName>
    <definedName name="_22Z_8106A741_5A1C_11D7_A90D_00D0B7DB5195_.wvu.PrintArea_1" localSheetId="32">#REF!</definedName>
    <definedName name="_22Z_8106A741_5A1C_11D7_A90D_00D0B7DB5195_.wvu.PrintArea_1" localSheetId="14">#REF!</definedName>
    <definedName name="_22Z_8106A741_5A1C_11D7_A90D_00D0B7DB5195_.wvu.PrintArea_1" localSheetId="15">#REF!</definedName>
    <definedName name="_22Z_8106A741_5A1C_11D7_A90D_00D0B7DB5195_.wvu.PrintArea_1">#REF!</definedName>
    <definedName name="_22Z_8106A741_5A1C_11D7_A90D_00D0B7DB5195_.wvu.PrintArea_2" localSheetId="37">#REF!</definedName>
    <definedName name="_22Z_8106A741_5A1C_11D7_A90D_00D0B7DB5195_.wvu.PrintArea_2" localSheetId="38">#REF!</definedName>
    <definedName name="_22Z_8106A741_5A1C_11D7_A90D_00D0B7DB5195_.wvu.PrintArea_2" localSheetId="39">#REF!</definedName>
    <definedName name="_22Z_8106A741_5A1C_11D7_A90D_00D0B7DB5195_.wvu.PrintArea_2" localSheetId="40">#REF!</definedName>
    <definedName name="_22Z_8106A741_5A1C_11D7_A90D_00D0B7DB5195_.wvu.PrintArea_2" localSheetId="41">#REF!</definedName>
    <definedName name="_22Z_8106A741_5A1C_11D7_A90D_00D0B7DB5195_.wvu.PrintArea_2" localSheetId="42">#REF!</definedName>
    <definedName name="_22Z_8106A741_5A1C_11D7_A90D_00D0B7DB5195_.wvu.PrintArea_2" localSheetId="43">#REF!</definedName>
    <definedName name="_22Z_8106A741_5A1C_11D7_A90D_00D0B7DB5195_.wvu.PrintArea_2" localSheetId="17">#REF!</definedName>
    <definedName name="_22Z_8106A741_5A1C_11D7_A90D_00D0B7DB5195_.wvu.PrintArea_2" localSheetId="20">#REF!</definedName>
    <definedName name="_22Z_8106A741_5A1C_11D7_A90D_00D0B7DB5195_.wvu.PrintArea_2" localSheetId="22">#REF!</definedName>
    <definedName name="_22Z_8106A741_5A1C_11D7_A90D_00D0B7DB5195_.wvu.PrintArea_2" localSheetId="23">#REF!</definedName>
    <definedName name="_22Z_8106A741_5A1C_11D7_A90D_00D0B7DB5195_.wvu.PrintArea_2" localSheetId="24">#REF!</definedName>
    <definedName name="_22Z_8106A741_5A1C_11D7_A90D_00D0B7DB5195_.wvu.PrintArea_2" localSheetId="25">#REF!</definedName>
    <definedName name="_22Z_8106A741_5A1C_11D7_A90D_00D0B7DB5195_.wvu.PrintArea_2" localSheetId="26">#REF!</definedName>
    <definedName name="_22Z_8106A741_5A1C_11D7_A90D_00D0B7DB5195_.wvu.PrintArea_2" localSheetId="28">#REF!</definedName>
    <definedName name="_22Z_8106A741_5A1C_11D7_A90D_00D0B7DB5195_.wvu.PrintArea_2" localSheetId="31">#REF!</definedName>
    <definedName name="_22Z_8106A741_5A1C_11D7_A90D_00D0B7DB5195_.wvu.PrintArea_2" localSheetId="29">#REF!</definedName>
    <definedName name="_22Z_8106A741_5A1C_11D7_A90D_00D0B7DB5195_.wvu.PrintArea_2" localSheetId="30">#REF!</definedName>
    <definedName name="_22Z_8106A741_5A1C_11D7_A90D_00D0B7DB5195_.wvu.PrintArea_2" localSheetId="32">#REF!</definedName>
    <definedName name="_22Z_8106A741_5A1C_11D7_A90D_00D0B7DB5195_.wvu.PrintArea_2" localSheetId="14">#REF!</definedName>
    <definedName name="_22Z_8106A741_5A1C_11D7_A90D_00D0B7DB5195_.wvu.PrintArea_2" localSheetId="15">#REF!</definedName>
    <definedName name="_22Z_8106A741_5A1C_11D7_A90D_00D0B7DB5195_.wvu.PrintArea_2">#REF!</definedName>
    <definedName name="_22Z_8106A741_5A1C_11D7_A90D_00D0B7DB5195_.wvu.PrintArea_5" localSheetId="13">'[1]Soalan 7'!$1:$1048576</definedName>
    <definedName name="_22Z_8106A741_5A1C_11D7_A90D_00D0B7DB5195_.wvu.PrintArea_5" localSheetId="23">#REF!</definedName>
    <definedName name="_22Z_8106A741_5A1C_11D7_A90D_00D0B7DB5195_.wvu.PrintArea_5">#REF!</definedName>
    <definedName name="_23Z_8106A741_5A1C_11D7_A90D_00D0B7DB5195_.wvu.PrintArea_2" localSheetId="37">#REF!</definedName>
    <definedName name="_23Z_8106A741_5A1C_11D7_A90D_00D0B7DB5195_.wvu.PrintArea_2" localSheetId="38">#REF!</definedName>
    <definedName name="_23Z_8106A741_5A1C_11D7_A90D_00D0B7DB5195_.wvu.PrintArea_2" localSheetId="39">#REF!</definedName>
    <definedName name="_23Z_8106A741_5A1C_11D7_A90D_00D0B7DB5195_.wvu.PrintArea_2" localSheetId="40">#REF!</definedName>
    <definedName name="_23Z_8106A741_5A1C_11D7_A90D_00D0B7DB5195_.wvu.PrintArea_2" localSheetId="41">#REF!</definedName>
    <definedName name="_23Z_8106A741_5A1C_11D7_A90D_00D0B7DB5195_.wvu.PrintArea_2" localSheetId="42">#REF!</definedName>
    <definedName name="_23Z_8106A741_5A1C_11D7_A90D_00D0B7DB5195_.wvu.PrintArea_2" localSheetId="43">#REF!</definedName>
    <definedName name="_23Z_8106A741_5A1C_11D7_A90D_00D0B7DB5195_.wvu.PrintArea_2" localSheetId="17">#REF!</definedName>
    <definedName name="_23Z_8106A741_5A1C_11D7_A90D_00D0B7DB5195_.wvu.PrintArea_2" localSheetId="20">#REF!</definedName>
    <definedName name="_23Z_8106A741_5A1C_11D7_A90D_00D0B7DB5195_.wvu.PrintArea_2" localSheetId="22">#REF!</definedName>
    <definedName name="_23Z_8106A741_5A1C_11D7_A90D_00D0B7DB5195_.wvu.PrintArea_2" localSheetId="23">#REF!</definedName>
    <definedName name="_23Z_8106A741_5A1C_11D7_A90D_00D0B7DB5195_.wvu.PrintArea_2" localSheetId="24">#REF!</definedName>
    <definedName name="_23Z_8106A741_5A1C_11D7_A90D_00D0B7DB5195_.wvu.PrintArea_2" localSheetId="25">#REF!</definedName>
    <definedName name="_23Z_8106A741_5A1C_11D7_A90D_00D0B7DB5195_.wvu.PrintArea_2" localSheetId="26">#REF!</definedName>
    <definedName name="_23Z_8106A741_5A1C_11D7_A90D_00D0B7DB5195_.wvu.PrintArea_2" localSheetId="28">#REF!</definedName>
    <definedName name="_23Z_8106A741_5A1C_11D7_A90D_00D0B7DB5195_.wvu.PrintArea_2" localSheetId="31">#REF!</definedName>
    <definedName name="_23Z_8106A741_5A1C_11D7_A90D_00D0B7DB5195_.wvu.PrintArea_2" localSheetId="29">#REF!</definedName>
    <definedName name="_23Z_8106A741_5A1C_11D7_A90D_00D0B7DB5195_.wvu.PrintArea_2" localSheetId="30">#REF!</definedName>
    <definedName name="_23Z_8106A741_5A1C_11D7_A90D_00D0B7DB5195_.wvu.PrintArea_2" localSheetId="32">#REF!</definedName>
    <definedName name="_23Z_8106A741_5A1C_11D7_A90D_00D0B7DB5195_.wvu.PrintArea_2" localSheetId="14">#REF!</definedName>
    <definedName name="_23Z_8106A741_5A1C_11D7_A90D_00D0B7DB5195_.wvu.PrintArea_2" localSheetId="15">#REF!</definedName>
    <definedName name="_23Z_8106A741_5A1C_11D7_A90D_00D0B7DB5195_.wvu.PrintArea_2">#REF!</definedName>
    <definedName name="_23Z_8106A741_5A1C_11D7_A90D_00D0B7DB5195_.wvu.PrintArea_3" localSheetId="23">#REF!</definedName>
    <definedName name="_23Z_8106A741_5A1C_11D7_A90D_00D0B7DB5195_.wvu.PrintArea_3">#REF!</definedName>
    <definedName name="_24Z_8106A741_5A1C_11D7_A90D_00D0B7DB5195_.wvu.PrintArea_3" localSheetId="37">#REF!</definedName>
    <definedName name="_24Z_8106A741_5A1C_11D7_A90D_00D0B7DB5195_.wvu.PrintArea_3" localSheetId="38">#REF!</definedName>
    <definedName name="_24Z_8106A741_5A1C_11D7_A90D_00D0B7DB5195_.wvu.PrintArea_3" localSheetId="39">#REF!</definedName>
    <definedName name="_24Z_8106A741_5A1C_11D7_A90D_00D0B7DB5195_.wvu.PrintArea_3" localSheetId="40">#REF!</definedName>
    <definedName name="_24Z_8106A741_5A1C_11D7_A90D_00D0B7DB5195_.wvu.PrintArea_3" localSheetId="41">#REF!</definedName>
    <definedName name="_24Z_8106A741_5A1C_11D7_A90D_00D0B7DB5195_.wvu.PrintArea_3" localSheetId="42">#REF!</definedName>
    <definedName name="_24Z_8106A741_5A1C_11D7_A90D_00D0B7DB5195_.wvu.PrintArea_3" localSheetId="43">#REF!</definedName>
    <definedName name="_24Z_8106A741_5A1C_11D7_A90D_00D0B7DB5195_.wvu.PrintArea_3" localSheetId="17">#REF!</definedName>
    <definedName name="_24Z_8106A741_5A1C_11D7_A90D_00D0B7DB5195_.wvu.PrintArea_3" localSheetId="20">#REF!</definedName>
    <definedName name="_24Z_8106A741_5A1C_11D7_A90D_00D0B7DB5195_.wvu.PrintArea_3" localSheetId="22">#REF!</definedName>
    <definedName name="_24Z_8106A741_5A1C_11D7_A90D_00D0B7DB5195_.wvu.PrintArea_3" localSheetId="23">#REF!</definedName>
    <definedName name="_24Z_8106A741_5A1C_11D7_A90D_00D0B7DB5195_.wvu.PrintArea_3" localSheetId="24">#REF!</definedName>
    <definedName name="_24Z_8106A741_5A1C_11D7_A90D_00D0B7DB5195_.wvu.PrintArea_3" localSheetId="25">#REF!</definedName>
    <definedName name="_24Z_8106A741_5A1C_11D7_A90D_00D0B7DB5195_.wvu.PrintArea_3" localSheetId="26">#REF!</definedName>
    <definedName name="_24Z_8106A741_5A1C_11D7_A90D_00D0B7DB5195_.wvu.PrintArea_3" localSheetId="28">#REF!</definedName>
    <definedName name="_24Z_8106A741_5A1C_11D7_A90D_00D0B7DB5195_.wvu.PrintArea_3" localSheetId="31">#REF!</definedName>
    <definedName name="_24Z_8106A741_5A1C_11D7_A90D_00D0B7DB5195_.wvu.PrintArea_3" localSheetId="29">#REF!</definedName>
    <definedName name="_24Z_8106A741_5A1C_11D7_A90D_00D0B7DB5195_.wvu.PrintArea_3" localSheetId="30">#REF!</definedName>
    <definedName name="_24Z_8106A741_5A1C_11D7_A90D_00D0B7DB5195_.wvu.PrintArea_3" localSheetId="32">#REF!</definedName>
    <definedName name="_24Z_8106A741_5A1C_11D7_A90D_00D0B7DB5195_.wvu.PrintArea_3" localSheetId="14">#REF!</definedName>
    <definedName name="_24Z_8106A741_5A1C_11D7_A90D_00D0B7DB5195_.wvu.PrintArea_3" localSheetId="15">#REF!</definedName>
    <definedName name="_24Z_8106A741_5A1C_11D7_A90D_00D0B7DB5195_.wvu.PrintArea_3">#REF!</definedName>
    <definedName name="_24Z_8106A741_5A1C_11D7_A90D_00D0B7DB5195_.wvu.PrintArea_4" localSheetId="37">#REF!</definedName>
    <definedName name="_24Z_8106A741_5A1C_11D7_A90D_00D0B7DB5195_.wvu.PrintArea_4" localSheetId="38">#REF!</definedName>
    <definedName name="_24Z_8106A741_5A1C_11D7_A90D_00D0B7DB5195_.wvu.PrintArea_4" localSheetId="39">#REF!</definedName>
    <definedName name="_24Z_8106A741_5A1C_11D7_A90D_00D0B7DB5195_.wvu.PrintArea_4" localSheetId="40">#REF!</definedName>
    <definedName name="_24Z_8106A741_5A1C_11D7_A90D_00D0B7DB5195_.wvu.PrintArea_4" localSheetId="41">#REF!</definedName>
    <definedName name="_24Z_8106A741_5A1C_11D7_A90D_00D0B7DB5195_.wvu.PrintArea_4" localSheetId="42">#REF!</definedName>
    <definedName name="_24Z_8106A741_5A1C_11D7_A90D_00D0B7DB5195_.wvu.PrintArea_4" localSheetId="43">#REF!</definedName>
    <definedName name="_24Z_8106A741_5A1C_11D7_A90D_00D0B7DB5195_.wvu.PrintArea_4" localSheetId="17">#REF!</definedName>
    <definedName name="_24Z_8106A741_5A1C_11D7_A90D_00D0B7DB5195_.wvu.PrintArea_4" localSheetId="20">#REF!</definedName>
    <definedName name="_24Z_8106A741_5A1C_11D7_A90D_00D0B7DB5195_.wvu.PrintArea_4" localSheetId="22">#REF!</definedName>
    <definedName name="_24Z_8106A741_5A1C_11D7_A90D_00D0B7DB5195_.wvu.PrintArea_4" localSheetId="23">#REF!</definedName>
    <definedName name="_24Z_8106A741_5A1C_11D7_A90D_00D0B7DB5195_.wvu.PrintArea_4" localSheetId="24">#REF!</definedName>
    <definedName name="_24Z_8106A741_5A1C_11D7_A90D_00D0B7DB5195_.wvu.PrintArea_4" localSheetId="25">#REF!</definedName>
    <definedName name="_24Z_8106A741_5A1C_11D7_A90D_00D0B7DB5195_.wvu.PrintArea_4" localSheetId="26">#REF!</definedName>
    <definedName name="_24Z_8106A741_5A1C_11D7_A90D_00D0B7DB5195_.wvu.PrintArea_4" localSheetId="28">#REF!</definedName>
    <definedName name="_24Z_8106A741_5A1C_11D7_A90D_00D0B7DB5195_.wvu.PrintArea_4" localSheetId="31">#REF!</definedName>
    <definedName name="_24Z_8106A741_5A1C_11D7_A90D_00D0B7DB5195_.wvu.PrintArea_4" localSheetId="29">#REF!</definedName>
    <definedName name="_24Z_8106A741_5A1C_11D7_A90D_00D0B7DB5195_.wvu.PrintArea_4" localSheetId="30">#REF!</definedName>
    <definedName name="_24Z_8106A741_5A1C_11D7_A90D_00D0B7DB5195_.wvu.PrintArea_4" localSheetId="32">#REF!</definedName>
    <definedName name="_24Z_8106A741_5A1C_11D7_A90D_00D0B7DB5195_.wvu.PrintArea_4" localSheetId="14">#REF!</definedName>
    <definedName name="_24Z_8106A741_5A1C_11D7_A90D_00D0B7DB5195_.wvu.PrintArea_4" localSheetId="15">#REF!</definedName>
    <definedName name="_24Z_8106A741_5A1C_11D7_A90D_00D0B7DB5195_.wvu.PrintArea_4">#REF!</definedName>
    <definedName name="_25Z_8106A741_5A1C_11D7_A90D_00D0B7DB5195_.wvu.PrintArea_4" localSheetId="37">#REF!</definedName>
    <definedName name="_25Z_8106A741_5A1C_11D7_A90D_00D0B7DB5195_.wvu.PrintArea_4" localSheetId="38">#REF!</definedName>
    <definedName name="_25Z_8106A741_5A1C_11D7_A90D_00D0B7DB5195_.wvu.PrintArea_4" localSheetId="39">#REF!</definedName>
    <definedName name="_25Z_8106A741_5A1C_11D7_A90D_00D0B7DB5195_.wvu.PrintArea_4" localSheetId="40">#REF!</definedName>
    <definedName name="_25Z_8106A741_5A1C_11D7_A90D_00D0B7DB5195_.wvu.PrintArea_4" localSheetId="41">#REF!</definedName>
    <definedName name="_25Z_8106A741_5A1C_11D7_A90D_00D0B7DB5195_.wvu.PrintArea_4" localSheetId="42">#REF!</definedName>
    <definedName name="_25Z_8106A741_5A1C_11D7_A90D_00D0B7DB5195_.wvu.PrintArea_4" localSheetId="43">#REF!</definedName>
    <definedName name="_25Z_8106A741_5A1C_11D7_A90D_00D0B7DB5195_.wvu.PrintArea_4" localSheetId="17">#REF!</definedName>
    <definedName name="_25Z_8106A741_5A1C_11D7_A90D_00D0B7DB5195_.wvu.PrintArea_4" localSheetId="20">#REF!</definedName>
    <definedName name="_25Z_8106A741_5A1C_11D7_A90D_00D0B7DB5195_.wvu.PrintArea_4" localSheetId="22">#REF!</definedName>
    <definedName name="_25Z_8106A741_5A1C_11D7_A90D_00D0B7DB5195_.wvu.PrintArea_4" localSheetId="23">#REF!</definedName>
    <definedName name="_25Z_8106A741_5A1C_11D7_A90D_00D0B7DB5195_.wvu.PrintArea_4" localSheetId="24">#REF!</definedName>
    <definedName name="_25Z_8106A741_5A1C_11D7_A90D_00D0B7DB5195_.wvu.PrintArea_4" localSheetId="25">#REF!</definedName>
    <definedName name="_25Z_8106A741_5A1C_11D7_A90D_00D0B7DB5195_.wvu.PrintArea_4" localSheetId="26">#REF!</definedName>
    <definedName name="_25Z_8106A741_5A1C_11D7_A90D_00D0B7DB5195_.wvu.PrintArea_4" localSheetId="28">#REF!</definedName>
    <definedName name="_25Z_8106A741_5A1C_11D7_A90D_00D0B7DB5195_.wvu.PrintArea_4" localSheetId="31">#REF!</definedName>
    <definedName name="_25Z_8106A741_5A1C_11D7_A90D_00D0B7DB5195_.wvu.PrintArea_4" localSheetId="29">#REF!</definedName>
    <definedName name="_25Z_8106A741_5A1C_11D7_A90D_00D0B7DB5195_.wvu.PrintArea_4" localSheetId="30">#REF!</definedName>
    <definedName name="_25Z_8106A741_5A1C_11D7_A90D_00D0B7DB5195_.wvu.PrintArea_4" localSheetId="32">#REF!</definedName>
    <definedName name="_25Z_8106A741_5A1C_11D7_A90D_00D0B7DB5195_.wvu.PrintArea_4" localSheetId="14">#REF!</definedName>
    <definedName name="_25Z_8106A741_5A1C_11D7_A90D_00D0B7DB5195_.wvu.PrintArea_4" localSheetId="15">#REF!</definedName>
    <definedName name="_25Z_8106A741_5A1C_11D7_A90D_00D0B7DB5195_.wvu.PrintArea_4">#REF!</definedName>
    <definedName name="_26Z_8106A741_5A1C_11D7_A90D_00D0B7DB5195_.wvu.PrintArea_5" localSheetId="37">#REF!</definedName>
    <definedName name="_26Z_8106A741_5A1C_11D7_A90D_00D0B7DB5195_.wvu.PrintArea_5" localSheetId="38">#REF!</definedName>
    <definedName name="_26Z_8106A741_5A1C_11D7_A90D_00D0B7DB5195_.wvu.PrintArea_5" localSheetId="39">#REF!</definedName>
    <definedName name="_26Z_8106A741_5A1C_11D7_A90D_00D0B7DB5195_.wvu.PrintArea_5" localSheetId="40">#REF!</definedName>
    <definedName name="_26Z_8106A741_5A1C_11D7_A90D_00D0B7DB5195_.wvu.PrintArea_5" localSheetId="41">#REF!</definedName>
    <definedName name="_26Z_8106A741_5A1C_11D7_A90D_00D0B7DB5195_.wvu.PrintArea_5" localSheetId="42">#REF!</definedName>
    <definedName name="_26Z_8106A741_5A1C_11D7_A90D_00D0B7DB5195_.wvu.PrintArea_5" localSheetId="43">#REF!</definedName>
    <definedName name="_26Z_8106A741_5A1C_11D7_A90D_00D0B7DB5195_.wvu.PrintArea_5" localSheetId="17">#REF!</definedName>
    <definedName name="_26Z_8106A741_5A1C_11D7_A90D_00D0B7DB5195_.wvu.PrintArea_5" localSheetId="20">#REF!</definedName>
    <definedName name="_26Z_8106A741_5A1C_11D7_A90D_00D0B7DB5195_.wvu.PrintArea_5" localSheetId="22">#REF!</definedName>
    <definedName name="_26Z_8106A741_5A1C_11D7_A90D_00D0B7DB5195_.wvu.PrintArea_5" localSheetId="23">#REF!</definedName>
    <definedName name="_26Z_8106A741_5A1C_11D7_A90D_00D0B7DB5195_.wvu.PrintArea_5" localSheetId="24">#REF!</definedName>
    <definedName name="_26Z_8106A741_5A1C_11D7_A90D_00D0B7DB5195_.wvu.PrintArea_5" localSheetId="25">#REF!</definedName>
    <definedName name="_26Z_8106A741_5A1C_11D7_A90D_00D0B7DB5195_.wvu.PrintArea_5" localSheetId="26">#REF!</definedName>
    <definedName name="_26Z_8106A741_5A1C_11D7_A90D_00D0B7DB5195_.wvu.PrintArea_5" localSheetId="28">#REF!</definedName>
    <definedName name="_26Z_8106A741_5A1C_11D7_A90D_00D0B7DB5195_.wvu.PrintArea_5" localSheetId="31">#REF!</definedName>
    <definedName name="_26Z_8106A741_5A1C_11D7_A90D_00D0B7DB5195_.wvu.PrintArea_5" localSheetId="29">#REF!</definedName>
    <definedName name="_26Z_8106A741_5A1C_11D7_A90D_00D0B7DB5195_.wvu.PrintArea_5" localSheetId="30">#REF!</definedName>
    <definedName name="_26Z_8106A741_5A1C_11D7_A90D_00D0B7DB5195_.wvu.PrintArea_5" localSheetId="32">#REF!</definedName>
    <definedName name="_26Z_8106A741_5A1C_11D7_A90D_00D0B7DB5195_.wvu.PrintArea_5" localSheetId="14">#REF!</definedName>
    <definedName name="_26Z_8106A741_5A1C_11D7_A90D_00D0B7DB5195_.wvu.PrintArea_5" localSheetId="15">#REF!</definedName>
    <definedName name="_26Z_8106A741_5A1C_11D7_A90D_00D0B7DB5195_.wvu.PrintArea_5">#REF!</definedName>
    <definedName name="_27Z_8106A741_5A1C_11D7_A90D_00D0B7DB5195_.wvu.PrintArea_6">'[1]Soalan 8'!$1:$1048576</definedName>
    <definedName name="_2a_2" localSheetId="37">#REF!</definedName>
    <definedName name="_2a_2" localSheetId="38">#REF!</definedName>
    <definedName name="_2a_2" localSheetId="39">#REF!</definedName>
    <definedName name="_2a_2" localSheetId="40">#REF!</definedName>
    <definedName name="_2a_2" localSheetId="41">#REF!</definedName>
    <definedName name="_2a_2" localSheetId="42">#REF!</definedName>
    <definedName name="_2a_2" localSheetId="43">#REF!</definedName>
    <definedName name="_2a_2" localSheetId="17">#REF!</definedName>
    <definedName name="_2a_2" localSheetId="20">#REF!</definedName>
    <definedName name="_2a_2" localSheetId="22">#REF!</definedName>
    <definedName name="_2a_2" localSheetId="23">#REF!</definedName>
    <definedName name="_2a_2" localSheetId="24">#REF!</definedName>
    <definedName name="_2a_2" localSheetId="25">#REF!</definedName>
    <definedName name="_2a_2" localSheetId="26">#REF!</definedName>
    <definedName name="_2a_2" localSheetId="28">#REF!</definedName>
    <definedName name="_2a_2" localSheetId="31">#REF!</definedName>
    <definedName name="_2a_2" localSheetId="29">#REF!</definedName>
    <definedName name="_2a_2" localSheetId="30">#REF!</definedName>
    <definedName name="_2a_2" localSheetId="32">#REF!</definedName>
    <definedName name="_2a_2" localSheetId="14">#REF!</definedName>
    <definedName name="_2a_2" localSheetId="15">#REF!</definedName>
    <definedName name="_2a_2">#REF!</definedName>
    <definedName name="_3AA_1" localSheetId="37">#REF!</definedName>
    <definedName name="_3AA_1" localSheetId="38">#REF!</definedName>
    <definedName name="_3AA_1" localSheetId="39">#REF!</definedName>
    <definedName name="_3AA_1" localSheetId="40">#REF!</definedName>
    <definedName name="_3AA_1" localSheetId="41">#REF!</definedName>
    <definedName name="_3AA_1" localSheetId="42">#REF!</definedName>
    <definedName name="_3AA_1" localSheetId="43">#REF!</definedName>
    <definedName name="_3AA_1" localSheetId="17">#REF!</definedName>
    <definedName name="_3AA_1" localSheetId="20">#REF!</definedName>
    <definedName name="_3AA_1" localSheetId="22">#REF!</definedName>
    <definedName name="_3AA_1" localSheetId="23">#REF!</definedName>
    <definedName name="_3AA_1" localSheetId="24">#REF!</definedName>
    <definedName name="_3AA_1" localSheetId="25">#REF!</definedName>
    <definedName name="_3AA_1" localSheetId="26">#REF!</definedName>
    <definedName name="_3AA_1" localSheetId="28">#REF!</definedName>
    <definedName name="_3AA_1" localSheetId="31">#REF!</definedName>
    <definedName name="_3AA_1" localSheetId="29">#REF!</definedName>
    <definedName name="_3AA_1" localSheetId="30">#REF!</definedName>
    <definedName name="_3AA_1" localSheetId="32">#REF!</definedName>
    <definedName name="_3AA_1" localSheetId="14">#REF!</definedName>
    <definedName name="_3AA_1" localSheetId="15">#REF!</definedName>
    <definedName name="_3AA_1">#REF!</definedName>
    <definedName name="_4" localSheetId="23">#REF!</definedName>
    <definedName name="_4">#REF!</definedName>
    <definedName name="_4AA_2" localSheetId="37">#REF!</definedName>
    <definedName name="_4AA_2" localSheetId="38">#REF!</definedName>
    <definedName name="_4AA_2" localSheetId="39">#REF!</definedName>
    <definedName name="_4AA_2" localSheetId="40">#REF!</definedName>
    <definedName name="_4AA_2" localSheetId="41">#REF!</definedName>
    <definedName name="_4AA_2" localSheetId="42">#REF!</definedName>
    <definedName name="_4AA_2" localSheetId="43">#REF!</definedName>
    <definedName name="_4AA_2" localSheetId="17">#REF!</definedName>
    <definedName name="_4AA_2" localSheetId="20">#REF!</definedName>
    <definedName name="_4AA_2" localSheetId="22">#REF!</definedName>
    <definedName name="_4AA_2" localSheetId="23">#REF!</definedName>
    <definedName name="_4AA_2" localSheetId="24">#REF!</definedName>
    <definedName name="_4AA_2" localSheetId="25">#REF!</definedName>
    <definedName name="_4AA_2" localSheetId="26">#REF!</definedName>
    <definedName name="_4AA_2" localSheetId="28">#REF!</definedName>
    <definedName name="_4AA_2" localSheetId="31">#REF!</definedName>
    <definedName name="_4AA_2" localSheetId="29">#REF!</definedName>
    <definedName name="_4AA_2" localSheetId="30">#REF!</definedName>
    <definedName name="_4AA_2" localSheetId="32">#REF!</definedName>
    <definedName name="_4AA_2" localSheetId="14">#REF!</definedName>
    <definedName name="_4AA_2" localSheetId="15">#REF!</definedName>
    <definedName name="_4AA_2">#REF!</definedName>
    <definedName name="_5" localSheetId="23">#REF!</definedName>
    <definedName name="_5">#REF!</definedName>
    <definedName name="_5AA_3" localSheetId="37">#REF!</definedName>
    <definedName name="_5AA_3" localSheetId="38">#REF!</definedName>
    <definedName name="_5AA_3" localSheetId="39">#REF!</definedName>
    <definedName name="_5AA_3" localSheetId="40">#REF!</definedName>
    <definedName name="_5AA_3" localSheetId="41">#REF!</definedName>
    <definedName name="_5AA_3" localSheetId="42">#REF!</definedName>
    <definedName name="_5AA_3" localSheetId="43">#REF!</definedName>
    <definedName name="_5AA_3" localSheetId="17">#REF!</definedName>
    <definedName name="_5AA_3" localSheetId="20">#REF!</definedName>
    <definedName name="_5AA_3" localSheetId="22">#REF!</definedName>
    <definedName name="_5AA_3" localSheetId="23">#REF!</definedName>
    <definedName name="_5AA_3" localSheetId="24">#REF!</definedName>
    <definedName name="_5AA_3" localSheetId="25">#REF!</definedName>
    <definedName name="_5AA_3" localSheetId="26">#REF!</definedName>
    <definedName name="_5AA_3" localSheetId="28">#REF!</definedName>
    <definedName name="_5AA_3" localSheetId="31">#REF!</definedName>
    <definedName name="_5AA_3" localSheetId="29">#REF!</definedName>
    <definedName name="_5AA_3" localSheetId="30">#REF!</definedName>
    <definedName name="_5AA_3" localSheetId="32">#REF!</definedName>
    <definedName name="_5AA_3" localSheetId="14">#REF!</definedName>
    <definedName name="_5AA_3" localSheetId="15">#REF!</definedName>
    <definedName name="_5AA_3">#REF!</definedName>
    <definedName name="_6AA_4" localSheetId="37">#REF!</definedName>
    <definedName name="_6AA_4" localSheetId="38">#REF!</definedName>
    <definedName name="_6AA_4" localSheetId="39">#REF!</definedName>
    <definedName name="_6AA_4" localSheetId="40">#REF!</definedName>
    <definedName name="_6AA_4" localSheetId="41">#REF!</definedName>
    <definedName name="_6AA_4" localSheetId="42">#REF!</definedName>
    <definedName name="_6AA_4" localSheetId="43">#REF!</definedName>
    <definedName name="_6AA_4" localSheetId="17">#REF!</definedName>
    <definedName name="_6AA_4" localSheetId="20">#REF!</definedName>
    <definedName name="_6AA_4" localSheetId="22">#REF!</definedName>
    <definedName name="_6AA_4" localSheetId="23">#REF!</definedName>
    <definedName name="_6AA_4" localSheetId="24">#REF!</definedName>
    <definedName name="_6AA_4" localSheetId="25">#REF!</definedName>
    <definedName name="_6AA_4" localSheetId="26">#REF!</definedName>
    <definedName name="_6AA_4" localSheetId="28">#REF!</definedName>
    <definedName name="_6AA_4" localSheetId="31">#REF!</definedName>
    <definedName name="_6AA_4" localSheetId="29">#REF!</definedName>
    <definedName name="_6AA_4" localSheetId="30">#REF!</definedName>
    <definedName name="_6AA_4" localSheetId="32">#REF!</definedName>
    <definedName name="_6AA_4" localSheetId="14">#REF!</definedName>
    <definedName name="_6AA_4" localSheetId="15">#REF!</definedName>
    <definedName name="_6AA_4">#REF!</definedName>
    <definedName name="_7AA_5" localSheetId="37">#REF!</definedName>
    <definedName name="_7AA_5" localSheetId="38">#REF!</definedName>
    <definedName name="_7AA_5" localSheetId="39">#REF!</definedName>
    <definedName name="_7AA_5" localSheetId="40">#REF!</definedName>
    <definedName name="_7AA_5" localSheetId="41">#REF!</definedName>
    <definedName name="_7AA_5" localSheetId="42">#REF!</definedName>
    <definedName name="_7AA_5" localSheetId="43">#REF!</definedName>
    <definedName name="_7AA_5" localSheetId="17">#REF!</definedName>
    <definedName name="_7AA_5" localSheetId="20">#REF!</definedName>
    <definedName name="_7AA_5" localSheetId="22">#REF!</definedName>
    <definedName name="_7AA_5" localSheetId="23">#REF!</definedName>
    <definedName name="_7AA_5" localSheetId="24">#REF!</definedName>
    <definedName name="_7AA_5" localSheetId="25">#REF!</definedName>
    <definedName name="_7AA_5" localSheetId="26">#REF!</definedName>
    <definedName name="_7AA_5" localSheetId="28">#REF!</definedName>
    <definedName name="_7AA_5" localSheetId="31">#REF!</definedName>
    <definedName name="_7AA_5" localSheetId="29">#REF!</definedName>
    <definedName name="_7AA_5" localSheetId="30">#REF!</definedName>
    <definedName name="_7AA_5" localSheetId="32">#REF!</definedName>
    <definedName name="_7AA_5" localSheetId="14">#REF!</definedName>
    <definedName name="_7AA_5" localSheetId="15">#REF!</definedName>
    <definedName name="_7AA_5">#REF!</definedName>
    <definedName name="_8B_1" localSheetId="37">#REF!</definedName>
    <definedName name="_8B_1" localSheetId="38">#REF!</definedName>
    <definedName name="_8B_1" localSheetId="39">#REF!</definedName>
    <definedName name="_8B_1" localSheetId="40">#REF!</definedName>
    <definedName name="_8B_1" localSheetId="41">#REF!</definedName>
    <definedName name="_8B_1" localSheetId="42">#REF!</definedName>
    <definedName name="_8B_1" localSheetId="43">#REF!</definedName>
    <definedName name="_8B_1" localSheetId="17">#REF!</definedName>
    <definedName name="_8B_1" localSheetId="20">#REF!</definedName>
    <definedName name="_8B_1" localSheetId="22">#REF!</definedName>
    <definedName name="_8B_1" localSheetId="23">#REF!</definedName>
    <definedName name="_8B_1" localSheetId="24">#REF!</definedName>
    <definedName name="_8B_1" localSheetId="25">#REF!</definedName>
    <definedName name="_8B_1" localSheetId="26">#REF!</definedName>
    <definedName name="_8B_1" localSheetId="28">#REF!</definedName>
    <definedName name="_8B_1" localSheetId="31">#REF!</definedName>
    <definedName name="_8B_1" localSheetId="29">#REF!</definedName>
    <definedName name="_8B_1" localSheetId="30">#REF!</definedName>
    <definedName name="_8B_1" localSheetId="32">#REF!</definedName>
    <definedName name="_8B_1" localSheetId="14">#REF!</definedName>
    <definedName name="_8B_1" localSheetId="15">#REF!</definedName>
    <definedName name="_8B_1">#REF!</definedName>
    <definedName name="_9B_2" localSheetId="37">#REF!</definedName>
    <definedName name="_9B_2" localSheetId="38">#REF!</definedName>
    <definedName name="_9B_2" localSheetId="39">#REF!</definedName>
    <definedName name="_9B_2" localSheetId="40">#REF!</definedName>
    <definedName name="_9B_2" localSheetId="41">#REF!</definedName>
    <definedName name="_9B_2" localSheetId="42">#REF!</definedName>
    <definedName name="_9B_2" localSheetId="43">#REF!</definedName>
    <definedName name="_9B_2" localSheetId="17">#REF!</definedName>
    <definedName name="_9B_2" localSheetId="20">#REF!</definedName>
    <definedName name="_9B_2" localSheetId="22">#REF!</definedName>
    <definedName name="_9B_2" localSheetId="23">#REF!</definedName>
    <definedName name="_9B_2" localSheetId="24">#REF!</definedName>
    <definedName name="_9B_2" localSheetId="25">#REF!</definedName>
    <definedName name="_9B_2" localSheetId="26">#REF!</definedName>
    <definedName name="_9B_2" localSheetId="28">#REF!</definedName>
    <definedName name="_9B_2" localSheetId="31">#REF!</definedName>
    <definedName name="_9B_2" localSheetId="29">#REF!</definedName>
    <definedName name="_9B_2" localSheetId="30">#REF!</definedName>
    <definedName name="_9B_2" localSheetId="32">#REF!</definedName>
    <definedName name="_9B_2" localSheetId="14">#REF!</definedName>
    <definedName name="_9B_2" localSheetId="15">#REF!</definedName>
    <definedName name="_9B_2">#REF!</definedName>
    <definedName name="_xlnm._FilterDatabase" localSheetId="0" hidden="1">database!$A$1:$APT$1</definedName>
    <definedName name="_hhh" localSheetId="13">#REF!</definedName>
    <definedName name="_hhh" localSheetId="23">#REF!</definedName>
    <definedName name="_hhh">#REF!</definedName>
    <definedName name="_new1" localSheetId="37">#REF!</definedName>
    <definedName name="_new1" localSheetId="38">#REF!</definedName>
    <definedName name="_new1" localSheetId="39">#REF!</definedName>
    <definedName name="_new1" localSheetId="40">#REF!</definedName>
    <definedName name="_new1" localSheetId="41">#REF!</definedName>
    <definedName name="_new1" localSheetId="42">#REF!</definedName>
    <definedName name="_new1" localSheetId="43">#REF!</definedName>
    <definedName name="_new1" localSheetId="9">#REF!</definedName>
    <definedName name="_new1" localSheetId="17">#REF!</definedName>
    <definedName name="_new1" localSheetId="20">#REF!</definedName>
    <definedName name="_new1" localSheetId="22">#REF!</definedName>
    <definedName name="_new1" localSheetId="23">#REF!</definedName>
    <definedName name="_new1" localSheetId="24">#REF!</definedName>
    <definedName name="_new1" localSheetId="25">#REF!</definedName>
    <definedName name="_new1" localSheetId="26">#REF!</definedName>
    <definedName name="_new1" localSheetId="28">#REF!</definedName>
    <definedName name="_new1" localSheetId="31">#REF!</definedName>
    <definedName name="_new1" localSheetId="34">#REF!</definedName>
    <definedName name="_new1" localSheetId="29">#REF!</definedName>
    <definedName name="_new1" localSheetId="30">#REF!</definedName>
    <definedName name="_new1" localSheetId="32">#REF!</definedName>
    <definedName name="_new1" localSheetId="33">#REF!</definedName>
    <definedName name="_new1" localSheetId="35">#REF!</definedName>
    <definedName name="_new1" localSheetId="36">#REF!</definedName>
    <definedName name="_new1" localSheetId="14">#REF!</definedName>
    <definedName name="_new1" localSheetId="15">#REF!</definedName>
    <definedName name="_new1">#REF!</definedName>
    <definedName name="_nombor4" localSheetId="23">#REF!</definedName>
    <definedName name="_nombor4">#REF!</definedName>
    <definedName name="a" localSheetId="37">#REF!</definedName>
    <definedName name="a" localSheetId="38">#REF!</definedName>
    <definedName name="a" localSheetId="39">#REF!</definedName>
    <definedName name="a" localSheetId="40">#REF!</definedName>
    <definedName name="a" localSheetId="41">#REF!</definedName>
    <definedName name="a" localSheetId="42">#REF!</definedName>
    <definedName name="a" localSheetId="43">#REF!</definedName>
    <definedName name="a" localSheetId="9">#REF!</definedName>
    <definedName name="a" localSheetId="17">#REF!</definedName>
    <definedName name="a" localSheetId="20">#REF!</definedName>
    <definedName name="a" localSheetId="22">#REF!</definedName>
    <definedName name="a" localSheetId="23">#REF!</definedName>
    <definedName name="a" localSheetId="24">#REF!</definedName>
    <definedName name="a" localSheetId="25">#REF!</definedName>
    <definedName name="a" localSheetId="26">#REF!</definedName>
    <definedName name="a" localSheetId="28">#REF!</definedName>
    <definedName name="a" localSheetId="31">#REF!</definedName>
    <definedName name="a" localSheetId="34">#REF!</definedName>
    <definedName name="a" localSheetId="29">#REF!</definedName>
    <definedName name="a" localSheetId="30">#REF!</definedName>
    <definedName name="a" localSheetId="32">#REF!</definedName>
    <definedName name="a" localSheetId="33">#REF!</definedName>
    <definedName name="a" localSheetId="35">#REF!</definedName>
    <definedName name="a" localSheetId="36">#REF!</definedName>
    <definedName name="a" localSheetId="14">#REF!</definedName>
    <definedName name="a" localSheetId="15">#REF!</definedName>
    <definedName name="a">#REF!</definedName>
    <definedName name="AA" localSheetId="13">#REF!</definedName>
    <definedName name="AA" localSheetId="37">#REF!</definedName>
    <definedName name="AA" localSheetId="38">#REF!</definedName>
    <definedName name="AA" localSheetId="39">#REF!</definedName>
    <definedName name="AA" localSheetId="40">#REF!</definedName>
    <definedName name="AA" localSheetId="41">#REF!</definedName>
    <definedName name="AA" localSheetId="42">#REF!</definedName>
    <definedName name="AA" localSheetId="43">#REF!</definedName>
    <definedName name="AA" localSheetId="9">#REF!</definedName>
    <definedName name="AA" localSheetId="17">#REF!</definedName>
    <definedName name="AA" localSheetId="20">#REF!</definedName>
    <definedName name="AA" localSheetId="22">#REF!</definedName>
    <definedName name="AA" localSheetId="23">#REF!</definedName>
    <definedName name="AA" localSheetId="24">#REF!</definedName>
    <definedName name="AA" localSheetId="25">#REF!</definedName>
    <definedName name="AA" localSheetId="26">#REF!</definedName>
    <definedName name="AA" localSheetId="28">#REF!</definedName>
    <definedName name="AA" localSheetId="31">#REF!</definedName>
    <definedName name="AA" localSheetId="34">#REF!</definedName>
    <definedName name="AA" localSheetId="4">#REF!</definedName>
    <definedName name="AA" localSheetId="29">#REF!</definedName>
    <definedName name="AA" localSheetId="30">#REF!</definedName>
    <definedName name="AA" localSheetId="32">#REF!</definedName>
    <definedName name="AA" localSheetId="33">#REF!</definedName>
    <definedName name="AA" localSheetId="35">#REF!</definedName>
    <definedName name="AA" localSheetId="36">#REF!</definedName>
    <definedName name="AA" localSheetId="14">#REF!</definedName>
    <definedName name="AA" localSheetId="15">#REF!</definedName>
    <definedName name="AA" localSheetId="16">#REF!</definedName>
    <definedName name="AA">#REF!</definedName>
    <definedName name="AAAAAAAAAA" localSheetId="23">#REF!</definedName>
    <definedName name="AAAAAAAAAA">#REF!</definedName>
    <definedName name="ABC" localSheetId="23">#REF!</definedName>
    <definedName name="ABC">#REF!</definedName>
    <definedName name="adss23">#REF!</definedName>
    <definedName name="ARAHAN" localSheetId="23">#REF!</definedName>
    <definedName name="ARAHAN">#REF!</definedName>
    <definedName name="ARAHAN2" localSheetId="23">#REF!</definedName>
    <definedName name="ARAHAN2">#REF!</definedName>
    <definedName name="asas" localSheetId="23">#REF!</definedName>
    <definedName name="asas">#REF!</definedName>
    <definedName name="B" localSheetId="37">#REF!</definedName>
    <definedName name="B" localSheetId="38">#REF!</definedName>
    <definedName name="B" localSheetId="39">#REF!</definedName>
    <definedName name="B" localSheetId="40">#REF!</definedName>
    <definedName name="B" localSheetId="41">#REF!</definedName>
    <definedName name="B" localSheetId="42">#REF!</definedName>
    <definedName name="B" localSheetId="43">#REF!</definedName>
    <definedName name="B" localSheetId="9">#REF!</definedName>
    <definedName name="B" localSheetId="17">#REF!</definedName>
    <definedName name="B" localSheetId="20">#REF!</definedName>
    <definedName name="B" localSheetId="22">#REF!</definedName>
    <definedName name="B" localSheetId="23">#REF!</definedName>
    <definedName name="B" localSheetId="24">#REF!</definedName>
    <definedName name="B" localSheetId="25">#REF!</definedName>
    <definedName name="B" localSheetId="26">#REF!</definedName>
    <definedName name="B" localSheetId="28">#REF!</definedName>
    <definedName name="B" localSheetId="31">#REF!</definedName>
    <definedName name="B" localSheetId="34">#REF!</definedName>
    <definedName name="B" localSheetId="29">#REF!</definedName>
    <definedName name="B" localSheetId="30">#REF!</definedName>
    <definedName name="B" localSheetId="32">#REF!</definedName>
    <definedName name="B" localSheetId="33">#REF!</definedName>
    <definedName name="B" localSheetId="35">#REF!</definedName>
    <definedName name="B" localSheetId="36">#REF!</definedName>
    <definedName name="B" localSheetId="14">#REF!</definedName>
    <definedName name="B" localSheetId="15">#REF!</definedName>
    <definedName name="B" localSheetId="16">#REF!</definedName>
    <definedName name="B">#REF!</definedName>
    <definedName name="baru">#REF!</definedName>
    <definedName name="bb" localSheetId="37">#REF!</definedName>
    <definedName name="bb" localSheetId="38">#REF!</definedName>
    <definedName name="bb" localSheetId="39">#REF!</definedName>
    <definedName name="bb" localSheetId="40">#REF!</definedName>
    <definedName name="bb" localSheetId="41">#REF!</definedName>
    <definedName name="bb" localSheetId="42">#REF!</definedName>
    <definedName name="bb" localSheetId="43">#REF!</definedName>
    <definedName name="bb" localSheetId="9">#REF!</definedName>
    <definedName name="bb" localSheetId="17">#REF!</definedName>
    <definedName name="bb" localSheetId="20">#REF!</definedName>
    <definedName name="bb" localSheetId="22">#REF!</definedName>
    <definedName name="bb" localSheetId="23">#REF!</definedName>
    <definedName name="bb" localSheetId="24">#REF!</definedName>
    <definedName name="bb" localSheetId="25">#REF!</definedName>
    <definedName name="bb" localSheetId="26">#REF!</definedName>
    <definedName name="bb" localSheetId="28">#REF!</definedName>
    <definedName name="bb" localSheetId="31">#REF!</definedName>
    <definedName name="bb" localSheetId="34">#REF!</definedName>
    <definedName name="bb" localSheetId="29">#REF!</definedName>
    <definedName name="bb" localSheetId="30">#REF!</definedName>
    <definedName name="bb" localSheetId="32">#REF!</definedName>
    <definedName name="bb" localSheetId="33">#REF!</definedName>
    <definedName name="bb" localSheetId="35">#REF!</definedName>
    <definedName name="bb" localSheetId="36">#REF!</definedName>
    <definedName name="bb" localSheetId="14">#REF!</definedName>
    <definedName name="bb" localSheetId="15">#REF!</definedName>
    <definedName name="bb">#REF!</definedName>
    <definedName name="bbb" localSheetId="37">#REF!</definedName>
    <definedName name="bbb" localSheetId="38">#REF!</definedName>
    <definedName name="bbb" localSheetId="39">#REF!</definedName>
    <definedName name="bbb" localSheetId="40">#REF!</definedName>
    <definedName name="bbb" localSheetId="41">#REF!</definedName>
    <definedName name="bbb" localSheetId="42">#REF!</definedName>
    <definedName name="bbb" localSheetId="43">#REF!</definedName>
    <definedName name="bbb" localSheetId="17">#REF!</definedName>
    <definedName name="bbb" localSheetId="20">#REF!</definedName>
    <definedName name="bbb" localSheetId="22">#REF!</definedName>
    <definedName name="bbb" localSheetId="23">#REF!</definedName>
    <definedName name="bbb" localSheetId="24">#REF!</definedName>
    <definedName name="bbb" localSheetId="25">#REF!</definedName>
    <definedName name="bbb" localSheetId="26">#REF!</definedName>
    <definedName name="bbb" localSheetId="28">#REF!</definedName>
    <definedName name="bbb" localSheetId="31">#REF!</definedName>
    <definedName name="bbb" localSheetId="29">#REF!</definedName>
    <definedName name="bbb" localSheetId="30">#REF!</definedName>
    <definedName name="bbb" localSheetId="32">#REF!</definedName>
    <definedName name="bbb" localSheetId="14">#REF!</definedName>
    <definedName name="bbb" localSheetId="15">#REF!</definedName>
    <definedName name="bbb">#REF!</definedName>
    <definedName name="bbbbb" localSheetId="23">#REF!</definedName>
    <definedName name="bbbbb">#REF!</definedName>
    <definedName name="br" localSheetId="37">#REF!</definedName>
    <definedName name="br" localSheetId="38">#REF!</definedName>
    <definedName name="br" localSheetId="39">#REF!</definedName>
    <definedName name="br" localSheetId="40">#REF!</definedName>
    <definedName name="br" localSheetId="41">#REF!</definedName>
    <definedName name="br" localSheetId="42">#REF!</definedName>
    <definedName name="br" localSheetId="43">#REF!</definedName>
    <definedName name="br" localSheetId="17">#REF!</definedName>
    <definedName name="br" localSheetId="20">#REF!</definedName>
    <definedName name="br" localSheetId="22">#REF!</definedName>
    <definedName name="br" localSheetId="23">#REF!</definedName>
    <definedName name="br" localSheetId="24">#REF!</definedName>
    <definedName name="br" localSheetId="25">#REF!</definedName>
    <definedName name="br" localSheetId="26">#REF!</definedName>
    <definedName name="br" localSheetId="28">#REF!</definedName>
    <definedName name="br" localSheetId="31">#REF!</definedName>
    <definedName name="br" localSheetId="29">#REF!</definedName>
    <definedName name="br" localSheetId="30">#REF!</definedName>
    <definedName name="br" localSheetId="32">#REF!</definedName>
    <definedName name="br" localSheetId="14">#REF!</definedName>
    <definedName name="br" localSheetId="15">#REF!</definedName>
    <definedName name="br">#REF!</definedName>
    <definedName name="cc" localSheetId="37">#REF!</definedName>
    <definedName name="cc" localSheetId="38">#REF!</definedName>
    <definedName name="cc" localSheetId="39">#REF!</definedName>
    <definedName name="cc" localSheetId="40">#REF!</definedName>
    <definedName name="cc" localSheetId="41">#REF!</definedName>
    <definedName name="cc" localSheetId="42">#REF!</definedName>
    <definedName name="cc" localSheetId="43">#REF!</definedName>
    <definedName name="cc" localSheetId="9">#REF!</definedName>
    <definedName name="cc" localSheetId="17">#REF!</definedName>
    <definedName name="cc" localSheetId="20">#REF!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8">#REF!</definedName>
    <definedName name="cc" localSheetId="31">#REF!</definedName>
    <definedName name="cc" localSheetId="34">#REF!</definedName>
    <definedName name="cc" localSheetId="29">#REF!</definedName>
    <definedName name="cc" localSheetId="30">#REF!</definedName>
    <definedName name="cc" localSheetId="32">#REF!</definedName>
    <definedName name="cc" localSheetId="33">#REF!</definedName>
    <definedName name="cc" localSheetId="35">#REF!</definedName>
    <definedName name="cc" localSheetId="36">#REF!</definedName>
    <definedName name="cc" localSheetId="14">#REF!</definedName>
    <definedName name="cc" localSheetId="15">#REF!</definedName>
    <definedName name="cc">#REF!</definedName>
    <definedName name="con_05">'[2]VA-cons'!$A$4:$CB$21</definedName>
    <definedName name="con_06">'[2]VA-cons'!$A$26:$CB$43</definedName>
    <definedName name="con_07">'[2]VA-cons'!$A$48:$CB$65</definedName>
    <definedName name="con_08">'[2]VA-cons'!$A$70:$CB$87</definedName>
    <definedName name="con_09">'[2]VA-cons'!$A$92:$CB$109</definedName>
    <definedName name="con_10">'[2]VA-cons'!$A$114:$CB$131</definedName>
    <definedName name="con_11">'[2]VA-cons'!$A$136:$CB$153</definedName>
    <definedName name="cons_12p" localSheetId="37">#REF!</definedName>
    <definedName name="cons_12p" localSheetId="38">#REF!</definedName>
    <definedName name="cons_12p" localSheetId="39">#REF!</definedName>
    <definedName name="cons_12p" localSheetId="40">#REF!</definedName>
    <definedName name="cons_12p" localSheetId="41">#REF!</definedName>
    <definedName name="cons_12p" localSheetId="42">#REF!</definedName>
    <definedName name="cons_12p" localSheetId="43">#REF!</definedName>
    <definedName name="cons_12p" localSheetId="9">#REF!</definedName>
    <definedName name="cons_12p" localSheetId="17">#REF!</definedName>
    <definedName name="cons_12p" localSheetId="20">#REF!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8">#REF!</definedName>
    <definedName name="cons_12p" localSheetId="31">#REF!</definedName>
    <definedName name="cons_12p" localSheetId="29">#REF!</definedName>
    <definedName name="cons_12p" localSheetId="30">#REF!</definedName>
    <definedName name="cons_12p" localSheetId="32">#REF!</definedName>
    <definedName name="cons_12p" localSheetId="14">#REF!</definedName>
    <definedName name="cons_12p" localSheetId="15">#REF!</definedName>
    <definedName name="cons_12p">#REF!</definedName>
    <definedName name="cons_2005">[3]VA_CONSTANT!$A$3:$Z$21</definedName>
    <definedName name="cons_2006">[3]VA_CONSTANT!$A$25:$Z$43</definedName>
    <definedName name="cons_2007">[3]VA_CONSTANT!$A$47:$Z$65</definedName>
    <definedName name="cons_2008">[3]VA_CONSTANT!$A$69:$Z$87</definedName>
    <definedName name="cons_2009">[3]VA_CONSTANT!$A$91:$Z$109</definedName>
    <definedName name="cons_2010">[3]VA_CONSTANT!$A$113:$Z$131</definedName>
    <definedName name="cons_2011">[3]VA_CONSTANT!$A$135:$Z$153</definedName>
    <definedName name="cons_2012">[3]VA_CONSTANT!$A$157:$Z$175</definedName>
    <definedName name="cons_2013">[3]VA_CONSTANT!$A$179:$Z$197</definedName>
    <definedName name="cons_2013p" localSheetId="37">#REF!</definedName>
    <definedName name="cons_2013p" localSheetId="38">#REF!</definedName>
    <definedName name="cons_2013p" localSheetId="39">#REF!</definedName>
    <definedName name="cons_2013p" localSheetId="40">#REF!</definedName>
    <definedName name="cons_2013p" localSheetId="41">#REF!</definedName>
    <definedName name="cons_2013p" localSheetId="42">#REF!</definedName>
    <definedName name="cons_2013p" localSheetId="43">#REF!</definedName>
    <definedName name="cons_2013p" localSheetId="9">#REF!</definedName>
    <definedName name="cons_2013p" localSheetId="17">#REF!</definedName>
    <definedName name="cons_2013p" localSheetId="20">#REF!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8">#REF!</definedName>
    <definedName name="cons_2013p" localSheetId="31">#REF!</definedName>
    <definedName name="cons_2013p" localSheetId="29">#REF!</definedName>
    <definedName name="cons_2013p" localSheetId="30">#REF!</definedName>
    <definedName name="cons_2013p" localSheetId="32">#REF!</definedName>
    <definedName name="cons_2013p" localSheetId="14">#REF!</definedName>
    <definedName name="cons_2013p" localSheetId="15">#REF!</definedName>
    <definedName name="cons_2013p">#REF!</definedName>
    <definedName name="cons_data">[3]VA_CONSTANT!$A$1:$Z$197</definedName>
    <definedName name="cur_05">'[2]VA-curr'!$B$4:$CM$21</definedName>
    <definedName name="cur_06">'[2]VA-curr'!$B$26:$CM$43</definedName>
    <definedName name="cur_07">'[2]VA-curr'!$B$48:$CM$65</definedName>
    <definedName name="cur_08">'[2]VA-curr'!$B$70:$CM$87</definedName>
    <definedName name="cur_09">'[2]VA-curr'!$B$92:$CM$109</definedName>
    <definedName name="cur_10">'[2]VA-curr'!$B$114:$CM$131</definedName>
    <definedName name="cur_11">'[2]VA-curr'!$B$136:$CM$153</definedName>
    <definedName name="cur_12p" localSheetId="37">#REF!</definedName>
    <definedName name="cur_12p" localSheetId="38">#REF!</definedName>
    <definedName name="cur_12p" localSheetId="39">#REF!</definedName>
    <definedName name="cur_12p" localSheetId="40">#REF!</definedName>
    <definedName name="cur_12p" localSheetId="41">#REF!</definedName>
    <definedName name="cur_12p" localSheetId="42">#REF!</definedName>
    <definedName name="cur_12p" localSheetId="43">#REF!</definedName>
    <definedName name="cur_12p" localSheetId="9">#REF!</definedName>
    <definedName name="cur_12p" localSheetId="17">#REF!</definedName>
    <definedName name="cur_12p" localSheetId="20">#REF!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8">#REF!</definedName>
    <definedName name="cur_12p" localSheetId="31">#REF!</definedName>
    <definedName name="cur_12p" localSheetId="29">#REF!</definedName>
    <definedName name="cur_12p" localSheetId="30">#REF!</definedName>
    <definedName name="cur_12p" localSheetId="32">#REF!</definedName>
    <definedName name="cur_12p" localSheetId="14">#REF!</definedName>
    <definedName name="cur_12p" localSheetId="15">#REF!</definedName>
    <definedName name="cur_12p">#REF!</definedName>
    <definedName name="cur_2013p" localSheetId="37">#REF!</definedName>
    <definedName name="cur_2013p" localSheetId="38">#REF!</definedName>
    <definedName name="cur_2013p" localSheetId="39">#REF!</definedName>
    <definedName name="cur_2013p" localSheetId="40">#REF!</definedName>
    <definedName name="cur_2013p" localSheetId="41">#REF!</definedName>
    <definedName name="cur_2013p" localSheetId="42">#REF!</definedName>
    <definedName name="cur_2013p" localSheetId="43">#REF!</definedName>
    <definedName name="cur_2013p" localSheetId="17">#REF!</definedName>
    <definedName name="cur_2013p" localSheetId="20">#REF!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8">#REF!</definedName>
    <definedName name="cur_2013p" localSheetId="31">#REF!</definedName>
    <definedName name="cur_2013p" localSheetId="29">#REF!</definedName>
    <definedName name="cur_2013p" localSheetId="30">#REF!</definedName>
    <definedName name="cur_2013p" localSheetId="32">#REF!</definedName>
    <definedName name="cur_2013p" localSheetId="14">#REF!</definedName>
    <definedName name="cur_2013p" localSheetId="15">#REF!</definedName>
    <definedName name="cur_2013p">#REF!</definedName>
    <definedName name="DAAFDsfgr" localSheetId="23">#REF!</definedName>
    <definedName name="DAAFDsfgr">#REF!</definedName>
    <definedName name="dd" localSheetId="37">#REF!</definedName>
    <definedName name="dd" localSheetId="38">#REF!</definedName>
    <definedName name="dd" localSheetId="39">#REF!</definedName>
    <definedName name="dd" localSheetId="40">#REF!</definedName>
    <definedName name="dd" localSheetId="41">#REF!</definedName>
    <definedName name="dd" localSheetId="42">#REF!</definedName>
    <definedName name="dd" localSheetId="43">#REF!</definedName>
    <definedName name="dd" localSheetId="9">#REF!</definedName>
    <definedName name="dd" localSheetId="17">#REF!</definedName>
    <definedName name="dd" localSheetId="20">#REF!</definedName>
    <definedName name="dd" localSheetId="22">#REF!</definedName>
    <definedName name="dd" localSheetId="23">#REF!</definedName>
    <definedName name="dd" localSheetId="24">#REF!</definedName>
    <definedName name="dd" localSheetId="25">#REF!</definedName>
    <definedName name="dd" localSheetId="26">#REF!</definedName>
    <definedName name="dd" localSheetId="28">#REF!</definedName>
    <definedName name="dd" localSheetId="31">#REF!</definedName>
    <definedName name="dd" localSheetId="34">#REF!</definedName>
    <definedName name="dd" localSheetId="29">#REF!</definedName>
    <definedName name="dd" localSheetId="30">#REF!</definedName>
    <definedName name="dd" localSheetId="32">#REF!</definedName>
    <definedName name="dd" localSheetId="33">#REF!</definedName>
    <definedName name="dd" localSheetId="35">#REF!</definedName>
    <definedName name="dd" localSheetId="36">#REF!</definedName>
    <definedName name="dd" localSheetId="14">#REF!</definedName>
    <definedName name="dd" localSheetId="15">#REF!</definedName>
    <definedName name="dd">#REF!</definedName>
    <definedName name="ddg">#REF!</definedName>
    <definedName name="dregftrf" localSheetId="23">#REF!</definedName>
    <definedName name="dregftrf">#REF!</definedName>
    <definedName name="dw" localSheetId="37">#REF!</definedName>
    <definedName name="dw" localSheetId="38">#REF!</definedName>
    <definedName name="dw" localSheetId="39">#REF!</definedName>
    <definedName name="dw" localSheetId="40">#REF!</definedName>
    <definedName name="dw" localSheetId="41">#REF!</definedName>
    <definedName name="dw" localSheetId="42">#REF!</definedName>
    <definedName name="dw" localSheetId="43">#REF!</definedName>
    <definedName name="dw" localSheetId="9">#REF!</definedName>
    <definedName name="dw" localSheetId="17">#REF!</definedName>
    <definedName name="dw" localSheetId="20">#REF!</definedName>
    <definedName name="dw" localSheetId="22">#REF!</definedName>
    <definedName name="dw" localSheetId="23">#REF!</definedName>
    <definedName name="dw" localSheetId="24">#REF!</definedName>
    <definedName name="dw" localSheetId="25">#REF!</definedName>
    <definedName name="dw" localSheetId="26">#REF!</definedName>
    <definedName name="dw" localSheetId="28">#REF!</definedName>
    <definedName name="dw" localSheetId="31">#REF!</definedName>
    <definedName name="dw" localSheetId="34">#REF!</definedName>
    <definedName name="dw" localSheetId="29">#REF!</definedName>
    <definedName name="dw" localSheetId="30">#REF!</definedName>
    <definedName name="dw" localSheetId="32">#REF!</definedName>
    <definedName name="dw" localSheetId="33">#REF!</definedName>
    <definedName name="dw" localSheetId="35">#REF!</definedName>
    <definedName name="dw" localSheetId="36">#REF!</definedName>
    <definedName name="dw" localSheetId="14">#REF!</definedName>
    <definedName name="dw" localSheetId="15">#REF!</definedName>
    <definedName name="dw">#REF!</definedName>
    <definedName name="dzsfs" localSheetId="23">#REF!</definedName>
    <definedName name="dzsfs">#REF!</definedName>
    <definedName name="e" localSheetId="37">#REF!</definedName>
    <definedName name="e" localSheetId="38">#REF!</definedName>
    <definedName name="e" localSheetId="39">#REF!</definedName>
    <definedName name="e" localSheetId="40">#REF!</definedName>
    <definedName name="e" localSheetId="41">#REF!</definedName>
    <definedName name="e" localSheetId="42">#REF!</definedName>
    <definedName name="e" localSheetId="43">#REF!</definedName>
    <definedName name="e" localSheetId="9">#REF!</definedName>
    <definedName name="e" localSheetId="17">#REF!</definedName>
    <definedName name="e" localSheetId="20">#REF!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8">#REF!</definedName>
    <definedName name="e" localSheetId="31">#REF!</definedName>
    <definedName name="e" localSheetId="34">#REF!</definedName>
    <definedName name="e" localSheetId="29">#REF!</definedName>
    <definedName name="e" localSheetId="30">#REF!</definedName>
    <definedName name="e" localSheetId="32">#REF!</definedName>
    <definedName name="e" localSheetId="33">#REF!</definedName>
    <definedName name="e" localSheetId="35">#REF!</definedName>
    <definedName name="e" localSheetId="36">#REF!</definedName>
    <definedName name="e" localSheetId="14">#REF!</definedName>
    <definedName name="e" localSheetId="15">#REF!</definedName>
    <definedName name="e">#REF!</definedName>
    <definedName name="front" localSheetId="37">#REF!</definedName>
    <definedName name="front" localSheetId="38">#REF!</definedName>
    <definedName name="front" localSheetId="39">#REF!</definedName>
    <definedName name="front" localSheetId="40">#REF!</definedName>
    <definedName name="front" localSheetId="41">#REF!</definedName>
    <definedName name="front" localSheetId="42">#REF!</definedName>
    <definedName name="front" localSheetId="43">#REF!</definedName>
    <definedName name="front" localSheetId="9">#REF!</definedName>
    <definedName name="front" localSheetId="17">#REF!</definedName>
    <definedName name="front" localSheetId="20">#REF!</definedName>
    <definedName name="front" localSheetId="22">#REF!</definedName>
    <definedName name="front" localSheetId="23">#REF!</definedName>
    <definedName name="front" localSheetId="24">#REF!</definedName>
    <definedName name="front" localSheetId="25">#REF!</definedName>
    <definedName name="front" localSheetId="26">#REF!</definedName>
    <definedName name="front" localSheetId="28">#REF!</definedName>
    <definedName name="front" localSheetId="31">#REF!</definedName>
    <definedName name="front" localSheetId="34">#REF!</definedName>
    <definedName name="front" localSheetId="29">#REF!</definedName>
    <definedName name="front" localSheetId="30">#REF!</definedName>
    <definedName name="front" localSheetId="32">#REF!</definedName>
    <definedName name="front" localSheetId="33">#REF!</definedName>
    <definedName name="front" localSheetId="35">#REF!</definedName>
    <definedName name="front" localSheetId="36">#REF!</definedName>
    <definedName name="front" localSheetId="14">#REF!</definedName>
    <definedName name="front" localSheetId="15">#REF!</definedName>
    <definedName name="front">#REF!</definedName>
    <definedName name="ftcu" localSheetId="23">#REF!</definedName>
    <definedName name="ftcu">#REF!</definedName>
    <definedName name="ftfgjnh" localSheetId="23">#REF!</definedName>
    <definedName name="ftfgjnh">#REF!</definedName>
    <definedName name="gfd" localSheetId="23">#REF!</definedName>
    <definedName name="gfd">#REF!</definedName>
    <definedName name="gfdzghxdfbxc">#REF!</definedName>
    <definedName name="ggfg">#REF!</definedName>
    <definedName name="gjytgujryjfrtry" localSheetId="23">#REF!</definedName>
    <definedName name="gjytgujryjfrtry">#REF!</definedName>
    <definedName name="grgttgtrt" localSheetId="23">#REF!</definedName>
    <definedName name="grgttgtrt">#REF!</definedName>
    <definedName name="head">'[2]VA-curr'!$B$4:$B$21</definedName>
    <definedName name="hghdhurhnfgjurnhjg" localSheetId="13">#REF!</definedName>
    <definedName name="hghdhurhnfgjurnhjg" localSheetId="9">#REF!</definedName>
    <definedName name="hghdhurhnfgjurnhjg" localSheetId="23">#REF!</definedName>
    <definedName name="hghdhurhnfgjurnhjg">#REF!</definedName>
    <definedName name="hhhh">#REF!</definedName>
    <definedName name="hi" localSheetId="23">#REF!</definedName>
    <definedName name="hi">#REF!</definedName>
    <definedName name="iiiiiiiiiiiiiiii" localSheetId="9">#REF!</definedName>
    <definedName name="iiiiiiiiiiiiiiii" localSheetId="23">#REF!</definedName>
    <definedName name="iiiiiiiiiiiiiiii">#REF!</definedName>
    <definedName name="INSTRUCTION" localSheetId="23">#REF!</definedName>
    <definedName name="INSTRUCTION">#REF!</definedName>
    <definedName name="jjyjyuh" localSheetId="23">#REF!</definedName>
    <definedName name="jjyjyuh">#REF!</definedName>
    <definedName name="JKL" localSheetId="23">#REF!</definedName>
    <definedName name="JKL">#REF!</definedName>
    <definedName name="jknyg" localSheetId="23">#REF!</definedName>
    <definedName name="jknyg">#REF!</definedName>
    <definedName name="k" localSheetId="37">#REF!</definedName>
    <definedName name="k" localSheetId="38">#REF!</definedName>
    <definedName name="k" localSheetId="39">#REF!</definedName>
    <definedName name="k" localSheetId="40">#REF!</definedName>
    <definedName name="k" localSheetId="41">#REF!</definedName>
    <definedName name="k" localSheetId="42">#REF!</definedName>
    <definedName name="k" localSheetId="43">#REF!</definedName>
    <definedName name="k" localSheetId="9">#REF!</definedName>
    <definedName name="k" localSheetId="17">#REF!</definedName>
    <definedName name="k" localSheetId="20">#REF!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8">#REF!</definedName>
    <definedName name="k" localSheetId="31">#REF!</definedName>
    <definedName name="k" localSheetId="34">#REF!</definedName>
    <definedName name="k" localSheetId="29">#REF!</definedName>
    <definedName name="k" localSheetId="30">#REF!</definedName>
    <definedName name="k" localSheetId="32">#REF!</definedName>
    <definedName name="k" localSheetId="33">#REF!</definedName>
    <definedName name="k" localSheetId="35">#REF!</definedName>
    <definedName name="k" localSheetId="36">#REF!</definedName>
    <definedName name="k" localSheetId="14">#REF!</definedName>
    <definedName name="k" localSheetId="15">#REF!</definedName>
    <definedName name="k">#REF!</definedName>
    <definedName name="l" localSheetId="37">#REF!</definedName>
    <definedName name="l" localSheetId="38">#REF!</definedName>
    <definedName name="l" localSheetId="39">#REF!</definedName>
    <definedName name="l" localSheetId="40">#REF!</definedName>
    <definedName name="l" localSheetId="41">#REF!</definedName>
    <definedName name="l" localSheetId="42">#REF!</definedName>
    <definedName name="l" localSheetId="43">#REF!</definedName>
    <definedName name="l" localSheetId="9">#REF!</definedName>
    <definedName name="l" localSheetId="17">#REF!</definedName>
    <definedName name="l" localSheetId="20">#REF!</definedName>
    <definedName name="l" localSheetId="22">#REF!</definedName>
    <definedName name="l" localSheetId="23">#REF!</definedName>
    <definedName name="l" localSheetId="24">#REF!</definedName>
    <definedName name="l" localSheetId="25">#REF!</definedName>
    <definedName name="l" localSheetId="26">#REF!</definedName>
    <definedName name="l" localSheetId="28">#REF!</definedName>
    <definedName name="l" localSheetId="31">#REF!</definedName>
    <definedName name="l" localSheetId="34">#REF!</definedName>
    <definedName name="l" localSheetId="29">#REF!</definedName>
    <definedName name="l" localSheetId="30">#REF!</definedName>
    <definedName name="l" localSheetId="32">#REF!</definedName>
    <definedName name="l" localSheetId="33">#REF!</definedName>
    <definedName name="l" localSheetId="35">#REF!</definedName>
    <definedName name="l" localSheetId="36">#REF!</definedName>
    <definedName name="l" localSheetId="14">#REF!</definedName>
    <definedName name="l" localSheetId="15">#REF!</definedName>
    <definedName name="l">#REF!</definedName>
    <definedName name="lljkh" localSheetId="23">#REF!</definedName>
    <definedName name="lljkh">#REF!</definedName>
    <definedName name="m" localSheetId="23">#REF!</definedName>
    <definedName name="m">#REF!</definedName>
    <definedName name="MKJHGFDE5DR6FTGUY" localSheetId="23">#REF!</definedName>
    <definedName name="MKJHGFDE5DR6FTGUY">#REF!</definedName>
    <definedName name="MMMM">#REF!</definedName>
    <definedName name="motor" localSheetId="23">#REF!</definedName>
    <definedName name="motor">#REF!</definedName>
    <definedName name="MukaDepan" localSheetId="37">#REF!</definedName>
    <definedName name="MukaDepan" localSheetId="38">#REF!</definedName>
    <definedName name="MukaDepan" localSheetId="39">#REF!</definedName>
    <definedName name="MukaDepan" localSheetId="40">#REF!</definedName>
    <definedName name="MukaDepan" localSheetId="41">#REF!</definedName>
    <definedName name="MukaDepan" localSheetId="42">#REF!</definedName>
    <definedName name="MukaDepan" localSheetId="43">#REF!</definedName>
    <definedName name="MukaDepan" localSheetId="17">#REF!</definedName>
    <definedName name="MukaDepan" localSheetId="20">#REF!</definedName>
    <definedName name="MukaDepan" localSheetId="22">#REF!</definedName>
    <definedName name="MukaDepan" localSheetId="23">#REF!</definedName>
    <definedName name="MukaDepan" localSheetId="24">#REF!</definedName>
    <definedName name="MukaDepan" localSheetId="25">#REF!</definedName>
    <definedName name="MukaDepan" localSheetId="26">#REF!</definedName>
    <definedName name="MukaDepan" localSheetId="28">#REF!</definedName>
    <definedName name="MukaDepan" localSheetId="31">#REF!</definedName>
    <definedName name="MukaDepan" localSheetId="29">#REF!</definedName>
    <definedName name="MukaDepan" localSheetId="30">#REF!</definedName>
    <definedName name="MukaDepan" localSheetId="32">#REF!</definedName>
    <definedName name="MukaDepan" localSheetId="14">#REF!</definedName>
    <definedName name="MukaDepan" localSheetId="15">#REF!</definedName>
    <definedName name="MukaDepan">#REF!</definedName>
    <definedName name="new" localSheetId="37">#REF!</definedName>
    <definedName name="new" localSheetId="38">#REF!</definedName>
    <definedName name="new" localSheetId="39">#REF!</definedName>
    <definedName name="new" localSheetId="40">#REF!</definedName>
    <definedName name="new" localSheetId="41">#REF!</definedName>
    <definedName name="new" localSheetId="42">#REF!</definedName>
    <definedName name="new" localSheetId="43">#REF!</definedName>
    <definedName name="new" localSheetId="9">#REF!</definedName>
    <definedName name="new" localSheetId="17">#REF!</definedName>
    <definedName name="new" localSheetId="20">#REF!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8">#REF!</definedName>
    <definedName name="new" localSheetId="31">#REF!</definedName>
    <definedName name="new" localSheetId="34">#REF!</definedName>
    <definedName name="new" localSheetId="29">#REF!</definedName>
    <definedName name="new" localSheetId="30">#REF!</definedName>
    <definedName name="new" localSheetId="32">#REF!</definedName>
    <definedName name="new" localSheetId="33">#REF!</definedName>
    <definedName name="new" localSheetId="35">#REF!</definedName>
    <definedName name="new" localSheetId="36">#REF!</definedName>
    <definedName name="new" localSheetId="14">#REF!</definedName>
    <definedName name="new" localSheetId="15">#REF!</definedName>
    <definedName name="new">#REF!</definedName>
    <definedName name="nik" localSheetId="23">#REF!</definedName>
    <definedName name="nik">#REF!</definedName>
    <definedName name="o" localSheetId="37">#REF!</definedName>
    <definedName name="o" localSheetId="38">#REF!</definedName>
    <definedName name="o" localSheetId="39">#REF!</definedName>
    <definedName name="o" localSheetId="40">#REF!</definedName>
    <definedName name="o" localSheetId="41">#REF!</definedName>
    <definedName name="o" localSheetId="42">#REF!</definedName>
    <definedName name="o" localSheetId="43">#REF!</definedName>
    <definedName name="o" localSheetId="9">#REF!</definedName>
    <definedName name="o" localSheetId="17">#REF!</definedName>
    <definedName name="o" localSheetId="20">#REF!</definedName>
    <definedName name="o" localSheetId="22">#REF!</definedName>
    <definedName name="o" localSheetId="23">#REF!</definedName>
    <definedName name="o" localSheetId="24">#REF!</definedName>
    <definedName name="o" localSheetId="25">#REF!</definedName>
    <definedName name="o" localSheetId="26">#REF!</definedName>
    <definedName name="o" localSheetId="28">#REF!</definedName>
    <definedName name="o" localSheetId="31">#REF!</definedName>
    <definedName name="o" localSheetId="34">#REF!</definedName>
    <definedName name="o" localSheetId="29">#REF!</definedName>
    <definedName name="o" localSheetId="30">#REF!</definedName>
    <definedName name="o" localSheetId="32">#REF!</definedName>
    <definedName name="o" localSheetId="33">#REF!</definedName>
    <definedName name="o" localSheetId="35">#REF!</definedName>
    <definedName name="o" localSheetId="36">#REF!</definedName>
    <definedName name="o" localSheetId="14">#REF!</definedName>
    <definedName name="o" localSheetId="15">#REF!</definedName>
    <definedName name="o">#REF!</definedName>
    <definedName name="old" localSheetId="23">#REF!</definedName>
    <definedName name="old">#REF!</definedName>
    <definedName name="p" localSheetId="37">#REF!</definedName>
    <definedName name="p" localSheetId="38">#REF!</definedName>
    <definedName name="p" localSheetId="39">#REF!</definedName>
    <definedName name="p" localSheetId="40">#REF!</definedName>
    <definedName name="p" localSheetId="41">#REF!</definedName>
    <definedName name="p" localSheetId="42">#REF!</definedName>
    <definedName name="p" localSheetId="43">#REF!</definedName>
    <definedName name="p" localSheetId="9">#REF!</definedName>
    <definedName name="p" localSheetId="17">#REF!</definedName>
    <definedName name="p" localSheetId="20">#REF!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8">#REF!</definedName>
    <definedName name="p" localSheetId="31">#REF!</definedName>
    <definedName name="p" localSheetId="34">#REF!</definedName>
    <definedName name="p" localSheetId="29">#REF!</definedName>
    <definedName name="p" localSheetId="30">#REF!</definedName>
    <definedName name="p" localSheetId="32">#REF!</definedName>
    <definedName name="p" localSheetId="33">#REF!</definedName>
    <definedName name="p" localSheetId="35">#REF!</definedName>
    <definedName name="p" localSheetId="36">#REF!</definedName>
    <definedName name="p" localSheetId="14">#REF!</definedName>
    <definedName name="p" localSheetId="15">#REF!</definedName>
    <definedName name="p">#REF!</definedName>
    <definedName name="Perempuan" localSheetId="23">#REF!</definedName>
    <definedName name="Perempuan">#REF!</definedName>
    <definedName name="Pg" localSheetId="37">#REF!</definedName>
    <definedName name="Pg" localSheetId="38">#REF!</definedName>
    <definedName name="Pg" localSheetId="39">#REF!</definedName>
    <definedName name="Pg" localSheetId="40">#REF!</definedName>
    <definedName name="Pg" localSheetId="41">#REF!</definedName>
    <definedName name="Pg" localSheetId="42">#REF!</definedName>
    <definedName name="Pg" localSheetId="43">#REF!</definedName>
    <definedName name="Pg" localSheetId="17">#REF!</definedName>
    <definedName name="Pg" localSheetId="20">#REF!</definedName>
    <definedName name="Pg" localSheetId="22">#REF!</definedName>
    <definedName name="Pg" localSheetId="23">#REF!</definedName>
    <definedName name="Pg" localSheetId="24">#REF!</definedName>
    <definedName name="Pg" localSheetId="25">#REF!</definedName>
    <definedName name="Pg" localSheetId="26">#REF!</definedName>
    <definedName name="Pg" localSheetId="28">#REF!</definedName>
    <definedName name="Pg" localSheetId="31">#REF!</definedName>
    <definedName name="Pg" localSheetId="29">#REF!</definedName>
    <definedName name="Pg" localSheetId="30">#REF!</definedName>
    <definedName name="Pg" localSheetId="32">#REF!</definedName>
    <definedName name="Pg" localSheetId="14">#REF!</definedName>
    <definedName name="Pg" localSheetId="15">#REF!</definedName>
    <definedName name="Pg">#REF!</definedName>
    <definedName name="pp" localSheetId="37">#REF!</definedName>
    <definedName name="pp" localSheetId="38">#REF!</definedName>
    <definedName name="pp" localSheetId="39">#REF!</definedName>
    <definedName name="pp" localSheetId="40">#REF!</definedName>
    <definedName name="pp" localSheetId="41">#REF!</definedName>
    <definedName name="pp" localSheetId="42">#REF!</definedName>
    <definedName name="pp" localSheetId="43">#REF!</definedName>
    <definedName name="pp" localSheetId="9">#REF!</definedName>
    <definedName name="pp" localSheetId="17">#REF!</definedName>
    <definedName name="pp" localSheetId="20">#REF!</definedName>
    <definedName name="pp" localSheetId="22">#REF!</definedName>
    <definedName name="pp" localSheetId="23">#REF!</definedName>
    <definedName name="pp" localSheetId="24">#REF!</definedName>
    <definedName name="pp" localSheetId="25">#REF!</definedName>
    <definedName name="pp" localSheetId="26">#REF!</definedName>
    <definedName name="pp" localSheetId="28">#REF!</definedName>
    <definedName name="pp" localSheetId="31">#REF!</definedName>
    <definedName name="pp" localSheetId="34">#REF!</definedName>
    <definedName name="pp" localSheetId="29">#REF!</definedName>
    <definedName name="pp" localSheetId="30">#REF!</definedName>
    <definedName name="pp" localSheetId="32">#REF!</definedName>
    <definedName name="pp" localSheetId="33">#REF!</definedName>
    <definedName name="pp" localSheetId="35">#REF!</definedName>
    <definedName name="pp" localSheetId="36">#REF!</definedName>
    <definedName name="pp" localSheetId="14">#REF!</definedName>
    <definedName name="pp" localSheetId="15">#REF!</definedName>
    <definedName name="pp">#REF!</definedName>
    <definedName name="_xlnm.Print_Area" localSheetId="10">'10 &amp; 11'!$A$2:$AZ$88</definedName>
    <definedName name="_xlnm.Print_Area" localSheetId="11">'12 &amp; 13'!$A$2:$AZ$88</definedName>
    <definedName name="_xlnm.Print_Area" localSheetId="13">'15'!$A$1:$CD$102</definedName>
    <definedName name="_xlnm.Print_Area" localSheetId="37">'41'!$A$1:$CD$95</definedName>
    <definedName name="_xlnm.Print_Area" localSheetId="38">'42'!$A$1:$CD$96</definedName>
    <definedName name="_xlnm.Print_Area" localSheetId="39">'43'!$A$1:$CD$98</definedName>
    <definedName name="_xlnm.Print_Area" localSheetId="40">'44'!$A$1:$CD$98</definedName>
    <definedName name="_xlnm.Print_Area" localSheetId="41">'45'!$A$1:$CD$94</definedName>
    <definedName name="_xlnm.Print_Area" localSheetId="42">'46'!$A$1:$CD$94</definedName>
    <definedName name="_xlnm.Print_Area" localSheetId="43">'47'!$A$1:$CD$94</definedName>
    <definedName name="_xlnm.Print_Area" localSheetId="9">'8 &amp; 9'!$A$1:$X$102</definedName>
    <definedName name="_xlnm.Print_Area" localSheetId="3">Arahan!$A$1:$BT$82</definedName>
    <definedName name="_xlnm.Print_Area" localSheetId="1">'cover 328'!$A$1:$BF$100</definedName>
    <definedName name="_xlnm.Print_Area" localSheetId="27">'Daya Saing'!$A$1:$T$112</definedName>
    <definedName name="_xlnm.Print_Area" localSheetId="44">'KEGUNAAN PEJABAT'!$A$1:$AB$91</definedName>
    <definedName name="_xlnm.Print_Area" localSheetId="12">'ms 14'!$A$1:$W$87</definedName>
    <definedName name="_xlnm.Print_Area" localSheetId="17">'ms 19'!$A$1:$AH$145</definedName>
    <definedName name="_xlnm.Print_Area" localSheetId="18">'ms 20'!$A$1:$AS$85</definedName>
    <definedName name="_xlnm.Print_Area" localSheetId="19">'ms 21'!$A$1:$AD$124</definedName>
    <definedName name="_xlnm.Print_Area" localSheetId="20">'ms 22'!$A$1:$CD$110</definedName>
    <definedName name="_xlnm.Print_Area" localSheetId="21">'ms 24'!$A$1:$AM$116</definedName>
    <definedName name="_xlnm.Print_Area" localSheetId="22">'ms 25c'!$A$1:$CA$98</definedName>
    <definedName name="_xlnm.Print_Area" localSheetId="23">'ms 26c'!$A$1:$CA$108</definedName>
    <definedName name="_xlnm.Print_Area" localSheetId="24">'ms 27C'!$A$1:$Y$97</definedName>
    <definedName name="_xlnm.Print_Area" localSheetId="25">'ms 28c'!$A$1:$Z$94</definedName>
    <definedName name="_xlnm.Print_Area" localSheetId="26">'ms 29c'!$A$1:$AA$91</definedName>
    <definedName name="_xlnm.Print_Area" localSheetId="28">'ms 32c'!$A$1:$CE$124</definedName>
    <definedName name="_xlnm.Print_Area" localSheetId="31">'ms 35'!$A$1:$CF$101</definedName>
    <definedName name="_xlnm.Print_Area" localSheetId="34">'ms 38'!$A$1:$CL$94</definedName>
    <definedName name="_xlnm.Print_Area" localSheetId="4">'ms3'!$A$1:$BT$81</definedName>
    <definedName name="_xlnm.Print_Area" localSheetId="29">'ms33'!$A$1:$CE$93</definedName>
    <definedName name="_xlnm.Print_Area" localSheetId="30">'ms34'!$A$1:$CD$99</definedName>
    <definedName name="_xlnm.Print_Area" localSheetId="32">'ms36'!$A$1:$CF$106</definedName>
    <definedName name="_xlnm.Print_Area" localSheetId="33">'ms37'!$A$1:$CK$85</definedName>
    <definedName name="_xlnm.Print_Area" localSheetId="35">'ms39'!$A$1:$CH$112</definedName>
    <definedName name="_xlnm.Print_Area" localSheetId="36">'ms40'!$A$1:$CJ$86</definedName>
    <definedName name="_xlnm.Print_Area" localSheetId="14">'P16'!$A$1:$AD$95</definedName>
    <definedName name="_xlnm.Print_Area" localSheetId="15">'P17'!$A$1:$AS$98</definedName>
    <definedName name="_xlnm.Print_Area" localSheetId="16">'P18'!$A$1:$AD$95</definedName>
    <definedName name="Print_Titles_MI" localSheetId="19">'ms 21'!#REF!</definedName>
    <definedName name="rename12">#REF!</definedName>
    <definedName name="row_no">[3]ref!$B$3:$K$20</definedName>
    <definedName name="row_no_head">[3]ref!$B$3:$K$3</definedName>
    <definedName name="rozi" localSheetId="9">#REF!</definedName>
    <definedName name="rozi" localSheetId="23">#REF!</definedName>
    <definedName name="rozi">#REF!</definedName>
    <definedName name="rtuyjhnuh" localSheetId="9">#REF!</definedName>
    <definedName name="rtuyjhnuh" localSheetId="23">#REF!</definedName>
    <definedName name="rtuyjhnuh">#REF!</definedName>
    <definedName name="runcit" localSheetId="23">#REF!</definedName>
    <definedName name="runcit">#REF!</definedName>
    <definedName name="s_3" localSheetId="23">#REF!</definedName>
    <definedName name="s_3">#REF!</definedName>
    <definedName name="sec.C" localSheetId="23">#REF!</definedName>
    <definedName name="sec.C">#REF!</definedName>
    <definedName name="Sec.F_" localSheetId="23">#REF!</definedName>
    <definedName name="Sec.F_">#REF!</definedName>
    <definedName name="sec_11" localSheetId="23">#REF!</definedName>
    <definedName name="sec_11">#REF!</definedName>
    <definedName name="SFFDF">#REF!</definedName>
    <definedName name="sffsfs">#REF!</definedName>
    <definedName name="shhe">#REF!</definedName>
    <definedName name="soalan">#REF!</definedName>
    <definedName name="soalan12" localSheetId="37">#REF!</definedName>
    <definedName name="soalan12" localSheetId="38">#REF!</definedName>
    <definedName name="soalan12" localSheetId="39">#REF!</definedName>
    <definedName name="soalan12" localSheetId="40">#REF!</definedName>
    <definedName name="soalan12" localSheetId="41">#REF!</definedName>
    <definedName name="soalan12" localSheetId="42">#REF!</definedName>
    <definedName name="soalan12" localSheetId="43">#REF!</definedName>
    <definedName name="soalan12" localSheetId="9">#REF!</definedName>
    <definedName name="soalan12" localSheetId="17">#REF!</definedName>
    <definedName name="soalan12" localSheetId="20">#REF!</definedName>
    <definedName name="soalan12" localSheetId="22">#REF!</definedName>
    <definedName name="soalan12" localSheetId="23">#REF!</definedName>
    <definedName name="soalan12" localSheetId="24">#REF!</definedName>
    <definedName name="soalan12" localSheetId="25">#REF!</definedName>
    <definedName name="soalan12" localSheetId="26">#REF!</definedName>
    <definedName name="soalan12" localSheetId="28">#REF!</definedName>
    <definedName name="soalan12" localSheetId="31">#REF!</definedName>
    <definedName name="soalan12" localSheetId="34">#REF!</definedName>
    <definedName name="soalan12" localSheetId="29">#REF!</definedName>
    <definedName name="soalan12" localSheetId="30">#REF!</definedName>
    <definedName name="soalan12" localSheetId="32">#REF!</definedName>
    <definedName name="soalan12" localSheetId="33">#REF!</definedName>
    <definedName name="soalan12" localSheetId="35">#REF!</definedName>
    <definedName name="soalan12" localSheetId="36">#REF!</definedName>
    <definedName name="soalan12" localSheetId="14">#REF!</definedName>
    <definedName name="soalan12" localSheetId="15">#REF!</definedName>
    <definedName name="soalan12">#REF!</definedName>
    <definedName name="state">[3]ref!$B$23:$C$38</definedName>
    <definedName name="suhaila" localSheetId="23">#REF!</definedName>
    <definedName name="suhaila">#REF!</definedName>
    <definedName name="table_no">[3]ref!$B$23:$E$38</definedName>
    <definedName name="test" localSheetId="13">#REF!</definedName>
    <definedName name="test" localSheetId="9">#REF!</definedName>
    <definedName name="test" localSheetId="23">#REF!</definedName>
    <definedName name="test">#REF!</definedName>
    <definedName name="wani">#REF!</definedName>
    <definedName name="x" localSheetId="37">#REF!</definedName>
    <definedName name="x" localSheetId="38">#REF!</definedName>
    <definedName name="x" localSheetId="39">#REF!</definedName>
    <definedName name="x" localSheetId="40">#REF!</definedName>
    <definedName name="x" localSheetId="41">#REF!</definedName>
    <definedName name="x" localSheetId="42">#REF!</definedName>
    <definedName name="x" localSheetId="43">#REF!</definedName>
    <definedName name="x" localSheetId="9">#REF!</definedName>
    <definedName name="x" localSheetId="17">#REF!</definedName>
    <definedName name="x" localSheetId="20">#REF!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8">#REF!</definedName>
    <definedName name="x" localSheetId="31">#REF!</definedName>
    <definedName name="x" localSheetId="34">#REF!</definedName>
    <definedName name="x" localSheetId="29">#REF!</definedName>
    <definedName name="x" localSheetId="30">#REF!</definedName>
    <definedName name="x" localSheetId="32">#REF!</definedName>
    <definedName name="x" localSheetId="33">#REF!</definedName>
    <definedName name="x" localSheetId="35">#REF!</definedName>
    <definedName name="x" localSheetId="36">#REF!</definedName>
    <definedName name="x" localSheetId="14">#REF!</definedName>
    <definedName name="x" localSheetId="15">#REF!</definedName>
    <definedName name="x">#REF!</definedName>
    <definedName name="xi">#REF!</definedName>
    <definedName name="xx" localSheetId="37">#REF!</definedName>
    <definedName name="xx" localSheetId="38">#REF!</definedName>
    <definedName name="xx" localSheetId="39">#REF!</definedName>
    <definedName name="xx" localSheetId="40">#REF!</definedName>
    <definedName name="xx" localSheetId="41">#REF!</definedName>
    <definedName name="xx" localSheetId="42">#REF!</definedName>
    <definedName name="xx" localSheetId="43">#REF!</definedName>
    <definedName name="xx" localSheetId="9">#REF!</definedName>
    <definedName name="xx" localSheetId="17">#REF!</definedName>
    <definedName name="xx" localSheetId="20">#REF!</definedName>
    <definedName name="xx" localSheetId="22">#REF!</definedName>
    <definedName name="xx" localSheetId="23">#REF!</definedName>
    <definedName name="xx" localSheetId="24">#REF!</definedName>
    <definedName name="xx" localSheetId="25">#REF!</definedName>
    <definedName name="xx" localSheetId="26">#REF!</definedName>
    <definedName name="xx" localSheetId="28">#REF!</definedName>
    <definedName name="xx" localSheetId="31">#REF!</definedName>
    <definedName name="xx" localSheetId="34">#REF!</definedName>
    <definedName name="xx" localSheetId="29">#REF!</definedName>
    <definedName name="xx" localSheetId="30">#REF!</definedName>
    <definedName name="xx" localSheetId="32">#REF!</definedName>
    <definedName name="xx" localSheetId="33">#REF!</definedName>
    <definedName name="xx" localSheetId="35">#REF!</definedName>
    <definedName name="xx" localSheetId="36">#REF!</definedName>
    <definedName name="xx" localSheetId="14">#REF!</definedName>
    <definedName name="xx" localSheetId="15">#REF!</definedName>
    <definedName name="xx">#REF!</definedName>
    <definedName name="xxxxxxxxxx" localSheetId="23">#REF!</definedName>
    <definedName name="xxxxxxxxxx">#REF!</definedName>
    <definedName name="y" localSheetId="37">#REF!</definedName>
    <definedName name="y" localSheetId="38">#REF!</definedName>
    <definedName name="y" localSheetId="39">#REF!</definedName>
    <definedName name="y" localSheetId="40">#REF!</definedName>
    <definedName name="y" localSheetId="41">#REF!</definedName>
    <definedName name="y" localSheetId="42">#REF!</definedName>
    <definedName name="y" localSheetId="43">#REF!</definedName>
    <definedName name="y" localSheetId="9">#REF!</definedName>
    <definedName name="y" localSheetId="17">#REF!</definedName>
    <definedName name="y" localSheetId="20">#REF!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8">#REF!</definedName>
    <definedName name="y" localSheetId="31">#REF!</definedName>
    <definedName name="y" localSheetId="34">#REF!</definedName>
    <definedName name="y" localSheetId="29">#REF!</definedName>
    <definedName name="y" localSheetId="30">#REF!</definedName>
    <definedName name="y" localSheetId="32">#REF!</definedName>
    <definedName name="y" localSheetId="33">#REF!</definedName>
    <definedName name="y" localSheetId="35">#REF!</definedName>
    <definedName name="y" localSheetId="36">#REF!</definedName>
    <definedName name="y" localSheetId="14">#REF!</definedName>
    <definedName name="y" localSheetId="15">#REF!</definedName>
    <definedName name="y">#REF!</definedName>
    <definedName name="y7y787687tr5" localSheetId="23">#REF!</definedName>
    <definedName name="y7y787687tr5">#REF!</definedName>
    <definedName name="yhhtf" localSheetId="23">#REF!</definedName>
    <definedName name="yhhtf">#REF!</definedName>
    <definedName name="yz" localSheetId="23">#REF!</definedName>
    <definedName name="yz">#REF!</definedName>
    <definedName name="z" localSheetId="37">#REF!</definedName>
    <definedName name="z" localSheetId="38">#REF!</definedName>
    <definedName name="z" localSheetId="39">#REF!</definedName>
    <definedName name="z" localSheetId="40">#REF!</definedName>
    <definedName name="z" localSheetId="41">#REF!</definedName>
    <definedName name="z" localSheetId="42">#REF!</definedName>
    <definedName name="z" localSheetId="43">#REF!</definedName>
    <definedName name="z" localSheetId="9">#REF!</definedName>
    <definedName name="z" localSheetId="17">#REF!</definedName>
    <definedName name="z" localSheetId="20">#REF!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8">#REF!</definedName>
    <definedName name="z" localSheetId="31">#REF!</definedName>
    <definedName name="z" localSheetId="34">#REF!</definedName>
    <definedName name="z" localSheetId="29">#REF!</definedName>
    <definedName name="z" localSheetId="30">#REF!</definedName>
    <definedName name="z" localSheetId="32">#REF!</definedName>
    <definedName name="z" localSheetId="33">#REF!</definedName>
    <definedName name="z" localSheetId="35">#REF!</definedName>
    <definedName name="z" localSheetId="36">#REF!</definedName>
    <definedName name="z" localSheetId="14">#REF!</definedName>
    <definedName name="z" localSheetId="15">#REF!</definedName>
    <definedName name="z">#REF!</definedName>
    <definedName name="Z_8106A741_5A1C_11D7_A90D_00D0B7DB5195_.wvu.Cols" localSheetId="37">#REF!</definedName>
    <definedName name="Z_8106A741_5A1C_11D7_A90D_00D0B7DB5195_.wvu.Cols" localSheetId="38">#REF!</definedName>
    <definedName name="Z_8106A741_5A1C_11D7_A90D_00D0B7DB5195_.wvu.Cols" localSheetId="39">#REF!</definedName>
    <definedName name="Z_8106A741_5A1C_11D7_A90D_00D0B7DB5195_.wvu.Cols" localSheetId="40">#REF!</definedName>
    <definedName name="Z_8106A741_5A1C_11D7_A90D_00D0B7DB5195_.wvu.Cols" localSheetId="41">#REF!</definedName>
    <definedName name="Z_8106A741_5A1C_11D7_A90D_00D0B7DB5195_.wvu.Cols" localSheetId="42">#REF!</definedName>
    <definedName name="Z_8106A741_5A1C_11D7_A90D_00D0B7DB5195_.wvu.Cols" localSheetId="43">#REF!</definedName>
    <definedName name="Z_8106A741_5A1C_11D7_A90D_00D0B7DB5195_.wvu.Cols" localSheetId="17">#REF!</definedName>
    <definedName name="Z_8106A741_5A1C_11D7_A90D_00D0B7DB5195_.wvu.Cols" localSheetId="20">#REF!</definedName>
    <definedName name="Z_8106A741_5A1C_11D7_A90D_00D0B7DB5195_.wvu.Cols" localSheetId="22">#REF!</definedName>
    <definedName name="Z_8106A741_5A1C_11D7_A90D_00D0B7DB5195_.wvu.Cols" localSheetId="23">#REF!</definedName>
    <definedName name="Z_8106A741_5A1C_11D7_A90D_00D0B7DB5195_.wvu.Cols" localSheetId="24">#REF!</definedName>
    <definedName name="Z_8106A741_5A1C_11D7_A90D_00D0B7DB5195_.wvu.Cols" localSheetId="25">#REF!</definedName>
    <definedName name="Z_8106A741_5A1C_11D7_A90D_00D0B7DB5195_.wvu.Cols" localSheetId="26">#REF!</definedName>
    <definedName name="Z_8106A741_5A1C_11D7_A90D_00D0B7DB5195_.wvu.Cols" localSheetId="28">#REF!</definedName>
    <definedName name="Z_8106A741_5A1C_11D7_A90D_00D0B7DB5195_.wvu.Cols" localSheetId="31">#REF!</definedName>
    <definedName name="Z_8106A741_5A1C_11D7_A90D_00D0B7DB5195_.wvu.Cols" localSheetId="29">#REF!</definedName>
    <definedName name="Z_8106A741_5A1C_11D7_A90D_00D0B7DB5195_.wvu.Cols" localSheetId="30">#REF!</definedName>
    <definedName name="Z_8106A741_5A1C_11D7_A90D_00D0B7DB5195_.wvu.Cols" localSheetId="32">#REF!</definedName>
    <definedName name="Z_8106A741_5A1C_11D7_A90D_00D0B7DB5195_.wvu.Cols" localSheetId="14">#REF!</definedName>
    <definedName name="Z_8106A741_5A1C_11D7_A90D_00D0B7DB5195_.wvu.Cols" localSheetId="15">#REF!</definedName>
    <definedName name="Z_8106A741_5A1C_11D7_A90D_00D0B7DB5195_.wvu.Cols">#REF!</definedName>
    <definedName name="Z_8106A741_5A1C_11D7_A90D_00D0B7DB5195_.wvu.PrintArea" localSheetId="37">#REF!</definedName>
    <definedName name="Z_8106A741_5A1C_11D7_A90D_00D0B7DB5195_.wvu.PrintArea" localSheetId="38">#REF!</definedName>
    <definedName name="Z_8106A741_5A1C_11D7_A90D_00D0B7DB5195_.wvu.PrintArea" localSheetId="39">#REF!</definedName>
    <definedName name="Z_8106A741_5A1C_11D7_A90D_00D0B7DB5195_.wvu.PrintArea" localSheetId="40">#REF!</definedName>
    <definedName name="Z_8106A741_5A1C_11D7_A90D_00D0B7DB5195_.wvu.PrintArea" localSheetId="41">#REF!</definedName>
    <definedName name="Z_8106A741_5A1C_11D7_A90D_00D0B7DB5195_.wvu.PrintArea" localSheetId="42">#REF!</definedName>
    <definedName name="Z_8106A741_5A1C_11D7_A90D_00D0B7DB5195_.wvu.PrintArea" localSheetId="43">#REF!</definedName>
    <definedName name="Z_8106A741_5A1C_11D7_A90D_00D0B7DB5195_.wvu.PrintArea" localSheetId="17">#REF!</definedName>
    <definedName name="Z_8106A741_5A1C_11D7_A90D_00D0B7DB5195_.wvu.PrintArea" localSheetId="20">#REF!</definedName>
    <definedName name="Z_8106A741_5A1C_11D7_A90D_00D0B7DB5195_.wvu.PrintArea" localSheetId="22">#REF!</definedName>
    <definedName name="Z_8106A741_5A1C_11D7_A90D_00D0B7DB5195_.wvu.PrintArea" localSheetId="23">#REF!</definedName>
    <definedName name="Z_8106A741_5A1C_11D7_A90D_00D0B7DB5195_.wvu.PrintArea" localSheetId="24">#REF!</definedName>
    <definedName name="Z_8106A741_5A1C_11D7_A90D_00D0B7DB5195_.wvu.PrintArea" localSheetId="25">#REF!</definedName>
    <definedName name="Z_8106A741_5A1C_11D7_A90D_00D0B7DB5195_.wvu.PrintArea" localSheetId="26">#REF!</definedName>
    <definedName name="Z_8106A741_5A1C_11D7_A90D_00D0B7DB5195_.wvu.PrintArea" localSheetId="28">#REF!</definedName>
    <definedName name="Z_8106A741_5A1C_11D7_A90D_00D0B7DB5195_.wvu.PrintArea" localSheetId="31">#REF!</definedName>
    <definedName name="Z_8106A741_5A1C_11D7_A90D_00D0B7DB5195_.wvu.PrintArea" localSheetId="29">#REF!</definedName>
    <definedName name="Z_8106A741_5A1C_11D7_A90D_00D0B7DB5195_.wvu.PrintArea" localSheetId="30">#REF!</definedName>
    <definedName name="Z_8106A741_5A1C_11D7_A90D_00D0B7DB5195_.wvu.PrintArea" localSheetId="32">#REF!</definedName>
    <definedName name="Z_8106A741_5A1C_11D7_A90D_00D0B7DB5195_.wvu.PrintArea" localSheetId="14">#REF!</definedName>
    <definedName name="Z_8106A741_5A1C_11D7_A90D_00D0B7DB5195_.wvu.PrintArea" localSheetId="15">#REF!</definedName>
    <definedName name="Z_8106A741_5A1C_11D7_A90D_00D0B7DB5195_.wvu.PrintArea">#REF!</definedName>
    <definedName name="Z_8106A741_5A1C_11D7_A90D_00D0B7DB5195_.wvu.Rows" localSheetId="37">#REF!</definedName>
    <definedName name="Z_8106A741_5A1C_11D7_A90D_00D0B7DB5195_.wvu.Rows" localSheetId="38">#REF!</definedName>
    <definedName name="Z_8106A741_5A1C_11D7_A90D_00D0B7DB5195_.wvu.Rows" localSheetId="39">#REF!</definedName>
    <definedName name="Z_8106A741_5A1C_11D7_A90D_00D0B7DB5195_.wvu.Rows" localSheetId="40">#REF!</definedName>
    <definedName name="Z_8106A741_5A1C_11D7_A90D_00D0B7DB5195_.wvu.Rows" localSheetId="41">#REF!</definedName>
    <definedName name="Z_8106A741_5A1C_11D7_A90D_00D0B7DB5195_.wvu.Rows" localSheetId="42">#REF!</definedName>
    <definedName name="Z_8106A741_5A1C_11D7_A90D_00D0B7DB5195_.wvu.Rows" localSheetId="43">#REF!</definedName>
    <definedName name="Z_8106A741_5A1C_11D7_A90D_00D0B7DB5195_.wvu.Rows" localSheetId="17">#REF!</definedName>
    <definedName name="Z_8106A741_5A1C_11D7_A90D_00D0B7DB5195_.wvu.Rows" localSheetId="20">#REF!</definedName>
    <definedName name="Z_8106A741_5A1C_11D7_A90D_00D0B7DB5195_.wvu.Rows" localSheetId="22">#REF!</definedName>
    <definedName name="Z_8106A741_5A1C_11D7_A90D_00D0B7DB5195_.wvu.Rows" localSheetId="23">#REF!</definedName>
    <definedName name="Z_8106A741_5A1C_11D7_A90D_00D0B7DB5195_.wvu.Rows" localSheetId="24">#REF!</definedName>
    <definedName name="Z_8106A741_5A1C_11D7_A90D_00D0B7DB5195_.wvu.Rows" localSheetId="25">#REF!</definedName>
    <definedName name="Z_8106A741_5A1C_11D7_A90D_00D0B7DB5195_.wvu.Rows" localSheetId="26">#REF!</definedName>
    <definedName name="Z_8106A741_5A1C_11D7_A90D_00D0B7DB5195_.wvu.Rows" localSheetId="28">#REF!</definedName>
    <definedName name="Z_8106A741_5A1C_11D7_A90D_00D0B7DB5195_.wvu.Rows" localSheetId="31">#REF!</definedName>
    <definedName name="Z_8106A741_5A1C_11D7_A90D_00D0B7DB5195_.wvu.Rows" localSheetId="29">#REF!</definedName>
    <definedName name="Z_8106A741_5A1C_11D7_A90D_00D0B7DB5195_.wvu.Rows" localSheetId="30">#REF!</definedName>
    <definedName name="Z_8106A741_5A1C_11D7_A90D_00D0B7DB5195_.wvu.Rows" localSheetId="32">#REF!</definedName>
    <definedName name="Z_8106A741_5A1C_11D7_A90D_00D0B7DB5195_.wvu.Rows" localSheetId="14">#REF!</definedName>
    <definedName name="Z_8106A741_5A1C_11D7_A90D_00D0B7DB5195_.wvu.Rows" localSheetId="15">#REF!</definedName>
    <definedName name="Z_8106A741_5A1C_11D7_A90D_00D0B7DB5195_.wvu.Rows">#REF!</definedName>
    <definedName name="zz" localSheetId="37">#REF!</definedName>
    <definedName name="zz" localSheetId="38">#REF!</definedName>
    <definedName name="zz" localSheetId="39">#REF!</definedName>
    <definedName name="zz" localSheetId="40">#REF!</definedName>
    <definedName name="zz" localSheetId="41">#REF!</definedName>
    <definedName name="zz" localSheetId="42">#REF!</definedName>
    <definedName name="zz" localSheetId="43">#REF!</definedName>
    <definedName name="zz" localSheetId="17">#REF!</definedName>
    <definedName name="zz" localSheetId="20">#REF!</definedName>
    <definedName name="zz" localSheetId="22">#REF!</definedName>
    <definedName name="zz" localSheetId="23">#REF!</definedName>
    <definedName name="zz" localSheetId="24">#REF!</definedName>
    <definedName name="zz" localSheetId="25">#REF!</definedName>
    <definedName name="zz" localSheetId="26">#REF!</definedName>
    <definedName name="zz" localSheetId="28">#REF!</definedName>
    <definedName name="zz" localSheetId="31">#REF!</definedName>
    <definedName name="zz" localSheetId="29">#REF!</definedName>
    <definedName name="zz" localSheetId="30">#REF!</definedName>
    <definedName name="zz" localSheetId="32">#REF!</definedName>
    <definedName name="zz" localSheetId="14">#REF!</definedName>
    <definedName name="zz" localSheetId="15">#REF!</definedName>
    <definedName name="zz">#REF!</definedName>
  </definedNames>
  <calcPr calcId="191029"/>
</workbook>
</file>

<file path=xl/calcChain.xml><?xml version="1.0" encoding="utf-8"?>
<calcChain xmlns="http://schemas.openxmlformats.org/spreadsheetml/2006/main">
  <c r="BS48" i="136" l="1"/>
  <c r="BS30" i="136"/>
  <c r="BS84" i="132"/>
  <c r="BS97" i="132"/>
  <c r="AJ48" i="47"/>
  <c r="V43" i="163"/>
  <c r="V81" i="163"/>
  <c r="V77" i="163"/>
  <c r="V73" i="163"/>
  <c r="V69" i="163"/>
  <c r="V65" i="163"/>
  <c r="V61" i="163"/>
  <c r="V57" i="163"/>
  <c r="V53" i="163"/>
  <c r="V49" i="163"/>
  <c r="V39" i="163"/>
  <c r="V35" i="163"/>
  <c r="V31" i="163"/>
  <c r="V27" i="163"/>
  <c r="V23" i="163"/>
  <c r="V19" i="163"/>
  <c r="V15" i="163"/>
  <c r="V11" i="163"/>
  <c r="BT74" i="156"/>
  <c r="BS93" i="153"/>
  <c r="AJL2" i="150" l="1"/>
  <c r="AJK2" i="150"/>
  <c r="AJJ2" i="150"/>
  <c r="AJI2" i="150"/>
  <c r="AJH2" i="150"/>
  <c r="AJG2" i="150"/>
  <c r="AJF2" i="150"/>
  <c r="AJE2" i="150"/>
  <c r="AJD2" i="150"/>
  <c r="AJC2" i="150"/>
  <c r="AJB2" i="150"/>
  <c r="AJA2" i="150"/>
  <c r="AIZ2" i="150"/>
  <c r="AIY2" i="150"/>
  <c r="AIX2" i="150"/>
  <c r="AIW2" i="150"/>
  <c r="AIV2" i="150"/>
  <c r="AIU2" i="150"/>
  <c r="AIT2" i="150"/>
  <c r="AIS2" i="150"/>
  <c r="AIR2" i="150"/>
  <c r="AIQ2" i="150"/>
  <c r="AIP2" i="150"/>
  <c r="AIO2" i="150"/>
  <c r="AIN2" i="150"/>
  <c r="AIM2" i="150"/>
  <c r="AIL2" i="150"/>
  <c r="AIK2" i="150"/>
  <c r="AIJ2" i="150"/>
  <c r="AII2" i="150"/>
  <c r="AIH2" i="150"/>
  <c r="AIG2" i="150"/>
  <c r="AIF2" i="150"/>
  <c r="AIE2" i="150"/>
  <c r="AID2" i="150"/>
  <c r="AIC2" i="150"/>
  <c r="AIB2" i="150"/>
  <c r="AIA2" i="150"/>
  <c r="AHZ2" i="150"/>
  <c r="AHY2" i="150"/>
  <c r="AHX2" i="150"/>
  <c r="AHW2" i="150"/>
  <c r="AHV2" i="150"/>
  <c r="AHU2" i="150"/>
  <c r="AHT2" i="150"/>
  <c r="AHS2" i="150"/>
  <c r="AHR2" i="150"/>
  <c r="AHQ2" i="150"/>
  <c r="AHP2" i="150"/>
  <c r="AHO2" i="150"/>
  <c r="AHN2" i="150"/>
  <c r="AHM2" i="150"/>
  <c r="AHL2" i="150"/>
  <c r="AHK2" i="150"/>
  <c r="AHJ2" i="150"/>
  <c r="AHI2" i="150"/>
  <c r="AHH2" i="150"/>
  <c r="AHG2" i="150"/>
  <c r="AHF2" i="150" l="1"/>
  <c r="AHE2" i="150"/>
  <c r="AHD2" i="150"/>
  <c r="AHC2" i="150"/>
  <c r="AHB2" i="150"/>
  <c r="AHA2" i="150"/>
  <c r="AGZ2" i="150"/>
  <c r="AGY2" i="150"/>
  <c r="AGX2" i="150"/>
  <c r="AGW2" i="150"/>
  <c r="AGV2" i="150"/>
  <c r="AGU2" i="150"/>
  <c r="AGT2" i="150"/>
  <c r="AGS2" i="150"/>
  <c r="AGR2" i="150"/>
  <c r="AGQ2" i="150"/>
  <c r="AGP2" i="150"/>
  <c r="AGO2" i="150"/>
  <c r="AGN2" i="150"/>
  <c r="AGM2" i="150"/>
  <c r="AGL2" i="150"/>
  <c r="AGK2" i="150"/>
  <c r="AGJ2" i="150"/>
  <c r="AGI2" i="150"/>
  <c r="AGH2" i="150"/>
  <c r="AGG2" i="150"/>
  <c r="AGF2" i="150"/>
  <c r="AGE2" i="150"/>
  <c r="AGD2" i="150"/>
  <c r="AGC2" i="150"/>
  <c r="AGB2" i="150"/>
  <c r="AGA2" i="150"/>
  <c r="AFZ2" i="150"/>
  <c r="AFY2" i="150"/>
  <c r="AFX2" i="150"/>
  <c r="AFW2" i="150"/>
  <c r="AFV2" i="150"/>
  <c r="AFU2" i="150"/>
  <c r="AFT2" i="150"/>
  <c r="AFS2" i="150"/>
  <c r="AFR2" i="150"/>
  <c r="AFQ2" i="150"/>
  <c r="AFP2" i="150"/>
  <c r="AFO2" i="150"/>
  <c r="AFN2" i="150"/>
  <c r="AFM2" i="150"/>
  <c r="AFL2" i="150"/>
  <c r="AFK2" i="150"/>
  <c r="AFJ2" i="150"/>
  <c r="AFI2" i="150"/>
  <c r="AFH2" i="150"/>
  <c r="AFG2" i="150"/>
  <c r="AFF2" i="150"/>
  <c r="AFE2" i="150"/>
  <c r="AFD2" i="150"/>
  <c r="AFC2" i="150"/>
  <c r="AFB2" i="150"/>
  <c r="AFA2" i="150"/>
  <c r="AEZ2" i="150"/>
  <c r="AEY2" i="150"/>
  <c r="AEX2" i="150"/>
  <c r="AEW2" i="150"/>
  <c r="AEV2" i="150"/>
  <c r="AEU2" i="150"/>
  <c r="AET2" i="150"/>
  <c r="AES2" i="150"/>
  <c r="AER2" i="150"/>
  <c r="AEQ2" i="150"/>
  <c r="AEP2" i="150"/>
  <c r="AEO2" i="150"/>
  <c r="AEN2" i="150"/>
  <c r="AEM2" i="150"/>
  <c r="AEL2" i="150"/>
  <c r="AEK2" i="150"/>
  <c r="AEJ2" i="150"/>
  <c r="AEI2" i="150"/>
  <c r="AEH2" i="150"/>
  <c r="AEG2" i="150"/>
  <c r="AEF2" i="150"/>
  <c r="AEE2" i="150"/>
  <c r="AED2" i="150"/>
  <c r="AEC2" i="150"/>
  <c r="AEB2" i="150"/>
  <c r="AEA2" i="150"/>
  <c r="ADZ2" i="150"/>
  <c r="ADY2" i="150"/>
  <c r="ADX2" i="150"/>
  <c r="ADW2" i="150"/>
  <c r="ADV2" i="150"/>
  <c r="ADU2" i="150"/>
  <c r="ADT2" i="150"/>
  <c r="ADS2" i="150"/>
  <c r="ADR2" i="150"/>
  <c r="ADQ2" i="150"/>
  <c r="ADP2" i="150"/>
  <c r="ADO2" i="150"/>
  <c r="ADN2" i="150"/>
  <c r="ADM2" i="150"/>
  <c r="ADL2" i="150"/>
  <c r="ADK2" i="150"/>
  <c r="ADJ2" i="150"/>
  <c r="ADI2" i="150"/>
  <c r="ADH2" i="150"/>
  <c r="ADG2" i="150"/>
  <c r="ADF2" i="150"/>
  <c r="ADE2" i="150"/>
  <c r="ADD2" i="150"/>
  <c r="ADC2" i="150"/>
  <c r="ADB2" i="150"/>
  <c r="ADA2" i="150"/>
  <c r="ACZ2" i="150"/>
  <c r="ACY2" i="150"/>
  <c r="ACX2" i="150"/>
  <c r="ACW2" i="150"/>
  <c r="ACV2" i="150"/>
  <c r="ACU2" i="150"/>
  <c r="ACT2" i="150"/>
  <c r="ACS2" i="150"/>
  <c r="ACR2" i="150"/>
  <c r="ACQ2" i="150"/>
  <c r="ACP2" i="150"/>
  <c r="ACO2" i="150"/>
  <c r="ACN2" i="150"/>
  <c r="ACM2" i="150"/>
  <c r="ACL2" i="150"/>
  <c r="ACK2" i="150"/>
  <c r="ACJ2" i="150"/>
  <c r="ACI2" i="150"/>
  <c r="ACH2" i="150"/>
  <c r="ACG2" i="150"/>
  <c r="ACF2" i="150"/>
  <c r="ACE2" i="150"/>
  <c r="ACD2" i="150"/>
  <c r="ABX2" i="150"/>
  <c r="ABW2" i="150"/>
  <c r="ABV2" i="150"/>
  <c r="ABU2" i="150"/>
  <c r="ABT2" i="150"/>
  <c r="ABS2" i="150"/>
  <c r="ABR2" i="150"/>
  <c r="ABQ2" i="150"/>
  <c r="ABP2" i="150"/>
  <c r="ABO2" i="150"/>
  <c r="ABN2" i="150"/>
  <c r="ABM2" i="150"/>
  <c r="ABL2" i="150"/>
  <c r="ABK2" i="150"/>
  <c r="ABJ2" i="150"/>
  <c r="ABI2" i="150"/>
  <c r="ABH2" i="150"/>
  <c r="ABG2" i="150"/>
  <c r="ABF2" i="150"/>
  <c r="ABE2" i="150"/>
  <c r="ABD2" i="150"/>
  <c r="ABC2" i="150"/>
  <c r="ABB2" i="150"/>
  <c r="ABA2" i="150"/>
  <c r="AAZ2" i="150"/>
  <c r="AAY2" i="150"/>
  <c r="AAX2" i="150"/>
  <c r="AAC2" i="150"/>
  <c r="AAB2" i="150"/>
  <c r="AAA2" i="150"/>
  <c r="ZZ2" i="150"/>
  <c r="ZY2" i="150"/>
  <c r="ZH2" i="150"/>
  <c r="YV2" i="150"/>
  <c r="YU2" i="150"/>
  <c r="YT2" i="150"/>
  <c r="YS2" i="150"/>
  <c r="YR2" i="150"/>
  <c r="YQ2" i="150"/>
  <c r="YP2" i="150"/>
  <c r="YO2" i="150"/>
  <c r="YN2" i="150"/>
  <c r="YM2" i="150"/>
  <c r="YL2" i="150"/>
  <c r="YK2" i="150"/>
  <c r="YJ2" i="150"/>
  <c r="YI2" i="150"/>
  <c r="XS2" i="150"/>
  <c r="XR2" i="150"/>
  <c r="XQ2" i="150"/>
  <c r="XP2" i="150"/>
  <c r="XO2" i="150"/>
  <c r="XN2" i="150"/>
  <c r="XM2" i="150"/>
  <c r="XL2" i="150"/>
  <c r="XK2" i="150"/>
  <c r="XJ2" i="150"/>
  <c r="XI2" i="150"/>
  <c r="AKD2" i="150" s="1"/>
  <c r="WR2" i="150"/>
  <c r="WQ2" i="150"/>
  <c r="WP2" i="150"/>
  <c r="WN2" i="150"/>
  <c r="WM2" i="150"/>
  <c r="UE2" i="150"/>
  <c r="UD2" i="150"/>
  <c r="UC2" i="150"/>
  <c r="UB2" i="150"/>
  <c r="TZ2" i="150"/>
  <c r="TY2" i="150"/>
  <c r="TX2" i="150"/>
  <c r="TW2" i="150"/>
  <c r="BC25" i="51"/>
  <c r="UF2" i="150" s="1"/>
  <c r="Y25" i="51"/>
  <c r="UA2" i="150" s="1"/>
  <c r="OV2" i="150" l="1"/>
  <c r="L2" i="150"/>
  <c r="OX2" i="150"/>
  <c r="OW2" i="150"/>
  <c r="OU2" i="150"/>
  <c r="OS2" i="150"/>
  <c r="OQ2" i="150"/>
  <c r="OP2" i="150"/>
  <c r="OO2" i="150"/>
  <c r="AZ28" i="178"/>
  <c r="OR2" i="150" s="1"/>
  <c r="OM2" i="150"/>
  <c r="OL2" i="150"/>
  <c r="OK2" i="150"/>
  <c r="OJ2" i="150"/>
  <c r="OI2" i="150"/>
  <c r="OH2" i="150"/>
  <c r="OG2" i="150"/>
  <c r="OF2" i="150"/>
  <c r="OE2" i="150"/>
  <c r="OD2" i="150"/>
  <c r="OC2" i="150"/>
  <c r="OA2" i="150"/>
  <c r="NZ2" i="150"/>
  <c r="NY2" i="150"/>
  <c r="NX2" i="150"/>
  <c r="S66" i="7"/>
  <c r="ON2" i="150" s="1"/>
  <c r="K66" i="7"/>
  <c r="OB2" i="150" s="1"/>
  <c r="NW2" i="150"/>
  <c r="NV2" i="150"/>
  <c r="NU2" i="150"/>
  <c r="NT2" i="150"/>
  <c r="NS2" i="150"/>
  <c r="NR2" i="150"/>
  <c r="NQ2" i="150"/>
  <c r="ZV2" i="150"/>
  <c r="SW2" i="150"/>
  <c r="BO41" i="178" l="1"/>
  <c r="OT2" i="150" s="1"/>
  <c r="PB2" i="150"/>
  <c r="ACC2" i="150" l="1"/>
  <c r="ACB2" i="150"/>
  <c r="ACA2" i="150"/>
  <c r="ABZ2" i="150"/>
  <c r="ABY2" i="150"/>
  <c r="AAW2" i="150"/>
  <c r="AAV2" i="150"/>
  <c r="AAU2" i="150"/>
  <c r="AAT2" i="150"/>
  <c r="AAS2" i="150" l="1"/>
  <c r="AAR2" i="150"/>
  <c r="AAQ2" i="150"/>
  <c r="AAP2" i="150"/>
  <c r="AAO2" i="150"/>
  <c r="AAN2" i="150"/>
  <c r="AAM2" i="150"/>
  <c r="AAL2" i="150"/>
  <c r="AAK2" i="150"/>
  <c r="AAJ2" i="150"/>
  <c r="AAI2" i="150"/>
  <c r="AAH2" i="150"/>
  <c r="AAG2" i="150"/>
  <c r="AAF2" i="150"/>
  <c r="AAE2" i="150"/>
  <c r="AAD2" i="150"/>
  <c r="ZW2" i="150" l="1"/>
  <c r="ZU2" i="150"/>
  <c r="ZT2" i="150"/>
  <c r="ZS2" i="150"/>
  <c r="ZR2" i="150"/>
  <c r="ZQ2" i="150"/>
  <c r="ZP2" i="150"/>
  <c r="ZO2" i="150"/>
  <c r="ZN2" i="150"/>
  <c r="ZM2" i="150"/>
  <c r="ZL2" i="150"/>
  <c r="ZK2" i="150"/>
  <c r="ZJ2" i="150"/>
  <c r="ZI2" i="150"/>
  <c r="ZG2" i="150"/>
  <c r="ZF2" i="150"/>
  <c r="ZE2" i="150"/>
  <c r="ZD2" i="150"/>
  <c r="ZC2" i="150"/>
  <c r="ZB2" i="150"/>
  <c r="ZA2" i="150"/>
  <c r="YZ2" i="150"/>
  <c r="YY2" i="150"/>
  <c r="YX2" i="150"/>
  <c r="YW2" i="150"/>
  <c r="YF2" i="150"/>
  <c r="YH2" i="150"/>
  <c r="YG2" i="150"/>
  <c r="YE2" i="150"/>
  <c r="YD2" i="150"/>
  <c r="YC2" i="150"/>
  <c r="YB2" i="150"/>
  <c r="YA2" i="150"/>
  <c r="XZ2" i="150"/>
  <c r="XY2" i="150"/>
  <c r="XX2" i="150"/>
  <c r="XW2" i="150"/>
  <c r="XV2" i="150"/>
  <c r="XU2" i="150"/>
  <c r="XT2" i="150"/>
  <c r="XC2" i="150"/>
  <c r="XB2" i="150"/>
  <c r="XA2" i="150"/>
  <c r="WW2" i="150"/>
  <c r="WV2" i="150"/>
  <c r="XH2" i="150"/>
  <c r="XG2" i="150"/>
  <c r="XF2" i="150"/>
  <c r="XE2" i="150"/>
  <c r="XD2" i="150"/>
  <c r="WZ2" i="150"/>
  <c r="WY2" i="150"/>
  <c r="WX2" i="150"/>
  <c r="WU2" i="150"/>
  <c r="P67" i="98"/>
  <c r="WT2" i="150"/>
  <c r="WS2" i="150"/>
  <c r="VC2" i="150"/>
  <c r="WO2" i="150"/>
  <c r="WK2" i="150"/>
  <c r="WJ2" i="150"/>
  <c r="WI2" i="150"/>
  <c r="WH2" i="150"/>
  <c r="WG2" i="150"/>
  <c r="WF2" i="150"/>
  <c r="WE2" i="150"/>
  <c r="WD2" i="150"/>
  <c r="WC2" i="150"/>
  <c r="WB2" i="150"/>
  <c r="WA2" i="150"/>
  <c r="VZ2" i="150"/>
  <c r="VY2" i="150"/>
  <c r="VX2" i="150"/>
  <c r="VW2" i="150"/>
  <c r="VV2" i="150"/>
  <c r="VU2" i="150"/>
  <c r="VS2" i="150" l="1"/>
  <c r="VR2" i="150"/>
  <c r="VQ2" i="150"/>
  <c r="VP2" i="150"/>
  <c r="VO2" i="150"/>
  <c r="VN2" i="150"/>
  <c r="VM2" i="150"/>
  <c r="VL2" i="150"/>
  <c r="VK2" i="150"/>
  <c r="VJ2" i="150"/>
  <c r="VI2" i="150"/>
  <c r="VH2" i="150"/>
  <c r="VG2" i="150"/>
  <c r="VF2" i="150"/>
  <c r="VE2" i="150"/>
  <c r="VD2" i="150"/>
  <c r="VB2" i="150" l="1"/>
  <c r="VA2" i="150"/>
  <c r="UZ2" i="150"/>
  <c r="UY2" i="150"/>
  <c r="UX2" i="150"/>
  <c r="UW2" i="150"/>
  <c r="UV2" i="150"/>
  <c r="UU2" i="150"/>
  <c r="UT2" i="150"/>
  <c r="US2" i="150"/>
  <c r="UR2" i="150"/>
  <c r="UQ2" i="150"/>
  <c r="UP2" i="150"/>
  <c r="UO2" i="150"/>
  <c r="UN2" i="150"/>
  <c r="UM2" i="150"/>
  <c r="UL2" i="150"/>
  <c r="UK2" i="150"/>
  <c r="UJ2" i="150"/>
  <c r="UI2" i="150"/>
  <c r="UH2" i="150"/>
  <c r="UG2" i="150"/>
  <c r="TU2" i="150"/>
  <c r="TT2" i="150"/>
  <c r="TS2" i="150"/>
  <c r="TR2" i="150"/>
  <c r="TP2" i="150"/>
  <c r="TO2" i="150"/>
  <c r="TN2" i="150"/>
  <c r="TM2" i="150"/>
  <c r="TL2" i="150"/>
  <c r="TK2" i="150"/>
  <c r="TJ2" i="150"/>
  <c r="TI2" i="150"/>
  <c r="TH2" i="150"/>
  <c r="TG2" i="150"/>
  <c r="TF2" i="150"/>
  <c r="TE2" i="150"/>
  <c r="TD2" i="150"/>
  <c r="TC2" i="150"/>
  <c r="TB2" i="150"/>
  <c r="TA2" i="150"/>
  <c r="SZ2" i="150"/>
  <c r="SY2" i="150"/>
  <c r="SX2" i="150"/>
  <c r="SV2" i="150"/>
  <c r="SU2" i="150"/>
  <c r="ST2" i="150"/>
  <c r="SS2" i="150"/>
  <c r="SR2" i="150"/>
  <c r="SQ2" i="150"/>
  <c r="SP2" i="150"/>
  <c r="SO2" i="150"/>
  <c r="SN2" i="150"/>
  <c r="SM2" i="150"/>
  <c r="SL2" i="150"/>
  <c r="SK2" i="150"/>
  <c r="SJ2" i="150"/>
  <c r="SI2" i="150"/>
  <c r="SH2" i="150"/>
  <c r="SG2" i="150"/>
  <c r="SF2" i="150"/>
  <c r="SE2" i="150"/>
  <c r="SD2" i="150"/>
  <c r="SC2" i="150"/>
  <c r="SB2" i="150"/>
  <c r="SA2" i="150"/>
  <c r="RZ2" i="150"/>
  <c r="RY2" i="150"/>
  <c r="RX2" i="150"/>
  <c r="RW2" i="150"/>
  <c r="RV2" i="150"/>
  <c r="RU2" i="150"/>
  <c r="RT2" i="150"/>
  <c r="RS2" i="150"/>
  <c r="RR2" i="150"/>
  <c r="RQ2" i="150"/>
  <c r="RP2" i="150"/>
  <c r="RO2" i="150"/>
  <c r="RN2" i="150"/>
  <c r="RM2" i="150"/>
  <c r="RL2" i="150"/>
  <c r="RK2" i="150"/>
  <c r="RJ2" i="150"/>
  <c r="RI2" i="150"/>
  <c r="RH2" i="150"/>
  <c r="RG2" i="150"/>
  <c r="RF2" i="150"/>
  <c r="RE2" i="150"/>
  <c r="RD2" i="150"/>
  <c r="RC2" i="150"/>
  <c r="RB2" i="150"/>
  <c r="RA2" i="150"/>
  <c r="QZ2" i="150"/>
  <c r="AKF2" i="150" s="1"/>
  <c r="QY2" i="150"/>
  <c r="AKE2" i="150" s="1"/>
  <c r="QX2" i="150"/>
  <c r="QW2" i="150"/>
  <c r="QV2" i="150"/>
  <c r="QU2" i="150"/>
  <c r="QT2" i="150"/>
  <c r="QS2" i="150"/>
  <c r="QR2" i="150"/>
  <c r="QQ2" i="150"/>
  <c r="QP2" i="150"/>
  <c r="QO2" i="150"/>
  <c r="QN2" i="150"/>
  <c r="QM2" i="150"/>
  <c r="QL2" i="150"/>
  <c r="QK2" i="150"/>
  <c r="QI2" i="150"/>
  <c r="QG2" i="150"/>
  <c r="QF2" i="150"/>
  <c r="QE2" i="150"/>
  <c r="QD2" i="150"/>
  <c r="QC2" i="150"/>
  <c r="QB2" i="150"/>
  <c r="QA2" i="150"/>
  <c r="PZ2" i="150"/>
  <c r="PY2" i="150"/>
  <c r="PX2" i="150"/>
  <c r="PW2" i="150"/>
  <c r="PV2" i="150"/>
  <c r="PF2" i="150"/>
  <c r="PE2" i="150"/>
  <c r="PD2" i="150"/>
  <c r="PC2" i="150"/>
  <c r="PU2" i="150"/>
  <c r="PT2" i="150"/>
  <c r="PS2" i="150"/>
  <c r="PR2" i="150"/>
  <c r="PQ2" i="150"/>
  <c r="PP2" i="150"/>
  <c r="PO2" i="150"/>
  <c r="PN2" i="150"/>
  <c r="PM2" i="150"/>
  <c r="PL2" i="150"/>
  <c r="PK2" i="150"/>
  <c r="PJ2" i="150"/>
  <c r="PI2" i="150"/>
  <c r="PH2" i="150"/>
  <c r="PG2" i="150"/>
  <c r="PA2" i="150"/>
  <c r="OZ2" i="150"/>
  <c r="OY2" i="150"/>
  <c r="QH2" i="150"/>
  <c r="AJV2" i="150" l="1"/>
  <c r="AJQ2" i="150"/>
  <c r="AJN2" i="150"/>
  <c r="NK2" i="150"/>
  <c r="NC2" i="150"/>
  <c r="NA2" i="150"/>
  <c r="MZ2" i="150"/>
  <c r="MY2" i="150"/>
  <c r="MX2" i="150"/>
  <c r="MW2" i="150"/>
  <c r="MV2" i="150"/>
  <c r="MU2" i="150"/>
  <c r="MT2" i="150"/>
  <c r="MS2" i="150"/>
  <c r="MQ2" i="150"/>
  <c r="MO2" i="150"/>
  <c r="MN2" i="150"/>
  <c r="MM2" i="150"/>
  <c r="ML2" i="150"/>
  <c r="MK2" i="150"/>
  <c r="MJ2" i="150"/>
  <c r="MI2" i="150"/>
  <c r="MH2" i="150"/>
  <c r="MG2" i="150"/>
  <c r="MD2" i="150"/>
  <c r="MC2" i="150"/>
  <c r="MB2" i="150"/>
  <c r="X2" i="150"/>
  <c r="MA2" i="150"/>
  <c r="LY2" i="150"/>
  <c r="LX2" i="150"/>
  <c r="LW2" i="150"/>
  <c r="LV2" i="150"/>
  <c r="LF2" i="150"/>
  <c r="LD2" i="150"/>
  <c r="LC2" i="150"/>
  <c r="LB2" i="150"/>
  <c r="LA2" i="150"/>
  <c r="KZ2" i="150"/>
  <c r="KY2" i="150"/>
  <c r="KX2" i="150"/>
  <c r="KW2" i="150"/>
  <c r="KV2" i="150"/>
  <c r="KU2" i="150"/>
  <c r="KT2" i="150"/>
  <c r="KR2" i="150"/>
  <c r="KP2" i="150"/>
  <c r="KO2" i="150"/>
  <c r="KN2" i="150"/>
  <c r="KM2" i="150"/>
  <c r="KL2" i="150"/>
  <c r="KK2" i="150"/>
  <c r="KJ2" i="150"/>
  <c r="KI2" i="150"/>
  <c r="KH2" i="150"/>
  <c r="KG2" i="150"/>
  <c r="KF2" i="150"/>
  <c r="JR2" i="150" l="1"/>
  <c r="JP2" i="150"/>
  <c r="JO2" i="150"/>
  <c r="JN2" i="150"/>
  <c r="JM2" i="150"/>
  <c r="JL2" i="150"/>
  <c r="JK2" i="150"/>
  <c r="JJ2" i="150"/>
  <c r="JI2" i="150"/>
  <c r="JH2" i="150"/>
  <c r="JF2" i="150"/>
  <c r="JD2" i="150"/>
  <c r="JC2" i="150"/>
  <c r="JB2" i="150"/>
  <c r="JA2" i="150"/>
  <c r="IZ2" i="150"/>
  <c r="IY2" i="150"/>
  <c r="IX2" i="150"/>
  <c r="IW2" i="150"/>
  <c r="IV2" i="150"/>
  <c r="IS2" i="150"/>
  <c r="IR2" i="150"/>
  <c r="IQ2" i="150"/>
  <c r="IP2" i="150"/>
  <c r="IO2" i="150"/>
  <c r="IN2" i="150"/>
  <c r="IM2" i="150"/>
  <c r="IL2" i="150"/>
  <c r="IK2" i="150"/>
  <c r="HU2" i="150"/>
  <c r="HS2" i="150"/>
  <c r="HR2" i="150"/>
  <c r="HQ2" i="150"/>
  <c r="HP2" i="150"/>
  <c r="HO2" i="150"/>
  <c r="HN2" i="150"/>
  <c r="HM2" i="150"/>
  <c r="HL2" i="150"/>
  <c r="HK2" i="150"/>
  <c r="HJ2" i="150"/>
  <c r="HI2" i="150"/>
  <c r="HG2" i="150"/>
  <c r="HE2" i="150"/>
  <c r="HD2" i="150"/>
  <c r="HC2" i="150"/>
  <c r="HB2" i="150"/>
  <c r="HA2" i="150"/>
  <c r="GZ2" i="150"/>
  <c r="GY2" i="150"/>
  <c r="GX2" i="150"/>
  <c r="GW2" i="150"/>
  <c r="GV2" i="150"/>
  <c r="GU2" i="150"/>
  <c r="GS2" i="150"/>
  <c r="GR2" i="150"/>
  <c r="GQ2" i="150"/>
  <c r="GP2" i="150"/>
  <c r="GO2" i="150"/>
  <c r="V94" i="163"/>
  <c r="GT2" i="150" s="1"/>
  <c r="GL2" i="150"/>
  <c r="GK2" i="150"/>
  <c r="GJ2" i="150"/>
  <c r="GI2" i="150"/>
  <c r="GH2" i="150"/>
  <c r="GG2" i="150"/>
  <c r="GF2" i="150"/>
  <c r="GE2" i="150"/>
  <c r="GD2" i="150"/>
  <c r="GC2" i="150"/>
  <c r="GA2" i="150"/>
  <c r="FZ2" i="150"/>
  <c r="FY2" i="150"/>
  <c r="FX2" i="150"/>
  <c r="FW2" i="150"/>
  <c r="FV2" i="150"/>
  <c r="FU2" i="150"/>
  <c r="FT2" i="150"/>
  <c r="FR2" i="150"/>
  <c r="FQ2" i="150"/>
  <c r="FP2" i="150"/>
  <c r="FO2" i="150"/>
  <c r="FN2" i="150"/>
  <c r="FM2" i="150"/>
  <c r="FL2" i="150"/>
  <c r="FK2" i="150"/>
  <c r="FJ2" i="150"/>
  <c r="FI2" i="150"/>
  <c r="FH2" i="150"/>
  <c r="FG2" i="150"/>
  <c r="FF2" i="150"/>
  <c r="FE2" i="150"/>
  <c r="FD2" i="150"/>
  <c r="FC2" i="150"/>
  <c r="FB2" i="150"/>
  <c r="EZ2" i="150"/>
  <c r="EY2" i="150"/>
  <c r="EX2" i="150"/>
  <c r="EW2" i="150"/>
  <c r="EV2" i="150"/>
  <c r="EU2" i="150"/>
  <c r="ET2" i="150"/>
  <c r="ES2" i="150"/>
  <c r="ER2" i="150"/>
  <c r="EQ2" i="150"/>
  <c r="EP2" i="150"/>
  <c r="EO2" i="150"/>
  <c r="EN2" i="150"/>
  <c r="EM2" i="150"/>
  <c r="EL2" i="150"/>
  <c r="EK2" i="150"/>
  <c r="EJ2" i="150"/>
  <c r="EI2" i="150"/>
  <c r="EH2" i="150"/>
  <c r="EG2" i="150"/>
  <c r="EF2" i="150"/>
  <c r="EE2" i="150"/>
  <c r="ED2" i="150"/>
  <c r="EC2" i="150"/>
  <c r="EB2" i="150"/>
  <c r="EA2" i="150"/>
  <c r="DZ2" i="150"/>
  <c r="DY2" i="150"/>
  <c r="DX2" i="150"/>
  <c r="DW2" i="150"/>
  <c r="DV2" i="150"/>
  <c r="DU2" i="150"/>
  <c r="DT2" i="150"/>
  <c r="DS2" i="150"/>
  <c r="DR2" i="150"/>
  <c r="DQ2" i="150"/>
  <c r="DP2" i="150"/>
  <c r="T85" i="163"/>
  <c r="FS2" i="150" s="1"/>
  <c r="AJZ2" i="150" s="1"/>
  <c r="R85" i="163"/>
  <c r="FA2" i="150" s="1"/>
  <c r="Q85" i="163"/>
  <c r="DN2" i="150"/>
  <c r="DM2" i="150"/>
  <c r="DL2" i="150"/>
  <c r="DK2" i="150"/>
  <c r="DJ2" i="150"/>
  <c r="DI2" i="150"/>
  <c r="DH2" i="150"/>
  <c r="DG2" i="150"/>
  <c r="DF2" i="150"/>
  <c r="DE2" i="150"/>
  <c r="DD2" i="150"/>
  <c r="DC2" i="150"/>
  <c r="DB2" i="150"/>
  <c r="DA2" i="150"/>
  <c r="CY2" i="150"/>
  <c r="CX2" i="150"/>
  <c r="CW2" i="150"/>
  <c r="CV2" i="150"/>
  <c r="CU2" i="150"/>
  <c r="CT2" i="150"/>
  <c r="CS2" i="150"/>
  <c r="CR2" i="150"/>
  <c r="CQ2" i="150"/>
  <c r="CP2" i="150"/>
  <c r="CO2" i="150"/>
  <c r="CN2" i="150"/>
  <c r="CL2" i="150"/>
  <c r="CK2" i="150"/>
  <c r="CJ2" i="150"/>
  <c r="CI2" i="150"/>
  <c r="CH2" i="150"/>
  <c r="CG2" i="150"/>
  <c r="CF2" i="150"/>
  <c r="CE2" i="150"/>
  <c r="CD2" i="150"/>
  <c r="CC2" i="150"/>
  <c r="CB2" i="150"/>
  <c r="CA2" i="150"/>
  <c r="BZ2" i="150"/>
  <c r="BY2" i="150"/>
  <c r="BX2" i="150"/>
  <c r="BW2" i="150"/>
  <c r="BV2" i="150"/>
  <c r="BU2" i="150"/>
  <c r="BS2" i="150"/>
  <c r="BR2" i="150"/>
  <c r="BQ2" i="150"/>
  <c r="BP2" i="150"/>
  <c r="BO2" i="150"/>
  <c r="BN2" i="150"/>
  <c r="BM2" i="150"/>
  <c r="BL2" i="150"/>
  <c r="BK2" i="150"/>
  <c r="BJ2" i="150"/>
  <c r="BI2" i="150"/>
  <c r="BH2" i="150"/>
  <c r="BG2" i="150"/>
  <c r="BF2" i="150"/>
  <c r="BE2" i="150"/>
  <c r="BD2" i="150"/>
  <c r="BC2" i="150"/>
  <c r="BB2" i="150"/>
  <c r="H85" i="163"/>
  <c r="CM2" i="150" s="1"/>
  <c r="BA2" i="150"/>
  <c r="AZ2" i="150"/>
  <c r="AY2" i="150"/>
  <c r="AX2" i="150"/>
  <c r="AW2" i="150"/>
  <c r="AV2" i="150"/>
  <c r="AU2" i="150"/>
  <c r="AT2" i="150"/>
  <c r="AS2" i="150"/>
  <c r="AR2" i="150"/>
  <c r="AQ2" i="150"/>
  <c r="AP2" i="150"/>
  <c r="AO2" i="150"/>
  <c r="AN2" i="150"/>
  <c r="AM2" i="150" l="1"/>
  <c r="AL2" i="150"/>
  <c r="AK2" i="150"/>
  <c r="AJ2" i="150"/>
  <c r="AI2" i="150"/>
  <c r="AH2" i="150"/>
  <c r="AG2" i="150"/>
  <c r="AF2" i="150"/>
  <c r="AE2" i="150"/>
  <c r="AD2" i="150"/>
  <c r="AC2" i="150"/>
  <c r="AB2" i="150"/>
  <c r="AA2" i="150"/>
  <c r="Z2" i="150"/>
  <c r="Y2" i="150"/>
  <c r="AJM2" i="150" s="1"/>
  <c r="W2" i="150"/>
  <c r="V2" i="150"/>
  <c r="U2" i="150"/>
  <c r="T2" i="150"/>
  <c r="S2" i="150"/>
  <c r="R2" i="150"/>
  <c r="Q2" i="150"/>
  <c r="P2" i="150"/>
  <c r="O2" i="150"/>
  <c r="N2" i="150"/>
  <c r="M2" i="150"/>
  <c r="K2" i="150"/>
  <c r="J2" i="150"/>
  <c r="I2" i="150"/>
  <c r="H2" i="150"/>
  <c r="G2" i="150"/>
  <c r="F2" i="150"/>
  <c r="E2" i="150"/>
  <c r="D2" i="150"/>
  <c r="C2" i="150"/>
  <c r="B2" i="150" l="1"/>
  <c r="G9" i="149"/>
  <c r="A2" i="150"/>
  <c r="S99" i="12" l="1" a="1"/>
  <c r="S99" i="12" s="1"/>
  <c r="G5" i="149"/>
  <c r="TQ2" i="150" l="1"/>
  <c r="G7" i="149"/>
  <c r="AO71" i="165"/>
  <c r="NO2" i="150" s="1"/>
  <c r="R71" i="165"/>
  <c r="LT2" i="150" s="1"/>
  <c r="AF66" i="165"/>
  <c r="AA66" i="165"/>
  <c r="MP2" i="150" s="1"/>
  <c r="AO62" i="165"/>
  <c r="NM2" i="150" s="1"/>
  <c r="R62" i="165"/>
  <c r="LR2" i="150" s="1"/>
  <c r="AO57" i="165"/>
  <c r="NL2" i="150" s="1"/>
  <c r="R57" i="165"/>
  <c r="LQ2" i="150" s="1"/>
  <c r="AO53" i="165"/>
  <c r="R53" i="165"/>
  <c r="LP2" i="150" s="1"/>
  <c r="AO49" i="165"/>
  <c r="NJ2" i="150" s="1"/>
  <c r="R49" i="165"/>
  <c r="LO2" i="150" s="1"/>
  <c r="AO45" i="165"/>
  <c r="NI2" i="150" s="1"/>
  <c r="R45" i="165"/>
  <c r="AO41" i="165"/>
  <c r="NH2" i="150" s="1"/>
  <c r="R41" i="165"/>
  <c r="LM2" i="150" s="1"/>
  <c r="AO37" i="165"/>
  <c r="NG2" i="150" s="1"/>
  <c r="R37" i="165"/>
  <c r="LL2" i="150" s="1"/>
  <c r="AO31" i="165"/>
  <c r="NF2" i="150" s="1"/>
  <c r="R31" i="165"/>
  <c r="LK2" i="150" s="1"/>
  <c r="AO27" i="165"/>
  <c r="NE2" i="150" s="1"/>
  <c r="R27" i="165"/>
  <c r="LJ2" i="150" s="1"/>
  <c r="R21" i="165"/>
  <c r="LI2" i="150" s="1"/>
  <c r="R17" i="165"/>
  <c r="LH2" i="150" s="1"/>
  <c r="AO71" i="164"/>
  <c r="KD2" i="150" s="1"/>
  <c r="R71" i="164"/>
  <c r="II2" i="150" s="1"/>
  <c r="AF66" i="164"/>
  <c r="AA66" i="164"/>
  <c r="U66" i="164"/>
  <c r="O66" i="164"/>
  <c r="L66" i="164"/>
  <c r="AO62" i="164"/>
  <c r="KB2" i="150" s="1"/>
  <c r="R62" i="164"/>
  <c r="IG2" i="150" s="1"/>
  <c r="AO57" i="164"/>
  <c r="KA2" i="150" s="1"/>
  <c r="R57" i="164"/>
  <c r="IF2" i="150" s="1"/>
  <c r="AO53" i="164"/>
  <c r="JZ2" i="150" s="1"/>
  <c r="R53" i="164"/>
  <c r="IE2" i="150" s="1"/>
  <c r="AO49" i="164"/>
  <c r="JY2" i="150" s="1"/>
  <c r="R49" i="164"/>
  <c r="ID2" i="150" s="1"/>
  <c r="AO45" i="164"/>
  <c r="JX2" i="150" s="1"/>
  <c r="R45" i="164"/>
  <c r="IC2" i="150" s="1"/>
  <c r="AO41" i="164"/>
  <c r="JW2" i="150" s="1"/>
  <c r="R41" i="164"/>
  <c r="IB2" i="150" s="1"/>
  <c r="AO37" i="164"/>
  <c r="JV2" i="150" s="1"/>
  <c r="R37" i="164"/>
  <c r="IA2" i="150" s="1"/>
  <c r="AO31" i="164"/>
  <c r="JU2" i="150" s="1"/>
  <c r="R31" i="164"/>
  <c r="HZ2" i="150" s="1"/>
  <c r="AO27" i="164"/>
  <c r="JT2" i="150" s="1"/>
  <c r="R27" i="164"/>
  <c r="HY2" i="150" s="1"/>
  <c r="R21" i="164"/>
  <c r="HX2" i="150" s="1"/>
  <c r="R17" i="164"/>
  <c r="HW2" i="150" s="1"/>
  <c r="V85" i="163"/>
  <c r="L85" i="163"/>
  <c r="DO2" i="150" s="1"/>
  <c r="AJP2" i="150" s="1"/>
  <c r="J85" i="163"/>
  <c r="CZ2" i="150" s="1"/>
  <c r="F85" i="163"/>
  <c r="BT2" i="150" s="1"/>
  <c r="AJO2" i="150" l="1"/>
  <c r="AKG2" i="150"/>
  <c r="AJX2" i="150"/>
  <c r="AJR2" i="150"/>
  <c r="LZ2" i="150"/>
  <c r="LN2" i="150"/>
  <c r="O75" i="164"/>
  <c r="HV2" i="150" s="1"/>
  <c r="HT2" i="150"/>
  <c r="R66" i="165"/>
  <c r="LS2" i="150" s="1"/>
  <c r="KQ2" i="150"/>
  <c r="O75" i="165"/>
  <c r="LG2" i="150" s="1"/>
  <c r="LE2" i="150"/>
  <c r="AF75" i="164"/>
  <c r="JS2" i="150" s="1"/>
  <c r="JQ2" i="150"/>
  <c r="L75" i="164"/>
  <c r="HH2" i="150" s="1"/>
  <c r="HF2" i="150"/>
  <c r="G13" i="149"/>
  <c r="GN2" i="150"/>
  <c r="AJW2" i="150" s="1"/>
  <c r="U75" i="165"/>
  <c r="MF2" i="150" s="1"/>
  <c r="ME2" i="150"/>
  <c r="AF75" i="165"/>
  <c r="ND2" i="150" s="1"/>
  <c r="NB2" i="150"/>
  <c r="U75" i="164"/>
  <c r="IU2" i="150" s="1"/>
  <c r="IT2" i="150"/>
  <c r="AA75" i="164"/>
  <c r="JG2" i="150" s="1"/>
  <c r="JE2" i="150"/>
  <c r="AO66" i="165"/>
  <c r="NN2" i="150" s="1"/>
  <c r="L75" i="165"/>
  <c r="AA75" i="165"/>
  <c r="R66" i="164"/>
  <c r="AO66" i="164"/>
  <c r="KC2" i="150" s="1"/>
  <c r="AKI2" i="150" l="1"/>
  <c r="AO75" i="164"/>
  <c r="KE2" i="150" s="1"/>
  <c r="R75" i="164"/>
  <c r="IH2" i="150"/>
  <c r="AJT2" i="150" s="1"/>
  <c r="AO75" i="165"/>
  <c r="NP2" i="150" s="1"/>
  <c r="MR2" i="150"/>
  <c r="R75" i="165"/>
  <c r="LU2" i="150" s="1"/>
  <c r="KS2" i="150"/>
  <c r="AKA2" i="150" l="1"/>
  <c r="AJU2" i="150"/>
  <c r="AKC2" i="150" s="1"/>
  <c r="IJ2" i="150"/>
  <c r="G11" i="149"/>
  <c r="BP18" i="2"/>
  <c r="AJY2" i="150" l="1"/>
  <c r="AKJ2" i="150"/>
  <c r="AKH2" i="150"/>
  <c r="AKB2" i="150"/>
  <c r="AJS2" i="150"/>
  <c r="R76" i="100"/>
  <c r="ZX2" i="150" s="1"/>
  <c r="G17" i="149" l="1"/>
  <c r="S119" i="12"/>
  <c r="TV2" i="150" s="1"/>
  <c r="AJ56" i="47" l="1"/>
  <c r="QJ2" i="150" s="1"/>
  <c r="G15" i="149"/>
  <c r="Y102" i="14" l="1"/>
  <c r="WL2" i="150" s="1"/>
  <c r="R102" i="14"/>
  <c r="VT2" i="15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Norzarita Samsudin</author>
  </authors>
  <commentList>
    <comment ref="AKH2" authorId="0" shapeId="0" xr:uid="{C2062FF5-9EDF-4F60-B898-2FA6A4C3E669}">
      <text>
        <r>
          <rPr>
            <b/>
            <sz val="9"/>
            <color indexed="81"/>
            <rFont val="Tahoma"/>
            <family val="2"/>
          </rPr>
          <t>Norzarita Samsudin:</t>
        </r>
        <r>
          <rPr>
            <sz val="9"/>
            <color indexed="81"/>
            <rFont val="Tahoma"/>
            <family val="2"/>
          </rPr>
          <t xml:space="preserve">
dalam peratus</t>
        </r>
      </text>
    </comment>
    <comment ref="AKJ2" authorId="0" shapeId="0" xr:uid="{952BE7EB-18F9-4EC8-A55B-B7A34AAC7EF6}">
      <text>
        <r>
          <rPr>
            <b/>
            <sz val="9"/>
            <color indexed="81"/>
            <rFont val="Tahoma"/>
            <family val="2"/>
          </rPr>
          <t>Norzarita Samsudinnisbah gaji kepada input tak boleh lebih dari 1</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<sst xmlns="http://schemas.openxmlformats.org/spreadsheetml/2006/main" count="4352" uniqueCount="2982">
  <si>
    <t>Bagi sebarang pertanyaan, sila hubungi:</t>
  </si>
  <si>
    <t>For enquiries, please contact:</t>
  </si>
  <si>
    <t>1</t>
  </si>
  <si>
    <t>OFFICE USE</t>
  </si>
  <si>
    <t>Bebas</t>
  </si>
  <si>
    <t>2</t>
  </si>
  <si>
    <t>Ibu Pejabat</t>
  </si>
  <si>
    <t>3</t>
  </si>
  <si>
    <t>Cawangan / Pejabat Operasi</t>
  </si>
  <si>
    <t>Independent</t>
  </si>
  <si>
    <t>Branch / Operations Office</t>
  </si>
  <si>
    <t xml:space="preserve"> </t>
  </si>
  <si>
    <t>/</t>
  </si>
  <si>
    <t>1.3</t>
  </si>
  <si>
    <t>Dari</t>
  </si>
  <si>
    <t>From</t>
  </si>
  <si>
    <t>Sila tanda (X) dalam satu kotak sahaja</t>
  </si>
  <si>
    <t>Please mark (X) in one box only</t>
  </si>
  <si>
    <t>KEGUNAAN PEJABAT</t>
  </si>
  <si>
    <t>Dana Pemegang Saham:</t>
  </si>
  <si>
    <t xml:space="preserve">Shareholders' Fund: </t>
  </si>
  <si>
    <t>RM</t>
  </si>
  <si>
    <t>(a)</t>
  </si>
  <si>
    <t>(b)</t>
  </si>
  <si>
    <t>Peratus</t>
  </si>
  <si>
    <t>Percentage</t>
  </si>
  <si>
    <t>(%)</t>
  </si>
  <si>
    <t>48</t>
  </si>
  <si>
    <t>44</t>
  </si>
  <si>
    <t>Dipegang secara langsung oleh bukan residen Malaysia</t>
  </si>
  <si>
    <t>45</t>
  </si>
  <si>
    <t>02</t>
  </si>
  <si>
    <t>03</t>
  </si>
  <si>
    <t>04</t>
  </si>
  <si>
    <t>05</t>
  </si>
  <si>
    <t>06</t>
  </si>
  <si>
    <t>07</t>
  </si>
  <si>
    <t>09</t>
  </si>
  <si>
    <t>Bangunan dan binaan lain:</t>
  </si>
  <si>
    <t>74</t>
  </si>
  <si>
    <t>(c)</t>
  </si>
  <si>
    <t xml:space="preserve">Lori, van, pikap dsb. </t>
  </si>
  <si>
    <t>Lorries, vans, pick-ups etc.</t>
  </si>
  <si>
    <t>80</t>
  </si>
  <si>
    <t>Jentera dan kelengkapan</t>
  </si>
  <si>
    <t>Machinery and equipment</t>
  </si>
  <si>
    <t>Furniture and fittings</t>
  </si>
  <si>
    <t>Harta-harta lain:</t>
  </si>
  <si>
    <t>01</t>
  </si>
  <si>
    <t>11</t>
  </si>
  <si>
    <t>*</t>
  </si>
  <si>
    <t>23</t>
  </si>
  <si>
    <t>24</t>
  </si>
  <si>
    <t>25</t>
  </si>
  <si>
    <t>26</t>
  </si>
  <si>
    <t>Kelulusan</t>
  </si>
  <si>
    <t>Qualification</t>
  </si>
  <si>
    <t>Lelaki</t>
  </si>
  <si>
    <t>Perempuan</t>
  </si>
  <si>
    <t>Male</t>
  </si>
  <si>
    <t>Female</t>
  </si>
  <si>
    <t>15</t>
  </si>
  <si>
    <t>16</t>
  </si>
  <si>
    <t>Pascasiswazah</t>
  </si>
  <si>
    <t>Postgraduate</t>
  </si>
  <si>
    <t>Ijazah Sarjana Muda / Diploma Lanjutan atau yang setaraf</t>
  </si>
  <si>
    <t>Bachelor / Advanced Diploma or equivalent</t>
  </si>
  <si>
    <t>STPM atau yang setaraf</t>
  </si>
  <si>
    <t>STPM or equivalent</t>
  </si>
  <si>
    <t>SPM / SPM(V) atau yang setaraf</t>
  </si>
  <si>
    <t>SPM / SPM(V) or equivalent</t>
  </si>
  <si>
    <t>Di bawah taraf kelulusan SPM / SPM(V)</t>
  </si>
  <si>
    <t>Below SPM / SPM(V) qualification</t>
  </si>
  <si>
    <r>
      <t xml:space="preserve">Nilai </t>
    </r>
    <r>
      <rPr>
        <sz val="22"/>
        <rFont val="Arial"/>
        <family val="2"/>
      </rPr>
      <t xml:space="preserve">/ </t>
    </r>
    <r>
      <rPr>
        <i/>
        <sz val="22"/>
        <rFont val="Arial"/>
        <family val="2"/>
      </rPr>
      <t>Value</t>
    </r>
  </si>
  <si>
    <t>20</t>
  </si>
  <si>
    <t>08</t>
  </si>
  <si>
    <t>10</t>
  </si>
  <si>
    <t>Pendapatan daripada perkhidmatan pengurusan</t>
  </si>
  <si>
    <t>Income from management services</t>
  </si>
  <si>
    <t>Rental income received from:</t>
  </si>
  <si>
    <t>Tanah</t>
  </si>
  <si>
    <t>29</t>
  </si>
  <si>
    <t>Land</t>
  </si>
  <si>
    <t>Bangunan tempat kediaman</t>
  </si>
  <si>
    <t>30</t>
  </si>
  <si>
    <t xml:space="preserve">Residential building </t>
  </si>
  <si>
    <t xml:space="preserve">Bangunan bukan tempat kediaman </t>
  </si>
  <si>
    <t>31</t>
  </si>
  <si>
    <t xml:space="preserve">Non-residential building </t>
  </si>
  <si>
    <t>(d)</t>
  </si>
  <si>
    <t>Lain-lain</t>
  </si>
  <si>
    <t>34</t>
  </si>
  <si>
    <t>Others</t>
  </si>
  <si>
    <t>35</t>
  </si>
  <si>
    <t>37</t>
  </si>
  <si>
    <t>89</t>
  </si>
  <si>
    <t>Pindahan modal yang diterima</t>
  </si>
  <si>
    <t>99</t>
  </si>
  <si>
    <t>Bahan untuk pembaikan dan penyelenggaraan</t>
  </si>
  <si>
    <t>Materials for repairs and maintenance</t>
  </si>
  <si>
    <t>Alat tulis dan bekalan pejabat</t>
  </si>
  <si>
    <t>Stationery and office supplies</t>
  </si>
  <si>
    <t>Kos percetakan</t>
  </si>
  <si>
    <t>Cost of printing</t>
  </si>
  <si>
    <t>Air yang dibeli</t>
  </si>
  <si>
    <t>Water purchased</t>
  </si>
  <si>
    <t>Tenaga elektrik yang dibeli</t>
  </si>
  <si>
    <t>12</t>
  </si>
  <si>
    <t>Electricity purchased</t>
  </si>
  <si>
    <t>Bahan pembakar, pelincir dan gas</t>
  </si>
  <si>
    <t>13</t>
  </si>
  <si>
    <t>17</t>
  </si>
  <si>
    <t>Perbelanjaan penyelidikan dan pembangunan</t>
  </si>
  <si>
    <t>Research and development expenditure</t>
  </si>
  <si>
    <t>Bayaran perakaunan, kesetiausahaan dan audit</t>
  </si>
  <si>
    <t>Accounting, secretarial and audit fees</t>
  </si>
  <si>
    <t>Bayaran guaman</t>
  </si>
  <si>
    <t>Legal fees</t>
  </si>
  <si>
    <t>Bayaran pemprosesan data dan lain-lain perkhidmatan yang berkaitan</t>
  </si>
  <si>
    <t>27</t>
  </si>
  <si>
    <t>dengan teknologi maklumat</t>
  </si>
  <si>
    <t>Bayaran pengurusan</t>
  </si>
  <si>
    <t>28</t>
  </si>
  <si>
    <t>Management fees</t>
  </si>
  <si>
    <t>Komisen dan bayaran agensi</t>
  </si>
  <si>
    <t>Pengiklanan dan promosi</t>
  </si>
  <si>
    <t>32</t>
  </si>
  <si>
    <t>Advertising and promotion</t>
  </si>
  <si>
    <t>33</t>
  </si>
  <si>
    <t>Bank charges</t>
  </si>
  <si>
    <t>Bayaran faedah</t>
  </si>
  <si>
    <t>Interest paid</t>
  </si>
  <si>
    <t>Bayaran bagi perkhidmatan keselamatan</t>
  </si>
  <si>
    <t>Payment for security services</t>
  </si>
  <si>
    <t>47</t>
  </si>
  <si>
    <t>49</t>
  </si>
  <si>
    <t>Bayaran royalti kepada:</t>
  </si>
  <si>
    <t>Royalties paid to:</t>
  </si>
  <si>
    <t>50</t>
  </si>
  <si>
    <t>51</t>
  </si>
  <si>
    <t>52</t>
  </si>
  <si>
    <t xml:space="preserve">(a)    </t>
  </si>
  <si>
    <t>53</t>
  </si>
  <si>
    <t>56</t>
  </si>
  <si>
    <t>57</t>
  </si>
  <si>
    <t>Kos pekerjaan:</t>
  </si>
  <si>
    <t xml:space="preserve">Employment costs: </t>
  </si>
  <si>
    <t>Gaji &amp; upah dibayar</t>
  </si>
  <si>
    <t>63</t>
  </si>
  <si>
    <t>Salaries &amp; wages paid</t>
  </si>
  <si>
    <t>Rawatan perubatan percuma</t>
  </si>
  <si>
    <t>Free medical attention</t>
  </si>
  <si>
    <t>Bayaran pampasan, persaraan / pemberhentian kepada pekerja</t>
  </si>
  <si>
    <t>Payment of gratuity, retirement / retrenchment benefits to employees</t>
  </si>
  <si>
    <t>Kumpulan Wang Simpanan Pekerja (KWSP)</t>
  </si>
  <si>
    <t>67</t>
  </si>
  <si>
    <t>Kumpulan wang simpanan lain</t>
  </si>
  <si>
    <t>Other provident funds</t>
  </si>
  <si>
    <t>Pertubuhan Keselamatan Sosial (PERKESO)</t>
  </si>
  <si>
    <t>Social Security Organsation (SOCSO)</t>
  </si>
  <si>
    <t>Skim bayaran pampasan, persaraan / pemberhentian</t>
  </si>
  <si>
    <t>(e)</t>
  </si>
  <si>
    <t>(f)</t>
  </si>
  <si>
    <t>Nilai pakaian percuma yang disediakan</t>
  </si>
  <si>
    <t>Value of free wearing apparel provided</t>
  </si>
  <si>
    <t>(g)</t>
  </si>
  <si>
    <t>Kos latihan kepada pekerja</t>
  </si>
  <si>
    <t>Staff training cost</t>
  </si>
  <si>
    <t>(h)</t>
  </si>
  <si>
    <t>(i)</t>
  </si>
  <si>
    <t>Pindahan modal yang dibuat</t>
  </si>
  <si>
    <t>Capital transfers made</t>
  </si>
  <si>
    <t>Dividend payable</t>
  </si>
  <si>
    <t>Keuntungan / Kerugian</t>
  </si>
  <si>
    <t>Profit / Loss</t>
  </si>
  <si>
    <t>MAKLUMAT TAMBAHAN KE ATAS IBU PEJABAT / CAWANGAN</t>
  </si>
  <si>
    <t>ADDITIONAL INFORMATION ON HEADQUARTERS / BRANCHES</t>
  </si>
  <si>
    <t>Nama dan Alamat Ibu Pejabat</t>
  </si>
  <si>
    <t>Name and Address of Headquarters</t>
  </si>
  <si>
    <r>
      <t xml:space="preserve">Bil.
</t>
    </r>
    <r>
      <rPr>
        <i/>
        <sz val="22"/>
        <rFont val="Arial"/>
        <family val="2"/>
      </rPr>
      <t>No.</t>
    </r>
  </si>
  <si>
    <t>1.</t>
  </si>
  <si>
    <t>2.</t>
  </si>
  <si>
    <t>3.</t>
  </si>
  <si>
    <t>Kedah</t>
  </si>
  <si>
    <t>4.</t>
  </si>
  <si>
    <t>Kelantan</t>
  </si>
  <si>
    <t>5.</t>
  </si>
  <si>
    <t>Melaka</t>
  </si>
  <si>
    <t>6.</t>
  </si>
  <si>
    <t>7.</t>
  </si>
  <si>
    <t>Pahang</t>
  </si>
  <si>
    <t>8.</t>
  </si>
  <si>
    <t>Pulau Pinang</t>
  </si>
  <si>
    <t>9.</t>
  </si>
  <si>
    <t>Perak</t>
  </si>
  <si>
    <t>10.</t>
  </si>
  <si>
    <t>Perlis</t>
  </si>
  <si>
    <t>11.</t>
  </si>
  <si>
    <t>Selangor</t>
  </si>
  <si>
    <t>12.</t>
  </si>
  <si>
    <t>Terengganu</t>
  </si>
  <si>
    <t>13.</t>
  </si>
  <si>
    <t>Sabah</t>
  </si>
  <si>
    <t>14.</t>
  </si>
  <si>
    <t>Sarawak</t>
  </si>
  <si>
    <t>15.</t>
  </si>
  <si>
    <t>W.P. Kuala Lumpur</t>
  </si>
  <si>
    <t>14</t>
  </si>
  <si>
    <t>16.</t>
  </si>
  <si>
    <t>17.</t>
  </si>
  <si>
    <t>Menghantar informasi atau pesanan dengan segera</t>
  </si>
  <si>
    <t>Mendapatkan maklumat berkenaan barangan atau perkhidmatan</t>
  </si>
  <si>
    <t>Penyediaan perkhidmatan pelanggan</t>
  </si>
  <si>
    <t>Pemberitahuan jawatan kosong dalaman atau luaran</t>
  </si>
  <si>
    <t>(Boleh pilih lebih daripada satu)</t>
  </si>
  <si>
    <t>(May choose more than one)</t>
  </si>
  <si>
    <t>Local area network (LAN)</t>
  </si>
  <si>
    <t>Wide area network (WAN)</t>
  </si>
  <si>
    <t>Contoh:</t>
  </si>
  <si>
    <t>X</t>
  </si>
  <si>
    <t>Please refer the following instruction:</t>
  </si>
  <si>
    <t>Example:</t>
  </si>
  <si>
    <t>A.     KERJA LUAR</t>
  </si>
  <si>
    <t>i.</t>
  </si>
  <si>
    <t>NAMA PEGAWAI LUAR</t>
  </si>
  <si>
    <t>:</t>
  </si>
  <si>
    <t>ii.</t>
  </si>
  <si>
    <t>TANDATANGAN PEGAWAI LUAR</t>
  </si>
  <si>
    <t>iii.</t>
  </si>
  <si>
    <t>iv.</t>
  </si>
  <si>
    <t>CATATAN</t>
  </si>
  <si>
    <t>B.     SUNTINGAN</t>
  </si>
  <si>
    <t>NAMA</t>
  </si>
  <si>
    <t>TARIKH</t>
  </si>
  <si>
    <t>T/TANGAN</t>
  </si>
  <si>
    <t>SUNTINGAN PERTAMA</t>
  </si>
  <si>
    <t>SUNTINGAN  KEDUA</t>
  </si>
  <si>
    <t>PERTANYAAN</t>
  </si>
  <si>
    <t>PENYELESAIAN</t>
  </si>
  <si>
    <t>v.</t>
  </si>
  <si>
    <t>PENYEMAKAN TERAKHIR</t>
  </si>
  <si>
    <t>C.     PERBANDINGAN DENGAN BORANG LEPAS</t>
  </si>
  <si>
    <t xml:space="preserve">  DIBUAT</t>
  </si>
  <si>
    <t xml:space="preserve">  TIDAK DIBUAT</t>
  </si>
  <si>
    <t xml:space="preserve">PERTANYAAN / PENYELESAIAN </t>
  </si>
  <si>
    <t>D.     TANGKAPAN DATA</t>
  </si>
  <si>
    <t>TANGKAPAN DATA / ICR</t>
  </si>
  <si>
    <t>VALIDASI</t>
  </si>
  <si>
    <t>PEMBETULAN RALAT</t>
  </si>
  <si>
    <t>PENYEMAKAN RALAT</t>
  </si>
  <si>
    <t>TERIMA PAKSA (T.P.)</t>
  </si>
  <si>
    <t>vi.</t>
  </si>
  <si>
    <t xml:space="preserve">KEBENARAN PEGAWAI </t>
  </si>
  <si>
    <t>UNTUK T.P.</t>
  </si>
  <si>
    <t>vii.</t>
  </si>
  <si>
    <t>TOTAL</t>
  </si>
  <si>
    <t xml:space="preserve">JUMLAH </t>
  </si>
  <si>
    <t>Pendapatan daripada jualan makanan dan minuman</t>
  </si>
  <si>
    <t>Income from sales of food and beverages</t>
  </si>
  <si>
    <t>Royalti, hakcipta, pelesenan dan yuran francais</t>
  </si>
  <si>
    <t>Royalties, copyrights, licensing and franchise fees</t>
  </si>
  <si>
    <t>Pendapatan bukan operasi</t>
  </si>
  <si>
    <t>Non-operating income</t>
  </si>
  <si>
    <t>(ii)</t>
  </si>
  <si>
    <t>Jumlah</t>
  </si>
  <si>
    <t>Total</t>
  </si>
  <si>
    <t>Kos bahan-bahan yang dibeli</t>
  </si>
  <si>
    <t>Cost of goods purchased</t>
  </si>
  <si>
    <t>Untuk penyediaan makanan dan minuman</t>
  </si>
  <si>
    <t>For use in preparing food and beverages</t>
  </si>
  <si>
    <t>Bahan pencuci</t>
  </si>
  <si>
    <t>Cleaning materials</t>
  </si>
  <si>
    <t>Kerajaan / Badan Berkanun (sila nyatakan jenis royalti)</t>
  </si>
  <si>
    <t xml:space="preserve">Government / Statutory Bodies (please specify types of royalties) </t>
  </si>
  <si>
    <t>Perbelanjaan bukan operasi</t>
  </si>
  <si>
    <t>9.23</t>
  </si>
  <si>
    <t>9.24</t>
  </si>
  <si>
    <t>9.26</t>
  </si>
  <si>
    <t>9.27</t>
  </si>
  <si>
    <t>9.25</t>
  </si>
  <si>
    <t>9.30</t>
  </si>
  <si>
    <t>9.31</t>
  </si>
  <si>
    <t>9.32</t>
  </si>
  <si>
    <t>9.33</t>
  </si>
  <si>
    <t>(iii)</t>
  </si>
  <si>
    <t>(iv)</t>
  </si>
  <si>
    <t>(v)</t>
  </si>
  <si>
    <t xml:space="preserve">Bayaran kepada pertubuhan lain yang membekalkan pekerja </t>
  </si>
  <si>
    <t>Payment to other establishment for providing workers</t>
  </si>
  <si>
    <t>Dividen dibayar</t>
  </si>
  <si>
    <t>Fees paid to non-working directors for their attendance at Board of Directors' meetings</t>
  </si>
  <si>
    <t>9.34</t>
  </si>
  <si>
    <t>9.35</t>
  </si>
  <si>
    <t>9.36</t>
  </si>
  <si>
    <t>9.37</t>
  </si>
  <si>
    <t>9.38</t>
  </si>
  <si>
    <t>9.39</t>
  </si>
  <si>
    <t>Akademik</t>
  </si>
  <si>
    <t>Academic</t>
  </si>
  <si>
    <t xml:space="preserve">Teknikal * </t>
  </si>
  <si>
    <t xml:space="preserve">Technical  </t>
  </si>
  <si>
    <t>41</t>
  </si>
  <si>
    <t>42</t>
  </si>
  <si>
    <t xml:space="preserve">Diploma </t>
  </si>
  <si>
    <t>Diploma</t>
  </si>
  <si>
    <t>Teknikal dan Vokasional (TVET)</t>
  </si>
  <si>
    <t>Technical and Vocational (TVET)</t>
  </si>
  <si>
    <t>43</t>
  </si>
  <si>
    <t>Sijil</t>
  </si>
  <si>
    <t>Certificate</t>
  </si>
  <si>
    <t>Sijil Kemahiran (TVET)</t>
  </si>
  <si>
    <t>Skills Certificate (TVET)</t>
  </si>
  <si>
    <t>Sijil Kemahiran Lain</t>
  </si>
  <si>
    <t>Other Skills Certificate</t>
  </si>
  <si>
    <t>46</t>
  </si>
  <si>
    <t>JUMLAH (6.1 hingga 6.7) **</t>
  </si>
  <si>
    <t xml:space="preserve">TOTAL (6.1  to  6.7) </t>
  </si>
  <si>
    <t>Merujuk kepada kelulusan dalam pengkhususan Teknologi yang diperoleh daripada Rangkaian Universiti Teknikal Malaysia (MTUN)</t>
  </si>
  <si>
    <t>Refers to qualification specialised in Technology obtained from Malaysian Technical University Network (MTUN)</t>
  </si>
  <si>
    <t>4.1.1</t>
  </si>
  <si>
    <t xml:space="preserve">Jenis harta </t>
  </si>
  <si>
    <t>Type of assets</t>
  </si>
  <si>
    <t>4.1.2</t>
  </si>
  <si>
    <t>Residential</t>
  </si>
  <si>
    <t>Bukan tempat kediaman</t>
  </si>
  <si>
    <t xml:space="preserve">(cth. stor, pejabat dsb.) </t>
  </si>
  <si>
    <t>4.1.3</t>
  </si>
  <si>
    <t xml:space="preserve">Kereta penumpang </t>
  </si>
  <si>
    <t>Passenger cars</t>
  </si>
  <si>
    <t>Computer hardware</t>
  </si>
  <si>
    <t xml:space="preserve">Perisian komputer </t>
  </si>
  <si>
    <t>Computer software</t>
  </si>
  <si>
    <t>4.1.6</t>
  </si>
  <si>
    <t>4.2.1</t>
  </si>
  <si>
    <t>Patent</t>
  </si>
  <si>
    <t>4.2.2</t>
  </si>
  <si>
    <t xml:space="preserve">Kerja dalam pelaksanaan </t>
  </si>
  <si>
    <t xml:space="preserve">Work in progress </t>
  </si>
  <si>
    <t>Harta tetap:</t>
  </si>
  <si>
    <t>Fixed assets:</t>
  </si>
  <si>
    <t>Alat pengangkutan:</t>
  </si>
  <si>
    <t>Transport equipment:</t>
  </si>
  <si>
    <t>Others (specify)</t>
  </si>
  <si>
    <t>Peralatan telekomunikasi</t>
  </si>
  <si>
    <t>Telecommunications</t>
  </si>
  <si>
    <t xml:space="preserve"> equipment</t>
  </si>
  <si>
    <t>4.1.5</t>
  </si>
  <si>
    <t>Muhibah</t>
  </si>
  <si>
    <t>Goodwill</t>
  </si>
  <si>
    <t>4.2.3</t>
  </si>
  <si>
    <t>Lain-lain (nyatakan)</t>
  </si>
  <si>
    <t>Other assets:</t>
  </si>
  <si>
    <t>5.1</t>
  </si>
  <si>
    <t>5.2</t>
  </si>
  <si>
    <t>5.3</t>
  </si>
  <si>
    <t>Pengurus</t>
  </si>
  <si>
    <t>5.3.1</t>
  </si>
  <si>
    <t>5.3.2</t>
  </si>
  <si>
    <t>Juruteknik dan Profesional Bersekutu</t>
  </si>
  <si>
    <t>5.3.3</t>
  </si>
  <si>
    <t>5.3.4</t>
  </si>
  <si>
    <t xml:space="preserve">Pekerja Sokongan Perkeranian </t>
  </si>
  <si>
    <t xml:space="preserve">Clerical Support Workers </t>
  </si>
  <si>
    <t>5.3.5</t>
  </si>
  <si>
    <t>Pekerja Perkhidmatan dan Jualan</t>
  </si>
  <si>
    <t>Service and Sales Workers</t>
  </si>
  <si>
    <t>Craft and Related Trades Workers</t>
  </si>
  <si>
    <t>5.3.6</t>
  </si>
  <si>
    <t>5.3.7</t>
  </si>
  <si>
    <t>5.3.8</t>
  </si>
  <si>
    <t xml:space="preserve">Pekerja Asas </t>
  </si>
  <si>
    <t>Elementary Occupations</t>
  </si>
  <si>
    <t>Pekerja Kemahiran dan Pekerja</t>
  </si>
  <si>
    <t>and Assemblers</t>
  </si>
  <si>
    <t>5.4</t>
  </si>
  <si>
    <t>5.5</t>
  </si>
  <si>
    <t>JUMLAH (5.1 + 5.2 + 5.3.9 + 5.4)</t>
  </si>
  <si>
    <t>5.3.9</t>
  </si>
  <si>
    <t>TOTAL (5.1 + 5.2 + 5.3.9 + 5.4)</t>
  </si>
  <si>
    <t>Held directly by Malaysian resident</t>
  </si>
  <si>
    <t>Nombor Pendaftaran Syarikat / Perniagaan (SSM) atau lain-lain (sila nyatakan)</t>
  </si>
  <si>
    <t>Registration Number of Company / Business (CCM) or others (please specify)</t>
  </si>
  <si>
    <t>Tahun mula perniagaan sekarang</t>
  </si>
  <si>
    <t>Commencement year of present business</t>
  </si>
  <si>
    <t>to</t>
  </si>
  <si>
    <t>hingga</t>
  </si>
  <si>
    <t>1.4</t>
  </si>
  <si>
    <t>Poskod</t>
  </si>
  <si>
    <t>Postcode</t>
  </si>
  <si>
    <r>
      <t xml:space="preserve">Tidak / </t>
    </r>
    <r>
      <rPr>
        <i/>
        <sz val="22"/>
        <rFont val="Arial"/>
        <family val="2"/>
      </rPr>
      <t>No</t>
    </r>
  </si>
  <si>
    <t>DAYA SAING</t>
  </si>
  <si>
    <t>COMPETITIVENESS</t>
  </si>
  <si>
    <t>A</t>
  </si>
  <si>
    <t xml:space="preserve">Bahagian: </t>
  </si>
  <si>
    <t>Part:</t>
  </si>
  <si>
    <t>Penggunaan Teknologi Maklumat dan Komunikasi (TMK)</t>
  </si>
  <si>
    <t>4</t>
  </si>
  <si>
    <t>5</t>
  </si>
  <si>
    <t xml:space="preserve">Menghantar atau menerima e-mel </t>
  </si>
  <si>
    <t>6</t>
  </si>
  <si>
    <t>7</t>
  </si>
  <si>
    <t>9</t>
  </si>
  <si>
    <t>18</t>
  </si>
  <si>
    <t>19</t>
  </si>
  <si>
    <t>38</t>
  </si>
  <si>
    <t>Tempatan</t>
  </si>
  <si>
    <t>JUMLAH</t>
  </si>
  <si>
    <t>B2B</t>
  </si>
  <si>
    <t>B2C</t>
  </si>
  <si>
    <t>B2G</t>
  </si>
  <si>
    <t>39</t>
  </si>
  <si>
    <t>40</t>
  </si>
  <si>
    <t>B</t>
  </si>
  <si>
    <t>(Pembiayaan daripada luar antaranya termasuk sebarang permohonan untuk pembiayaan, pinjaman, kemudahan kredit, kad kredit,</t>
  </si>
  <si>
    <t>kredit daripada pembekal, geran / pinjaman kerajaan, modal usaha niaga dan pembiayaan ekuiti)</t>
  </si>
  <si>
    <t>62</t>
  </si>
  <si>
    <t>Apakah tujuan pembiayaan yang dipohon? (Boleh pilih lebih daripada satu)</t>
  </si>
  <si>
    <t xml:space="preserve">Modal kerja (stok, bahan mentah, kos pekerja dsb.)  </t>
  </si>
  <si>
    <t xml:space="preserve">Penambahbaikan / naik taraf proses pengeluaran  </t>
  </si>
  <si>
    <t xml:space="preserve">Pembelian / penyewaan tanah / bangunan (termasuk pembesaran dan pengubahsuaian)  </t>
  </si>
  <si>
    <t xml:space="preserve">Pembelian / penyewaan peralatan / mesin / kenderaan / perkakasan dan perisian komputer  </t>
  </si>
  <si>
    <t xml:space="preserve">Penyatuan hutang / pembiayaan semula </t>
  </si>
  <si>
    <t>Research and product development</t>
  </si>
  <si>
    <t>Penyelidikan dan pembangunan produk</t>
  </si>
  <si>
    <t>Purchase a business</t>
  </si>
  <si>
    <t xml:space="preserve">Others  </t>
  </si>
  <si>
    <t xml:space="preserve">Improvement / upgrade of production processes </t>
  </si>
  <si>
    <t xml:space="preserve">Purchase / lease of land / building (include extension and renovation) </t>
  </si>
  <si>
    <t xml:space="preserve">Purchase / lease of equipment / machinery / vehicles / computer hardware and software </t>
  </si>
  <si>
    <t xml:space="preserve">Debt consolidation / refinancing </t>
  </si>
  <si>
    <t>Membeli perniagaan</t>
  </si>
  <si>
    <t>KEMUDAHAN PEMBIAYAAN (samb.)</t>
  </si>
  <si>
    <t xml:space="preserve">Financing from banks </t>
  </si>
  <si>
    <t>Pembiayaan daripada bank</t>
  </si>
  <si>
    <t xml:space="preserve">Pembiayaan daripada institusi kewangan pembangunan (SME Bank, Agrobank dsb.)  </t>
  </si>
  <si>
    <t xml:space="preserve">Financing from development financial institutions (SME Bank, Agrobank etc.) </t>
  </si>
  <si>
    <t xml:space="preserve">Geran atau pembiayaan daripada agensi kerajaan  </t>
  </si>
  <si>
    <t xml:space="preserve">Grants or financing from government agencies </t>
  </si>
  <si>
    <t>Pembiayaan daripada syarikat pajakan / syarikat pemfaktoran / syarikat kredit / syarikat modal</t>
  </si>
  <si>
    <t xml:space="preserve">usaha niaga / pemberi pinjam wang berlesen / kedai dan pemegang pajak gadai termasuk Ar-Rahnu </t>
  </si>
  <si>
    <t>Financing from leasing companies / factoring companies / credit companies / venture capital companies /</t>
  </si>
  <si>
    <t>licenced money lenders / pawnshops and pawnbrokers include Ar-Rahnu</t>
  </si>
  <si>
    <t xml:space="preserve">Financing from co-operatives </t>
  </si>
  <si>
    <t>Pembiayaan daripada koperasi</t>
  </si>
  <si>
    <t>Pembiayaan daripada pembekal / kredit perdagangan daripada pembekal / individu yang tiada hubungan</t>
  </si>
  <si>
    <t>Financing from suppliers / trade credit owing to suppliers / individuals unrelated to the establishment or its owner</t>
  </si>
  <si>
    <t>Retained earnings / internally generated funds / shareholders’ own contribution / personal savings of business owner</t>
  </si>
  <si>
    <t>Pinjaman daripada rakan-rakan atau saudara-mara</t>
  </si>
  <si>
    <t>Pembiayaan daripada institusi kredit mikro (Amanah Ikhtiar Malaysia, TEKUN dsb.)</t>
  </si>
  <si>
    <t>Financing from micro credit institutions (Amanah Ikhtiar Malaysia, TEKUN etc.)</t>
  </si>
  <si>
    <t xml:space="preserve">Pembiayaan yang menggunakan platform dalam talian (platform pendanaan masyarakat) </t>
  </si>
  <si>
    <t>Financing using the online platform (crowdfunding platform)</t>
  </si>
  <si>
    <t>Akaun deposit</t>
  </si>
  <si>
    <t xml:space="preserve">Credit card  </t>
  </si>
  <si>
    <t>Kad kredit</t>
  </si>
  <si>
    <t>Online banking</t>
  </si>
  <si>
    <t xml:space="preserve">Insurance     </t>
  </si>
  <si>
    <t>Export’s facilities</t>
  </si>
  <si>
    <t>Fasiliti eksport</t>
  </si>
  <si>
    <t>C</t>
  </si>
  <si>
    <t>Lain-lain (cth. Reka bentuk perindustrian, Petunjuk geografi, Reka bentuk susun atur litar bersepadu)</t>
  </si>
  <si>
    <t>Institusi Pengajian Tinggi</t>
  </si>
  <si>
    <t>None</t>
  </si>
  <si>
    <t>Tiada</t>
  </si>
  <si>
    <t>Paten</t>
  </si>
  <si>
    <t>Copyright</t>
  </si>
  <si>
    <t>Hakcipta</t>
  </si>
  <si>
    <t>D</t>
  </si>
  <si>
    <t>Not applicable</t>
  </si>
  <si>
    <t>Tidak berkenaan</t>
  </si>
  <si>
    <t>54</t>
  </si>
  <si>
    <t>55</t>
  </si>
  <si>
    <t>E</t>
  </si>
  <si>
    <t>Goods</t>
  </si>
  <si>
    <t xml:space="preserve">Perkhidmatan </t>
  </si>
  <si>
    <t>Services</t>
  </si>
  <si>
    <t>58</t>
  </si>
  <si>
    <t>61</t>
  </si>
  <si>
    <t>F</t>
  </si>
  <si>
    <t>Kod alamat tempat perniagaan</t>
  </si>
  <si>
    <t>Address code of business operation</t>
  </si>
  <si>
    <t>Kod alamat pos</t>
  </si>
  <si>
    <t>Postal address code</t>
  </si>
  <si>
    <t>Negeri</t>
  </si>
  <si>
    <t>State</t>
  </si>
  <si>
    <t>No. BP</t>
  </si>
  <si>
    <t>Strata</t>
  </si>
  <si>
    <t>Sila rujuk kepada arahan berikut:</t>
  </si>
  <si>
    <t>Tinggalkan kotak jawapan kosong sekiranya tiada maklumat.</t>
  </si>
  <si>
    <r>
      <t xml:space="preserve">atau jika tiada ruang sila tulis di luar kotak berdekatan dengan perkara yang terlibat. Jangan gunakan </t>
    </r>
    <r>
      <rPr>
        <i/>
        <sz val="22"/>
        <rFont val="Arial"/>
        <family val="2"/>
      </rPr>
      <t>correction pen.</t>
    </r>
  </si>
  <si>
    <t>Sekiranya terdapat nilai kerugian, sila tandakan dengan tanda negatif.</t>
  </si>
  <si>
    <t>Sila kemukakan sebarang komen dan cadangan:</t>
  </si>
  <si>
    <t>Keep each number, letter or tick within the data entry boxes provided.</t>
  </si>
  <si>
    <t>Leave answer boxes blank where you have no response or data to enter.</t>
  </si>
  <si>
    <t>Show a loss (deficit) with a negative sign.</t>
  </si>
  <si>
    <r>
      <t xml:space="preserve">Tulis dengan kemas di dalam kotak menggunakan </t>
    </r>
    <r>
      <rPr>
        <b/>
        <sz val="22"/>
        <rFont val="Arial"/>
        <family val="2"/>
      </rPr>
      <t>HURUF BESAR</t>
    </r>
    <r>
      <rPr>
        <sz val="22"/>
        <rFont val="Arial"/>
        <family val="2"/>
      </rPr>
      <t xml:space="preserve"> atau tanda </t>
    </r>
    <r>
      <rPr>
        <b/>
        <sz val="22"/>
        <rFont val="Arial"/>
        <family val="2"/>
      </rPr>
      <t>'X'</t>
    </r>
    <r>
      <rPr>
        <sz val="22"/>
        <rFont val="Arial"/>
        <family val="2"/>
      </rPr>
      <t xml:space="preserve"> pada kotak yang berkenaan.</t>
    </r>
  </si>
  <si>
    <t>Headquarters</t>
  </si>
  <si>
    <t>9.12</t>
  </si>
  <si>
    <t>9.13</t>
  </si>
  <si>
    <t>9.14</t>
  </si>
  <si>
    <t>9.15</t>
  </si>
  <si>
    <t>9.16</t>
  </si>
  <si>
    <t>9.17</t>
  </si>
  <si>
    <t>9.18</t>
  </si>
  <si>
    <t>9.19</t>
  </si>
  <si>
    <t>9.20</t>
  </si>
  <si>
    <t>9.21</t>
  </si>
  <si>
    <t>9.22</t>
  </si>
  <si>
    <t>9.28</t>
  </si>
  <si>
    <t>9.29</t>
  </si>
  <si>
    <t>36</t>
  </si>
  <si>
    <t xml:space="preserve">  </t>
  </si>
  <si>
    <t>or if not enough space, write next to the relevant item. Do not use correction pen.</t>
  </si>
  <si>
    <t>Bayaran telekomunikasi (cth. telefon, internet dsb.)</t>
  </si>
  <si>
    <t>Telecommunication fees (e.g. telephone, internet etc.)</t>
  </si>
  <si>
    <t>Postage (include delivery courier services)</t>
  </si>
  <si>
    <t xml:space="preserve">Working capital (stocks, raw materials, labour costs etc.) </t>
  </si>
  <si>
    <t>Buildings and other construction:</t>
  </si>
  <si>
    <t>Sila tanda (X) bagi jenis pertubuhan ini dalam satu kotak sahaja</t>
  </si>
  <si>
    <t>Please mark (X) for this type of establishment in one box only</t>
  </si>
  <si>
    <t>010003</t>
  </si>
  <si>
    <t>010004</t>
  </si>
  <si>
    <t>010005</t>
  </si>
  <si>
    <t xml:space="preserve">(c) </t>
  </si>
  <si>
    <t xml:space="preserve">(e) </t>
  </si>
  <si>
    <t>0100</t>
  </si>
  <si>
    <t>010053</t>
  </si>
  <si>
    <t>010015</t>
  </si>
  <si>
    <t>Sila nyatakan alamat laman web pertubuhan ini sekiranya ada</t>
  </si>
  <si>
    <t>010014</t>
  </si>
  <si>
    <t>Daerah Pentadbiran</t>
  </si>
  <si>
    <t>Daerah Banci</t>
  </si>
  <si>
    <t>Administrative District</t>
  </si>
  <si>
    <t>Census District</t>
  </si>
  <si>
    <t>010017</t>
  </si>
  <si>
    <t>010018</t>
  </si>
  <si>
    <t>010019</t>
  </si>
  <si>
    <t>010020</t>
  </si>
  <si>
    <t>010021</t>
  </si>
  <si>
    <t>010022</t>
  </si>
  <si>
    <t>010023</t>
  </si>
  <si>
    <t>010024</t>
  </si>
  <si>
    <t>010025</t>
  </si>
  <si>
    <t>010026</t>
  </si>
  <si>
    <t>010016</t>
  </si>
  <si>
    <t>010028</t>
  </si>
  <si>
    <t>Kod Industri (semasa mel)</t>
  </si>
  <si>
    <t>Industry Code (at the time mailing)</t>
  </si>
  <si>
    <t>Aktiviti utama (merujuk aktiviti di Soalan 1.8)</t>
  </si>
  <si>
    <t>Principal activity (refer to activity in Question 1.8)</t>
  </si>
  <si>
    <t>010033</t>
  </si>
  <si>
    <t>Kod Industri Sekunder</t>
  </si>
  <si>
    <t>Secondary Industry Code</t>
  </si>
  <si>
    <t>010035</t>
  </si>
  <si>
    <t>020001</t>
  </si>
  <si>
    <t>Sila tanda (X) bagi jenis taraf sah organisasi dalam satu kotak sahaja</t>
  </si>
  <si>
    <t>Please mark (X) for type of legal organisation in one box only</t>
  </si>
  <si>
    <t>020002</t>
  </si>
  <si>
    <t>Adakah pertubuhan ini milikan belia? Sila tanda (X) dalam satu kotak sahaja</t>
  </si>
  <si>
    <t>020003</t>
  </si>
  <si>
    <t>0300</t>
  </si>
  <si>
    <t>3.2.1</t>
  </si>
  <si>
    <t>3.2.1.1</t>
  </si>
  <si>
    <t>3.2.2</t>
  </si>
  <si>
    <t>Dipegang secara langsung oleh Agensi Kerajaan Persekutuan, Negeri dan Tempatan</t>
  </si>
  <si>
    <t>3.2.3</t>
  </si>
  <si>
    <t>Held directly by non-Malaysian resident</t>
  </si>
  <si>
    <t>030013</t>
  </si>
  <si>
    <t>060199</t>
  </si>
  <si>
    <t>061499</t>
  </si>
  <si>
    <t>060299</t>
  </si>
  <si>
    <t>060399</t>
  </si>
  <si>
    <t>060499</t>
  </si>
  <si>
    <t>060599</t>
  </si>
  <si>
    <t>060699</t>
  </si>
  <si>
    <t>060799</t>
  </si>
  <si>
    <t>061099</t>
  </si>
  <si>
    <t>061199</t>
  </si>
  <si>
    <t>061299</t>
  </si>
  <si>
    <t>061399</t>
  </si>
  <si>
    <t>061599</t>
  </si>
  <si>
    <t>061699</t>
  </si>
  <si>
    <t>061799</t>
  </si>
  <si>
    <t>061899</t>
  </si>
  <si>
    <t>061999</t>
  </si>
  <si>
    <t>062099</t>
  </si>
  <si>
    <t>062399</t>
  </si>
  <si>
    <t>062499</t>
  </si>
  <si>
    <t>062599</t>
  </si>
  <si>
    <t>062699</t>
  </si>
  <si>
    <t>0800</t>
  </si>
  <si>
    <t>Komisen dan brokeraj yang diterima</t>
  </si>
  <si>
    <t>Pendapatan daripada sewa:</t>
  </si>
  <si>
    <t>Transport equipment</t>
  </si>
  <si>
    <t>Alat pengangkutan</t>
  </si>
  <si>
    <t xml:space="preserve">Rental of spacing (e.g. prepared food &amp; beverages kiosk) </t>
  </si>
  <si>
    <t>Subsidi gaji dan upah</t>
  </si>
  <si>
    <t>Subsidies on salaries and wages</t>
  </si>
  <si>
    <t>Subsidi produk</t>
  </si>
  <si>
    <t>Subsidies on products</t>
  </si>
  <si>
    <t>Subsidi pengeluaran</t>
  </si>
  <si>
    <t>Subsidies on production</t>
  </si>
  <si>
    <t>Tuntutan dan pampasan yang diterima</t>
  </si>
  <si>
    <t>Claims and compensation received</t>
  </si>
  <si>
    <t>Pemulihan hutang lapuk</t>
  </si>
  <si>
    <t>Bad debts recovered</t>
  </si>
  <si>
    <t>Pendapatan daripada faedah</t>
  </si>
  <si>
    <t>8.10</t>
  </si>
  <si>
    <t>Lain-lain pendapatan operasi (sila nyatakan)</t>
  </si>
  <si>
    <t>Others operating income (please specify)</t>
  </si>
  <si>
    <t>8.11</t>
  </si>
  <si>
    <t>Capital transfer received</t>
  </si>
  <si>
    <t>Nilai bekalan-bekalan yang lain digunakan:</t>
  </si>
  <si>
    <t>Value of others supplies consumed:</t>
  </si>
  <si>
    <t xml:space="preserve"> Bahan pembungkusan</t>
  </si>
  <si>
    <t>Fuels, lubricants and gas</t>
  </si>
  <si>
    <t>Payments for current repairs and maintenance work done by others on this
establishment's fixed assets:</t>
  </si>
  <si>
    <t>0900</t>
  </si>
  <si>
    <t>0901</t>
  </si>
  <si>
    <t>0910</t>
  </si>
  <si>
    <t>Bayaran sewa:</t>
  </si>
  <si>
    <t>Rental payments:</t>
  </si>
  <si>
    <t>Bayaran bank</t>
  </si>
  <si>
    <t>Susut nilai / perlunasan semasa ke atas harta tetap</t>
  </si>
  <si>
    <t>Current depreciation / amortisation on fixed assets</t>
  </si>
  <si>
    <t>Service tax or sales tax</t>
  </si>
  <si>
    <t>Non-operating expenditures</t>
  </si>
  <si>
    <t>Kerugian daripada pertukaran wang asing / aset kewangan</t>
  </si>
  <si>
    <t>Losses from foreign exchange / financial assets</t>
  </si>
  <si>
    <t>Losses from sales / revaluation of assets</t>
  </si>
  <si>
    <t>Hutang lapuk dihapuskan</t>
  </si>
  <si>
    <t>Pindahan semasa seperti pindahan wang, hadiah, derma, denda, dsb.</t>
  </si>
  <si>
    <t>Current transfers such as remittances, gifts, donations, fine, etc.</t>
  </si>
  <si>
    <t>Lain-lain perbelanjaan bukan operasi (sila nyatakan)</t>
  </si>
  <si>
    <t>Others non-operating expenditure (please specify)</t>
  </si>
  <si>
    <t>Lain-lain perbelanjaan operasi (sila nyatakan)</t>
  </si>
  <si>
    <t>Payment in kind to paid employees</t>
  </si>
  <si>
    <t>Lain-lain seperti makanan percuma, tempat tinggal percuma dsb.</t>
  </si>
  <si>
    <t>Employer's contribution to :</t>
  </si>
  <si>
    <t>Caruman majikan kepada :</t>
  </si>
  <si>
    <t>Skim keselamatan sosial persendirian (cth. insurans pampasan pekerja dsb.)</t>
  </si>
  <si>
    <t>Cost of transport of workers (to and from workplace)</t>
  </si>
  <si>
    <t>(k)</t>
  </si>
  <si>
    <t>Kos pekerja lain (sila nyatakan)</t>
  </si>
  <si>
    <t>(j)</t>
  </si>
  <si>
    <t>Perbelanjaan pembayaran berasaskan saham kepada pekerja</t>
  </si>
  <si>
    <t>Expenses on share-based payment to employees</t>
  </si>
  <si>
    <t>(including share &amp; stock options)</t>
  </si>
  <si>
    <t>Jumlah perbelanjaan (9.1 hingga 9.33)</t>
  </si>
  <si>
    <t>Total expenditure (9.1 to 9.33)</t>
  </si>
  <si>
    <t>Perbelanjaan pajakan kewangan</t>
  </si>
  <si>
    <t>Financial lease charges</t>
  </si>
  <si>
    <t>Cukai langsung dibayar (cth. cukai syarikat dan duti setem)</t>
  </si>
  <si>
    <t>JUMLAH BESAR (9.34 hingga 9.38 )</t>
  </si>
  <si>
    <t>GRAND TOTAL (9.34 to 9.38)</t>
  </si>
  <si>
    <t xml:space="preserve">Bayaran kepada pengarah tidak bekerja kerana kehadiran mereka 
dalam mesyuarat Lembaga Pengarah </t>
  </si>
  <si>
    <r>
      <t xml:space="preserve">NILAI STOK
</t>
    </r>
    <r>
      <rPr>
        <i/>
        <sz val="26"/>
        <rFont val="Arial"/>
        <family val="2"/>
      </rPr>
      <t xml:space="preserve">VALUE OF STOCKS </t>
    </r>
  </si>
  <si>
    <r>
      <t xml:space="preserve">Stok akhir / </t>
    </r>
    <r>
      <rPr>
        <i/>
        <sz val="22"/>
        <rFont val="Arial"/>
        <family val="2"/>
      </rPr>
      <t>Closing stocks</t>
    </r>
  </si>
  <si>
    <r>
      <t xml:space="preserve">Stok awal / </t>
    </r>
    <r>
      <rPr>
        <i/>
        <sz val="22"/>
        <rFont val="Arial"/>
        <family val="2"/>
      </rPr>
      <t>Opening stocks</t>
    </r>
  </si>
  <si>
    <r>
      <t xml:space="preserve">KEUNTUNGAN / KERUGIAN SEBELUM CUKAI
</t>
    </r>
    <r>
      <rPr>
        <i/>
        <sz val="26"/>
        <rFont val="Arial"/>
        <family val="2"/>
      </rPr>
      <t>PROFIT / LOSS BEFORE TAX</t>
    </r>
  </si>
  <si>
    <t>11.1</t>
  </si>
  <si>
    <t>Sila laporkan keuntungan / kerugian bersih seperti yang dilaporkan dalam akaun pertubuhan ini:</t>
  </si>
  <si>
    <t>Please report net profit / loss as reported in the account of this establishment:</t>
  </si>
  <si>
    <r>
      <t xml:space="preserve">Tahun semasa / </t>
    </r>
    <r>
      <rPr>
        <i/>
        <sz val="22"/>
        <rFont val="Arial"/>
        <family val="2"/>
      </rPr>
      <t>Current year</t>
    </r>
  </si>
  <si>
    <t>1100</t>
  </si>
  <si>
    <r>
      <t xml:space="preserve">Tahun sebelum / </t>
    </r>
    <r>
      <rPr>
        <i/>
        <sz val="22"/>
        <rFont val="Arial"/>
        <family val="2"/>
      </rPr>
      <t>Previous year</t>
    </r>
  </si>
  <si>
    <t>11.2</t>
  </si>
  <si>
    <t>(l)</t>
  </si>
  <si>
    <t>(m)</t>
  </si>
  <si>
    <t>(n)</t>
  </si>
  <si>
    <t>(o)</t>
  </si>
  <si>
    <t>(p)</t>
  </si>
  <si>
    <t>(q)</t>
  </si>
  <si>
    <r>
      <rPr>
        <b/>
        <sz val="22"/>
        <rFont val="Arial"/>
        <family val="2"/>
      </rPr>
      <t xml:space="preserve">Impak kadar pertukaran mata wang / </t>
    </r>
    <r>
      <rPr>
        <i/>
        <sz val="22"/>
        <rFont val="Arial"/>
        <family val="2"/>
      </rPr>
      <t>Currency exchange rate impact</t>
    </r>
  </si>
  <si>
    <r>
      <rPr>
        <b/>
        <sz val="22"/>
        <rFont val="Arial"/>
        <family val="2"/>
      </rPr>
      <t xml:space="preserve">Memberi kontrak kepada pertubuhan luar / </t>
    </r>
    <r>
      <rPr>
        <i/>
        <sz val="22"/>
        <rFont val="Arial"/>
        <family val="2"/>
      </rPr>
      <t>Contracting out</t>
    </r>
  </si>
  <si>
    <r>
      <rPr>
        <b/>
        <sz val="22"/>
        <rFont val="Arial"/>
        <family val="2"/>
      </rPr>
      <t xml:space="preserve">Perubahan dalam kos tenaga buruh atau bahan mentah / </t>
    </r>
    <r>
      <rPr>
        <i/>
        <sz val="22"/>
        <rFont val="Arial"/>
        <family val="2"/>
      </rPr>
      <t>Changes in the cost of labour or raw materials</t>
    </r>
  </si>
  <si>
    <r>
      <rPr>
        <b/>
        <sz val="22"/>
        <rFont val="Arial"/>
        <family val="2"/>
      </rPr>
      <t xml:space="preserve">Bencana alam / </t>
    </r>
    <r>
      <rPr>
        <i/>
        <sz val="22"/>
        <rFont val="Arial"/>
        <family val="2"/>
      </rPr>
      <t>Natural disaster</t>
    </r>
  </si>
  <si>
    <r>
      <t xml:space="preserve">Kemelesetan / </t>
    </r>
    <r>
      <rPr>
        <i/>
        <sz val="22"/>
        <rFont val="Arial"/>
        <family val="2"/>
      </rPr>
      <t>Recession</t>
    </r>
  </si>
  <si>
    <r>
      <rPr>
        <b/>
        <sz val="22"/>
        <rFont val="Arial"/>
        <family val="2"/>
      </rPr>
      <t xml:space="preserve">Unit perniagaan dijual / </t>
    </r>
    <r>
      <rPr>
        <i/>
        <sz val="22"/>
        <rFont val="Arial"/>
        <family val="2"/>
      </rPr>
      <t>Sold business units</t>
    </r>
  </si>
  <si>
    <r>
      <t xml:space="preserve">Perluasan / </t>
    </r>
    <r>
      <rPr>
        <i/>
        <sz val="22"/>
        <rFont val="Arial"/>
        <family val="2"/>
      </rPr>
      <t>Expansion</t>
    </r>
  </si>
  <si>
    <r>
      <t xml:space="preserve">Kontrak baharu / hilang / </t>
    </r>
    <r>
      <rPr>
        <i/>
        <sz val="22"/>
        <rFont val="Arial"/>
        <family val="2"/>
      </rPr>
      <t>New / lost contract</t>
    </r>
  </si>
  <si>
    <r>
      <rPr>
        <b/>
        <sz val="22"/>
        <rFont val="Arial"/>
        <family val="2"/>
      </rPr>
      <t xml:space="preserve">Penutupan kilang / premis / </t>
    </r>
    <r>
      <rPr>
        <i/>
        <sz val="22"/>
        <rFont val="Arial"/>
        <family val="2"/>
      </rPr>
      <t>Factory / premise closures</t>
    </r>
  </si>
  <si>
    <r>
      <t xml:space="preserve">Pengambilalihan unit-unit perniagaan / </t>
    </r>
    <r>
      <rPr>
        <i/>
        <sz val="22"/>
        <rFont val="Arial"/>
        <family val="2"/>
      </rPr>
      <t>Acquisition of business units</t>
    </r>
  </si>
  <si>
    <r>
      <t xml:space="preserve">Mogok atau sekatan / </t>
    </r>
    <r>
      <rPr>
        <i/>
        <sz val="22"/>
        <rFont val="Arial"/>
        <family val="2"/>
      </rPr>
      <t>Strike or blockade</t>
    </r>
  </si>
  <si>
    <r>
      <t xml:space="preserve">Perubahan ke arah automasi / </t>
    </r>
    <r>
      <rPr>
        <i/>
        <sz val="22"/>
        <rFont val="Arial"/>
        <family val="2"/>
      </rPr>
      <t>Changes towards automation</t>
    </r>
  </si>
  <si>
    <r>
      <t xml:space="preserve">Lain-lain (sila nyatakan) / </t>
    </r>
    <r>
      <rPr>
        <i/>
        <sz val="22"/>
        <rFont val="Arial"/>
        <family val="2"/>
      </rPr>
      <t>Others (please specify)</t>
    </r>
  </si>
  <si>
    <t>110019</t>
  </si>
  <si>
    <t>121801</t>
  </si>
  <si>
    <t>12.1</t>
  </si>
  <si>
    <t>121802</t>
  </si>
  <si>
    <t>12.2</t>
  </si>
  <si>
    <r>
      <t xml:space="preserve">Ibu pejabat dan Cawangan
</t>
    </r>
    <r>
      <rPr>
        <i/>
        <sz val="22"/>
        <rFont val="Arial"/>
        <family val="2"/>
      </rPr>
      <t>Headquarters and Branches</t>
    </r>
  </si>
  <si>
    <t>1270</t>
  </si>
  <si>
    <t>1271</t>
  </si>
  <si>
    <r>
      <t xml:space="preserve">Ibu Pejabat 
</t>
    </r>
    <r>
      <rPr>
        <i/>
        <sz val="22"/>
        <rFont val="Arial"/>
        <family val="2"/>
      </rPr>
      <t>Headquarters</t>
    </r>
  </si>
  <si>
    <t>Johor</t>
  </si>
  <si>
    <t>Negeri Sembilan</t>
  </si>
  <si>
    <t>W.P Labuan</t>
  </si>
  <si>
    <t>W.P Putrajaya</t>
  </si>
  <si>
    <r>
      <t xml:space="preserve">JUMLAH
</t>
    </r>
    <r>
      <rPr>
        <i/>
        <sz val="22"/>
        <rFont val="Arial"/>
        <family val="2"/>
      </rPr>
      <t>TOTAL</t>
    </r>
  </si>
  <si>
    <t>Adakah pertubuhan ini beroperasi secara francais?</t>
  </si>
  <si>
    <t>Is this establishment operate as a franchise?</t>
  </si>
  <si>
    <t>183101</t>
  </si>
  <si>
    <r>
      <rPr>
        <b/>
        <sz val="22"/>
        <rFont val="Arial"/>
        <family val="2"/>
      </rPr>
      <t xml:space="preserve">Ya / </t>
    </r>
    <r>
      <rPr>
        <i/>
        <sz val="22"/>
        <rFont val="Arial"/>
        <family val="2"/>
      </rPr>
      <t>Yes</t>
    </r>
  </si>
  <si>
    <r>
      <rPr>
        <b/>
        <sz val="22"/>
        <rFont val="Arial"/>
        <family val="2"/>
      </rPr>
      <t xml:space="preserve">Tidak / </t>
    </r>
    <r>
      <rPr>
        <i/>
        <sz val="22"/>
        <rFont val="Arial"/>
        <family val="2"/>
      </rPr>
      <t>No</t>
    </r>
  </si>
  <si>
    <t>14.2</t>
  </si>
  <si>
    <t>Jika Ya, sila tandakan (X) dalam satu kotak sahaja</t>
  </si>
  <si>
    <t>If Yes, please mark (X) in one box only</t>
  </si>
  <si>
    <t>183102</t>
  </si>
  <si>
    <r>
      <t xml:space="preserve">Francaisi (sila nyatakan yuran francais yang dibayar)
</t>
    </r>
    <r>
      <rPr>
        <i/>
        <sz val="22"/>
        <rFont val="Arial"/>
        <family val="2"/>
      </rPr>
      <t>Franchisee (please state franchise fee)</t>
    </r>
  </si>
  <si>
    <r>
      <t xml:space="preserve">Francaisor (sila nyatakan bilangan francaisi  pertubuhan ini)
</t>
    </r>
    <r>
      <rPr>
        <i/>
        <sz val="22"/>
        <rFont val="Arial"/>
        <family val="2"/>
      </rPr>
      <t>Franchisor (please state the total numbers of this franchisor)</t>
    </r>
  </si>
  <si>
    <t>1831</t>
  </si>
  <si>
    <t>0410</t>
  </si>
  <si>
    <t>0411</t>
  </si>
  <si>
    <t>0412</t>
  </si>
  <si>
    <t>0413</t>
  </si>
  <si>
    <t>0414</t>
  </si>
  <si>
    <t>0415</t>
  </si>
  <si>
    <t>0416</t>
  </si>
  <si>
    <t>Pembangunan tanah</t>
  </si>
  <si>
    <t>Land improvement</t>
  </si>
  <si>
    <t>Jentera dan kelengkapan utama</t>
  </si>
  <si>
    <t>Main machinery and equipment</t>
  </si>
  <si>
    <t xml:space="preserve">(b) </t>
  </si>
  <si>
    <t>Dron</t>
  </si>
  <si>
    <t>Drone</t>
  </si>
  <si>
    <t>4.1.7</t>
  </si>
  <si>
    <t>0419</t>
  </si>
  <si>
    <t>0420</t>
  </si>
  <si>
    <t>0421</t>
  </si>
  <si>
    <t>0422</t>
  </si>
  <si>
    <t>0423</t>
  </si>
  <si>
    <t>0499</t>
  </si>
  <si>
    <t>Tempat kediaman</t>
  </si>
  <si>
    <t>0520</t>
  </si>
  <si>
    <t>0506</t>
  </si>
  <si>
    <t>0507</t>
  </si>
  <si>
    <t>0509</t>
  </si>
  <si>
    <t>Pemilik yang bekerja dan rakan niaga yang aktif</t>
  </si>
  <si>
    <t>Pekerja bergaji (sepenuh masa):</t>
  </si>
  <si>
    <t>Managers</t>
  </si>
  <si>
    <t>Profesional (kecuali Penyelidik)</t>
  </si>
  <si>
    <t>Operator Mesin &amp; Loji, dan</t>
  </si>
  <si>
    <t xml:space="preserve">Pemasang </t>
  </si>
  <si>
    <t>Pertukangan yang Berkaitan</t>
  </si>
  <si>
    <t>0523</t>
  </si>
  <si>
    <t>0515</t>
  </si>
  <si>
    <t>0516</t>
  </si>
  <si>
    <t>0518</t>
  </si>
  <si>
    <t>0526</t>
  </si>
  <si>
    <t>0527</t>
  </si>
  <si>
    <t>0528</t>
  </si>
  <si>
    <t>0508</t>
  </si>
  <si>
    <t>0529</t>
  </si>
  <si>
    <t>0517</t>
  </si>
  <si>
    <t>Overtime paid during the reference year</t>
  </si>
  <si>
    <t>0701</t>
  </si>
  <si>
    <t>0705</t>
  </si>
  <si>
    <t>15.1</t>
  </si>
  <si>
    <t>Air</t>
  </si>
  <si>
    <t>Water</t>
  </si>
  <si>
    <t>15.1.1</t>
  </si>
  <si>
    <t>1201</t>
  </si>
  <si>
    <t>1202</t>
  </si>
  <si>
    <t>Kuantiti</t>
  </si>
  <si>
    <t>Quantity</t>
  </si>
  <si>
    <t>Nilai</t>
  </si>
  <si>
    <t>Value</t>
  </si>
  <si>
    <t>15.1.2</t>
  </si>
  <si>
    <t>Air yang diabstrak</t>
  </si>
  <si>
    <t>Water abstracted</t>
  </si>
  <si>
    <t>Air bawah tanah</t>
  </si>
  <si>
    <t>Groundwater</t>
  </si>
  <si>
    <t>Air laut</t>
  </si>
  <si>
    <t>Sea water</t>
  </si>
  <si>
    <t>15.1.3</t>
  </si>
  <si>
    <t>Air yang dimasukkan ke dalam produk</t>
  </si>
  <si>
    <t>Water incorporated into product</t>
  </si>
  <si>
    <t>(e.g. beverages, food, etc.)</t>
  </si>
  <si>
    <t>Air sisa yang dilepaskan / dibuang</t>
  </si>
  <si>
    <t>Wastewater discharged / removal</t>
  </si>
  <si>
    <r>
      <t xml:space="preserve">AIR, PELINCIR, BAHAN PEMBAKAR DAN TENAGA ELEKTRIK YANG DIGUNAKAN (samb.)
</t>
    </r>
    <r>
      <rPr>
        <i/>
        <sz val="24"/>
        <rFont val="Arial"/>
        <family val="2"/>
      </rPr>
      <t>WATER, LUBRICANTS, FUELS AND ELECTRICITY CONSUMED (cont'd)</t>
    </r>
  </si>
  <si>
    <t>Unit Kuantiti</t>
  </si>
  <si>
    <t>Unit of Quantity</t>
  </si>
  <si>
    <t>15.2</t>
  </si>
  <si>
    <t>Pelincir</t>
  </si>
  <si>
    <t>Lubricants</t>
  </si>
  <si>
    <t>15.3</t>
  </si>
  <si>
    <t>Bahan pembakar</t>
  </si>
  <si>
    <t>Fuels</t>
  </si>
  <si>
    <t>Diesel</t>
  </si>
  <si>
    <t>Biodiesel</t>
  </si>
  <si>
    <t>Petrol</t>
  </si>
  <si>
    <t>Furnace oil / Fuel oil</t>
  </si>
  <si>
    <t>Gas petroleum cecair</t>
  </si>
  <si>
    <t>Minyak mentah</t>
  </si>
  <si>
    <t>Crude Oil</t>
  </si>
  <si>
    <t>Kerosin</t>
  </si>
  <si>
    <t>Kerosene</t>
  </si>
  <si>
    <t>Liter</t>
  </si>
  <si>
    <t>Litre</t>
  </si>
  <si>
    <t>Tan metrik</t>
  </si>
  <si>
    <t>Tonne</t>
  </si>
  <si>
    <t>15.4</t>
  </si>
  <si>
    <t>Tenaga elektrik</t>
  </si>
  <si>
    <t>Electricity</t>
  </si>
  <si>
    <t>Electricity generated</t>
  </si>
  <si>
    <t>Kuasa hidro</t>
  </si>
  <si>
    <t>Hydropower</t>
  </si>
  <si>
    <t>Solar</t>
  </si>
  <si>
    <t>Biomass</t>
  </si>
  <si>
    <t>Biogas</t>
  </si>
  <si>
    <t>Arang batu</t>
  </si>
  <si>
    <t>Coal</t>
  </si>
  <si>
    <t>Gas asli</t>
  </si>
  <si>
    <t>Natural gas</t>
  </si>
  <si>
    <t>Lain-lain (sila nyatakan)</t>
  </si>
  <si>
    <t>Others (please specify)</t>
  </si>
  <si>
    <t>Kilowatt-jam</t>
  </si>
  <si>
    <t>15.5</t>
  </si>
  <si>
    <t>TARIKH SELESAI (KES A1)</t>
  </si>
  <si>
    <t>MODUL EKONOMI DIGITAL</t>
  </si>
  <si>
    <t>DIGITAL ECONOMIC MODULE</t>
  </si>
  <si>
    <r>
      <rPr>
        <b/>
        <sz val="28"/>
        <rFont val="Arial"/>
        <family val="2"/>
      </rPr>
      <t xml:space="preserve">Seksyen / </t>
    </r>
    <r>
      <rPr>
        <i/>
        <sz val="28"/>
        <rFont val="Arial"/>
        <family val="2"/>
      </rPr>
      <t>Section</t>
    </r>
  </si>
  <si>
    <t>Usage of Information and Communication Technology (ICT)</t>
  </si>
  <si>
    <t>A.1</t>
  </si>
  <si>
    <t>Did this establishment use the internet for business purposes?</t>
  </si>
  <si>
    <t>A.3</t>
  </si>
  <si>
    <t>A.4</t>
  </si>
  <si>
    <t>A.5</t>
  </si>
  <si>
    <t>MODUL EKONOMI DIGITAL (samb.)</t>
  </si>
  <si>
    <t>DIGITAL ECONOMIC MODULE (cont'd)</t>
  </si>
  <si>
    <t>A.8</t>
  </si>
  <si>
    <t>Laman web kepunyaan pertubuhan ini</t>
  </si>
  <si>
    <t>Website owned by this establishment</t>
  </si>
  <si>
    <t>Laman web di entiti lain</t>
  </si>
  <si>
    <t>Presence on another entity's website</t>
  </si>
  <si>
    <t>E-Pasaran (cth. Lazada, Zalora, Shopee)</t>
  </si>
  <si>
    <t>E-Marketplace (e.g. Lazada, Zalora, Shopee)</t>
  </si>
  <si>
    <t>A.9</t>
  </si>
  <si>
    <t>Latihan untuk kakitangan (cth. aplikasi e-pembelajaran yang didapati melalui intranet atau daripada laman web)</t>
  </si>
  <si>
    <t>A.10</t>
  </si>
  <si>
    <t xml:space="preserve">Laman web </t>
  </si>
  <si>
    <t>Website</t>
  </si>
  <si>
    <t>Mobile internet and technologies (e.g. mobile broadband, laptop, smartphone, tablet etc.)</t>
  </si>
  <si>
    <t>Analitik data (cth. Tableau, Analitik Data Raya, Mobile Business Intelligence dsb.)</t>
  </si>
  <si>
    <t>Perisian pengurusan (cth. Human Resources Management System, Accounting Information System dsb.)</t>
  </si>
  <si>
    <r>
      <rPr>
        <b/>
        <sz val="24"/>
        <rFont val="Arial"/>
        <family val="2"/>
      </rPr>
      <t>TEMPOH LAPORAN</t>
    </r>
    <r>
      <rPr>
        <sz val="24"/>
        <rFont val="Arial"/>
        <family val="2"/>
      </rPr>
      <t xml:space="preserve"> / </t>
    </r>
    <r>
      <rPr>
        <i/>
        <sz val="24"/>
        <rFont val="Arial"/>
        <family val="2"/>
      </rPr>
      <t>REPORTING PERIOD</t>
    </r>
  </si>
  <si>
    <t>310001</t>
  </si>
  <si>
    <t>310003</t>
  </si>
  <si>
    <t>Penggunaan Teknologi Maklumat dan Komunikasi (TMK)(samb.)</t>
  </si>
  <si>
    <t>3100</t>
  </si>
  <si>
    <t>310017</t>
  </si>
  <si>
    <t>83</t>
  </si>
  <si>
    <t>Keperluan penggunaan internet dan teknologi 5G</t>
  </si>
  <si>
    <t>Usage of internet and 5G technology necessity</t>
  </si>
  <si>
    <t>310110</t>
  </si>
  <si>
    <t>A.11</t>
  </si>
  <si>
    <t>Perkhidmatan dalam talian dan transaksi e-dagang</t>
  </si>
  <si>
    <t>Online services and e-commerce transactions</t>
  </si>
  <si>
    <t>A.12</t>
  </si>
  <si>
    <t>310036</t>
  </si>
  <si>
    <t>A.13</t>
  </si>
  <si>
    <t>Laman web kepunyaan sendiri</t>
  </si>
  <si>
    <t>Website owned by your establishment</t>
  </si>
  <si>
    <t>Designated private network (e.g. extranet, EDI)</t>
  </si>
  <si>
    <t>A.14</t>
  </si>
  <si>
    <t>Cash on delivery</t>
  </si>
  <si>
    <t>3101</t>
  </si>
  <si>
    <t>Bayaran tunai semasa penghantaran</t>
  </si>
  <si>
    <t>A.15</t>
  </si>
  <si>
    <t>Adakah pertubuhan ini menerima pesanan (jualan) barangan atau perkhidmatan menggunakan e-dagang?</t>
  </si>
  <si>
    <t>310043</t>
  </si>
  <si>
    <t>atau perkhidmatan menggunakan e-dagang</t>
  </si>
  <si>
    <t>Sila nyatakan anggaran peratusan jumlah pendapatan yang diterima daripada jualan barangan</t>
  </si>
  <si>
    <t>or services via e-commerce</t>
  </si>
  <si>
    <t>Perkhidmatan dalam talian dan transaksi e-dagang (samb.)</t>
  </si>
  <si>
    <t>Online services and e-commerce transactions (cont'd)</t>
  </si>
  <si>
    <t>A.18</t>
  </si>
  <si>
    <r>
      <rPr>
        <b/>
        <sz val="22"/>
        <rFont val="Arial"/>
        <family val="2"/>
      </rPr>
      <t xml:space="preserve">Perniagaan lain / </t>
    </r>
    <r>
      <rPr>
        <i/>
        <sz val="22"/>
        <rFont val="Arial"/>
        <family val="2"/>
      </rPr>
      <t>Other businesses</t>
    </r>
  </si>
  <si>
    <t>Perniagaan kepada Perniagaan</t>
  </si>
  <si>
    <t>Business to Business</t>
  </si>
  <si>
    <r>
      <rPr>
        <b/>
        <sz val="22"/>
        <rFont val="Arial"/>
        <family val="2"/>
      </rPr>
      <t xml:space="preserve">Pengguna individu / </t>
    </r>
    <r>
      <rPr>
        <i/>
        <sz val="22"/>
        <rFont val="Arial"/>
        <family val="2"/>
      </rPr>
      <t>Individual consumers</t>
    </r>
  </si>
  <si>
    <t>Perniagaan kepada Pengguna</t>
  </si>
  <si>
    <t>Business to Consumers</t>
  </si>
  <si>
    <t>Perniagaan kepada Kerajaan</t>
  </si>
  <si>
    <t>Business to Government</t>
  </si>
  <si>
    <t>A.19</t>
  </si>
  <si>
    <t xml:space="preserve"> Domestic</t>
  </si>
  <si>
    <t xml:space="preserve"> Antarabangsa</t>
  </si>
  <si>
    <t xml:space="preserve"> International</t>
  </si>
  <si>
    <t>Adakah pertubuhan ini membuat pesanan (pembelian) barangan atau perkhidmatan menggunakan e-dagang?</t>
  </si>
  <si>
    <t>310062</t>
  </si>
  <si>
    <t>Sila nyatakan peratusan perbelanjaan e-dagang mengikut jenis pelanggan</t>
  </si>
  <si>
    <t>Please indicate the percentage of e-commerce expenditure by type of customers</t>
  </si>
  <si>
    <t>KEMUDAHAN PEMBIAYAAN</t>
  </si>
  <si>
    <t>ACCESS TO FINANCING</t>
  </si>
  <si>
    <t xml:space="preserve">Adakah pertubuhan ini memohon sebarang pembiayaan baharu atau tambahan daripada luar untuk tujuan perniagaan? </t>
  </si>
  <si>
    <t>B.1</t>
  </si>
  <si>
    <t>B.2</t>
  </si>
  <si>
    <t>350001</t>
  </si>
  <si>
    <t>B.3</t>
  </si>
  <si>
    <t>3500</t>
  </si>
  <si>
    <t>What were the purposes of the financing? (May choose more than one)</t>
  </si>
  <si>
    <t>(NOTA: Termasuk sebarang sumber yang digunakan, tanpa mengira bila ia diluluskan atau diperoleh)</t>
  </si>
  <si>
    <t xml:space="preserve">Daripada manakah pertubuhan ini mendapat sumber pembiayaan untuk menjalankan perniagaan? (Boleh pilih lebih daripada satu) </t>
  </si>
  <si>
    <t xml:space="preserve">Where does this establishment get the sources of finance to operate the business? (May choose more than one)  </t>
  </si>
  <si>
    <t>’angels’  / non-governmental organisations / informal arrangements</t>
  </si>
  <si>
    <t>Pendapatan terkumpul / dana dalaman / sumbangan daripada pemegang saham / simpanan peribadi pemilik perniagaan</t>
  </si>
  <si>
    <t>Adakah pertubuhan ini memiliki / menggunakan fasiliti dan produk kewangan berikut bagi tujuan perniagaan?</t>
  </si>
  <si>
    <t>Deposit account</t>
  </si>
  <si>
    <t>INOVASI DAN PENYELIDIKAN &amp; PEMBANGUNAN</t>
  </si>
  <si>
    <t>INNOVATION AND RESEARCH &amp; DEVELOPMENT</t>
  </si>
  <si>
    <t>C.1</t>
  </si>
  <si>
    <t>Did this establishment comply with any local and / or international accreditation? (May choose more than one)</t>
  </si>
  <si>
    <t>Adakah pertubuhan ini mematuhi sebarang pengiktirafan tempatan dan / atau antarabangsa? (Boleh pilih lebih daripada satu)</t>
  </si>
  <si>
    <t>Tempatan (cth. Amalan Peningkatan Kualiti (APK), Pensijilan Jenama Malaysia, Skim Organik Malaysia (SOM),</t>
  </si>
  <si>
    <t>MeSTI (Makanan Selamat Tanggungjawab Industri) dsb.)</t>
  </si>
  <si>
    <t>Local (e.g. Quality Improvement Practice, National Mark of Malaysian Brand, Malaysia Organic Scheme (SOM),</t>
  </si>
  <si>
    <t>MeSTI (Makanan Selamat Tanggungjawab Industri) etc.)</t>
  </si>
  <si>
    <r>
      <t xml:space="preserve">Tiada / </t>
    </r>
    <r>
      <rPr>
        <i/>
        <sz val="22"/>
        <rFont val="Arial"/>
        <family val="2"/>
      </rPr>
      <t>None</t>
    </r>
  </si>
  <si>
    <t>3300</t>
  </si>
  <si>
    <t>C.2</t>
  </si>
  <si>
    <t>Adakah pertubuhan ini mempunyai Sistem Perlindungan Harta Intelek (HI)? (Boleh pilih lebih daripada satu)</t>
  </si>
  <si>
    <t>Did this establishment have any Intellectual Property (IP) Protection System? (May choose more than one)</t>
  </si>
  <si>
    <t>C.3</t>
  </si>
  <si>
    <t>C.4</t>
  </si>
  <si>
    <t>C.5</t>
  </si>
  <si>
    <t>Dana sendiri</t>
  </si>
  <si>
    <t>Kerajaan</t>
  </si>
  <si>
    <t>Government</t>
  </si>
  <si>
    <t>Dana luar negara</t>
  </si>
  <si>
    <t>Foreign funds</t>
  </si>
  <si>
    <t>Private companies</t>
  </si>
  <si>
    <r>
      <t xml:space="preserve">Nilai / </t>
    </r>
    <r>
      <rPr>
        <i/>
        <sz val="22"/>
        <rFont val="Arial"/>
        <family val="2"/>
      </rPr>
      <t>Value</t>
    </r>
  </si>
  <si>
    <t>INOVASI DAN PENYELIDIKAN &amp; PEMBANGUNAN (samb.)</t>
  </si>
  <si>
    <t>INNOVATION AND RESEARCH &amp; DEVELOPMENT (cont'd)</t>
  </si>
  <si>
    <t>C.6</t>
  </si>
  <si>
    <t>C.7</t>
  </si>
  <si>
    <t>330035</t>
  </si>
  <si>
    <t>C.8</t>
  </si>
  <si>
    <t>Kos buruh</t>
  </si>
  <si>
    <t>Labour cost</t>
  </si>
  <si>
    <t>Kos operasi</t>
  </si>
  <si>
    <t>Operating cost</t>
  </si>
  <si>
    <t>Kos berulang lain</t>
  </si>
  <si>
    <t>Other recurrent cost</t>
  </si>
  <si>
    <t>C.9</t>
  </si>
  <si>
    <t>Tanah, bangunan &amp; struktur lain</t>
  </si>
  <si>
    <t>Land, building &amp; other structures</t>
  </si>
  <si>
    <t>Kenderaan, loji, perisian, jentera &amp; peralatan</t>
  </si>
  <si>
    <t>Vehicles, plant, software, machinery &amp; equipment</t>
  </si>
  <si>
    <t>C.10</t>
  </si>
  <si>
    <t>Dana lain (sila nyatakan)</t>
  </si>
  <si>
    <t>Others funds (please specify)</t>
  </si>
  <si>
    <t>Penyelidikan asas</t>
  </si>
  <si>
    <t>Basic research</t>
  </si>
  <si>
    <t>Penyelidikan gunaan</t>
  </si>
  <si>
    <t>Applied research</t>
  </si>
  <si>
    <t>Sila nyatakan maklumat pekerja yang terlibat dengan R&amp;D</t>
  </si>
  <si>
    <t>Please state the information of employee involved with R&amp;D</t>
  </si>
  <si>
    <t>Gaji &amp; upah tahunan</t>
  </si>
  <si>
    <t>Annual salaries &amp; wages</t>
  </si>
  <si>
    <t>Penyelidik</t>
  </si>
  <si>
    <t>Researcher</t>
  </si>
  <si>
    <t>Juruteknik dan profesional bersekutu</t>
  </si>
  <si>
    <t>Pekerja sokongan perkeranian</t>
  </si>
  <si>
    <t>Bilangan pekerja</t>
  </si>
  <si>
    <t>Number of workers</t>
  </si>
  <si>
    <t>D.1</t>
  </si>
  <si>
    <t>E.1</t>
  </si>
  <si>
    <t>E.2</t>
  </si>
  <si>
    <t>Nama negara</t>
  </si>
  <si>
    <t>Name of country</t>
  </si>
  <si>
    <t>E.3</t>
  </si>
  <si>
    <t>F.1</t>
  </si>
  <si>
    <t>F.3</t>
  </si>
  <si>
    <t>F.4</t>
  </si>
  <si>
    <t>F.5</t>
  </si>
  <si>
    <t>F.7</t>
  </si>
  <si>
    <t>F.8</t>
  </si>
  <si>
    <t>F.9</t>
  </si>
  <si>
    <t>G</t>
  </si>
  <si>
    <t>G.1</t>
  </si>
  <si>
    <t>Automasi Pintar (Bersepadu)</t>
  </si>
  <si>
    <t>Smart Automation (Integrated)</t>
  </si>
  <si>
    <t xml:space="preserve">Automasi sepenuhnya </t>
  </si>
  <si>
    <t xml:space="preserve">Fully automation </t>
  </si>
  <si>
    <t>Automasi mod campuran</t>
  </si>
  <si>
    <t xml:space="preserve">Separa automasi </t>
  </si>
  <si>
    <t>Semi-automation</t>
  </si>
  <si>
    <t>Manual</t>
  </si>
  <si>
    <t>G.2</t>
  </si>
  <si>
    <t>370002</t>
  </si>
  <si>
    <t>Nanoteknologi</t>
  </si>
  <si>
    <t>Nanotechnology</t>
  </si>
  <si>
    <t>3700</t>
  </si>
  <si>
    <t xml:space="preserve">Pengurusan Rantaian Bekalan (PRB) </t>
  </si>
  <si>
    <t>Supply Chain Management (SCM)</t>
  </si>
  <si>
    <t xml:space="preserve">Internet Benda </t>
  </si>
  <si>
    <t xml:space="preserve">Analitis Data Raya </t>
  </si>
  <si>
    <t xml:space="preserve">Kecerdasan Buatan </t>
  </si>
  <si>
    <t>Artificial Intelligence</t>
  </si>
  <si>
    <t xml:space="preserve">Simulasi </t>
  </si>
  <si>
    <t>Simulation</t>
  </si>
  <si>
    <t xml:space="preserve">Lain-lain (sila nyatakan) </t>
  </si>
  <si>
    <t>Kawalan Kualiti Tersepadu (pengimbas, pemeriksaan</t>
  </si>
  <si>
    <t>penglihatan, CCTV, sensor pintar dll.)</t>
  </si>
  <si>
    <t>In-line Quality Control (scanners, vision inspection, CCTV,</t>
  </si>
  <si>
    <t>smart sensor, etc.)</t>
  </si>
  <si>
    <t xml:space="preserve">Pengendalian Bahan Automatik </t>
  </si>
  <si>
    <t>Automated Material Handling</t>
  </si>
  <si>
    <t>Spreadsheet (MS Excel, Numbers, etc)</t>
  </si>
  <si>
    <t>Presentation (Powerpoint, Keynote, Prezi, etc.)</t>
  </si>
  <si>
    <t xml:space="preserve">Kewangan &amp; Perakaunan </t>
  </si>
  <si>
    <t>Finance &amp; Accounting</t>
  </si>
  <si>
    <t xml:space="preserve">Pengurusan Sumber Manusia </t>
  </si>
  <si>
    <t>Human resources management</t>
  </si>
  <si>
    <t>E-mel</t>
  </si>
  <si>
    <t>Email</t>
  </si>
  <si>
    <t xml:space="preserve">Pengurusan Perhubungan Pelanggan (CRM) </t>
  </si>
  <si>
    <t>Customer Relationship Management (CRM)</t>
  </si>
  <si>
    <t xml:space="preserve">Reka Bentuk Berbantu Komputer (RBBK) </t>
  </si>
  <si>
    <t>Computer-Aided Design (CAD)</t>
  </si>
  <si>
    <t xml:space="preserve">Prototaip </t>
  </si>
  <si>
    <t>Prototyping</t>
  </si>
  <si>
    <t xml:space="preserve">Penyelesaian makmal </t>
  </si>
  <si>
    <t>3701</t>
  </si>
  <si>
    <t>Productivity</t>
  </si>
  <si>
    <t>370108</t>
  </si>
  <si>
    <t>Jika Ya, apakah objektif utama pertubuhan ini mengamalkan Konsep Operasi Pintar? (Sila pilih tiga objektif utama)</t>
  </si>
  <si>
    <t>If Yes, what is the main objective of this establishment adopting the Smart Operating Concept? (Please select top three objectives)</t>
  </si>
  <si>
    <t xml:space="preserve">Meningkatkan tahap produktiviti dan kualiti produk </t>
  </si>
  <si>
    <t>Increase productivity level and products quality</t>
  </si>
  <si>
    <t xml:space="preserve">Meningkatkan tahap automasi dalam pengeluaran </t>
  </si>
  <si>
    <t>Increase level of automation in production</t>
  </si>
  <si>
    <t xml:space="preserve">Mengikuti trend global Revolusi Perindustrian Keempat </t>
  </si>
  <si>
    <t>Follow the global trend of Fourth Industrial Revolution</t>
  </si>
  <si>
    <t xml:space="preserve">Transformasi dan bertahan sebagai pengilang </t>
  </si>
  <si>
    <t>Transform and survive as a manufacturer</t>
  </si>
  <si>
    <t xml:space="preserve">Layak mendapat insentif kerajaan </t>
  </si>
  <si>
    <t>Eligible for government incentives</t>
  </si>
  <si>
    <t xml:space="preserve">Mengurangkan kebergantungan kepada tenaga buruh </t>
  </si>
  <si>
    <t>Reduce dependency on labour</t>
  </si>
  <si>
    <t>i)</t>
  </si>
  <si>
    <t>ii)</t>
  </si>
  <si>
    <t>370116</t>
  </si>
  <si>
    <t>370117</t>
  </si>
  <si>
    <t>370118</t>
  </si>
  <si>
    <t>370119</t>
  </si>
  <si>
    <t>370120</t>
  </si>
  <si>
    <t>370121</t>
  </si>
  <si>
    <t>370122</t>
  </si>
  <si>
    <t>Meningkat</t>
  </si>
  <si>
    <t>Improve</t>
  </si>
  <si>
    <t>Tiada Perubahan</t>
  </si>
  <si>
    <t>No change</t>
  </si>
  <si>
    <t>Menurun</t>
  </si>
  <si>
    <t>Decline</t>
  </si>
  <si>
    <t>Bagaimana operasi pintar mempengaruhi pertubuhan ini?</t>
  </si>
  <si>
    <t>How smart operating affect this establishment?</t>
  </si>
  <si>
    <t>Hasil</t>
  </si>
  <si>
    <t>Revenue</t>
  </si>
  <si>
    <t>Operation cost</t>
  </si>
  <si>
    <t>Produktiviti</t>
  </si>
  <si>
    <t>Sumber manusia:</t>
  </si>
  <si>
    <t>Human resources:</t>
  </si>
  <si>
    <t>Pemasaran</t>
  </si>
  <si>
    <t>Marketing</t>
  </si>
  <si>
    <t>Kos bahan mentah</t>
  </si>
  <si>
    <t>Pekerja tempatan</t>
  </si>
  <si>
    <t>Local worker</t>
  </si>
  <si>
    <t>Pekerja asing</t>
  </si>
  <si>
    <t>Foreign worker</t>
  </si>
  <si>
    <t>Perbelanjaan semasa (cth. kos buruh dan kos operasi)</t>
  </si>
  <si>
    <t>Current expenditure (e.g. labour cost and operating cost)</t>
  </si>
  <si>
    <t>Perbelanjaan modal (cth. tanah, bangunan, kenderaan, loji, perisian, jentera, peralatan)</t>
  </si>
  <si>
    <t>Capital expenditure (e.g. land, building, vehicles, plant, software, machinery, equipment)</t>
  </si>
  <si>
    <t>MITI</t>
  </si>
  <si>
    <t>MOSTI</t>
  </si>
  <si>
    <t>MIDA</t>
  </si>
  <si>
    <t>MIDF</t>
  </si>
  <si>
    <t>MATRADE</t>
  </si>
  <si>
    <t>Bank Pembangunan</t>
  </si>
  <si>
    <t>Bank Negara Malaysia</t>
  </si>
  <si>
    <t>CIDB</t>
  </si>
  <si>
    <t>EXIM Bank</t>
  </si>
  <si>
    <t>HRDF</t>
  </si>
  <si>
    <t>KPM</t>
  </si>
  <si>
    <t>MIGHT</t>
  </si>
  <si>
    <t>MOF</t>
  </si>
  <si>
    <t>370140</t>
  </si>
  <si>
    <t>370143</t>
  </si>
  <si>
    <t>Jika Ya, berapa peratusan sumber berikut akan diperuntukkan untuk menjayakan pelan tersebut?</t>
  </si>
  <si>
    <t xml:space="preserve">Sumber manusia </t>
  </si>
  <si>
    <t>Human resources</t>
  </si>
  <si>
    <t xml:space="preserve">Sumber kewangan </t>
  </si>
  <si>
    <t>Financial resources</t>
  </si>
  <si>
    <t>Artificial Intelligence / Machine Learning / Deep Learning</t>
  </si>
  <si>
    <t>Big Data Analytics / Data Analytics</t>
  </si>
  <si>
    <t xml:space="preserve">Pengaturcaraan / Sains Komputer </t>
  </si>
  <si>
    <t>Programming / Computer Science</t>
  </si>
  <si>
    <t xml:space="preserve">Robotik / Peranti Autonomi </t>
  </si>
  <si>
    <t>Robotics / Autonomous Devices</t>
  </si>
  <si>
    <t xml:space="preserve">Keselamatan siber </t>
  </si>
  <si>
    <t>Cybersecurity</t>
  </si>
  <si>
    <t xml:space="preserve">Penciptaan Kandungan AR / VR </t>
  </si>
  <si>
    <t>AR / VR Content Creation</t>
  </si>
  <si>
    <t xml:space="preserve">Rangkaian </t>
  </si>
  <si>
    <t>Networking</t>
  </si>
  <si>
    <t>PLC / SCADA</t>
  </si>
  <si>
    <t>Kecerdasan Buatan / Pembelajaran Mesin /</t>
  </si>
  <si>
    <t xml:space="preserve">Pembelajaran Dalam </t>
  </si>
  <si>
    <t>H</t>
  </si>
  <si>
    <t>H.1</t>
  </si>
  <si>
    <t>H.2</t>
  </si>
  <si>
    <t>H.3</t>
  </si>
  <si>
    <t>EB No.</t>
  </si>
  <si>
    <t>Held directly by Federal, State and Local Government Agencies</t>
  </si>
  <si>
    <t>This questionnaire will be processed using electronic equipment (Intelligent Character Recognition)</t>
  </si>
  <si>
    <r>
      <t xml:space="preserve">Gunakan </t>
    </r>
    <r>
      <rPr>
        <b/>
        <sz val="22"/>
        <rFont val="Arial"/>
        <family val="2"/>
      </rPr>
      <t>pen bulat HITAM</t>
    </r>
    <r>
      <rPr>
        <sz val="22"/>
        <rFont val="Arial"/>
        <family val="2"/>
      </rPr>
      <t xml:space="preserve"> untuk melengkapkan soal selidik ini.</t>
    </r>
  </si>
  <si>
    <t>Pastikan setiap nombor, abjad atau tanda berada di dalam kotak yang telah disediakan.</t>
  </si>
  <si>
    <t>J</t>
  </si>
  <si>
    <t>L</t>
  </si>
  <si>
    <t>N</t>
  </si>
  <si>
    <t xml:space="preserve">Do not use 'nil', 'n/a' or draw a line in the data entry boxes. </t>
  </si>
  <si>
    <t>b)</t>
  </si>
  <si>
    <r>
      <t>Sekiranya berlaku kesilapan, sila gariskan jawapan yang salah atau tanda '</t>
    </r>
    <r>
      <rPr>
        <b/>
        <sz val="22"/>
        <rFont val="Arial"/>
        <family val="2"/>
      </rPr>
      <t>X</t>
    </r>
    <r>
      <rPr>
        <sz val="22"/>
        <rFont val="Arial"/>
        <family val="2"/>
      </rPr>
      <t>'</t>
    </r>
    <r>
      <rPr>
        <b/>
        <sz val="22"/>
        <rFont val="Arial"/>
        <family val="2"/>
      </rPr>
      <t xml:space="preserve"> </t>
    </r>
    <r>
      <rPr>
        <sz val="22"/>
        <rFont val="Arial"/>
        <family val="2"/>
      </rPr>
      <t>dan tuliskan jawapan yang betul di dalam kotak yang sedia ada,</t>
    </r>
  </si>
  <si>
    <t xml:space="preserve">a) </t>
  </si>
  <si>
    <t>8 6 0 0</t>
  </si>
  <si>
    <t>-</t>
  </si>
  <si>
    <t>Jika anda menandakan petak yang salah, hitamkan petak yang salah seperti ini</t>
  </si>
  <si>
    <t xml:space="preserve">dan tandakan </t>
  </si>
  <si>
    <t>di dalam petak yang betul.</t>
  </si>
  <si>
    <t>If you have marked the wrong box, shade the box as shown here</t>
  </si>
  <si>
    <t>and mark</t>
  </si>
  <si>
    <t>in the relevent box.</t>
  </si>
  <si>
    <t>Working proprietor and active business partners</t>
  </si>
  <si>
    <t>Insuran</t>
  </si>
  <si>
    <r>
      <rPr>
        <b/>
        <sz val="20"/>
        <rFont val="Arial"/>
        <family val="2"/>
      </rPr>
      <t>Bulan</t>
    </r>
    <r>
      <rPr>
        <sz val="20"/>
        <rFont val="Arial"/>
        <family val="2"/>
      </rPr>
      <t xml:space="preserve"> / </t>
    </r>
    <r>
      <rPr>
        <i/>
        <sz val="20"/>
        <rFont val="Arial"/>
        <family val="2"/>
      </rPr>
      <t>Month</t>
    </r>
  </si>
  <si>
    <r>
      <rPr>
        <b/>
        <sz val="20"/>
        <rFont val="Arial"/>
        <family val="2"/>
      </rPr>
      <t>Tahun</t>
    </r>
    <r>
      <rPr>
        <sz val="20"/>
        <rFont val="Arial"/>
        <family val="2"/>
      </rPr>
      <t xml:space="preserve"> / </t>
    </r>
    <r>
      <rPr>
        <i/>
        <sz val="20"/>
        <rFont val="Arial"/>
        <family val="2"/>
      </rPr>
      <t>Year</t>
    </r>
  </si>
  <si>
    <t>Jangan menulis 'nil', 'n/a' atau garisan di dalam kotak berkenaan.</t>
  </si>
  <si>
    <r>
      <t xml:space="preserve">Perkara yang disenaraikan sebagai </t>
    </r>
    <r>
      <rPr>
        <b/>
        <sz val="22"/>
        <rFont val="Arial"/>
        <family val="2"/>
      </rPr>
      <t>termasuk</t>
    </r>
    <r>
      <rPr>
        <sz val="22"/>
        <rFont val="Arial"/>
        <family val="2"/>
      </rPr>
      <t xml:space="preserve"> dan </t>
    </r>
    <r>
      <rPr>
        <b/>
        <sz val="22"/>
        <rFont val="Arial"/>
        <family val="2"/>
      </rPr>
      <t>tidak termasuk</t>
    </r>
    <r>
      <rPr>
        <sz val="22"/>
        <rFont val="Arial"/>
        <family val="2"/>
      </rPr>
      <t xml:space="preserve"> hanyalah sebagai contoh dan tidak boleh diambilkira sebagai </t>
    </r>
  </si>
  <si>
    <t>senarai yang lengkap.</t>
  </si>
  <si>
    <r>
      <rPr>
        <b/>
        <sz val="18"/>
        <rFont val="Arial"/>
        <family val="2"/>
      </rPr>
      <t>Tahun</t>
    </r>
    <r>
      <rPr>
        <sz val="18"/>
        <rFont val="Arial"/>
        <family val="2"/>
      </rPr>
      <t xml:space="preserve"> /</t>
    </r>
    <r>
      <rPr>
        <i/>
        <sz val="18"/>
        <rFont val="Arial"/>
        <family val="2"/>
      </rPr>
      <t xml:space="preserve"> Year</t>
    </r>
  </si>
  <si>
    <r>
      <rPr>
        <b/>
        <sz val="18"/>
        <rFont val="Arial"/>
        <family val="2"/>
      </rPr>
      <t xml:space="preserve">Hari </t>
    </r>
    <r>
      <rPr>
        <sz val="18"/>
        <rFont val="Arial"/>
        <family val="2"/>
      </rPr>
      <t xml:space="preserve">/ </t>
    </r>
    <r>
      <rPr>
        <i/>
        <sz val="18"/>
        <rFont val="Arial"/>
        <family val="2"/>
      </rPr>
      <t>Day</t>
    </r>
  </si>
  <si>
    <r>
      <rPr>
        <b/>
        <sz val="18"/>
        <rFont val="Arial"/>
        <family val="2"/>
      </rPr>
      <t>Bulan</t>
    </r>
    <r>
      <rPr>
        <sz val="18"/>
        <rFont val="Arial"/>
        <family val="2"/>
      </rPr>
      <t xml:space="preserve"> / </t>
    </r>
    <r>
      <rPr>
        <i/>
        <sz val="18"/>
        <rFont val="Arial"/>
        <family val="2"/>
      </rPr>
      <t>Month</t>
    </r>
  </si>
  <si>
    <t>3.2.1.2</t>
  </si>
  <si>
    <t xml:space="preserve">Non-residential  </t>
  </si>
  <si>
    <t>(e.g. stores, offices etc.)</t>
  </si>
  <si>
    <t>4.1.4</t>
  </si>
  <si>
    <t>Perabot dan pemasangan 
(cth. pemasangan elektrikal)</t>
  </si>
  <si>
    <t xml:space="preserve">**
</t>
  </si>
  <si>
    <r>
      <t xml:space="preserve">PEROLEHAN / PENDAPATAN 
</t>
    </r>
    <r>
      <rPr>
        <i/>
        <sz val="26"/>
        <rFont val="Arial"/>
        <family val="2"/>
      </rPr>
      <t>TURNOVER / INCOME</t>
    </r>
  </si>
  <si>
    <r>
      <t xml:space="preserve">PEROLEHAN / PENDAPATAN (samb.)
</t>
    </r>
    <r>
      <rPr>
        <i/>
        <sz val="26"/>
        <rFont val="Arial"/>
        <family val="2"/>
      </rPr>
      <t>TURNOVER / INCOME (cont'd)</t>
    </r>
  </si>
  <si>
    <r>
      <t xml:space="preserve">PERBELANJAAN 
</t>
    </r>
    <r>
      <rPr>
        <i/>
        <sz val="26"/>
        <rFont val="Arial"/>
        <family val="2"/>
      </rPr>
      <t>EXPENDITURE</t>
    </r>
  </si>
  <si>
    <r>
      <t xml:space="preserve">PERBELANJAAN (samb.)
</t>
    </r>
    <r>
      <rPr>
        <i/>
        <sz val="26"/>
        <rFont val="Arial"/>
        <family val="2"/>
      </rPr>
      <t>EXPENDITURE (cont'd)</t>
    </r>
  </si>
  <si>
    <t>Payment for data processing and other services related to information technology</t>
  </si>
  <si>
    <t>Cukai perkhidmatan atau cukai jualan</t>
  </si>
  <si>
    <t>Others operating expenditure (please specify)</t>
  </si>
  <si>
    <t>Bayaran berbentuk manfaat kepada pekerja bergaji</t>
  </si>
  <si>
    <r>
      <t xml:space="preserve">AIR, PELINCIR, BAHAN PEMBAKAR DAN TENAGA ELEKTRIK YANG DIGUNAKAN
</t>
    </r>
    <r>
      <rPr>
        <i/>
        <sz val="26"/>
        <rFont val="Arial"/>
        <family val="2"/>
      </rPr>
      <t>WATER, LUBRICANTS, FUELS AND ELECTRICITY CONSUMED</t>
    </r>
  </si>
  <si>
    <r>
      <t xml:space="preserve">AIR, PELINCIR, BAHAN PEMBAKAR DAN TENAGA ELEKTRIK YANG DIGUNAKAN (samb.)
</t>
    </r>
    <r>
      <rPr>
        <i/>
        <sz val="26"/>
        <rFont val="Arial"/>
        <family val="2"/>
      </rPr>
      <t>WATER, LUBRICANTS, FUELS AND ELECTRICITY CONSUMED (cont'd)</t>
    </r>
  </si>
  <si>
    <t>A.2</t>
  </si>
  <si>
    <t>Adakah pertubuhan ini menggunakan internet untuk tujuan perniagaan?</t>
  </si>
  <si>
    <t>Usage of Information and Communication Technology (ICT)(cont'd)</t>
  </si>
  <si>
    <t>Internet mudah alih dan teknologi (cth. jalur lebar mudah alih, komputer riba, telefon pintar, tablet dsb.)</t>
  </si>
  <si>
    <t>Rangkaian persendirian yang ditetapkan (cth. extranet, EDI)</t>
  </si>
  <si>
    <t xml:space="preserve">Cap dagangan (termasuk: Jenama yang didaftarkan / dilindungi) </t>
  </si>
  <si>
    <t>Trademark (include: Registered / protected brand name)</t>
  </si>
  <si>
    <t>Owned funds</t>
  </si>
  <si>
    <t>sebab-sebab di bawah ini (Boleh pilih lebih daripada satu):</t>
  </si>
  <si>
    <t>Sila nyatakan peratusan perbelanjaan e-dagang mengikut jenis pasaran</t>
  </si>
  <si>
    <t>Kerugian daripada jualan / penilaian semula harta</t>
  </si>
  <si>
    <t>Bad debts written-off</t>
  </si>
  <si>
    <t>14.1</t>
  </si>
  <si>
    <r>
      <rPr>
        <b/>
        <sz val="22"/>
        <rFont val="Arial"/>
        <family val="2"/>
      </rPr>
      <t xml:space="preserve">TIDAK BERKENAAN / </t>
    </r>
    <r>
      <rPr>
        <i/>
        <sz val="22"/>
        <rFont val="Arial"/>
        <family val="2"/>
      </rPr>
      <t xml:space="preserve">NOT APPLICABLE
</t>
    </r>
    <r>
      <rPr>
        <b/>
        <sz val="22"/>
        <rFont val="Arial"/>
        <family val="2"/>
      </rPr>
      <t xml:space="preserve">Sila teruskan ke Soalan 14 / </t>
    </r>
    <r>
      <rPr>
        <i/>
        <sz val="22"/>
        <rFont val="Arial"/>
        <family val="2"/>
      </rPr>
      <t>Please proceed to Question 14</t>
    </r>
  </si>
  <si>
    <t>Perabot dan pemasangan</t>
  </si>
  <si>
    <t>Jumlah ini mesti sama dengan angka yang dilaporkan di Soalan 5A (Lelaki) dan 5B (Perempuan) tidak termasuk jumlah pekerja yang
dibekalkan oleh pertubuhan lain</t>
  </si>
  <si>
    <t>This total must be equal to the corresponding figures reported in Question 5A (Male) and 5B (Female) excludes total persons provided by other
establishment</t>
  </si>
  <si>
    <t xml:space="preserve"> Packaging materials</t>
  </si>
  <si>
    <t xml:space="preserve">Bayaran perkhidmatan profesional lain (cth. bayaran perundingan </t>
  </si>
  <si>
    <t>arkitek, kejuruteraan, juruukur dsb.)</t>
  </si>
  <si>
    <t>Payment for other professional services (e.g. architectural, engineering,</t>
  </si>
  <si>
    <t>surveying consultancy fees etc.)</t>
  </si>
  <si>
    <t>Commissions and agency fees</t>
  </si>
  <si>
    <t>Organisasi bukan kerajaan / tajaan korporat (sila nyatakan</t>
  </si>
  <si>
    <t>jenis royalti)</t>
  </si>
  <si>
    <t>Non-government organisations / corporate sponsorship (please</t>
  </si>
  <si>
    <t xml:space="preserve">specify types of royalties) </t>
  </si>
  <si>
    <t>(termasuk saham &amp; pilihan saham)</t>
  </si>
  <si>
    <t>Kilowatt-hour</t>
  </si>
  <si>
    <t>Apakah tujuan penggunaan internet di pertubuhan ini? (Boleh pilih lebih daripada satu)</t>
  </si>
  <si>
    <t>.</t>
  </si>
  <si>
    <t>Bahan pembakar lain (sila nyatakan)</t>
  </si>
  <si>
    <t>Other fuels (please specify)</t>
  </si>
  <si>
    <t>E.5</t>
  </si>
  <si>
    <t>E.6</t>
  </si>
  <si>
    <t>E.7</t>
  </si>
  <si>
    <t>TECHNOLOGY ADAPTION</t>
  </si>
  <si>
    <t>PENERIMAGUNAAN TEKNOLOGI (samb.)</t>
  </si>
  <si>
    <t>Sila nyatakan bilangan affiliate mengikut negara</t>
  </si>
  <si>
    <t>Adakah pertubuhan terlibat dengan aktiviti Perkhidmatan dan Peralatan Minyak &amp; Gas (OGSE)? Sila tanda (X) dalam satu kotak sahaja</t>
  </si>
  <si>
    <t>Sila senaraikan 5 aktiviti utama yang terlibat dengan OGSE. Rujuk senarai aktiviti teras dalam kriteria kelayakan</t>
  </si>
  <si>
    <t>Please list up to 5 main activities involved in OGSE. Refer to the list of core activities in eligibility criteria</t>
  </si>
  <si>
    <t>from OGSE activities.</t>
  </si>
  <si>
    <t>TECHNOLOGY ADAPTION (cont'd)</t>
  </si>
  <si>
    <r>
      <t xml:space="preserve">KEGUNAAN PEJABAT / </t>
    </r>
    <r>
      <rPr>
        <i/>
        <sz val="22"/>
        <rFont val="Arial"/>
        <family val="2"/>
      </rPr>
      <t xml:space="preserve">OFFICE USE
</t>
    </r>
    <r>
      <rPr>
        <b/>
        <sz val="22"/>
        <rFont val="Arial"/>
        <family val="2"/>
      </rPr>
      <t xml:space="preserve">Nilai di medan 090036 mesti sama dengan jumlah medan 050899 (Soalan 5A) dan 051799 (Soalan 5B)
</t>
    </r>
    <r>
      <rPr>
        <i/>
        <sz val="22"/>
        <rFont val="Arial"/>
        <family val="2"/>
      </rPr>
      <t>Value in field 090036 must be equal to the sum of field 050899 (Question 5A) and 051799 (Soalan 5B)</t>
    </r>
  </si>
  <si>
    <t>If there any change in activity and or in the profit / loss (&gt; or &lt;30%) as compared to the previous year, please mark (X) the reasons below (May choose more than one):</t>
  </si>
  <si>
    <t>Sekiranya terdapat pertukaran aktiviti atau perbezaan keuntungan / kerugian (&gt; atau &lt;30%) berbanding dengan tahun sebelum, sila tanda (X)</t>
  </si>
  <si>
    <t>Lain-lain (Sila nyatakan)</t>
  </si>
  <si>
    <t>Others (Please specify)</t>
  </si>
  <si>
    <t xml:space="preserve">Kerajaan dan organisasi bukan perniagaan lain </t>
  </si>
  <si>
    <t>Government and other non-business organisations</t>
  </si>
  <si>
    <r>
      <t xml:space="preserve">Antarabangsa </t>
    </r>
    <r>
      <rPr>
        <sz val="22"/>
        <rFont val="Arial"/>
        <family val="2"/>
      </rPr>
      <t>/</t>
    </r>
    <r>
      <rPr>
        <i/>
        <sz val="22"/>
        <rFont val="Arial"/>
        <family val="2"/>
      </rPr>
      <t xml:space="preserve"> International</t>
    </r>
    <r>
      <rPr>
        <b/>
        <sz val="22"/>
        <rFont val="Arial"/>
        <family val="2"/>
      </rPr>
      <t xml:space="preserve"> (cth. </t>
    </r>
    <r>
      <rPr>
        <sz val="22"/>
        <rFont val="Arial"/>
        <family val="2"/>
      </rPr>
      <t>/</t>
    </r>
    <r>
      <rPr>
        <b/>
        <sz val="22"/>
        <rFont val="Arial"/>
        <family val="2"/>
      </rPr>
      <t xml:space="preserve"> </t>
    </r>
    <r>
      <rPr>
        <i/>
        <sz val="22"/>
        <rFont val="Arial"/>
        <family val="2"/>
      </rPr>
      <t>e.g. ISO, HACCP, GMP, GVHP, 5S etc.</t>
    </r>
    <r>
      <rPr>
        <b/>
        <sz val="22"/>
        <rFont val="Arial"/>
        <family val="2"/>
      </rPr>
      <t xml:space="preserve">) </t>
    </r>
  </si>
  <si>
    <t>Halal</t>
  </si>
  <si>
    <t>Syarikat Swasta</t>
  </si>
  <si>
    <t>Word processing (MS Word, Google Docs, Pages etc.)</t>
  </si>
  <si>
    <t>Please state the number of affiliates by country</t>
  </si>
  <si>
    <t>Does this establishment involve in Oil &amp; Gas and Services and Equipment (OGSE) activity? Please mark (X) in one box only</t>
  </si>
  <si>
    <t>Please state the income received from the OGSE activities</t>
  </si>
  <si>
    <t>KEGUNAAN PEJABAT:</t>
  </si>
  <si>
    <t>OFFICE USE:</t>
  </si>
  <si>
    <t>Nilai yang dilaporkan di medan 080016 TIDAK boleh melebihi 5% daripada nilai di medan 080089</t>
  </si>
  <si>
    <t>Nilai yang dilaporkan di medan 091015 + 090035 TIDAK boleh melebihi 5% daripada nilai di medan 090089</t>
  </si>
  <si>
    <t>Please specify the address of this establisment's website if applicable</t>
  </si>
  <si>
    <r>
      <t xml:space="preserve">Kategori Pekerja / Jawatan (Perempuan)
</t>
    </r>
    <r>
      <rPr>
        <i/>
        <sz val="20"/>
        <rFont val="Arial"/>
        <family val="2"/>
      </rPr>
      <t>Category of Workers / Occupation (Female)</t>
    </r>
  </si>
  <si>
    <t>Value reported in field 080016 must NOT be greater than 5% of field 080089</t>
  </si>
  <si>
    <t>Value reported in field 091015 + 090035 must NOT be greater than 5% of field 090089</t>
  </si>
  <si>
    <t xml:space="preserve">Indirect taxes and government license </t>
  </si>
  <si>
    <r>
      <t xml:space="preserve">Perubahan model perniagaan / </t>
    </r>
    <r>
      <rPr>
        <i/>
        <sz val="22"/>
        <rFont val="Arial"/>
        <family val="2"/>
      </rPr>
      <t>Business model changes</t>
    </r>
  </si>
  <si>
    <r>
      <rPr>
        <b/>
        <sz val="22"/>
        <rFont val="Arial"/>
        <family val="2"/>
      </rPr>
      <t xml:space="preserve">Perubahan organisasi / </t>
    </r>
    <r>
      <rPr>
        <i/>
        <sz val="22"/>
        <rFont val="Arial"/>
        <family val="2"/>
      </rPr>
      <t>Organisation changes</t>
    </r>
  </si>
  <si>
    <r>
      <rPr>
        <b/>
        <sz val="22"/>
        <rFont val="Arial"/>
        <family val="2"/>
      </rPr>
      <t xml:space="preserve">Pertukaran produk / </t>
    </r>
    <r>
      <rPr>
        <i/>
        <sz val="22"/>
        <rFont val="Arial"/>
        <family val="2"/>
      </rPr>
      <t>Product changes</t>
    </r>
  </si>
  <si>
    <t>If "YES" please mark (X) type of web presence of this establishment. (May choose more than one)</t>
  </si>
  <si>
    <t>Sila tanda (X) penggunaan teknologi digital yang digunakan di pertubuhan ini (Boleh pilih lebih daripada satu)</t>
  </si>
  <si>
    <t>Please mark (X) the adoption of digital technologies used at in this establishment (May choose more than one)</t>
  </si>
  <si>
    <t>Sila tanda (X) jenis platform yang digunakan oleh pertubuhan ini untuk urusniaga jualan atau pembelian menggunakan internet</t>
  </si>
  <si>
    <t>Please mark (X) the type of platform that this establishment used for sales of purchases transaction using internet.</t>
  </si>
  <si>
    <t>Sila tanda (X) medium pembayaran yang digunakan oleh pertubuhan ini bagi urusniaga menggunakan internet</t>
  </si>
  <si>
    <t>Please mark (X) the technology or solution adopted by this establishment (May choose more than one)</t>
  </si>
  <si>
    <t>Adakah pertubuhan ini sudah mempunyai perancangan untuk kemahiran semula dan peningkatan kemahiran pekerjanya?</t>
  </si>
  <si>
    <r>
      <rPr>
        <b/>
        <i/>
        <sz val="28"/>
        <rFont val="Arial"/>
        <family val="2"/>
      </rPr>
      <t xml:space="preserve">No. Tel </t>
    </r>
    <r>
      <rPr>
        <i/>
        <sz val="28"/>
        <rFont val="Arial"/>
        <family val="2"/>
      </rPr>
      <t xml:space="preserve">/ Tel. No. </t>
    </r>
  </si>
  <si>
    <r>
      <rPr>
        <b/>
        <sz val="28"/>
        <rFont val="Arial"/>
        <family val="2"/>
      </rPr>
      <t>No. Faks</t>
    </r>
    <r>
      <rPr>
        <sz val="28"/>
        <rFont val="Arial"/>
        <family val="2"/>
      </rPr>
      <t xml:space="preserve">. / </t>
    </r>
    <r>
      <rPr>
        <i/>
        <sz val="28"/>
        <rFont val="Arial"/>
        <family val="2"/>
      </rPr>
      <t>Fax. No.</t>
    </r>
  </si>
  <si>
    <r>
      <rPr>
        <b/>
        <sz val="28"/>
        <rFont val="Arial"/>
        <family val="2"/>
      </rPr>
      <t>E-mel</t>
    </r>
    <r>
      <rPr>
        <sz val="28"/>
        <rFont val="Arial"/>
        <family val="2"/>
      </rPr>
      <t xml:space="preserve"> /</t>
    </r>
    <r>
      <rPr>
        <i/>
        <sz val="28"/>
        <rFont val="Arial"/>
        <family val="2"/>
      </rPr>
      <t xml:space="preserve"> Email</t>
    </r>
  </si>
  <si>
    <r>
      <t xml:space="preserve">ARAHAN
</t>
    </r>
    <r>
      <rPr>
        <b/>
        <i/>
        <sz val="26"/>
        <rFont val="Arial"/>
        <family val="2"/>
      </rPr>
      <t>INSTRUCTION</t>
    </r>
  </si>
  <si>
    <r>
      <t xml:space="preserve">Use </t>
    </r>
    <r>
      <rPr>
        <b/>
        <i/>
        <sz val="22"/>
        <rFont val="Arial"/>
        <family val="2"/>
      </rPr>
      <t>BLACK ball pen</t>
    </r>
    <r>
      <rPr>
        <i/>
        <sz val="22"/>
        <rFont val="Arial"/>
        <family val="2"/>
      </rPr>
      <t xml:space="preserve"> when completing this questionnaire</t>
    </r>
  </si>
  <si>
    <r>
      <t xml:space="preserve">Write neatly within the boxes using </t>
    </r>
    <r>
      <rPr>
        <b/>
        <i/>
        <sz val="22"/>
        <rFont val="Arial"/>
        <family val="2"/>
      </rPr>
      <t>CAPITAL LETTER</t>
    </r>
    <r>
      <rPr>
        <i/>
        <sz val="22"/>
        <rFont val="Arial"/>
        <family val="2"/>
      </rPr>
      <t xml:space="preserve"> or mark </t>
    </r>
    <r>
      <rPr>
        <b/>
        <i/>
        <sz val="22"/>
        <rFont val="Arial"/>
        <family val="2"/>
      </rPr>
      <t>'X'</t>
    </r>
    <r>
      <rPr>
        <i/>
        <sz val="22"/>
        <rFont val="Arial"/>
        <family val="2"/>
      </rPr>
      <t xml:space="preserve"> in the appropriate box.</t>
    </r>
  </si>
  <si>
    <r>
      <t xml:space="preserve">Ya / </t>
    </r>
    <r>
      <rPr>
        <i/>
        <sz val="22"/>
        <rFont val="Arial"/>
        <family val="2"/>
      </rPr>
      <t>Yes</t>
    </r>
  </si>
  <si>
    <r>
      <t xml:space="preserve">If the mistake is made, cross out the incorrect answer or mark </t>
    </r>
    <r>
      <rPr>
        <b/>
        <i/>
        <sz val="22"/>
        <rFont val="Arial"/>
        <family val="2"/>
      </rPr>
      <t xml:space="preserve">'X' </t>
    </r>
    <r>
      <rPr>
        <i/>
        <sz val="22"/>
        <rFont val="Arial"/>
        <family val="2"/>
      </rPr>
      <t>and either write the answer in the remaining boxes,</t>
    </r>
  </si>
  <si>
    <r>
      <t xml:space="preserve">atau
</t>
    </r>
    <r>
      <rPr>
        <b/>
        <i/>
        <sz val="22"/>
        <rFont val="Arial"/>
        <family val="2"/>
      </rPr>
      <t>or</t>
    </r>
  </si>
  <si>
    <r>
      <t xml:space="preserve">The items listed under </t>
    </r>
    <r>
      <rPr>
        <b/>
        <i/>
        <sz val="22"/>
        <rFont val="Arial"/>
        <family val="2"/>
      </rPr>
      <t>including</t>
    </r>
    <r>
      <rPr>
        <i/>
        <sz val="22"/>
        <rFont val="Arial"/>
        <family val="2"/>
      </rPr>
      <t xml:space="preserve"> and </t>
    </r>
    <r>
      <rPr>
        <b/>
        <i/>
        <sz val="22"/>
        <rFont val="Arial"/>
        <family val="2"/>
      </rPr>
      <t>excluding</t>
    </r>
    <r>
      <rPr>
        <i/>
        <sz val="22"/>
        <rFont val="Arial"/>
        <family val="2"/>
      </rPr>
      <t xml:space="preserve"> are examples and should not be taken as a complete list of items.</t>
    </r>
  </si>
  <si>
    <t>Please provide any comments and suggestions:</t>
  </si>
  <si>
    <t>Unpaid family worker (all members of family and friends not receiving regular wages)</t>
  </si>
  <si>
    <t>Jumlah pekerja bergaji (sepenuh masa)
(5.3.1 hingga 5.3.8)</t>
  </si>
  <si>
    <t>Pekerja bergaji (sambilan)</t>
  </si>
  <si>
    <t>Paid employees (part-time)</t>
  </si>
  <si>
    <r>
      <rPr>
        <b/>
        <sz val="26"/>
        <rFont val="Arial"/>
        <family val="2"/>
      </rPr>
      <t>BILANGAN PEKERJA MENGIKUT KELULUSAN</t>
    </r>
    <r>
      <rPr>
        <i/>
        <sz val="26"/>
        <rFont val="Arial"/>
        <family val="2"/>
      </rPr>
      <t xml:space="preserve">
NUMBER OF PERSONS ENGAGED BY QUALIFICATION</t>
    </r>
  </si>
  <si>
    <t>Commissions and brokerage received</t>
  </si>
  <si>
    <t>Sewa ke atas ruangan (cth: kios penyediaan makanan &amp; minuman)</t>
  </si>
  <si>
    <t>Others such as free food, free accommodation etc.</t>
  </si>
  <si>
    <t>Employers  Provident Fund (EPF)</t>
  </si>
  <si>
    <t>Private social security schemes (e.g. workers' compensations insurance etc.)</t>
  </si>
  <si>
    <t>Gratuity, retirement / retrenchment benefits schemes</t>
  </si>
  <si>
    <t>Other labour costs (please specify)</t>
  </si>
  <si>
    <t xml:space="preserve">Direct taxes paid (e.g. company tax and stamp duties) </t>
  </si>
  <si>
    <r>
      <t xml:space="preserve">Kuantiti / </t>
    </r>
    <r>
      <rPr>
        <i/>
        <sz val="22"/>
        <rFont val="Arial"/>
        <family val="2"/>
      </rPr>
      <t>Quantity</t>
    </r>
  </si>
  <si>
    <t>Sila tanda (X) infrastruktur rangkaian yang terdapat di pertubuhan ini? (Boleh pilih lebih daripada satu)</t>
  </si>
  <si>
    <t>Wireless local area network (WLAN)</t>
  </si>
  <si>
    <r>
      <t xml:space="preserve">Jika "YA" sila tanda (X) jenis </t>
    </r>
    <r>
      <rPr>
        <b/>
        <i/>
        <sz val="22"/>
        <rFont val="Arial"/>
        <family val="2"/>
      </rPr>
      <t>web presence</t>
    </r>
    <r>
      <rPr>
        <b/>
        <sz val="22"/>
        <rFont val="Arial"/>
        <family val="2"/>
      </rPr>
      <t xml:space="preserve"> pertubuhan ini. (Boleh pilih lebih daripada satu)</t>
    </r>
  </si>
  <si>
    <t>Please mark (X) the method of payment that this establishment used for transactions using internet</t>
  </si>
  <si>
    <t xml:space="preserve">Please indicate an estimate of the percentage of total income that receive orders from sales of goods </t>
  </si>
  <si>
    <t>Please indicate the percentage of e-commerce expenditure by type of market</t>
  </si>
  <si>
    <t>(NOTE: Include any sources used, regardless of when it was authorised or obtained)</t>
  </si>
  <si>
    <t>Others (e.g. Industrial design, Geographical indication, Layout - Design of integrated circuit layout)</t>
  </si>
  <si>
    <t>Institution of Higher Education</t>
  </si>
  <si>
    <t>Sila nyatakan peratus perbelanjaan jenis aktiviti R&amp;D</t>
  </si>
  <si>
    <t>Please indicate the percentage of expenditure by type of R&amp;D activity</t>
  </si>
  <si>
    <t>Experimental development</t>
  </si>
  <si>
    <t>Pembangunan eksperimental</t>
  </si>
  <si>
    <t>Mixed-mode automation</t>
  </si>
  <si>
    <t xml:space="preserve">Pembuatan Aditif (Percetakan 3D, prototaip cepat, dll.) </t>
  </si>
  <si>
    <t>Additive Manufacturing (3D Printing, rapid prototyping, etc.)</t>
  </si>
  <si>
    <t>Big Data Analytics</t>
  </si>
  <si>
    <t>Sila nyatakan peratus (%) perbelanjaan berkaitan operasi pintar mengikut kategori berikut:</t>
  </si>
  <si>
    <t>Please indicate the percentage (%) of expenses related to smart operating by the following categories:</t>
  </si>
  <si>
    <t xml:space="preserve">Analitis Data Raya / Analitis Data  </t>
  </si>
  <si>
    <t>Kos pengangkutan pekerja (pergi dan balik dari tempat kerja)</t>
  </si>
  <si>
    <r>
      <rPr>
        <b/>
        <sz val="22"/>
        <rFont val="Arial"/>
        <family val="2"/>
      </rPr>
      <t>KEGUNAAN PEJABAT /</t>
    </r>
    <r>
      <rPr>
        <sz val="22"/>
        <rFont val="Arial"/>
        <family val="2"/>
      </rPr>
      <t xml:space="preserve"> </t>
    </r>
    <r>
      <rPr>
        <i/>
        <sz val="22"/>
        <rFont val="Arial"/>
        <family val="2"/>
      </rPr>
      <t>OFFICE USE</t>
    </r>
    <r>
      <rPr>
        <sz val="22"/>
        <rFont val="Arial"/>
        <family val="2"/>
      </rPr>
      <t xml:space="preserve"> </t>
    </r>
  </si>
  <si>
    <t>010002</t>
  </si>
  <si>
    <r>
      <t xml:space="preserve">KEGUNAAN PEJABAT
</t>
    </r>
    <r>
      <rPr>
        <i/>
        <sz val="22"/>
        <rFont val="Arial"/>
        <family val="2"/>
      </rPr>
      <t xml:space="preserve">OFFICE USE </t>
    </r>
    <r>
      <rPr>
        <b/>
        <sz val="22"/>
        <rFont val="Arial"/>
        <family val="2"/>
      </rPr>
      <t xml:space="preserve">
</t>
    </r>
  </si>
  <si>
    <t>010040</t>
  </si>
  <si>
    <t>030012</t>
  </si>
  <si>
    <r>
      <rPr>
        <b/>
        <sz val="22"/>
        <rFont val="Arial"/>
        <family val="2"/>
      </rPr>
      <t>Jika YA, sila ke Soalan 14.2</t>
    </r>
    <r>
      <rPr>
        <i/>
        <sz val="22"/>
        <rFont val="Arial"/>
        <family val="2"/>
      </rPr>
      <t xml:space="preserve">
If YES, please go to Question 14.2</t>
    </r>
  </si>
  <si>
    <r>
      <rPr>
        <b/>
        <sz val="22"/>
        <rFont val="Arial"/>
        <family val="2"/>
      </rPr>
      <t>Jika TIDAK, sila ke Soalan 15</t>
    </r>
    <r>
      <rPr>
        <i/>
        <sz val="22"/>
        <rFont val="Arial"/>
        <family val="2"/>
      </rPr>
      <t xml:space="preserve">
If NO, please go to Question 15</t>
    </r>
  </si>
  <si>
    <t>121803</t>
  </si>
  <si>
    <r>
      <rPr>
        <b/>
        <sz val="22"/>
        <rFont val="Arial"/>
        <family val="2"/>
      </rPr>
      <t xml:space="preserve">KEGUNAAN PEJABAT
</t>
    </r>
    <r>
      <rPr>
        <i/>
        <sz val="22"/>
        <rFont val="Arial"/>
        <family val="2"/>
      </rPr>
      <t>OFFICE USE</t>
    </r>
  </si>
  <si>
    <r>
      <rPr>
        <b/>
        <sz val="22"/>
        <rFont val="Arial"/>
        <family val="2"/>
      </rPr>
      <t xml:space="preserve">Termasuk / </t>
    </r>
    <r>
      <rPr>
        <i/>
        <sz val="22"/>
        <rFont val="Arial"/>
        <family val="2"/>
      </rPr>
      <t xml:space="preserve">Includes:
</t>
    </r>
    <r>
      <rPr>
        <b/>
        <sz val="22"/>
        <rFont val="Arial"/>
        <family val="2"/>
      </rPr>
      <t xml:space="preserve">Bangunan (pejabat dsb.), alat pengangkutan, jentera dan kelengkapan, komputer, perabot dan pemasangan </t>
    </r>
    <r>
      <rPr>
        <i/>
        <sz val="22"/>
        <rFont val="Arial"/>
        <family val="2"/>
      </rPr>
      <t xml:space="preserve">
Buildings (office etc), transport equipment, machinery and equipment, computer, furniture and fittings</t>
    </r>
  </si>
  <si>
    <r>
      <rPr>
        <b/>
        <sz val="30"/>
        <rFont val="Arial"/>
        <family val="2"/>
      </rPr>
      <t>Sulit selepas data diisi</t>
    </r>
    <r>
      <rPr>
        <sz val="30"/>
        <rFont val="Arial"/>
        <family val="2"/>
      </rPr>
      <t xml:space="preserve">
</t>
    </r>
    <r>
      <rPr>
        <i/>
        <sz val="30"/>
        <rFont val="Arial"/>
        <family val="2"/>
      </rPr>
      <t>Confidential when filled with data</t>
    </r>
  </si>
  <si>
    <r>
      <rPr>
        <b/>
        <sz val="30"/>
        <rFont val="Arial"/>
        <family val="2"/>
      </rPr>
      <t>Sila buat satu salinan untuk rekod tuan</t>
    </r>
    <r>
      <rPr>
        <sz val="30"/>
        <rFont val="Arial"/>
        <family val="2"/>
      </rPr>
      <t xml:space="preserve">
</t>
    </r>
    <r>
      <rPr>
        <i/>
        <sz val="30"/>
        <rFont val="Arial"/>
        <family val="2"/>
      </rPr>
      <t>Please make a copy for your record</t>
    </r>
  </si>
  <si>
    <t>NG</t>
  </si>
  <si>
    <t>NO.BATCH</t>
  </si>
  <si>
    <t>BIL</t>
  </si>
  <si>
    <r>
      <t xml:space="preserve">PERKHIDMATAN MAKANAN DAN MINUMAN
      </t>
    </r>
    <r>
      <rPr>
        <i/>
        <sz val="32"/>
        <rFont val="Arial"/>
        <family val="2"/>
      </rPr>
      <t xml:space="preserve">  FOOD AND BEVERAGE SERVICES</t>
    </r>
  </si>
  <si>
    <r>
      <t xml:space="preserve"> </t>
    </r>
    <r>
      <rPr>
        <b/>
        <sz val="40"/>
        <rFont val="Arial"/>
        <family val="2"/>
      </rPr>
      <t xml:space="preserve">  Sila kembalikan soal selidik dalam masa 30 hari</t>
    </r>
    <r>
      <rPr>
        <sz val="40"/>
        <rFont val="Arial"/>
        <family val="2"/>
      </rPr>
      <t xml:space="preserve">
</t>
    </r>
    <r>
      <rPr>
        <i/>
        <sz val="40"/>
        <rFont val="Arial"/>
        <family val="2"/>
      </rPr>
      <t>Please return the questionnaire within 30 days</t>
    </r>
  </si>
  <si>
    <r>
      <t xml:space="preserve">KEGUNAAN PEJABAT / </t>
    </r>
    <r>
      <rPr>
        <i/>
        <sz val="32"/>
        <rFont val="Arial"/>
        <family val="2"/>
      </rPr>
      <t>OFFICE USE</t>
    </r>
  </si>
  <si>
    <r>
      <rPr>
        <b/>
        <sz val="28"/>
        <rFont val="Arial"/>
        <family val="2"/>
      </rPr>
      <t>Nama pertubuhan dan alamat pos</t>
    </r>
    <r>
      <rPr>
        <sz val="28"/>
        <rFont val="Arial"/>
        <family val="2"/>
      </rPr>
      <t xml:space="preserve">
</t>
    </r>
    <r>
      <rPr>
        <i/>
        <sz val="28"/>
        <rFont val="Arial"/>
        <family val="2"/>
      </rPr>
      <t>Name of establishment and postal address</t>
    </r>
  </si>
  <si>
    <r>
      <t xml:space="preserve">Sila pinda jika alamat pos di atas tidak tepat                                               </t>
    </r>
    <r>
      <rPr>
        <i/>
        <sz val="26"/>
        <rFont val="Arial"/>
        <family val="2"/>
      </rPr>
      <t>Please amend if the above postal address is incorrect</t>
    </r>
  </si>
  <si>
    <r>
      <t xml:space="preserve">PENGAKUAN / </t>
    </r>
    <r>
      <rPr>
        <i/>
        <sz val="32"/>
        <rFont val="Arial"/>
        <family val="2"/>
      </rPr>
      <t>DECLARATION :</t>
    </r>
  </si>
  <si>
    <t>Nama</t>
  </si>
  <si>
    <t>Name</t>
  </si>
  <si>
    <t>Jawatan</t>
  </si>
  <si>
    <t>Designation</t>
  </si>
  <si>
    <t>No. Faks</t>
  </si>
  <si>
    <t>I hereby declare that the information given in this return is complete and correct to the best of my knowledge and belief.</t>
  </si>
  <si>
    <t>Tandatangan</t>
  </si>
  <si>
    <t>Signature</t>
  </si>
  <si>
    <t>Tarikh</t>
  </si>
  <si>
    <t>Date</t>
  </si>
  <si>
    <r>
      <rPr>
        <b/>
        <sz val="32"/>
        <rFont val="Arial"/>
        <family val="2"/>
      </rPr>
      <t xml:space="preserve">   MAKLUMAN AM /</t>
    </r>
    <r>
      <rPr>
        <sz val="32"/>
        <rFont val="Arial"/>
        <family val="2"/>
      </rPr>
      <t xml:space="preserve"> GENERAL INFORMATION</t>
    </r>
  </si>
  <si>
    <t>c.</t>
  </si>
  <si>
    <t>d.</t>
  </si>
  <si>
    <t>a.</t>
  </si>
  <si>
    <t>b.</t>
  </si>
  <si>
    <r>
      <rPr>
        <b/>
        <sz val="28"/>
        <rFont val="Arial"/>
        <family val="2"/>
      </rPr>
      <t>DATO' SRI DR. MOHD UZIR MAHIDIN
KETUA PERANGKAWAN MALAYSIA</t>
    </r>
    <r>
      <rPr>
        <sz val="28"/>
        <rFont val="Arial"/>
        <family val="2"/>
      </rPr>
      <t xml:space="preserve">
</t>
    </r>
    <r>
      <rPr>
        <i/>
        <sz val="28"/>
        <rFont val="Arial"/>
        <family val="2"/>
      </rPr>
      <t>CHIEF STATISTICIAN, MALAYSIA</t>
    </r>
  </si>
  <si>
    <t>Tujuan utama ialah untuk menyediakan maklumat agregat dan profil sektor ini yang diperlukan oleh kerajaan bagi membentuk program dan polisi ekonomi di peringkat nasional.</t>
  </si>
  <si>
    <t>Tuan diminta melaporkan butir-butir yang berkaitan dengan pertubuhan ini seperti tercatat di atas dan mengembalikan soal selidik yang lengkap ke Jabatan ini.</t>
  </si>
  <si>
    <t>You are requested to provide information related to this establishment as stated above and return the completed questionnaire to the Department.</t>
  </si>
  <si>
    <t xml:space="preserve">The main objective is to provide aggregated information and profile of the sectors required by the government to formulate national economic programmes and policies.
</t>
  </si>
  <si>
    <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CONFIDENTIAL and will not be divulged to any person or institution outside this Department. Meanwhile, Section 7 under the same Act provides a  penalty should the respondent failed to furnish the required information.</t>
  </si>
  <si>
    <r>
      <t xml:space="preserve">Tarikh / </t>
    </r>
    <r>
      <rPr>
        <i/>
        <sz val="28"/>
        <rFont val="Arial"/>
        <family val="2"/>
      </rPr>
      <t>Date :</t>
    </r>
  </si>
  <si>
    <r>
      <rPr>
        <b/>
        <sz val="28"/>
        <rFont val="Arial"/>
        <family val="2"/>
      </rPr>
      <t>Kerjasama tuan dalam menjayakan banci ini amatlah dihargai /</t>
    </r>
    <r>
      <rPr>
        <sz val="28"/>
        <rFont val="Arial"/>
        <family val="2"/>
      </rPr>
      <t xml:space="preserve"> Your cooperation in ensuring the success of this census is very much appreciate</t>
    </r>
  </si>
  <si>
    <r>
      <rPr>
        <b/>
        <sz val="28"/>
        <rFont val="Arial"/>
        <family val="2"/>
      </rPr>
      <t xml:space="preserve">Soal selidik ini akan diproses menggunakan teknologi ICR (Intelligent Character Recognition).
Sila JANGAN LIPAT, gunakan </t>
    </r>
    <r>
      <rPr>
        <b/>
        <u/>
        <sz val="28"/>
        <rFont val="Arial"/>
        <family val="2"/>
      </rPr>
      <t>pen bulat HITAM</t>
    </r>
    <r>
      <rPr>
        <b/>
        <sz val="28"/>
        <rFont val="Arial"/>
        <family val="2"/>
      </rPr>
      <t xml:space="preserve"> semasa melengkapkan soal selidik ini.</t>
    </r>
    <r>
      <rPr>
        <sz val="28"/>
        <rFont val="Arial"/>
        <family val="2"/>
      </rPr>
      <t xml:space="preserve">
</t>
    </r>
    <r>
      <rPr>
        <i/>
        <sz val="28"/>
        <rFont val="Arial"/>
        <family val="2"/>
      </rPr>
      <t xml:space="preserve">This questionnaire will be processed using ICR technology (Intelligent Character Recognition).
Please DO NOT FOLD, use </t>
    </r>
    <r>
      <rPr>
        <i/>
        <u/>
        <sz val="28"/>
        <rFont val="Arial"/>
        <family val="2"/>
      </rPr>
      <t>BLACK ball pen</t>
    </r>
    <r>
      <rPr>
        <i/>
        <sz val="28"/>
        <rFont val="Arial"/>
        <family val="2"/>
      </rPr>
      <t xml:space="preserve"> when completing this questionnaire</t>
    </r>
  </si>
  <si>
    <r>
      <rPr>
        <b/>
        <sz val="24"/>
        <rFont val="Arial"/>
        <family val="2"/>
      </rPr>
      <t xml:space="preserve">Muat turun soal selidik boleh dibuat melalui </t>
    </r>
    <r>
      <rPr>
        <b/>
        <u/>
        <sz val="24"/>
        <rFont val="Arial"/>
        <family val="2"/>
      </rPr>
      <t>www.dosm.gov.my</t>
    </r>
    <r>
      <rPr>
        <b/>
        <sz val="24"/>
        <rFont val="Arial"/>
        <family val="2"/>
      </rPr>
      <t xml:space="preserve">. Tulis dengan kemas di dalam kotak menggunakan </t>
    </r>
    <r>
      <rPr>
        <b/>
        <u/>
        <sz val="24"/>
        <rFont val="Arial"/>
        <family val="2"/>
      </rPr>
      <t>HURUF BESAR</t>
    </r>
    <r>
      <rPr>
        <b/>
        <sz val="24"/>
        <rFont val="Arial"/>
        <family val="2"/>
      </rPr>
      <t xml:space="preserve"> atau tanda (X) pada kotak yang berkenaan.</t>
    </r>
    <r>
      <rPr>
        <sz val="24"/>
        <rFont val="Arial"/>
        <family val="2"/>
      </rPr>
      <t xml:space="preserve">
</t>
    </r>
    <r>
      <rPr>
        <i/>
        <sz val="24"/>
        <rFont val="Arial"/>
        <family val="2"/>
      </rPr>
      <t>Downloading of the questionnaire can be made through</t>
    </r>
    <r>
      <rPr>
        <i/>
        <u/>
        <sz val="24"/>
        <rFont val="Arial"/>
        <family val="2"/>
      </rPr>
      <t xml:space="preserve"> www.dosm.gov.my</t>
    </r>
    <r>
      <rPr>
        <i/>
        <sz val="24"/>
        <rFont val="Arial"/>
        <family val="2"/>
      </rPr>
      <t xml:space="preserve">. Write neatly within the boxes using </t>
    </r>
    <r>
      <rPr>
        <i/>
        <u/>
        <sz val="24"/>
        <rFont val="Arial"/>
        <family val="2"/>
      </rPr>
      <t>CAPITAL LETTERS</t>
    </r>
    <r>
      <rPr>
        <i/>
        <sz val="24"/>
        <rFont val="Arial"/>
        <family val="2"/>
      </rPr>
      <t xml:space="preserve"> or mark (X) in the appropriate box.</t>
    </r>
  </si>
  <si>
    <r>
      <t>KEGUNAAN PEJABAT /</t>
    </r>
    <r>
      <rPr>
        <i/>
        <sz val="22"/>
        <rFont val="Arial"/>
        <family val="2"/>
      </rPr>
      <t xml:space="preserve"> OFFICE USE
</t>
    </r>
    <r>
      <rPr>
        <b/>
        <sz val="22"/>
        <rFont val="Arial"/>
        <family val="2"/>
      </rPr>
      <t xml:space="preserve">
Nilai di medan 090024 mesti sama dengan medan 041699 (Soalan 4)
</t>
    </r>
    <r>
      <rPr>
        <i/>
        <sz val="22"/>
        <rFont val="Arial"/>
        <family val="2"/>
      </rPr>
      <t>Value in field 090024 must be equal to field 041699 (Question 4)</t>
    </r>
  </si>
  <si>
    <t>Jumlah Belanja e-Dagang</t>
  </si>
  <si>
    <t>Jumlah Hasil e-Dagang</t>
  </si>
  <si>
    <t>Harta</t>
  </si>
  <si>
    <t>Bilangan Pekerja</t>
  </si>
  <si>
    <t>Gaji &amp; Upah</t>
  </si>
  <si>
    <t>Perbelanjaan</t>
  </si>
  <si>
    <t>Pendapatan</t>
  </si>
  <si>
    <t>RINGKASAN MAKLUMAT PERANGKAAN UTAMA</t>
  </si>
  <si>
    <t>Serial No</t>
  </si>
  <si>
    <t>F010002</t>
  </si>
  <si>
    <t>F010040</t>
  </si>
  <si>
    <t>F010003</t>
  </si>
  <si>
    <t>F010004</t>
  </si>
  <si>
    <t>F010005</t>
  </si>
  <si>
    <t>F010053</t>
  </si>
  <si>
    <t>F010014</t>
  </si>
  <si>
    <t>F010015</t>
  </si>
  <si>
    <t>F010017</t>
  </si>
  <si>
    <t>F010018</t>
  </si>
  <si>
    <t>F010019</t>
  </si>
  <si>
    <t>F010020</t>
  </si>
  <si>
    <t>F010021</t>
  </si>
  <si>
    <t>F010022</t>
  </si>
  <si>
    <t>F010023</t>
  </si>
  <si>
    <t>F010024</t>
  </si>
  <si>
    <t>F010025</t>
  </si>
  <si>
    <t>F010026</t>
  </si>
  <si>
    <t>F010016</t>
  </si>
  <si>
    <t>F010028</t>
  </si>
  <si>
    <t>F010029</t>
  </si>
  <si>
    <t>F010030</t>
  </si>
  <si>
    <t>F010031</t>
  </si>
  <si>
    <t>F010032</t>
  </si>
  <si>
    <t>F010033</t>
  </si>
  <si>
    <t>F010034</t>
  </si>
  <si>
    <t>F010035</t>
  </si>
  <si>
    <t>F020001</t>
  </si>
  <si>
    <t>F020002</t>
  </si>
  <si>
    <t>F020003</t>
  </si>
  <si>
    <t>F030001</t>
  </si>
  <si>
    <t>F030002</t>
  </si>
  <si>
    <t>F030014</t>
  </si>
  <si>
    <t>F030010</t>
  </si>
  <si>
    <t>F030011</t>
  </si>
  <si>
    <t>F030012</t>
  </si>
  <si>
    <t>F030013</t>
  </si>
  <si>
    <t>F041001</t>
  </si>
  <si>
    <t>F041002</t>
  </si>
  <si>
    <t>F041003</t>
  </si>
  <si>
    <t>F041004</t>
  </si>
  <si>
    <t>F041005</t>
  </si>
  <si>
    <t>F041006</t>
  </si>
  <si>
    <t>F041007</t>
  </si>
  <si>
    <t>F041008</t>
  </si>
  <si>
    <t>F041009</t>
  </si>
  <si>
    <t>F041010</t>
  </si>
  <si>
    <t>F041011</t>
  </si>
  <si>
    <t>F041012</t>
  </si>
  <si>
    <t>F041013</t>
  </si>
  <si>
    <t>F041014</t>
  </si>
  <si>
    <t>F041015</t>
  </si>
  <si>
    <t>F041016</t>
  </si>
  <si>
    <t>F041017</t>
  </si>
  <si>
    <t>F041018</t>
  </si>
  <si>
    <t>F041099</t>
  </si>
  <si>
    <t>F041101</t>
  </si>
  <si>
    <t>F041102</t>
  </si>
  <si>
    <t>F041103</t>
  </si>
  <si>
    <t>F041104</t>
  </si>
  <si>
    <t>F041105</t>
  </si>
  <si>
    <t>F041106</t>
  </si>
  <si>
    <t>F041107</t>
  </si>
  <si>
    <t>F041108</t>
  </si>
  <si>
    <t>F041109</t>
  </si>
  <si>
    <t>F041110</t>
  </si>
  <si>
    <t>F041111</t>
  </si>
  <si>
    <t>F041112</t>
  </si>
  <si>
    <t>F041113</t>
  </si>
  <si>
    <t>F041114</t>
  </si>
  <si>
    <t>F041115</t>
  </si>
  <si>
    <t>F041116</t>
  </si>
  <si>
    <t>F041117</t>
  </si>
  <si>
    <t>F041118</t>
  </si>
  <si>
    <t>F041199</t>
  </si>
  <si>
    <t>F041202</t>
  </si>
  <si>
    <t>F041203</t>
  </si>
  <si>
    <t>F041204</t>
  </si>
  <si>
    <t>F041206</t>
  </si>
  <si>
    <t>F041207</t>
  </si>
  <si>
    <t>F041208</t>
  </si>
  <si>
    <t>F041209</t>
  </si>
  <si>
    <t>F041211</t>
  </si>
  <si>
    <t>F041212</t>
  </si>
  <si>
    <t>F041213</t>
  </si>
  <si>
    <t>F041214</t>
  </si>
  <si>
    <t>F041218</t>
  </si>
  <si>
    <t>F041299</t>
  </si>
  <si>
    <t>F041302</t>
  </si>
  <si>
    <t>F041303</t>
  </si>
  <si>
    <t>F041304</t>
  </si>
  <si>
    <t>F041305</t>
  </si>
  <si>
    <t>F041309</t>
  </si>
  <si>
    <t>F041310</t>
  </si>
  <si>
    <t>F041311</t>
  </si>
  <si>
    <t>F041312</t>
  </si>
  <si>
    <t>F041313</t>
  </si>
  <si>
    <t>F041314</t>
  </si>
  <si>
    <t>F041315</t>
  </si>
  <si>
    <t>F041316</t>
  </si>
  <si>
    <t>F041317</t>
  </si>
  <si>
    <t>F041318</t>
  </si>
  <si>
    <t>F041399</t>
  </si>
  <si>
    <t>F041401</t>
  </si>
  <si>
    <t>F041402</t>
  </si>
  <si>
    <t>F041403</t>
  </si>
  <si>
    <t>F041404</t>
  </si>
  <si>
    <t>F041405</t>
  </si>
  <si>
    <t>F041406</t>
  </si>
  <si>
    <t>F041407</t>
  </si>
  <si>
    <t>F041408</t>
  </si>
  <si>
    <t>F041409</t>
  </si>
  <si>
    <t>F041410</t>
  </si>
  <si>
    <t>F041411</t>
  </si>
  <si>
    <t>F041412</t>
  </si>
  <si>
    <t>F041413</t>
  </si>
  <si>
    <t>F041414</t>
  </si>
  <si>
    <t>F041415</t>
  </si>
  <si>
    <t>F041416</t>
  </si>
  <si>
    <t>F041417</t>
  </si>
  <si>
    <t>F041418</t>
  </si>
  <si>
    <t>F041499</t>
  </si>
  <si>
    <t>F041501</t>
  </si>
  <si>
    <t>F041502</t>
  </si>
  <si>
    <t>F041503</t>
  </si>
  <si>
    <t>F041504</t>
  </si>
  <si>
    <t>F041505</t>
  </si>
  <si>
    <t>F041506</t>
  </si>
  <si>
    <t>F041507</t>
  </si>
  <si>
    <t>F041508</t>
  </si>
  <si>
    <t>F041509</t>
  </si>
  <si>
    <t>F041510</t>
  </si>
  <si>
    <t>F041511</t>
  </si>
  <si>
    <t>F041512</t>
  </si>
  <si>
    <t>F041513</t>
  </si>
  <si>
    <t>F041514</t>
  </si>
  <si>
    <t>F041515</t>
  </si>
  <si>
    <t>F041516</t>
  </si>
  <si>
    <t>F041517</t>
  </si>
  <si>
    <t>F041518</t>
  </si>
  <si>
    <t>F041599</t>
  </si>
  <si>
    <t>F041601</t>
  </si>
  <si>
    <t>F041602</t>
  </si>
  <si>
    <t>F041603</t>
  </si>
  <si>
    <t>F041604</t>
  </si>
  <si>
    <t>F041605</t>
  </si>
  <si>
    <t>F041606</t>
  </si>
  <si>
    <t>F041607</t>
  </si>
  <si>
    <t>F041608</t>
  </si>
  <si>
    <t>F041609</t>
  </si>
  <si>
    <t>F041610</t>
  </si>
  <si>
    <t>F041611</t>
  </si>
  <si>
    <t>F041612</t>
  </si>
  <si>
    <t>F041613</t>
  </si>
  <si>
    <t>F041614</t>
  </si>
  <si>
    <t>F041615</t>
  </si>
  <si>
    <t>F041616</t>
  </si>
  <si>
    <t>F041618</t>
  </si>
  <si>
    <t>F041699</t>
  </si>
  <si>
    <t>F041701</t>
  </si>
  <si>
    <t>F041702</t>
  </si>
  <si>
    <t>F041703</t>
  </si>
  <si>
    <t>F041704</t>
  </si>
  <si>
    <t>F041705</t>
  </si>
  <si>
    <t>F041706</t>
  </si>
  <si>
    <t>F041707</t>
  </si>
  <si>
    <t>F041708</t>
  </si>
  <si>
    <t>F041708a</t>
  </si>
  <si>
    <t>F041709</t>
  </si>
  <si>
    <t>F041710</t>
  </si>
  <si>
    <t>F041711</t>
  </si>
  <si>
    <t>F041712</t>
  </si>
  <si>
    <t>F041713</t>
  </si>
  <si>
    <t>F041714</t>
  </si>
  <si>
    <t>F041715</t>
  </si>
  <si>
    <t>F041716</t>
  </si>
  <si>
    <t>F041717</t>
  </si>
  <si>
    <t>F041718</t>
  </si>
  <si>
    <t>F041718a</t>
  </si>
  <si>
    <t>F041799</t>
  </si>
  <si>
    <t>F041919</t>
  </si>
  <si>
    <t>F042019</t>
  </si>
  <si>
    <t>F042119</t>
  </si>
  <si>
    <t>F042219</t>
  </si>
  <si>
    <t>F042319</t>
  </si>
  <si>
    <t>F049919</t>
  </si>
  <si>
    <t>F052001</t>
  </si>
  <si>
    <t>F052002</t>
  </si>
  <si>
    <t>F052003</t>
  </si>
  <si>
    <t>F052004</t>
  </si>
  <si>
    <t>F052005</t>
  </si>
  <si>
    <t>F052006</t>
  </si>
  <si>
    <t>F052007</t>
  </si>
  <si>
    <t>F052008</t>
  </si>
  <si>
    <t>F052009</t>
  </si>
  <si>
    <t>F052016</t>
  </si>
  <si>
    <t>F052012</t>
  </si>
  <si>
    <t>F052089</t>
  </si>
  <si>
    <t>F052013</t>
  </si>
  <si>
    <t>F052099</t>
  </si>
  <si>
    <t>F050601</t>
  </si>
  <si>
    <t>F050602</t>
  </si>
  <si>
    <t>F050603</t>
  </si>
  <si>
    <t>F050604</t>
  </si>
  <si>
    <t>F050605</t>
  </si>
  <si>
    <t>F050606</t>
  </si>
  <si>
    <t>F050607</t>
  </si>
  <si>
    <t>F050608</t>
  </si>
  <si>
    <t>F050609</t>
  </si>
  <si>
    <t>F050616</t>
  </si>
  <si>
    <t>F050612</t>
  </si>
  <si>
    <t>F050689</t>
  </si>
  <si>
    <t>F050613</t>
  </si>
  <si>
    <t>F050699</t>
  </si>
  <si>
    <t>F050701</t>
  </si>
  <si>
    <t>F050702</t>
  </si>
  <si>
    <t>F050703</t>
  </si>
  <si>
    <t>F050704</t>
  </si>
  <si>
    <t>F050705</t>
  </si>
  <si>
    <t>F050706</t>
  </si>
  <si>
    <t>F050707</t>
  </si>
  <si>
    <t>F050708</t>
  </si>
  <si>
    <t>F050709</t>
  </si>
  <si>
    <t>F050716</t>
  </si>
  <si>
    <t>F050712</t>
  </si>
  <si>
    <t>F050789</t>
  </si>
  <si>
    <t>F050713</t>
  </si>
  <si>
    <t>F050799</t>
  </si>
  <si>
    <t>F050903</t>
  </si>
  <si>
    <t>F050904</t>
  </si>
  <si>
    <t>F050905</t>
  </si>
  <si>
    <t>F050906</t>
  </si>
  <si>
    <t>F050907</t>
  </si>
  <si>
    <t>F050908</t>
  </si>
  <si>
    <t>F050909</t>
  </si>
  <si>
    <t>F050916</t>
  </si>
  <si>
    <t>F050912</t>
  </si>
  <si>
    <t>F050989</t>
  </si>
  <si>
    <t>F050999</t>
  </si>
  <si>
    <t>F052301</t>
  </si>
  <si>
    <t>F052302</t>
  </si>
  <si>
    <t>F052303</t>
  </si>
  <si>
    <t>F052304</t>
  </si>
  <si>
    <t>F052305</t>
  </si>
  <si>
    <t>F052306</t>
  </si>
  <si>
    <t>F052307</t>
  </si>
  <si>
    <t>F052308</t>
  </si>
  <si>
    <t>F052309</t>
  </si>
  <si>
    <t>F052316</t>
  </si>
  <si>
    <t>F052312</t>
  </si>
  <si>
    <t>F052389</t>
  </si>
  <si>
    <t>F052313</t>
  </si>
  <si>
    <t>F052399</t>
  </si>
  <si>
    <t>F051501</t>
  </si>
  <si>
    <t>F051502</t>
  </si>
  <si>
    <t>F051503</t>
  </si>
  <si>
    <t>F051504</t>
  </si>
  <si>
    <t>F051505</t>
  </si>
  <si>
    <t>F051506</t>
  </si>
  <si>
    <t>F051507</t>
  </si>
  <si>
    <t>F051508</t>
  </si>
  <si>
    <t>F051509</t>
  </si>
  <si>
    <t>F051516</t>
  </si>
  <si>
    <t>F051512</t>
  </si>
  <si>
    <t>F051589</t>
  </si>
  <si>
    <t>F051513</t>
  </si>
  <si>
    <t>F051599</t>
  </si>
  <si>
    <t>F051601</t>
  </si>
  <si>
    <t>F051602</t>
  </si>
  <si>
    <t>F051603</t>
  </si>
  <si>
    <t>F051604</t>
  </si>
  <si>
    <t>F051605</t>
  </si>
  <si>
    <t>F051606</t>
  </si>
  <si>
    <t>F051607</t>
  </si>
  <si>
    <t>F051608</t>
  </si>
  <si>
    <t>F051609</t>
  </si>
  <si>
    <t>F051616</t>
  </si>
  <si>
    <t>F051612</t>
  </si>
  <si>
    <t>F051689</t>
  </si>
  <si>
    <t>F051613</t>
  </si>
  <si>
    <t>F051699</t>
  </si>
  <si>
    <t>F051803</t>
  </si>
  <si>
    <t>F051804</t>
  </si>
  <si>
    <t>F051805</t>
  </si>
  <si>
    <t>F051806</t>
  </si>
  <si>
    <t>F051807</t>
  </si>
  <si>
    <t>F051808</t>
  </si>
  <si>
    <t>F051809</t>
  </si>
  <si>
    <t>F051816</t>
  </si>
  <si>
    <t>F051812</t>
  </si>
  <si>
    <t>F051889</t>
  </si>
  <si>
    <t>F051899</t>
  </si>
  <si>
    <t>F052603</t>
  </si>
  <si>
    <t>F052604</t>
  </si>
  <si>
    <t>F052605</t>
  </si>
  <si>
    <t>F052606</t>
  </si>
  <si>
    <t>F052607</t>
  </si>
  <si>
    <t>F052608</t>
  </si>
  <si>
    <t>F052609</t>
  </si>
  <si>
    <t>F052616</t>
  </si>
  <si>
    <t>F052612</t>
  </si>
  <si>
    <t>F052689</t>
  </si>
  <si>
    <t>F052613</t>
  </si>
  <si>
    <t>F052699</t>
  </si>
  <si>
    <t>F052703</t>
  </si>
  <si>
    <t>F052704</t>
  </si>
  <si>
    <t>F052705</t>
  </si>
  <si>
    <t>F052706</t>
  </si>
  <si>
    <t>F052707</t>
  </si>
  <si>
    <t>F052708</t>
  </si>
  <si>
    <t>F052709</t>
  </si>
  <si>
    <t>F052712</t>
  </si>
  <si>
    <t>F052789</t>
  </si>
  <si>
    <t>F052713</t>
  </si>
  <si>
    <t>F052799</t>
  </si>
  <si>
    <t>F050803</t>
  </si>
  <si>
    <t>F050804</t>
  </si>
  <si>
    <t>F050805</t>
  </si>
  <si>
    <t>F050806</t>
  </si>
  <si>
    <t>F050807</t>
  </si>
  <si>
    <t>F050808</t>
  </si>
  <si>
    <t>F050809</t>
  </si>
  <si>
    <t>F050816</t>
  </si>
  <si>
    <t>F050812</t>
  </si>
  <si>
    <t>F050889</t>
  </si>
  <si>
    <t>F050813</t>
  </si>
  <si>
    <t>F050899</t>
  </si>
  <si>
    <t>F052803</t>
  </si>
  <si>
    <t>F052804</t>
  </si>
  <si>
    <t>F052805</t>
  </si>
  <si>
    <t>F052806</t>
  </si>
  <si>
    <t>F052807</t>
  </si>
  <si>
    <t>F052808</t>
  </si>
  <si>
    <t>F052809</t>
  </si>
  <si>
    <t>F052816</t>
  </si>
  <si>
    <t>F052812</t>
  </si>
  <si>
    <t>F052889</t>
  </si>
  <si>
    <t>F052813</t>
  </si>
  <si>
    <t>F052899</t>
  </si>
  <si>
    <t>F052903</t>
  </si>
  <si>
    <t>F052904</t>
  </si>
  <si>
    <t>F052905</t>
  </si>
  <si>
    <t>F052906</t>
  </si>
  <si>
    <t>F052907</t>
  </si>
  <si>
    <t>F052908</t>
  </si>
  <si>
    <t>F052909</t>
  </si>
  <si>
    <t>F052916</t>
  </si>
  <si>
    <t>F052912</t>
  </si>
  <si>
    <t>F052989</t>
  </si>
  <si>
    <t>F052913</t>
  </si>
  <si>
    <t>F052999</t>
  </si>
  <si>
    <t>F051703</t>
  </si>
  <si>
    <t>F051704</t>
  </si>
  <si>
    <t>F051705</t>
  </si>
  <si>
    <t>F051706</t>
  </si>
  <si>
    <t>F051707</t>
  </si>
  <si>
    <t>F051708</t>
  </si>
  <si>
    <t>F051709</t>
  </si>
  <si>
    <t>F051716</t>
  </si>
  <si>
    <t>F051712</t>
  </si>
  <si>
    <t>F051789</t>
  </si>
  <si>
    <t>F051713</t>
  </si>
  <si>
    <t>F051799</t>
  </si>
  <si>
    <t>F060199</t>
  </si>
  <si>
    <t>F060299</t>
  </si>
  <si>
    <t>F060399</t>
  </si>
  <si>
    <t>F060499</t>
  </si>
  <si>
    <t>F060599</t>
  </si>
  <si>
    <t>F060699</t>
  </si>
  <si>
    <t>F060799</t>
  </si>
  <si>
    <t>F061099</t>
  </si>
  <si>
    <t>F061199</t>
  </si>
  <si>
    <t>F061299</t>
  </si>
  <si>
    <t>F061399</t>
  </si>
  <si>
    <t>F061499</t>
  </si>
  <si>
    <t>F061599</t>
  </si>
  <si>
    <t>F061699</t>
  </si>
  <si>
    <t>F061799</t>
  </si>
  <si>
    <t>F061899</t>
  </si>
  <si>
    <t>F061999</t>
  </si>
  <si>
    <t>F062099</t>
  </si>
  <si>
    <t>F062399</t>
  </si>
  <si>
    <t>F062499</t>
  </si>
  <si>
    <t>F062599</t>
  </si>
  <si>
    <t>F062699</t>
  </si>
  <si>
    <t>F070101</t>
  </si>
  <si>
    <t>F070102</t>
  </si>
  <si>
    <t>F070103</t>
  </si>
  <si>
    <t>F070104</t>
  </si>
  <si>
    <t>F070507</t>
  </si>
  <si>
    <t>F080007</t>
  </si>
  <si>
    <t>F080014</t>
  </si>
  <si>
    <t>F080010</t>
  </si>
  <si>
    <t>F080011</t>
  </si>
  <si>
    <t>F080022</t>
  </si>
  <si>
    <t>F080012</t>
  </si>
  <si>
    <t>F080034</t>
  </si>
  <si>
    <t>F080035</t>
  </si>
  <si>
    <t>F080039</t>
  </si>
  <si>
    <t>F080061</t>
  </si>
  <si>
    <t>F080062</t>
  </si>
  <si>
    <t>F080031</t>
  </si>
  <si>
    <t>F080013</t>
  </si>
  <si>
    <t>F080064</t>
  </si>
  <si>
    <t>F080065</t>
  </si>
  <si>
    <t>F080066</t>
  </si>
  <si>
    <t>F080067</t>
  </si>
  <si>
    <t>F080068</t>
  </si>
  <si>
    <t>F080069</t>
  </si>
  <si>
    <t>F080070</t>
  </si>
  <si>
    <t>F080071</t>
  </si>
  <si>
    <t>F080072</t>
  </si>
  <si>
    <t>F080073</t>
  </si>
  <si>
    <t>F080074</t>
  </si>
  <si>
    <t>F080074a</t>
  </si>
  <si>
    <t>F080016</t>
  </si>
  <si>
    <t>F080016a</t>
  </si>
  <si>
    <t>F080089</t>
  </si>
  <si>
    <t>F080017</t>
  </si>
  <si>
    <t>F080099</t>
  </si>
  <si>
    <t>F090009</t>
  </si>
  <si>
    <t>F090002</t>
  </si>
  <si>
    <t>F090112</t>
  </si>
  <si>
    <t>F090113</t>
  </si>
  <si>
    <t>F090003</t>
  </si>
  <si>
    <t>F090005</t>
  </si>
  <si>
    <t>F090057</t>
  </si>
  <si>
    <t>F090058</t>
  </si>
  <si>
    <t>F090006</t>
  </si>
  <si>
    <t>F090007</t>
  </si>
  <si>
    <t>F090008</t>
  </si>
  <si>
    <t>F090011</t>
  </si>
  <si>
    <t>F090012</t>
  </si>
  <si>
    <t>F090013</t>
  </si>
  <si>
    <t>F090014</t>
  </si>
  <si>
    <t>F090119</t>
  </si>
  <si>
    <t>F091002</t>
  </si>
  <si>
    <t>F091006</t>
  </si>
  <si>
    <t>F091003</t>
  </si>
  <si>
    <t>F091004</t>
  </si>
  <si>
    <t>F090080</t>
  </si>
  <si>
    <t>F091005</t>
  </si>
  <si>
    <t>F090109</t>
  </si>
  <si>
    <t>F091007</t>
  </si>
  <si>
    <t>F090063</t>
  </si>
  <si>
    <t>F091008</t>
  </si>
  <si>
    <t>F091009</t>
  </si>
  <si>
    <t>F090016</t>
  </si>
  <si>
    <t>F090017</t>
  </si>
  <si>
    <t>F090019</t>
  </si>
  <si>
    <t>F090021</t>
  </si>
  <si>
    <t>F090022</t>
  </si>
  <si>
    <t>F090023</t>
  </si>
  <si>
    <t>F090024</t>
  </si>
  <si>
    <t>F090025</t>
  </si>
  <si>
    <t>F090067</t>
  </si>
  <si>
    <t>F090026</t>
  </si>
  <si>
    <t>F090026a</t>
  </si>
  <si>
    <t>F090027</t>
  </si>
  <si>
    <t>F090027a</t>
  </si>
  <si>
    <t>F091010</t>
  </si>
  <si>
    <t>F091011</t>
  </si>
  <si>
    <t>F091012</t>
  </si>
  <si>
    <t>F091013</t>
  </si>
  <si>
    <t>F091014</t>
  </si>
  <si>
    <t>F091015</t>
  </si>
  <si>
    <t>F090035</t>
  </si>
  <si>
    <t>F090035a</t>
  </si>
  <si>
    <t>F090036</t>
  </si>
  <si>
    <t>F090037</t>
  </si>
  <si>
    <t>F090038</t>
  </si>
  <si>
    <t>F090039</t>
  </si>
  <si>
    <t>F090040</t>
  </si>
  <si>
    <t>F090041</t>
  </si>
  <si>
    <t>F090042</t>
  </si>
  <si>
    <t>F090043</t>
  </si>
  <si>
    <t>F090044</t>
  </si>
  <si>
    <t>F090045</t>
  </si>
  <si>
    <t>F090046</t>
  </si>
  <si>
    <t>F090047</t>
  </si>
  <si>
    <t>F090048</t>
  </si>
  <si>
    <t>F090049</t>
  </si>
  <si>
    <t>F090050</t>
  </si>
  <si>
    <t>F090051</t>
  </si>
  <si>
    <t>F090051a</t>
  </si>
  <si>
    <t>F090052</t>
  </si>
  <si>
    <t>F090089</t>
  </si>
  <si>
    <t>F090053</t>
  </si>
  <si>
    <t>F090054</t>
  </si>
  <si>
    <t>F090055</t>
  </si>
  <si>
    <t>F090056</t>
  </si>
  <si>
    <t>F090099</t>
  </si>
  <si>
    <t>F100101</t>
  </si>
  <si>
    <t>F100201</t>
  </si>
  <si>
    <t>F100112</t>
  </si>
  <si>
    <t>F100212</t>
  </si>
  <si>
    <t>F100199</t>
  </si>
  <si>
    <t>F100299</t>
  </si>
  <si>
    <t>F110001</t>
  </si>
  <si>
    <t>F110002</t>
  </si>
  <si>
    <t>F110003</t>
  </si>
  <si>
    <t>F110004</t>
  </si>
  <si>
    <t>F110005</t>
  </si>
  <si>
    <t>F110006</t>
  </si>
  <si>
    <t>F110007</t>
  </si>
  <si>
    <t>F110008</t>
  </si>
  <si>
    <t>F110009</t>
  </si>
  <si>
    <t>F110010</t>
  </si>
  <si>
    <t>F110011</t>
  </si>
  <si>
    <t>F110012</t>
  </si>
  <si>
    <t>F110013</t>
  </si>
  <si>
    <t>F110014</t>
  </si>
  <si>
    <t>F110015</t>
  </si>
  <si>
    <t>F110016</t>
  </si>
  <si>
    <t>F110017</t>
  </si>
  <si>
    <t>F110020</t>
  </si>
  <si>
    <t>F110018</t>
  </si>
  <si>
    <t>F110019</t>
  </si>
  <si>
    <t>F121801</t>
  </si>
  <si>
    <t>F121803</t>
  </si>
  <si>
    <t>F121802</t>
  </si>
  <si>
    <t>F127001</t>
  </si>
  <si>
    <t>F127002</t>
  </si>
  <si>
    <t>F127003</t>
  </si>
  <si>
    <t>F127004</t>
  </si>
  <si>
    <t>F127005</t>
  </si>
  <si>
    <t>F127006</t>
  </si>
  <si>
    <t>F127007</t>
  </si>
  <si>
    <t>F127008</t>
  </si>
  <si>
    <t>F127009</t>
  </si>
  <si>
    <t>F127010</t>
  </si>
  <si>
    <t>F127011</t>
  </si>
  <si>
    <t>F127012</t>
  </si>
  <si>
    <t>F127013</t>
  </si>
  <si>
    <t>F127014</t>
  </si>
  <si>
    <t>F127015</t>
  </si>
  <si>
    <t>F127016</t>
  </si>
  <si>
    <t>F127017</t>
  </si>
  <si>
    <t>F127120</t>
  </si>
  <si>
    <t>F127101</t>
  </si>
  <si>
    <t>F127102</t>
  </si>
  <si>
    <t>F127103</t>
  </si>
  <si>
    <t>F127104</t>
  </si>
  <si>
    <t>F127105</t>
  </si>
  <si>
    <t>F127106</t>
  </si>
  <si>
    <t>F127107</t>
  </si>
  <si>
    <t>F127108</t>
  </si>
  <si>
    <t>F127109</t>
  </si>
  <si>
    <t>F127110</t>
  </si>
  <si>
    <t>F127111</t>
  </si>
  <si>
    <t>F127112</t>
  </si>
  <si>
    <t>F127113</t>
  </si>
  <si>
    <t>F127114</t>
  </si>
  <si>
    <t>F127115</t>
  </si>
  <si>
    <t>F127116</t>
  </si>
  <si>
    <t>F127117</t>
  </si>
  <si>
    <t>F183101</t>
  </si>
  <si>
    <t>F183102</t>
  </si>
  <si>
    <t>F183103</t>
  </si>
  <si>
    <t>F183104</t>
  </si>
  <si>
    <t>F120101</t>
  </si>
  <si>
    <t>F120102</t>
  </si>
  <si>
    <t>F120115</t>
  </si>
  <si>
    <t>F120116</t>
  </si>
  <si>
    <t>F120120</t>
  </si>
  <si>
    <t>F120121</t>
  </si>
  <si>
    <t>F120122</t>
  </si>
  <si>
    <t>F120123</t>
  </si>
  <si>
    <t>F120124</t>
  </si>
  <si>
    <t>F120103</t>
  </si>
  <si>
    <t>F120104</t>
  </si>
  <si>
    <t>F120125</t>
  </si>
  <si>
    <t>F120105</t>
  </si>
  <si>
    <t>F120106</t>
  </si>
  <si>
    <t>F120107</t>
  </si>
  <si>
    <t>F120108</t>
  </si>
  <si>
    <t>F120127</t>
  </si>
  <si>
    <t>F120128</t>
  </si>
  <si>
    <t>F120109</t>
  </si>
  <si>
    <t>F120110</t>
  </si>
  <si>
    <t>F120111</t>
  </si>
  <si>
    <t>F120133</t>
  </si>
  <si>
    <t>F120134</t>
  </si>
  <si>
    <t>F120135</t>
  </si>
  <si>
    <t>F120136</t>
  </si>
  <si>
    <t>F120137</t>
  </si>
  <si>
    <t>F120138</t>
  </si>
  <si>
    <t>F120201</t>
  </si>
  <si>
    <t>F120202</t>
  </si>
  <si>
    <t>F120215</t>
  </si>
  <si>
    <t>F120216</t>
  </si>
  <si>
    <t>F120220</t>
  </si>
  <si>
    <t>F120221</t>
  </si>
  <si>
    <t>F120203</t>
  </si>
  <si>
    <t>F120210</t>
  </si>
  <si>
    <t>F120211</t>
  </si>
  <si>
    <t>F120212</t>
  </si>
  <si>
    <t>F120299</t>
  </si>
  <si>
    <t>F310001</t>
  </si>
  <si>
    <t>F310002</t>
  </si>
  <si>
    <t>F310003</t>
  </si>
  <si>
    <t>F310012</t>
  </si>
  <si>
    <t>F310082</t>
  </si>
  <si>
    <t>F310005</t>
  </si>
  <si>
    <t>F310006</t>
  </si>
  <si>
    <t>F310007</t>
  </si>
  <si>
    <t>F310008</t>
  </si>
  <si>
    <t>F310009</t>
  </si>
  <si>
    <t>F310010</t>
  </si>
  <si>
    <t>F310017</t>
  </si>
  <si>
    <t>F310018</t>
  </si>
  <si>
    <t>F310019</t>
  </si>
  <si>
    <t>F310020</t>
  </si>
  <si>
    <t>F310083</t>
  </si>
  <si>
    <t>F310021</t>
  </si>
  <si>
    <t>F310022</t>
  </si>
  <si>
    <t>F310023</t>
  </si>
  <si>
    <t>F310024</t>
  </si>
  <si>
    <t>F310025</t>
  </si>
  <si>
    <t>F310026</t>
  </si>
  <si>
    <t>F310027</t>
  </si>
  <si>
    <t>F310028</t>
  </si>
  <si>
    <t>F310029</t>
  </si>
  <si>
    <t>F310030</t>
  </si>
  <si>
    <t>F310031</t>
  </si>
  <si>
    <t>F310032</t>
  </si>
  <si>
    <t>F310033</t>
  </si>
  <si>
    <t>F310051</t>
  </si>
  <si>
    <t>F310052</t>
  </si>
  <si>
    <t>F310053</t>
  </si>
  <si>
    <t>F310054</t>
  </si>
  <si>
    <t>F310055</t>
  </si>
  <si>
    <t>F052716</t>
  </si>
  <si>
    <t>F091015a</t>
  </si>
  <si>
    <t>F120301</t>
  </si>
  <si>
    <t>F120339</t>
  </si>
  <si>
    <t>F410001</t>
  </si>
  <si>
    <t>F410002</t>
  </si>
  <si>
    <t>F410003</t>
  </si>
  <si>
    <t>F410004</t>
  </si>
  <si>
    <t>F410005</t>
  </si>
  <si>
    <t>F410006</t>
  </si>
  <si>
    <t>F410002a</t>
  </si>
  <si>
    <t>F410003a</t>
  </si>
  <si>
    <t>F410004a</t>
  </si>
  <si>
    <t>F410005a</t>
  </si>
  <si>
    <t>F410006a</t>
  </si>
  <si>
    <r>
      <t xml:space="preserve">JABATAN PERANGKAAN MALAYSIA
</t>
    </r>
    <r>
      <rPr>
        <i/>
        <sz val="40"/>
        <rFont val="Arial"/>
        <family val="2"/>
      </rPr>
      <t>DEPARTMENT OF STATISTICS MALAYSIA</t>
    </r>
    <r>
      <rPr>
        <b/>
        <sz val="40"/>
        <rFont val="Arial"/>
        <family val="2"/>
      </rPr>
      <t xml:space="preserve">
</t>
    </r>
    <r>
      <rPr>
        <b/>
        <sz val="40"/>
        <rFont val="Bahnschrift Condensed"/>
        <family val="2"/>
      </rPr>
      <t>w w w . d o s m . g o v . m y</t>
    </r>
    <r>
      <rPr>
        <b/>
        <sz val="40"/>
        <rFont val="Arial"/>
        <family val="2"/>
      </rPr>
      <t xml:space="preserve">
BANCI EKONOMI 2026
</t>
    </r>
    <r>
      <rPr>
        <i/>
        <sz val="40"/>
        <rFont val="Arial"/>
        <family val="2"/>
      </rPr>
      <t>ECONOMIC CENSUS 2026</t>
    </r>
  </si>
  <si>
    <r>
      <t xml:space="preserve">TAHUN RUJUKAN 2025
</t>
    </r>
    <r>
      <rPr>
        <i/>
        <sz val="30"/>
        <rFont val="Arial"/>
        <family val="2"/>
      </rPr>
      <t>REFERENCE YEAR 2025</t>
    </r>
  </si>
  <si>
    <t>Jabatan Perangkaan Malaysia sedang melaksanakan Banci Ekonomi 2026 (bagi tahun rujukan 2025).</t>
  </si>
  <si>
    <t>The Department of Statistics, Malaysia is conducting the Economic Census 2026 (for reference year 2025).</t>
  </si>
  <si>
    <t>Sila laporkan untuk takwim 2025 atau tahun kewangan terkini yang berakhir tidak lewat daripada 30 Jun 2026</t>
  </si>
  <si>
    <t>Please report for the calendar year 2025 or for your most recent financial year ending no later than 30 June 2026</t>
  </si>
  <si>
    <t>Seperti pada Disember 2025 atau pada tempoh gaji terakhir</t>
  </si>
  <si>
    <t>As at December 2025 or during the last pay period</t>
  </si>
  <si>
    <t>Sila lengkap dan kembalikan soal selidik ini kepada:</t>
  </si>
  <si>
    <t>Please complete and return this questionnaire to:</t>
  </si>
  <si>
    <r>
      <rPr>
        <b/>
        <sz val="26"/>
        <rFont val="Arial"/>
        <family val="2"/>
      </rPr>
      <t xml:space="preserve">KEGUNAAN PEJABAT </t>
    </r>
  </si>
  <si>
    <t>(a)  Koordinat latitud</t>
  </si>
  <si>
    <t>(b)  Koordinat longitud</t>
  </si>
  <si>
    <t>Latitude coordinates</t>
  </si>
  <si>
    <r>
      <rPr>
        <i/>
        <sz val="22"/>
        <rFont val="Arial"/>
        <family val="2"/>
      </rPr>
      <t>Longitude coordinates</t>
    </r>
  </si>
  <si>
    <t>Sila nyatakan koordinate alamat lokasi pertubuhan ini</t>
  </si>
  <si>
    <r>
      <rPr>
        <b/>
        <sz val="28"/>
        <rFont val="Arial"/>
        <family val="2"/>
      </rPr>
      <t>Nombor Siri /</t>
    </r>
    <r>
      <rPr>
        <sz val="28"/>
        <rFont val="Arial"/>
        <family val="2"/>
      </rPr>
      <t xml:space="preserve"> </t>
    </r>
    <r>
      <rPr>
        <i/>
        <sz val="28"/>
        <rFont val="Arial"/>
        <family val="2"/>
      </rPr>
      <t>Serial Number</t>
    </r>
  </si>
  <si>
    <t>Fax. No.</t>
  </si>
  <si>
    <t>No. Tel</t>
  </si>
  <si>
    <t>Tel. No.</t>
  </si>
  <si>
    <t>Dengan ini saya mengesahkan bahawa maklumat yang diberi adalah lengkap dan betul sepanjang pengetahuan dan kepercayaan saya.</t>
  </si>
  <si>
    <r>
      <t>Soal selidik ini akan diproses dengan menggunakan peralatan elektronik (</t>
    </r>
    <r>
      <rPr>
        <b/>
        <i/>
        <sz val="22"/>
        <rFont val="Arial"/>
        <family val="2"/>
      </rPr>
      <t>Intelligent Character Recognition</t>
    </r>
    <r>
      <rPr>
        <b/>
        <sz val="22"/>
        <rFont val="Arial"/>
        <family val="2"/>
      </rPr>
      <t>).</t>
    </r>
  </si>
  <si>
    <t>MAKLUMAT PENGENALAN (samb.)</t>
  </si>
  <si>
    <t xml:space="preserve"> IDENTIFICATION PARTICULARS (cont'd)</t>
  </si>
  <si>
    <t>1.7</t>
  </si>
  <si>
    <t>Adakah data yang dilaporkan di dalam pelaporan ini hanya berkaitan dengan pertubuhan ini di mana lokasinya adalah sama seperti alamat yang diberikan</t>
  </si>
  <si>
    <t>di dalam Soalan 1.6?</t>
  </si>
  <si>
    <t>Is the data reported in this return related only to this establishment which location is the same as the address given in Question 1.6?</t>
  </si>
  <si>
    <r>
      <t xml:space="preserve">Ya / </t>
    </r>
    <r>
      <rPr>
        <i/>
        <sz val="20"/>
        <rFont val="Arial"/>
        <family val="2"/>
      </rPr>
      <t>Yes</t>
    </r>
  </si>
  <si>
    <r>
      <t xml:space="preserve">Tidak / </t>
    </r>
    <r>
      <rPr>
        <i/>
        <sz val="20"/>
        <rFont val="Arial"/>
        <family val="2"/>
      </rPr>
      <t>No</t>
    </r>
  </si>
  <si>
    <t>Sila terangkan secara ringkas aktiviti utama pertubuhan ini</t>
  </si>
  <si>
    <t>Please describe briefly the principal activity of this establishment</t>
  </si>
  <si>
    <t>Kod Industri Semasa (mengikut aktiviti utama tahun rujukan) (MSIC Ver. 2025)</t>
  </si>
  <si>
    <t>Current Industry Code (based on principal activity or reference year) (MSIC Ver. 2025)</t>
  </si>
  <si>
    <t>Kod Industri Semasa (mengikut aktiviti utama tahun rujukan) (MSIC Ver.2008)</t>
  </si>
  <si>
    <t>Current Industry Code (based on principal activity of reference year( (MSIC Ver. 2008)</t>
  </si>
  <si>
    <t>Sila nyatakan peratus pendapatan pertubuhan ini yang dihasilkan daripada aktiviti berikut:</t>
  </si>
  <si>
    <t>Please specify the percentage of this establishment's revenue was generated from the following activities:</t>
  </si>
  <si>
    <t>010031</t>
  </si>
  <si>
    <t xml:space="preserve">(a) </t>
  </si>
  <si>
    <t>Aktiviti sekunder (selain daripada aktiviti di Soalan 1.8), sila nyatakan</t>
  </si>
  <si>
    <t>Secondary activity (other than activity in Question 1.8), please specify</t>
  </si>
  <si>
    <t>010032</t>
  </si>
  <si>
    <t>Aktiviti lain</t>
  </si>
  <si>
    <t>Other activities</t>
  </si>
  <si>
    <t>010073</t>
  </si>
  <si>
    <t>010074</t>
  </si>
  <si>
    <t>IDENTIFICATION PARTICULARS (cont'd)</t>
  </si>
  <si>
    <t>MSIC Ver. 2025</t>
  </si>
  <si>
    <t>MSIC Ver. 2008</t>
  </si>
  <si>
    <t>Kod Industri Lain</t>
  </si>
  <si>
    <t>Other Industry Code</t>
  </si>
  <si>
    <t>010078</t>
  </si>
  <si>
    <t>Mesra Orang Kurang Upaya (OKU)</t>
  </si>
  <si>
    <r>
      <rPr>
        <b/>
        <sz val="20"/>
        <rFont val="Arial"/>
        <family val="2"/>
      </rPr>
      <t>Ya</t>
    </r>
    <r>
      <rPr>
        <sz val="20"/>
        <rFont val="Arial"/>
        <family val="2"/>
      </rPr>
      <t xml:space="preserve">  / </t>
    </r>
    <r>
      <rPr>
        <i/>
        <sz val="20"/>
        <rFont val="Arial"/>
        <family val="2"/>
      </rPr>
      <t>Yes</t>
    </r>
  </si>
  <si>
    <r>
      <t xml:space="preserve"> </t>
    </r>
    <r>
      <rPr>
        <b/>
        <sz val="20"/>
        <rFont val="Arial"/>
        <family val="2"/>
      </rPr>
      <t>Tidak</t>
    </r>
    <r>
      <rPr>
        <sz val="20"/>
        <rFont val="Arial"/>
        <family val="2"/>
      </rPr>
      <t xml:space="preserve"> / </t>
    </r>
    <r>
      <rPr>
        <i/>
        <sz val="20"/>
        <rFont val="Arial"/>
        <family val="2"/>
      </rPr>
      <t>No</t>
    </r>
  </si>
  <si>
    <t>Disabled-Friendly (OKU)</t>
  </si>
  <si>
    <t/>
  </si>
  <si>
    <t>010079</t>
  </si>
  <si>
    <t>Mesra Kanak-kanak</t>
  </si>
  <si>
    <t>Child-Friendly</t>
  </si>
  <si>
    <t>010080</t>
  </si>
  <si>
    <t>Mesra Warga Emas</t>
  </si>
  <si>
    <t>Elderly-Friendly</t>
  </si>
  <si>
    <t>1.11</t>
  </si>
  <si>
    <t>TARAF SAH ORGANISASI</t>
  </si>
  <si>
    <t xml:space="preserve"> LEGAL ORGANISATION</t>
  </si>
  <si>
    <t>2.1</t>
  </si>
  <si>
    <t>Hak Milik Perseorangan</t>
  </si>
  <si>
    <t>Individual Proprietorship</t>
  </si>
  <si>
    <t>Perkongsian</t>
  </si>
  <si>
    <t>Partnership</t>
  </si>
  <si>
    <t>Perkongsian Liabiliti Terhad</t>
  </si>
  <si>
    <t>Limited Liabilities Partnership</t>
  </si>
  <si>
    <t>Syarikat Sendirian Berhad</t>
  </si>
  <si>
    <t>Private Limited Company</t>
  </si>
  <si>
    <t>Syarikat Awam Berhad</t>
  </si>
  <si>
    <t xml:space="preserve">Public Limited Company </t>
  </si>
  <si>
    <t xml:space="preserve"> Koperasi</t>
  </si>
  <si>
    <t>Cooperative</t>
  </si>
  <si>
    <t>Perbadanan Awam</t>
  </si>
  <si>
    <t>Public Corporation</t>
  </si>
  <si>
    <t xml:space="preserve">Pertubuhan Persendirian Yang Tidak Mencari Keuntungan </t>
  </si>
  <si>
    <t>Private Non-Profit Making Organisation</t>
  </si>
  <si>
    <t>Bagi yang menjawab 2.1 (e) dan (g), sila ke soalan 3.1</t>
  </si>
  <si>
    <t>For those who answered 2.1 (e) and (g), please proceed to question 3.1</t>
  </si>
  <si>
    <t>2.2</t>
  </si>
  <si>
    <t xml:space="preserve">Adakah pertubuhan ini milikan wanita? Sila tanda (X) dalam satu kotak sahaja </t>
  </si>
  <si>
    <t xml:space="preserve">Does this a woman-owned establishment? Please mark (X) in one box only </t>
  </si>
  <si>
    <r>
      <rPr>
        <b/>
        <sz val="20"/>
        <rFont val="Arial"/>
        <family val="2"/>
      </rPr>
      <t>Ya</t>
    </r>
    <r>
      <rPr>
        <sz val="20"/>
        <rFont val="Arial"/>
        <family val="2"/>
      </rPr>
      <t xml:space="preserve"> / </t>
    </r>
    <r>
      <rPr>
        <i/>
        <sz val="20"/>
        <rFont val="Arial"/>
        <family val="2"/>
      </rPr>
      <t>Yes</t>
    </r>
  </si>
  <si>
    <r>
      <rPr>
        <b/>
        <sz val="20"/>
        <rFont val="Arial"/>
        <family val="2"/>
      </rPr>
      <t>Tidak</t>
    </r>
    <r>
      <rPr>
        <sz val="20"/>
        <rFont val="Arial"/>
        <family val="2"/>
      </rPr>
      <t xml:space="preserve"> / </t>
    </r>
    <r>
      <rPr>
        <i/>
        <sz val="20"/>
        <rFont val="Arial"/>
        <family val="2"/>
      </rPr>
      <t>No</t>
    </r>
  </si>
  <si>
    <t>Nota : Definisi pertubuhan milikan wanita</t>
  </si>
  <si>
    <t>Notes: Definition of women-owned establishment</t>
  </si>
  <si>
    <t>51 peratus dan ke atas pemilikan ekuiti dipegang oleh wanita ATAU</t>
  </si>
  <si>
    <t>51 per cent and above of the equity held by a women / women OR</t>
  </si>
  <si>
    <t>The biggest shareholders are women and the establishment is managed by a women OR</t>
  </si>
  <si>
    <t>Ketua Pegawai Eksekutif atau Pengarah Urusan adalah wanita yang memiliki sekurang-kurangnya 10 peratus ekuiti ATAU</t>
  </si>
  <si>
    <t>Chief Executive Officer or Managing Director is a women that owns at least 10 per cent of the equity OR</t>
  </si>
  <si>
    <t>A women-owned cooperative is one where at least 51 per cent of the members are women OR 51 per cent of the Board of Director are women</t>
  </si>
  <si>
    <t>2.3</t>
  </si>
  <si>
    <t>Does this a youth-owned establishment? Please mark (X) in one box only</t>
  </si>
  <si>
    <t>Nota : Definisi pertubuhan milikan belia</t>
  </si>
  <si>
    <t>Notes : Definition of youth-owned establishment</t>
  </si>
  <si>
    <t xml:space="preserve"> Had umur pemilik tidak kurang 18 tahun dan tidak lebih 30 tahun pada tahun rujukan banci DAN</t>
  </si>
  <si>
    <t>The owner's age limit is not less than 18 years old and not more than 30 years old during the census reference year AND</t>
  </si>
  <si>
    <t>51 peratus dan ke atas pemilikan ekuiti dipegang oleh belia ATAU</t>
  </si>
  <si>
    <t>51 per cent and above of the equity held by a youth OR</t>
  </si>
  <si>
    <t>Ketua Pegawai Eksekutif atau Pengarah Urusan adalah belia yang memiliki sekurang-kurangnya 10 peratus ekuiti ATAU</t>
  </si>
  <si>
    <t>Chief Executive Officer or Managing Director is a youth that owns at least 10 per cent of the equity OR</t>
  </si>
  <si>
    <t xml:space="preserve">Koperasi milikan belia sekurang-kurangnya 51 peratus bilangan anggota individu adalah belia ATAU 51 peratus dari anggota Lembaga  </t>
  </si>
  <si>
    <t>Pengarah Koperasi adalah belia.</t>
  </si>
  <si>
    <t>A youth-owned cooperatiove is one where at least 51 per cent of the members are youth OR 51 per cent of the Board of Directors are youth</t>
  </si>
  <si>
    <t>DANA PEMEGANG SAHAM DAN STRUKTUR HAK MILIK</t>
  </si>
  <si>
    <t>SHAREHOLDERS' FUND AND OWNERSHIP STRUCTURE</t>
  </si>
  <si>
    <t>Seperti pada hujung tahun kewangan</t>
  </si>
  <si>
    <t>3.1</t>
  </si>
  <si>
    <t>As at end of the financial year</t>
  </si>
  <si>
    <r>
      <t>Modal Berbayar * /</t>
    </r>
    <r>
      <rPr>
        <i/>
        <sz val="20"/>
        <rFont val="Arial"/>
        <family val="2"/>
      </rPr>
      <t xml:space="preserve"> Paid-Up Capital </t>
    </r>
  </si>
  <si>
    <r>
      <t xml:space="preserve">Rizab / </t>
    </r>
    <r>
      <rPr>
        <i/>
        <sz val="20"/>
        <rFont val="Arial"/>
        <family val="2"/>
      </rPr>
      <t>Reserves</t>
    </r>
  </si>
  <si>
    <r>
      <rPr>
        <b/>
        <sz val="20"/>
        <rFont val="Arial"/>
        <family val="2"/>
      </rPr>
      <t>Nota: * Jika taraf sah ialah hak milik perseorangan atau perkongsian, ia merujuk kepada modal yang disumbangkan oleh pemilik</t>
    </r>
    <r>
      <rPr>
        <sz val="20"/>
        <rFont val="Arial"/>
        <family val="2"/>
      </rPr>
      <t xml:space="preserve">
</t>
    </r>
    <r>
      <rPr>
        <i/>
        <sz val="20"/>
        <rFont val="Arial"/>
        <family val="2"/>
      </rPr>
      <t>Note: *  If the legal status is individual proprietorship or partnership, it refers to capital contributed by the owner(s)</t>
    </r>
    <r>
      <rPr>
        <sz val="20"/>
        <rFont val="Arial"/>
        <family val="2"/>
      </rPr>
      <t xml:space="preserve">
</t>
    </r>
    <r>
      <rPr>
        <b/>
        <sz val="20"/>
        <rFont val="Arial"/>
        <family val="2"/>
      </rPr>
      <t xml:space="preserve">
</t>
    </r>
    <r>
      <rPr>
        <i/>
        <sz val="20"/>
        <rFont val="Arial"/>
        <family val="2"/>
      </rPr>
      <t xml:space="preserve">  </t>
    </r>
  </si>
  <si>
    <t>3.2</t>
  </si>
  <si>
    <r>
      <t xml:space="preserve">Struktur Hak Milik / </t>
    </r>
    <r>
      <rPr>
        <i/>
        <sz val="20"/>
        <rFont val="Arial"/>
        <family val="2"/>
      </rPr>
      <t>Ownership Structure</t>
    </r>
  </si>
  <si>
    <t>Sila laporkan hak milik pertubuhan berdasarkan modal berbayar seperti pada hujung tahun kewangan:</t>
  </si>
  <si>
    <t>Please report the ownership of the establishment based on the paid-up capital as at end of the financial year:</t>
  </si>
  <si>
    <r>
      <rPr>
        <b/>
        <sz val="20"/>
        <rFont val="Arial"/>
        <family val="2"/>
      </rPr>
      <t>Nota : Definisi residen Malaysia dan bukan residen Malaysia</t>
    </r>
    <r>
      <rPr>
        <i/>
        <sz val="20"/>
        <rFont val="Arial"/>
        <family val="2"/>
      </rPr>
      <t xml:space="preserve">
Notes: Definition of Malaysian resident and non-Malaysian resident
</t>
    </r>
    <r>
      <rPr>
        <b/>
        <sz val="20"/>
        <rFont val="Arial"/>
        <family val="2"/>
      </rPr>
      <t>(a) Residen Malaysia ialah merujuk kepada individu yang menetap dan syarikat yang beroperasi di Malaysia bagi tempoh sekurang-
     kurangnya satu tahun dan kepentingan ekonominya berpusat di Malaysia</t>
    </r>
    <r>
      <rPr>
        <i/>
        <sz val="20"/>
        <rFont val="Arial"/>
        <family val="2"/>
      </rPr>
      <t xml:space="preserve">
     A Malaysian resident is referring to individuals who live and companies operating in Malaysia for a period of at least one year and their
     economic interests centered in Malaysia
</t>
    </r>
    <r>
      <rPr>
        <b/>
        <sz val="20"/>
        <rFont val="Arial"/>
        <family val="2"/>
      </rPr>
      <t>(b) Bukan residen Malaysia merujuk kepada individu yang menetap dan syarikat yang beroperasi di luar Malaysia bagi tempoh kurang dari      
     satu tahun</t>
    </r>
    <r>
      <rPr>
        <i/>
        <sz val="20"/>
        <rFont val="Arial"/>
        <family val="2"/>
      </rPr>
      <t xml:space="preserve">
     A non-Malaysian resident is referring to individuals who live and companies operating outside Malaysia for a period of less than a year
</t>
    </r>
    <r>
      <rPr>
        <b/>
        <sz val="20"/>
        <rFont val="Arial"/>
        <family val="2"/>
      </rPr>
      <t>(c) Bagi koperasi, hak milik pertubuhan berdasarkan peratus bilangan anggota</t>
    </r>
    <r>
      <rPr>
        <i/>
        <sz val="20"/>
        <rFont val="Arial"/>
        <family val="2"/>
      </rPr>
      <t xml:space="preserve">
     For cooperatives, ownership of the organisation is based on the percentage number of members</t>
    </r>
  </si>
  <si>
    <t xml:space="preserve">Dipegang secara langsung oleh residen Malaysia </t>
  </si>
  <si>
    <r>
      <t xml:space="preserve">Peratus
</t>
    </r>
    <r>
      <rPr>
        <i/>
        <sz val="20"/>
        <rFont val="Arial"/>
        <family val="2"/>
      </rPr>
      <t>Percentage</t>
    </r>
    <r>
      <rPr>
        <b/>
        <sz val="20"/>
        <rFont val="Arial"/>
        <family val="2"/>
      </rPr>
      <t xml:space="preserve">
</t>
    </r>
    <r>
      <rPr>
        <sz val="20"/>
        <rFont val="Arial"/>
        <family val="2"/>
      </rPr>
      <t>(%)</t>
    </r>
  </si>
  <si>
    <r>
      <t>Individu /</t>
    </r>
    <r>
      <rPr>
        <i/>
        <sz val="20"/>
        <rFont val="Arial"/>
        <family val="2"/>
      </rPr>
      <t xml:space="preserve"> Individual:</t>
    </r>
  </si>
  <si>
    <r>
      <t xml:space="preserve">Warganegara / </t>
    </r>
    <r>
      <rPr>
        <i/>
        <sz val="20"/>
        <rFont val="Arial"/>
        <family val="2"/>
      </rPr>
      <t>Citizen</t>
    </r>
    <r>
      <rPr>
        <sz val="20"/>
        <rFont val="Arial"/>
        <family val="2"/>
      </rPr>
      <t xml:space="preserve"> :</t>
    </r>
  </si>
  <si>
    <r>
      <rPr>
        <b/>
        <sz val="20"/>
        <rFont val="Arial"/>
        <family val="2"/>
      </rPr>
      <t xml:space="preserve">Bumiputera / </t>
    </r>
    <r>
      <rPr>
        <i/>
        <sz val="20"/>
        <rFont val="Arial"/>
        <family val="2"/>
      </rPr>
      <t>Bumiputera</t>
    </r>
  </si>
  <si>
    <r>
      <t xml:space="preserve">Bukan Bumiputera / </t>
    </r>
    <r>
      <rPr>
        <i/>
        <sz val="20"/>
        <rFont val="Arial"/>
        <family val="2"/>
      </rPr>
      <t>Non-Bumiputera</t>
    </r>
  </si>
  <si>
    <r>
      <t xml:space="preserve">Bukan Warganegara / </t>
    </r>
    <r>
      <rPr>
        <i/>
        <sz val="20"/>
        <rFont val="Arial"/>
        <family val="2"/>
      </rPr>
      <t>Non-Citizen</t>
    </r>
  </si>
  <si>
    <t>Institusi / Syarikat / Koperasi:</t>
  </si>
  <si>
    <t>Institutions / Company / Cooperative:</t>
  </si>
  <si>
    <r>
      <rPr>
        <b/>
        <sz val="20"/>
        <rFont val="Arial"/>
        <family val="2"/>
      </rPr>
      <t>Bumiputera</t>
    </r>
    <r>
      <rPr>
        <sz val="20"/>
        <rFont val="Arial"/>
        <family val="2"/>
      </rPr>
      <t xml:space="preserve"> / </t>
    </r>
    <r>
      <rPr>
        <i/>
        <sz val="20"/>
        <rFont val="Arial"/>
        <family val="2"/>
      </rPr>
      <t>Bumiputera</t>
    </r>
  </si>
  <si>
    <r>
      <rPr>
        <b/>
        <sz val="20"/>
        <rFont val="Arial"/>
        <family val="2"/>
      </rPr>
      <t xml:space="preserve">Bukan Bumiputeraan / </t>
    </r>
    <r>
      <rPr>
        <i/>
        <sz val="20"/>
        <rFont val="Arial"/>
        <family val="2"/>
      </rPr>
      <t>Non-Bumiputera</t>
    </r>
  </si>
  <si>
    <r>
      <t xml:space="preserve">Jika modal berbayar pertubuhan ini dipegang melebihi 50 peratus oleh syarikat / individu di luar negara, secara langsung atau tidak langsung, </t>
    </r>
    <r>
      <rPr>
        <b/>
        <u/>
        <sz val="20"/>
        <rFont val="Arial"/>
        <family val="2"/>
      </rPr>
      <t>sila nyatakan negara syarikat induk</t>
    </r>
  </si>
  <si>
    <r>
      <t xml:space="preserve">If  this establishment's paid up capital is directly or indirectly held more than 50 per cent by a foreign company / individual, </t>
    </r>
    <r>
      <rPr>
        <b/>
        <i/>
        <u/>
        <sz val="20"/>
        <rFont val="Arial"/>
        <family val="2"/>
      </rPr>
      <t xml:space="preserve">please specify the country of the ultimate parent company </t>
    </r>
  </si>
  <si>
    <r>
      <t xml:space="preserve">KEGUNAAN PEJABAT 
</t>
    </r>
    <r>
      <rPr>
        <i/>
        <sz val="20"/>
        <rFont val="Arial"/>
        <family val="2"/>
      </rPr>
      <t>OFFICE USE</t>
    </r>
  </si>
  <si>
    <t>4.2.3.1</t>
  </si>
  <si>
    <r>
      <t xml:space="preserve">Bukan Warganegara Malaysia
</t>
    </r>
    <r>
      <rPr>
        <i/>
        <sz val="20"/>
        <rFont val="Arial"/>
        <family val="2"/>
      </rPr>
      <t>Non-Malaysian Citizen</t>
    </r>
  </si>
  <si>
    <t>Profesional:</t>
  </si>
  <si>
    <t>Professionals:</t>
  </si>
  <si>
    <t>(5.3.1 to 5.3.8)</t>
  </si>
  <si>
    <r>
      <t xml:space="preserve">Warganegara Malaysia
</t>
    </r>
    <r>
      <rPr>
        <i/>
        <sz val="20"/>
        <rFont val="Arial"/>
        <family val="2"/>
      </rPr>
      <t>Malaysian Citizen</t>
    </r>
  </si>
  <si>
    <t>062799</t>
  </si>
  <si>
    <t>062899</t>
  </si>
  <si>
    <t>Perkhidmatan makanan</t>
  </si>
  <si>
    <t>Food Services</t>
  </si>
  <si>
    <t>Perkhidmatan katering</t>
  </si>
  <si>
    <t>Event catering services</t>
  </si>
  <si>
    <t>Perkhidmatan minuman</t>
  </si>
  <si>
    <t>Beverage services</t>
  </si>
  <si>
    <t>Perkhidmatan perantaraan</t>
  </si>
  <si>
    <t>Intermediary Services</t>
  </si>
  <si>
    <t>Nilai jualan (barang / bahan yang dibeli untuk dijual semula tanpa melalui
proses selanjutnya)</t>
  </si>
  <si>
    <t>Value of sales (goods / materials purchased for resale without undergoing
further processing)</t>
  </si>
  <si>
    <t>Subsidi minyak</t>
  </si>
  <si>
    <t>Subsidies on oil</t>
  </si>
  <si>
    <t xml:space="preserve">(i) </t>
  </si>
  <si>
    <t>Bahan mentah</t>
  </si>
  <si>
    <t>Raw materials</t>
  </si>
  <si>
    <t>Bahan sejuk beku</t>
  </si>
  <si>
    <t>Frozen materials</t>
  </si>
  <si>
    <t>Bahan kering</t>
  </si>
  <si>
    <t>Dried materials</t>
  </si>
  <si>
    <t>Untuk penyediaan minuman</t>
  </si>
  <si>
    <t>For use in preparing beverages</t>
  </si>
  <si>
    <t>Kos barangan yang dijual (barang/ bahan yang dibeli untuk dijual semula tanpa melalui proses selanjutnya)</t>
  </si>
  <si>
    <t>Cost of good sold (good/ materials purchased for resale without undergoing further processing)</t>
  </si>
  <si>
    <t>Pinggan mangkuk, barangan kaca, alas meja, (pakai buang) dsb.</t>
  </si>
  <si>
    <t>Crockery, glassware, tablecloth etc.(disposable)</t>
  </si>
  <si>
    <t>Bayaran pembaikan dan penyelenggaraan semasa yang dibuat oleh pihak lain bagi harta tetap pertubuhan ini seperti:</t>
  </si>
  <si>
    <t>Dalaman</t>
  </si>
  <si>
    <t>In-house</t>
  </si>
  <si>
    <t>Khidmat luaran (dalam negara)</t>
  </si>
  <si>
    <t>External services (within the country)</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</si>
  <si>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</si>
  <si>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t>0875</t>
  </si>
  <si>
    <r>
      <rPr>
        <b/>
        <sz val="20"/>
        <rFont val="Arial"/>
        <family val="2"/>
      </rPr>
      <t>TEMPOH LAPORAN</t>
    </r>
    <r>
      <rPr>
        <sz val="20"/>
        <rFont val="Arial"/>
        <family val="2"/>
      </rPr>
      <t xml:space="preserve"> / </t>
    </r>
    <r>
      <rPr>
        <i/>
        <sz val="20"/>
        <rFont val="Arial"/>
        <family val="2"/>
      </rPr>
      <t>REPORTING PERIOD</t>
    </r>
  </si>
  <si>
    <r>
      <t xml:space="preserve">MAKLUMAT PENGENALAN </t>
    </r>
    <r>
      <rPr>
        <b/>
        <sz val="22"/>
        <rFont val="Arial"/>
        <family val="2"/>
      </rPr>
      <t/>
    </r>
  </si>
  <si>
    <t>IDENTIFICATION PARTICULARS</t>
  </si>
  <si>
    <t>Data in this return covers the operational period</t>
  </si>
  <si>
    <t xml:space="preserve">Data dalam pelaporan ini meliputi tempoh operasi </t>
  </si>
  <si>
    <r>
      <rPr>
        <b/>
        <sz val="20"/>
        <rFont val="Arial"/>
        <family val="2"/>
      </rPr>
      <t xml:space="preserve">Nota
</t>
    </r>
    <r>
      <rPr>
        <i/>
        <sz val="20"/>
        <rFont val="Arial"/>
        <family val="2"/>
      </rPr>
      <t>Note:</t>
    </r>
    <r>
      <rPr>
        <sz val="20"/>
        <rFont val="Arial"/>
        <family val="2"/>
      </rPr>
      <t xml:space="preserve">
</t>
    </r>
    <r>
      <rPr>
        <b/>
        <sz val="20"/>
        <rFont val="Arial"/>
        <family val="2"/>
      </rPr>
      <t>Sekiranya jawapan ialah (2), sila lengkapkan Soalan 12 di muka surat 24</t>
    </r>
    <r>
      <rPr>
        <sz val="20"/>
        <rFont val="Arial"/>
        <family val="2"/>
      </rPr>
      <t xml:space="preserve">
</t>
    </r>
    <r>
      <rPr>
        <i/>
        <sz val="20"/>
        <rFont val="Arial"/>
        <family val="2"/>
      </rPr>
      <t>If the answer is (2), please complete Question 12 on page 24</t>
    </r>
  </si>
  <si>
    <t>Sila nyatakan alamat tempat perniagaan ini sekiranya ia tidak sama dengan alamat pos di muka hadapan, jika sama sila ke soalan seterusnya</t>
  </si>
  <si>
    <t>Please specify the address of your business operation if it differs from the postal address as stated on the front page, if it is the same please go to the next question</t>
  </si>
  <si>
    <t>Please specify the coordinates location address of this establishment</t>
  </si>
  <si>
    <t>010070</t>
  </si>
  <si>
    <t>010071</t>
  </si>
  <si>
    <t>Sila tanda (X) jika pertubuhan ini menyediakan kemudahan untuk kumpulan berikut?</t>
  </si>
  <si>
    <t>Please mark (X) if the establishment provides facilities for the following groups?</t>
  </si>
  <si>
    <t xml:space="preserve">Adakah pertubuhan ini melabur di luar Malaysia? </t>
  </si>
  <si>
    <t xml:space="preserve">Does this establishment invest outside Malaysia? </t>
  </si>
  <si>
    <t>Pemegang saham terbesar adalah wanita dan pertubuhan diuruskan oleh wanita ATAU</t>
  </si>
  <si>
    <t xml:space="preserve">Koperasi milikan wanita memiliki sekurang-kurangnya 51 peratus bilangan anggota individu adalah wanita ATAU </t>
  </si>
  <si>
    <t>51 peratus dari anggota Lembaga Pengarah Koperasi adalah wanita</t>
  </si>
  <si>
    <r>
      <rPr>
        <b/>
        <sz val="22"/>
        <rFont val="Arial"/>
        <family val="2"/>
      </rPr>
      <t xml:space="preserve">PERBELANJAAN MODAL DAN NILAI HARTA TETAP (RM) 
</t>
    </r>
    <r>
      <rPr>
        <i/>
        <sz val="22"/>
        <rFont val="Arial"/>
        <family val="2"/>
      </rPr>
      <t>CAPITAL EXPENDITURE AND VALUE OF FIXED ASSETS (RM)</t>
    </r>
  </si>
  <si>
    <r>
      <rPr>
        <b/>
        <sz val="22"/>
        <rFont val="Arial"/>
        <family val="2"/>
      </rPr>
      <t xml:space="preserve">PERBELANJAAN MODAL DAN NILAI HARTA TETAP (RM) (samb)
</t>
    </r>
    <r>
      <rPr>
        <i/>
        <sz val="22"/>
        <rFont val="Arial"/>
        <family val="2"/>
      </rPr>
      <t>CAPITAL EXPENDITURE AND VALUE OF FIXED ASSETS (RM)(cont'd)</t>
    </r>
  </si>
  <si>
    <r>
      <rPr>
        <b/>
        <sz val="20"/>
        <rFont val="Arial"/>
        <family val="2"/>
      </rPr>
      <t xml:space="preserve">Nilai buku bersih seperti pada
awal tahun kewangan
</t>
    </r>
    <r>
      <rPr>
        <i/>
        <sz val="20"/>
        <rFont val="Arial"/>
        <family val="2"/>
      </rPr>
      <t>Net book value as at
beginning of the financial year</t>
    </r>
  </si>
  <si>
    <r>
      <rPr>
        <b/>
        <sz val="20"/>
        <rFont val="Arial"/>
        <family val="2"/>
      </rPr>
      <t xml:space="preserve">Perbelanjaan modal dalam tahun 2025
</t>
    </r>
    <r>
      <rPr>
        <i/>
        <sz val="20"/>
        <rFont val="Arial"/>
        <family val="2"/>
      </rPr>
      <t>Capital expenditure during 2025</t>
    </r>
  </si>
  <si>
    <r>
      <t>Harta yang dijual / dilupuskan / ditamatkan penggunaannya dalam tahun rujukan kewangan</t>
    </r>
    <r>
      <rPr>
        <i/>
        <sz val="20"/>
        <rFont val="Arial"/>
        <family val="2"/>
      </rPr>
      <t xml:space="preserve">
Assets sold / disposed / doscarded during the financial reference year</t>
    </r>
  </si>
  <si>
    <t>Keuntungan (+) / kerugian (-) / daripada jualan / penilaian semula harta</t>
  </si>
  <si>
    <t xml:space="preserve">Susut nilai / perlunasan semasa </t>
  </si>
  <si>
    <t>Nilai buku bersih seperti pada</t>
  </si>
  <si>
    <r>
      <rPr>
        <b/>
        <sz val="20"/>
        <rFont val="Arial"/>
        <family val="2"/>
      </rPr>
      <t>Pembelian</t>
    </r>
    <r>
      <rPr>
        <sz val="20"/>
        <rFont val="Arial"/>
        <family val="2"/>
      </rPr>
      <t xml:space="preserve"> /</t>
    </r>
    <r>
      <rPr>
        <b/>
        <sz val="20"/>
        <rFont val="Arial"/>
        <family val="2"/>
      </rPr>
      <t xml:space="preserve"> </t>
    </r>
    <r>
      <rPr>
        <i/>
        <sz val="20"/>
        <rFont val="Arial"/>
        <family val="2"/>
      </rPr>
      <t>Purchases</t>
    </r>
  </si>
  <si>
    <r>
      <rPr>
        <b/>
        <sz val="20"/>
        <rFont val="Arial"/>
        <family val="2"/>
      </rPr>
      <t xml:space="preserve">Membuat / membina sendiri
</t>
    </r>
    <r>
      <rPr>
        <i/>
        <sz val="20"/>
        <rFont val="Arial"/>
        <family val="2"/>
      </rPr>
      <t>Built / self-produced</t>
    </r>
  </si>
  <si>
    <t>daripada jualan / penilaian semula harta</t>
  </si>
  <si>
    <t xml:space="preserve">dalam tahun rujukan kewangan </t>
  </si>
  <si>
    <t>hujung tahun kewangan</t>
  </si>
  <si>
    <r>
      <rPr>
        <b/>
        <sz val="20"/>
        <rFont val="Arial"/>
        <family val="2"/>
      </rPr>
      <t xml:space="preserve">Baru termasuk import
(baharu &amp; terpakai)
</t>
    </r>
    <r>
      <rPr>
        <i/>
        <sz val="20"/>
        <rFont val="Arial"/>
        <family val="2"/>
      </rPr>
      <t>New include imported
(new &amp; used)</t>
    </r>
  </si>
  <si>
    <r>
      <rPr>
        <b/>
        <sz val="20"/>
        <rFont val="Arial"/>
        <family val="2"/>
      </rPr>
      <t xml:space="preserve">Aset terpakai (Malaysia)
</t>
    </r>
    <r>
      <rPr>
        <i/>
        <sz val="20"/>
        <rFont val="Arial"/>
        <family val="2"/>
      </rPr>
      <t>Used assets (Malaysia)</t>
    </r>
  </si>
  <si>
    <t xml:space="preserve">semula harta </t>
  </si>
  <si>
    <t>Current depreciation / amortisation</t>
  </si>
  <si>
    <t xml:space="preserve">Net book value as at </t>
  </si>
  <si>
    <t xml:space="preserve">Gain (+) / loss (-) from sales / </t>
  </si>
  <si>
    <t xml:space="preserve"> during the financial reference year</t>
  </si>
  <si>
    <t>end of the financial year</t>
  </si>
  <si>
    <t>revaluation of assets</t>
  </si>
  <si>
    <t>0417='0410+'0411+'0412+0413-0414+/-0415-0416</t>
  </si>
  <si>
    <r>
      <rPr>
        <b/>
        <sz val="20"/>
        <rFont val="Arial"/>
        <family val="2"/>
      </rPr>
      <t xml:space="preserve">Tanah </t>
    </r>
    <r>
      <rPr>
        <sz val="20"/>
        <rFont val="Arial"/>
        <family val="2"/>
      </rPr>
      <t xml:space="preserve">/ </t>
    </r>
    <r>
      <rPr>
        <i/>
        <sz val="20"/>
        <rFont val="Arial"/>
        <family val="2"/>
      </rPr>
      <t>Land</t>
    </r>
  </si>
  <si>
    <r>
      <rPr>
        <b/>
        <sz val="20"/>
        <rFont val="Arial"/>
        <family val="2"/>
      </rPr>
      <t xml:space="preserve">Tempat kediaman </t>
    </r>
  </si>
  <si>
    <t>Binaan lain kecuali</t>
  </si>
  <si>
    <t>pembangunan tanah</t>
  </si>
  <si>
    <t>Other construction except</t>
  </si>
  <si>
    <t>land improvement</t>
  </si>
  <si>
    <t>………………………………..</t>
  </si>
  <si>
    <t>Teknologi maklumat</t>
  </si>
  <si>
    <t>dan komunikasi:</t>
  </si>
  <si>
    <t>Information and communications</t>
  </si>
  <si>
    <t>technology</t>
  </si>
  <si>
    <t>Perkakasan komputer</t>
  </si>
  <si>
    <t>Jentera dan kelengkapan:</t>
  </si>
  <si>
    <t>Machinery and equipment:</t>
  </si>
  <si>
    <t>Furniture and fittings
(e.g. electrical fitting)</t>
  </si>
  <si>
    <t>Pembinaan lain kecuali</t>
  </si>
  <si>
    <t>Sila nyatakan perincian nilai kerja dalam</t>
  </si>
  <si>
    <t>pelaksanaan mengikut kategori berikut</t>
  </si>
  <si>
    <t>Non-Residential</t>
  </si>
  <si>
    <t xml:space="preserve">Other construction expect </t>
  </si>
  <si>
    <t>Please specify the detailed value of work in</t>
  </si>
  <si>
    <t>progress according to the following categories</t>
  </si>
  <si>
    <r>
      <rPr>
        <b/>
        <sz val="20"/>
        <rFont val="Arial"/>
        <family val="2"/>
      </rPr>
      <t xml:space="preserve">KEGUNAAN PEJABAT
</t>
    </r>
    <r>
      <rPr>
        <i/>
        <sz val="20"/>
        <rFont val="Arial"/>
        <family val="2"/>
      </rPr>
      <t>OFFICE USE</t>
    </r>
  </si>
  <si>
    <r>
      <rPr>
        <b/>
        <sz val="28"/>
        <rFont val="Arial"/>
        <family val="2"/>
      </rPr>
      <t xml:space="preserve">BILANGAN PEKERJA DAN GAJI &amp; UPAH DIBAYAR (LELAKI)
</t>
    </r>
    <r>
      <rPr>
        <i/>
        <sz val="28"/>
        <rFont val="Arial"/>
        <family val="2"/>
      </rPr>
      <t>NUMBER OF PERSONS ENGAGED AND SALARIES &amp; WAGES PAID (MALE)</t>
    </r>
  </si>
  <si>
    <r>
      <t xml:space="preserve">Kategori Pekerja  / Jawatan (Lelaki)
</t>
    </r>
    <r>
      <rPr>
        <i/>
        <sz val="20"/>
        <rFont val="Arial"/>
        <family val="2"/>
      </rPr>
      <t>Category of Workers / Occupation (Male)</t>
    </r>
  </si>
  <si>
    <r>
      <t xml:space="preserve">Bilangan pekerja pertubuhan ini pada Disember 2025 atau pada tempoh gaji berakhir
</t>
    </r>
    <r>
      <rPr>
        <i/>
        <sz val="20"/>
        <rFont val="Arial"/>
        <family val="2"/>
      </rPr>
      <t>Number of persons engaged during December 2025 or the last pay period</t>
    </r>
  </si>
  <si>
    <r>
      <t xml:space="preserve">Bilangan pekerja 
yang dibekalkan
 oleh pertubuhan
 lain pada 
Disember 2025 atau pada tempoh gaji berakhir
</t>
    </r>
    <r>
      <rPr>
        <i/>
        <sz val="20"/>
        <rFont val="Arial"/>
        <family val="2"/>
      </rPr>
      <t>Number of persons engaged provided by other establishment during December 2025 or the last pay period</t>
    </r>
  </si>
  <si>
    <r>
      <t xml:space="preserve">Gaji &amp; Upah Tahunan *
</t>
    </r>
    <r>
      <rPr>
        <i/>
        <sz val="20"/>
        <rFont val="Arial"/>
        <family val="2"/>
      </rPr>
      <t xml:space="preserve">Annual Salaries &amp; Wages*
</t>
    </r>
    <r>
      <rPr>
        <b/>
        <sz val="20"/>
        <rFont val="Arial"/>
        <family val="2"/>
      </rPr>
      <t>(RM)</t>
    </r>
  </si>
  <si>
    <r>
      <rPr>
        <b/>
        <sz val="20"/>
        <rFont val="Arial"/>
        <family val="2"/>
      </rPr>
      <t xml:space="preserve">Jumlah                                  </t>
    </r>
    <r>
      <rPr>
        <i/>
        <sz val="20"/>
        <rFont val="Arial"/>
        <family val="2"/>
      </rPr>
      <t>Total</t>
    </r>
  </si>
  <si>
    <r>
      <rPr>
        <b/>
        <sz val="20"/>
        <color theme="1"/>
        <rFont val="Arial"/>
        <family val="2"/>
      </rPr>
      <t xml:space="preserve">Warganegara Malaysia
</t>
    </r>
    <r>
      <rPr>
        <i/>
        <sz val="20"/>
        <color theme="1"/>
        <rFont val="Arial"/>
        <family val="2"/>
      </rPr>
      <t>Malaysian Citizen</t>
    </r>
  </si>
  <si>
    <r>
      <rPr>
        <b/>
        <sz val="20"/>
        <color theme="1"/>
        <rFont val="Arial"/>
        <family val="2"/>
      </rPr>
      <t xml:space="preserve">Bukan Warganegara Malaysia
</t>
    </r>
    <r>
      <rPr>
        <i/>
        <sz val="20"/>
        <color theme="1"/>
        <rFont val="Arial"/>
        <family val="2"/>
      </rPr>
      <t>Non-Malaysian Citizen</t>
    </r>
  </si>
  <si>
    <r>
      <rPr>
        <b/>
        <sz val="20"/>
        <color theme="1"/>
        <rFont val="Arial"/>
        <family val="2"/>
      </rPr>
      <t xml:space="preserve">Jumlah
</t>
    </r>
    <r>
      <rPr>
        <i/>
        <sz val="20"/>
        <color theme="1"/>
        <rFont val="Arial"/>
        <family val="2"/>
      </rPr>
      <t>Total</t>
    </r>
  </si>
  <si>
    <t>Pekerja keluarga tanpa gaji (semua ahli keluarga dan rakan yang tidak menerima upah yang tetap)</t>
  </si>
  <si>
    <t>Paid employees (full-time):</t>
  </si>
  <si>
    <t>Professionals (except Researchers)</t>
  </si>
  <si>
    <t>Technicians and Associate Professionals</t>
  </si>
  <si>
    <t xml:space="preserve">Plant &amp; Machine Operators, </t>
  </si>
  <si>
    <t>Total paid employees (full-time)</t>
  </si>
  <si>
    <r>
      <t>Gaji &amp; upah kasar, bonus dan elaun tunai lain yang dibayar kepada pekerja (termasuk upah lebih masa). Masukkan semua pembayaran yang dibuat kepada semua pekerja dalam tahun rujukan, sama ada mereka masih di dalam daftar gaji Disember 2025 atau pada tempoh gaji berakhir.</t>
    </r>
    <r>
      <rPr>
        <sz val="20"/>
        <rFont val="Arial"/>
        <family val="2"/>
      </rPr>
      <t xml:space="preserve">
</t>
    </r>
    <r>
      <rPr>
        <i/>
        <sz val="20"/>
        <rFont val="Arial"/>
        <family val="2"/>
      </rPr>
      <t>Gross salaries &amp; wages, bonuses and other cash allowances paid to employees (include over-time wages). Includes payments made during the reference year to all employed persons whether or not they were still on the payroll in December 2025 or during the last pay period.</t>
    </r>
  </si>
  <si>
    <r>
      <rPr>
        <b/>
        <sz val="28"/>
        <rFont val="Arial"/>
        <family val="2"/>
      </rPr>
      <t xml:space="preserve">BILANGAN PEKERJA DAN GAJI &amp; UPAH DIBAYAR (PEREMPUAN)
</t>
    </r>
    <r>
      <rPr>
        <i/>
        <sz val="28"/>
        <rFont val="Arial"/>
        <family val="2"/>
      </rPr>
      <t>NUMBER OF PERSONS ENGAGED AND SALARIES &amp; WAGES PAID (FEMALE)</t>
    </r>
  </si>
  <si>
    <r>
      <rPr>
        <b/>
        <sz val="20"/>
        <rFont val="Arial"/>
        <family val="2"/>
      </rPr>
      <t xml:space="preserve">Gaji &amp; Upah Tahunan *
</t>
    </r>
    <r>
      <rPr>
        <i/>
        <sz val="20"/>
        <rFont val="Arial"/>
        <family val="2"/>
      </rPr>
      <t xml:space="preserve">Annual Salaries &amp; Wages*
</t>
    </r>
    <r>
      <rPr>
        <b/>
        <sz val="20"/>
        <rFont val="Arial"/>
        <family val="2"/>
      </rPr>
      <t>(RM)</t>
    </r>
  </si>
  <si>
    <t xml:space="preserve">Technicians and Associate Professional </t>
  </si>
  <si>
    <r>
      <rPr>
        <b/>
        <sz val="20"/>
        <rFont val="Arial"/>
        <family val="2"/>
      </rPr>
      <t>Gaji &amp; upah kasar, bonus dan elaun tunai lain yang dibayar kepada pekerja (termasuk upah lebih masa). Masukkan semua pembayaran yang dibuat kepada semua pekerja dalam tahun rujukan, sama ada mereka masih di dalam daftar gaji Disember 2025 atau pada tempoh gaji berakhir.</t>
    </r>
    <r>
      <rPr>
        <sz val="20"/>
        <rFont val="Arial"/>
        <family val="2"/>
      </rPr>
      <t xml:space="preserve">
</t>
    </r>
    <r>
      <rPr>
        <i/>
        <sz val="20"/>
        <rFont val="Arial"/>
        <family val="2"/>
      </rPr>
      <t>Gross salaries &amp; wages, bonuses and other cash allowances to employees (include over-time wages). Includes payments made during the reference year to all employed persons whether or not they were still on the payroll in December 2025 or during the last pay period.</t>
    </r>
  </si>
  <si>
    <t>077001</t>
  </si>
  <si>
    <t>Income from interest</t>
  </si>
  <si>
    <t>Pendapatan daripada dividen</t>
  </si>
  <si>
    <t>Income from dividend</t>
  </si>
  <si>
    <t xml:space="preserve">(j) </t>
  </si>
  <si>
    <t xml:space="preserve">(l) </t>
  </si>
  <si>
    <t>Keuntungan daripada jualan / penilaian semua harta</t>
  </si>
  <si>
    <t>Gain from sales / revaluation of assets</t>
  </si>
  <si>
    <t>Gain from foreign exchange / financial assets</t>
  </si>
  <si>
    <t>Kiriman wang, hadiah atau geran yang diterima</t>
  </si>
  <si>
    <t>Remittances, gifts or grant received</t>
  </si>
  <si>
    <t>Insentif</t>
  </si>
  <si>
    <t>Incentive</t>
  </si>
  <si>
    <t>Insentif PERKESO</t>
  </si>
  <si>
    <t>SOCSO incentives</t>
  </si>
  <si>
    <t>Insentif Dasar Gaji Progresif</t>
  </si>
  <si>
    <t>Keuntungan daripada pertukaran wang asing / aset kewangan</t>
  </si>
  <si>
    <t>Insentives for the Progressive Wage Policy</t>
  </si>
  <si>
    <t>0870</t>
  </si>
  <si>
    <t>Insentif penggajian pekerja OKU</t>
  </si>
  <si>
    <t>Insentives for hiring employees with disabilities</t>
  </si>
  <si>
    <t xml:space="preserve">(m) </t>
  </si>
  <si>
    <t>Lain-lain pendapatan bukan operasi (sila nyatakan)</t>
  </si>
  <si>
    <t>Others non-operating income (please specify)</t>
  </si>
  <si>
    <t>8.8</t>
  </si>
  <si>
    <t>8.9</t>
  </si>
  <si>
    <t xml:space="preserve">Jumlah pendapatan (8.1 hingga 8.8) </t>
  </si>
  <si>
    <t>Total income (8.1 to 8.8)</t>
  </si>
  <si>
    <t>JUMLAH BESAR (8.9 hingga 8.10)</t>
  </si>
  <si>
    <t>GRAND TOTAL (8.9 to 8.10)</t>
  </si>
  <si>
    <t>0975</t>
  </si>
  <si>
    <t>9.11</t>
  </si>
  <si>
    <t>9.10</t>
  </si>
  <si>
    <t>Pembelian perkhidmatan pengangkutan</t>
  </si>
  <si>
    <t>Purchase of transport services</t>
  </si>
  <si>
    <t xml:space="preserve">Perbelanjaan perjalanan (termasuk perjalanan dalam dan luar negara, </t>
  </si>
  <si>
    <t>bil petrol / diesel dan bayaran parkir kenderaan sendiri</t>
  </si>
  <si>
    <t xml:space="preserve">Travelling expenses ( include both local and overseas traveling, </t>
  </si>
  <si>
    <t>petrol / diesel bills and parking fees for own vehicles</t>
  </si>
  <si>
    <t>Perbelanjaan keraian</t>
  </si>
  <si>
    <t>Entertainment expenses</t>
  </si>
  <si>
    <t>Bayaran pos dan  perkhidmatan kurier</t>
  </si>
  <si>
    <t xml:space="preserve">Premium insurans dibayar ke atas bangunan, jentera, alat pengangkutan dan barang </t>
  </si>
  <si>
    <t>Insurance premium on building, machinery, transport equipment and goods</t>
  </si>
  <si>
    <t>Residential building</t>
  </si>
  <si>
    <t>Bangunan bukan tempat kediaman</t>
  </si>
  <si>
    <t>Peralatan komunikasi</t>
  </si>
  <si>
    <t>Telecommunication equipment</t>
  </si>
  <si>
    <t xml:space="preserve">Computer hardware </t>
  </si>
  <si>
    <t>Perisian komputer</t>
  </si>
  <si>
    <t>0970</t>
  </si>
  <si>
    <t>0940</t>
  </si>
  <si>
    <t>Resident</t>
  </si>
  <si>
    <r>
      <rPr>
        <b/>
        <sz val="22"/>
        <rFont val="Arial"/>
        <family val="2"/>
      </rPr>
      <t>Residen</t>
    </r>
    <r>
      <rPr>
        <sz val="22"/>
        <rFont val="Arial"/>
        <family val="2"/>
      </rPr>
      <t xml:space="preserve">
</t>
    </r>
  </si>
  <si>
    <r>
      <rPr>
        <b/>
        <sz val="22"/>
        <rFont val="Arial"/>
        <family val="2"/>
      </rPr>
      <t>Bukan Residen</t>
    </r>
    <r>
      <rPr>
        <sz val="22"/>
        <rFont val="Arial"/>
        <family val="2"/>
      </rPr>
      <t xml:space="preserve">
</t>
    </r>
  </si>
  <si>
    <t>Non-Resident</t>
  </si>
  <si>
    <t>Cukai tidak langsung dan lesen kerajaan:</t>
  </si>
  <si>
    <t>Cukai ke atas produk</t>
  </si>
  <si>
    <t>Taxes on products</t>
  </si>
  <si>
    <t xml:space="preserve">Cukai eksais dibayar ke atas produk pembuatan sendiri dan cukai eksport </t>
  </si>
  <si>
    <t>Eksais taxes paid on own manufactured products and export taxes</t>
  </si>
  <si>
    <t>Cukai ke atas pengeluaran</t>
  </si>
  <si>
    <t>Taxes on production</t>
  </si>
  <si>
    <r>
      <t>Termasuk /</t>
    </r>
    <r>
      <rPr>
        <b/>
        <i/>
        <sz val="22"/>
        <rFont val="Arial"/>
        <family val="2"/>
      </rPr>
      <t xml:space="preserve"> </t>
    </r>
    <r>
      <rPr>
        <i/>
        <sz val="22"/>
        <rFont val="Arial"/>
        <family val="2"/>
      </rPr>
      <t>includes</t>
    </r>
  </si>
  <si>
    <r>
      <t xml:space="preserve">Termasuk / </t>
    </r>
    <r>
      <rPr>
        <i/>
        <sz val="22"/>
        <rFont val="Arial"/>
        <family val="2"/>
      </rPr>
      <t>includes</t>
    </r>
  </si>
  <si>
    <t>Taksiran (ke atas tanah dan bangunan) dan cukai tanah, cukai jalan, bayaran pendaftaran perniagaan, lesen memandu dsb.</t>
  </si>
  <si>
    <t>Assesment (on land and buildings) and quit rent, roadtax, business registration fees, driving licence etc.</t>
  </si>
  <si>
    <t>Termasuk perkara-perkara seperti:</t>
  </si>
  <si>
    <t>Include items such as:</t>
  </si>
  <si>
    <t>* Gaji &amp; Upah</t>
  </si>
  <si>
    <t xml:space="preserve">* Elaun, bonus, komisen, </t>
  </si>
  <si>
    <t xml:space="preserve">  Salaries &amp; wages (inckude overtime pay)</t>
  </si>
  <si>
    <t xml:space="preserve">  Allowances, bonuses, commissions</t>
  </si>
  <si>
    <t>* Gaji, elaun, yuran, bonus, dan komisen untuk pengarah yang bekerja</t>
  </si>
  <si>
    <t xml:space="preserve">  Salaries, allowances, fees, bonuses and commission for working directors</t>
  </si>
  <si>
    <t>Bayaran kepada pekerja gig</t>
  </si>
  <si>
    <t>Payment to gig workers</t>
  </si>
  <si>
    <t>Bayaran levi pekerja (termasuk bayaran levi pembangunan sumber manusia)</t>
  </si>
  <si>
    <t>Levy on labour (include levy on humanresource development)</t>
  </si>
  <si>
    <t>Stok lain</t>
  </si>
  <si>
    <t>Other stocks</t>
  </si>
  <si>
    <r>
      <t xml:space="preserve">Perubahan harga barangan yang dijual atau perkhidmatan yang diberikan  
</t>
    </r>
    <r>
      <rPr>
        <i/>
        <sz val="22"/>
        <rFont val="Arial"/>
        <family val="2"/>
      </rPr>
      <t>Price changes in goods sold or services rendered</t>
    </r>
  </si>
  <si>
    <t>Bagi Soalan 1.2 di muka surat  3, sila nyatakan maklumat bagi Ibu Pejabat dan setiap cawangan di bawah ini</t>
  </si>
  <si>
    <r>
      <t xml:space="preserve">Bilangan cawangan pada tahun 2025
</t>
    </r>
    <r>
      <rPr>
        <i/>
        <sz val="22"/>
        <rFont val="Arial"/>
        <family val="2"/>
      </rPr>
      <t>No. of branches
during 2025</t>
    </r>
  </si>
  <si>
    <r>
      <t xml:space="preserve">Pendapatan daripada jualan makanan dan minuman
pada tahun 2025
</t>
    </r>
    <r>
      <rPr>
        <i/>
        <sz val="22"/>
        <rFont val="Arial"/>
        <family val="2"/>
      </rPr>
      <t xml:space="preserve">Income from sales of food and beverages in 2025
</t>
    </r>
    <r>
      <rPr>
        <b/>
        <sz val="22"/>
        <rFont val="Arial"/>
        <family val="2"/>
      </rPr>
      <t>(RM)</t>
    </r>
  </si>
  <si>
    <t>Bagi Soalan 12.3, sila lampirkan senarai cawangan dan alamat lengkap sekiranya ruangan tidak mencukupi</t>
  </si>
  <si>
    <t>For Questions 12.3, please attach the list of branches and full addresses if the space provided is insufficient</t>
  </si>
  <si>
    <r>
      <rPr>
        <b/>
        <sz val="22"/>
        <rFont val="Arial"/>
        <family val="2"/>
      </rPr>
      <t xml:space="preserve">Cawangan 1 </t>
    </r>
    <r>
      <rPr>
        <sz val="22"/>
        <rFont val="Arial"/>
        <family val="2"/>
      </rPr>
      <t>/ Branch 1</t>
    </r>
  </si>
  <si>
    <t>For Question 1.2 in page 3, please specify details for the Headquarters and each branch</t>
  </si>
  <si>
    <r>
      <rPr>
        <b/>
        <sz val="22"/>
        <rFont val="Arial"/>
        <family val="2"/>
      </rPr>
      <t>Sekiranya pertubuhan ini merupakan cawangan, sila lengkapkan Soalan 12.1</t>
    </r>
    <r>
      <rPr>
        <sz val="22"/>
        <rFont val="Arial"/>
        <family val="2"/>
      </rPr>
      <t xml:space="preserve">
</t>
    </r>
    <r>
      <rPr>
        <i/>
        <sz val="22"/>
        <rFont val="Arial"/>
        <family val="2"/>
      </rPr>
      <t>If this establishment is a branch, please complete Question 12.1</t>
    </r>
    <r>
      <rPr>
        <sz val="22"/>
        <rFont val="Arial"/>
        <family val="2"/>
      </rPr>
      <t xml:space="preserve">
</t>
    </r>
    <r>
      <rPr>
        <b/>
        <sz val="22"/>
        <rFont val="Arial"/>
        <family val="2"/>
      </rPr>
      <t>Sekiranya pertubuhan ini merupakan Ibu Pejabat, sila lengkapkan Soalan 12.2 dan 12.3</t>
    </r>
    <r>
      <rPr>
        <sz val="22"/>
        <rFont val="Arial"/>
        <family val="2"/>
      </rPr>
      <t xml:space="preserve">
</t>
    </r>
    <r>
      <rPr>
        <i/>
        <sz val="22"/>
        <rFont val="Arial"/>
        <family val="2"/>
      </rPr>
      <t>If this establishment is the Headquarters, please complete Question 12.2 and 12.3</t>
    </r>
  </si>
  <si>
    <r>
      <t xml:space="preserve">Nota : Jumlah nilai di 127117 mesti sama dengan jumlah nilai perkara 8.1  hingga 8.10 di muka surat 16 dan 17di bawah Soalan 8
</t>
    </r>
    <r>
      <rPr>
        <i/>
        <sz val="22"/>
        <rFont val="Arial"/>
        <family val="2"/>
      </rPr>
      <t>Notes : Total value in 127117 must be equal to the sum of item 8.1 to 8.10 on page 16 and 17 under Question 8</t>
    </r>
  </si>
  <si>
    <r>
      <t xml:space="preserve">MAKLUMAT TAMBAHAN KE ATAS IBU PEJABAT/CAWANGAN (samb.)
</t>
    </r>
    <r>
      <rPr>
        <i/>
        <sz val="26"/>
        <rFont val="Arial"/>
        <family val="2"/>
      </rPr>
      <t>ADDITIONAL INFORMATION ON HEDQUARTERS/BRANCHES (cont'd)</t>
    </r>
  </si>
  <si>
    <r>
      <rPr>
        <b/>
        <sz val="22"/>
        <rFont val="Arial"/>
        <family val="2"/>
      </rPr>
      <t xml:space="preserve">Cawangan 2 </t>
    </r>
    <r>
      <rPr>
        <sz val="22"/>
        <rFont val="Arial"/>
        <family val="2"/>
      </rPr>
      <t>/ Branch 2</t>
    </r>
  </si>
  <si>
    <r>
      <t xml:space="preserve">MAKLUMAT TAMBAHAN
</t>
    </r>
    <r>
      <rPr>
        <i/>
        <sz val="26"/>
        <rFont val="Arial"/>
        <family val="2"/>
      </rPr>
      <t>ADDITIONAL INFORMATION</t>
    </r>
  </si>
  <si>
    <r>
      <t xml:space="preserve">MODEL PERNIAGAAN
</t>
    </r>
    <r>
      <rPr>
        <i/>
        <sz val="26"/>
        <rFont val="Arial"/>
        <family val="2"/>
      </rPr>
      <t>BUSINESS MODEL</t>
    </r>
  </si>
  <si>
    <t>(a) Air terawat</t>
  </si>
  <si>
    <t xml:space="preserve">     Treated water</t>
  </si>
  <si>
    <t xml:space="preserve">     Untreated water</t>
  </si>
  <si>
    <t>(b) Air mentah</t>
  </si>
  <si>
    <t>Sumber air yang diabstrak:</t>
  </si>
  <si>
    <t>Abstracted source of water:</t>
  </si>
  <si>
    <t>(cth. minuman, makanan, dll)</t>
  </si>
  <si>
    <t>Meter padu</t>
  </si>
  <si>
    <t>Cubic metre</t>
  </si>
  <si>
    <t>AV Gas</t>
  </si>
  <si>
    <t>Sumber tenaga yang dijana:</t>
  </si>
  <si>
    <t>Generated energy source:</t>
  </si>
  <si>
    <t>Ammonia</t>
  </si>
  <si>
    <t>Hidrogen</t>
  </si>
  <si>
    <t>Hydrogen</t>
  </si>
  <si>
    <t>15.5.1</t>
  </si>
  <si>
    <t>15.5.2</t>
  </si>
  <si>
    <t>15.5.3</t>
  </si>
  <si>
    <t>(a) Kegunaan sendiri</t>
  </si>
  <si>
    <t>Own use</t>
  </si>
  <si>
    <t>(a) Jualan</t>
  </si>
  <si>
    <t>Sales</t>
  </si>
  <si>
    <t>JUMLAH (15.1 hingga 15.5)</t>
  </si>
  <si>
    <t>TOTAL (15.1 to 15.5)</t>
  </si>
  <si>
    <t>Berapakah peratusan jumlah pekerja yng menggunakan peranti digital untuk tujuan perniagaan?</t>
  </si>
  <si>
    <t>What percentage of the total employees use digital devices for business purposes?</t>
  </si>
  <si>
    <r>
      <rPr>
        <b/>
        <sz val="22"/>
        <rFont val="Arial"/>
        <family val="2"/>
      </rPr>
      <t xml:space="preserve">Penggunaan Peranti Digital / </t>
    </r>
    <r>
      <rPr>
        <sz val="22"/>
        <rFont val="Arial"/>
        <family val="2"/>
      </rPr>
      <t>Digital Device Usage</t>
    </r>
  </si>
  <si>
    <t>Adakah pertubuhan ini menggunakan peranti digital dalam mengendalikan perniagaan?</t>
  </si>
  <si>
    <r>
      <rPr>
        <b/>
        <sz val="22"/>
        <rFont val="Arial"/>
        <family val="2"/>
      </rPr>
      <t xml:space="preserve">Penggunaan Internet / </t>
    </r>
    <r>
      <rPr>
        <sz val="22"/>
        <rFont val="Arial"/>
        <family val="2"/>
      </rPr>
      <t>Internet usage</t>
    </r>
  </si>
  <si>
    <t>If 'Yes', please indicate the type of internet connection access:</t>
  </si>
  <si>
    <t>Fixed broadband (e.g. ADSL, SDSL, VDSL, FTTH, Leased line, ISDN, fibre and optic technology, cable technology)</t>
  </si>
  <si>
    <t>Portable device (e.g. laptop, smartphone, tablet etc.)</t>
  </si>
  <si>
    <t>(a)      Jalur lebar tetap (cth. ADSL, SDSL, VDSL, FTTH, Leased line, ISDN, teknologi fiber dan optik, teknologi kabel)</t>
  </si>
  <si>
    <t>(b)      Jalur lebar mudah alih (cth. Komputer riba, telefon pintar, tablet dsb.)</t>
  </si>
  <si>
    <t>(a)      Intranet dalam perniagaan anda</t>
  </si>
  <si>
    <t>Intranet within your business</t>
  </si>
  <si>
    <t>(b)      Extranet di antara perniagaan anda dan organisasi lain (termasuk perniagaan yang berkenaan)</t>
  </si>
  <si>
    <t>Extranet between your business and other organisations (include related business)</t>
  </si>
  <si>
    <t>(c)      Rangkaian kawasan setempat</t>
  </si>
  <si>
    <t>(d)      Rangkaian kawasan setempat tanpa wayar</t>
  </si>
  <si>
    <t>(e)      Rangkaian kawasan luas</t>
  </si>
  <si>
    <t>(f)      Lain-lain</t>
  </si>
  <si>
    <t>Telephoning over the internet (e.g. Microsoft Teams, Google Meet, Whatsapp call)</t>
  </si>
  <si>
    <t>Sending information or instant messaging</t>
  </si>
  <si>
    <t>Mendapatkan maklumat daripada organisasi kerajaan</t>
  </si>
  <si>
    <t>Getting information from government organisations</t>
  </si>
  <si>
    <r>
      <t xml:space="preserve">(Meter padu / </t>
    </r>
    <r>
      <rPr>
        <i/>
        <sz val="22"/>
        <rFont val="Arial"/>
        <family val="2"/>
      </rPr>
      <t>Cubic meter)</t>
    </r>
  </si>
  <si>
    <t>(a) Air yang diabstrak untuk kegunaan sendiri</t>
  </si>
  <si>
    <t>Air yang diabstrak untuk
kegunaan sendiri</t>
  </si>
  <si>
    <t>(b) Air yang diabstrak untuk dijual / diagihkan</t>
  </si>
  <si>
    <t>Water abstracted for sale / distribution</t>
  </si>
  <si>
    <t>Surface water
(e.g. River, Dam, Lake)</t>
  </si>
  <si>
    <t>Dilepaskan ke sistem pembentungan</t>
  </si>
  <si>
    <t>Discharged to sewerage system</t>
  </si>
  <si>
    <t>15.1.4</t>
  </si>
  <si>
    <t>Dilepaskan ke air permukaan, air bawah tanah</t>
  </si>
  <si>
    <t>Discharged to surface water, groundwater</t>
  </si>
  <si>
    <t>Dilepaskan ke laut</t>
  </si>
  <si>
    <t>Discharged to sea</t>
  </si>
  <si>
    <t>Water abstracted for own use</t>
  </si>
  <si>
    <t>Air yang diabstrak untuk
dijual / diagihkan</t>
  </si>
  <si>
    <t>Air permukaan
(cth. Sungai, Empangan,Tasik)</t>
  </si>
  <si>
    <t>Minyak relau / 
Minyak pembakar</t>
  </si>
  <si>
    <t>Liquified petroleum gas
(LPG)</t>
  </si>
  <si>
    <t>Bahan api turbin
penerbangan</t>
  </si>
  <si>
    <t>Aviation Turbine Fuel
(ATF)</t>
  </si>
  <si>
    <t>Tenaga elektrik yang
dibeli untuk kegunaan
pengecasan
kenderaan elektrik (EV)</t>
  </si>
  <si>
    <t>Electricity purchased
for electric vehicles (EV)
charging purposes</t>
  </si>
  <si>
    <t>Tenaga elektrik
yang dibeli</t>
  </si>
  <si>
    <t>Tenaga elektrik
yang dijana</t>
  </si>
  <si>
    <t>Jika soalan 15.5.2 diisi, sila nyatakan peratus:</t>
  </si>
  <si>
    <t>If the question 15.5.2 are filled, please specify the percentage:</t>
  </si>
  <si>
    <r>
      <rPr>
        <b/>
        <sz val="28"/>
        <rFont val="Arial"/>
        <family val="2"/>
      </rPr>
      <t xml:space="preserve">                Soalan berkaitan daya saing pertubuhan mengandungi 8 Seksyen iaitu:</t>
    </r>
    <r>
      <rPr>
        <sz val="28"/>
        <rFont val="Arial"/>
        <family val="2"/>
      </rPr>
      <t xml:space="preserve">
                Questions related competitiveness of establishment consists of 8 Sections:  
</t>
    </r>
    <r>
      <rPr>
        <b/>
        <sz val="28"/>
        <rFont val="Arial"/>
        <family val="2"/>
      </rPr>
      <t xml:space="preserve">                Seksyen A : Modul Ekonomi Digital</t>
    </r>
    <r>
      <rPr>
        <sz val="28"/>
        <rFont val="Arial"/>
        <family val="2"/>
      </rPr>
      <t xml:space="preserve">
</t>
    </r>
    <r>
      <rPr>
        <i/>
        <sz val="28"/>
        <rFont val="Arial"/>
        <family val="2"/>
      </rPr>
      <t xml:space="preserve">                Section A   : Digital Economic Module</t>
    </r>
    <r>
      <rPr>
        <sz val="28"/>
        <rFont val="Arial"/>
        <family val="2"/>
      </rPr>
      <t xml:space="preserve">
</t>
    </r>
    <r>
      <rPr>
        <b/>
        <sz val="28"/>
        <rFont val="Arial"/>
        <family val="2"/>
      </rPr>
      <t xml:space="preserve">                Seksyen B : Perkhidmatan dan Peralatan Minyak &amp; Gas (OGSE)</t>
    </r>
    <r>
      <rPr>
        <sz val="28"/>
        <rFont val="Arial"/>
        <family val="2"/>
      </rPr>
      <t xml:space="preserve">
</t>
    </r>
    <r>
      <rPr>
        <i/>
        <sz val="28"/>
        <rFont val="Arial"/>
        <family val="2"/>
      </rPr>
      <t xml:space="preserve">                Section B    : Oil &amp; Gas Services and Equipment (OGSE)</t>
    </r>
    <r>
      <rPr>
        <sz val="28"/>
        <rFont val="Arial"/>
        <family val="2"/>
      </rPr>
      <t xml:space="preserve">
</t>
    </r>
    <r>
      <rPr>
        <b/>
        <sz val="28"/>
        <rFont val="Arial"/>
        <family val="2"/>
      </rPr>
      <t xml:space="preserve">                Seksyen C : Inovasi dan Penyelidikan &amp; Pembangunan</t>
    </r>
    <r>
      <rPr>
        <sz val="28"/>
        <rFont val="Arial"/>
        <family val="2"/>
      </rPr>
      <t xml:space="preserve">
</t>
    </r>
    <r>
      <rPr>
        <i/>
        <sz val="28"/>
        <rFont val="Arial"/>
        <family val="2"/>
      </rPr>
      <t xml:space="preserve">                Section C    : Innovation and Research &amp; Development</t>
    </r>
    <r>
      <rPr>
        <sz val="28"/>
        <rFont val="Arial"/>
        <family val="2"/>
      </rPr>
      <t xml:space="preserve">
</t>
    </r>
    <r>
      <rPr>
        <b/>
        <sz val="28"/>
        <rFont val="Arial"/>
        <family val="2"/>
      </rPr>
      <t xml:space="preserve">                Seksyen D : Import and Eksport Perdagangan Antarabangsa</t>
    </r>
    <r>
      <rPr>
        <sz val="28"/>
        <rFont val="Arial"/>
        <family val="2"/>
      </rPr>
      <t xml:space="preserve">
</t>
    </r>
    <r>
      <rPr>
        <i/>
        <sz val="28"/>
        <rFont val="Arial"/>
        <family val="2"/>
      </rPr>
      <t xml:space="preserve">                Section D    : Imports and Exports of International Trade</t>
    </r>
    <r>
      <rPr>
        <sz val="28"/>
        <rFont val="Arial"/>
        <family val="2"/>
      </rPr>
      <t xml:space="preserve">
</t>
    </r>
    <r>
      <rPr>
        <b/>
        <sz val="28"/>
        <rFont val="Arial"/>
        <family val="2"/>
      </rPr>
      <t xml:space="preserve">                Seksyen E : Kelestarian Alam Sekitar</t>
    </r>
    <r>
      <rPr>
        <sz val="28"/>
        <rFont val="Arial"/>
        <family val="2"/>
      </rPr>
      <t xml:space="preserve">
</t>
    </r>
    <r>
      <rPr>
        <i/>
        <sz val="28"/>
        <rFont val="Arial"/>
        <family val="2"/>
      </rPr>
      <t xml:space="preserve">                Section E    : Environmental Sustainability</t>
    </r>
    <r>
      <rPr>
        <sz val="28"/>
        <rFont val="Arial"/>
        <family val="2"/>
      </rPr>
      <t xml:space="preserve">
</t>
    </r>
    <r>
      <rPr>
        <b/>
        <sz val="28"/>
        <rFont val="Arial"/>
        <family val="2"/>
      </rPr>
      <t xml:space="preserve">                Seksyen F : Penerimagunaan Teknologi</t>
    </r>
    <r>
      <rPr>
        <sz val="28"/>
        <rFont val="Arial"/>
        <family val="2"/>
      </rPr>
      <t xml:space="preserve">
</t>
    </r>
    <r>
      <rPr>
        <i/>
        <sz val="28"/>
        <rFont val="Arial"/>
        <family val="2"/>
      </rPr>
      <t xml:space="preserve">                Section F    : Technology Adaption</t>
    </r>
    <r>
      <rPr>
        <sz val="28"/>
        <rFont val="Arial"/>
        <family val="2"/>
      </rPr>
      <t xml:space="preserve">
</t>
    </r>
    <r>
      <rPr>
        <b/>
        <sz val="28"/>
        <rFont val="Arial"/>
        <family val="2"/>
      </rPr>
      <t xml:space="preserve">                Seksyen G : Affiliate / Subsidiari Asing</t>
    </r>
    <r>
      <rPr>
        <sz val="28"/>
        <rFont val="Arial"/>
        <family val="2"/>
      </rPr>
      <t xml:space="preserve">
</t>
    </r>
    <r>
      <rPr>
        <i/>
        <sz val="28"/>
        <rFont val="Arial"/>
        <family val="2"/>
      </rPr>
      <t xml:space="preserve">                Section G    : Foreign Affiliate / Subsidiary</t>
    </r>
    <r>
      <rPr>
        <sz val="28"/>
        <rFont val="Arial"/>
        <family val="2"/>
      </rPr>
      <t xml:space="preserve">
</t>
    </r>
    <r>
      <rPr>
        <b/>
        <sz val="28"/>
        <rFont val="Arial"/>
        <family val="2"/>
      </rPr>
      <t xml:space="preserve">                Seksyen H : Kemudahan Pembiayaan</t>
    </r>
    <r>
      <rPr>
        <sz val="28"/>
        <rFont val="Arial"/>
        <family val="2"/>
      </rPr>
      <t xml:space="preserve">
</t>
    </r>
    <r>
      <rPr>
        <i/>
        <sz val="28"/>
        <rFont val="Arial"/>
        <family val="2"/>
      </rPr>
      <t xml:space="preserve">                Section H    : Access to Financing</t>
    </r>
    <r>
      <rPr>
        <sz val="28"/>
        <rFont val="Arial"/>
        <family val="2"/>
      </rPr>
      <t xml:space="preserve">
</t>
    </r>
  </si>
  <si>
    <t>Please report for the calendar year 2025 or the most recent financial year ending no later than 30 June 2026</t>
  </si>
  <si>
    <t>Did this establishment use digital device in running a business?</t>
  </si>
  <si>
    <t>Jika 'Ya', sila tandakan jenis akses sambungan ke internet:</t>
  </si>
  <si>
    <t>Please mark (X) the network infrastucture available in this establishment? (May choose more than one)</t>
  </si>
  <si>
    <t>What is the purpose of this establishmentn using the internet? (May choose ore than one)</t>
  </si>
  <si>
    <t>Sending or receiving email</t>
  </si>
  <si>
    <t>Telefon melalui internet (cth. Microsoft Teams, Google Meet, Whatsapp Call)</t>
  </si>
  <si>
    <t>Getting information about goods or services</t>
  </si>
  <si>
    <t>Berhubung dengan organisasi kerajaan (termasuk muat turun / permohonan borang, pembayaran secara online)</t>
  </si>
  <si>
    <t>Laise with government organisations (includes downloading / requesting forms, making online payments)</t>
  </si>
  <si>
    <t>Perbankan melaui internet</t>
  </si>
  <si>
    <t>Internet banking</t>
  </si>
  <si>
    <t>Accessing other financial services (e.g. purchases of insurance)</t>
  </si>
  <si>
    <t>Mengakses perkhidmatan kewangan yang lain (cth. Pembelian insurans)</t>
  </si>
  <si>
    <t>Providing customer service</t>
  </si>
  <si>
    <t>Penghantaran produk secara dalam talian (merujuk kepada produk yang dihantar melalui internet dalam bentuk
digital, cth. Laporan, perisian, permainan komputer dan perkhidmatan lain dalam talian seperti perkhidmatan
berkaitan komputer atau perkhidmatan maklumat)</t>
  </si>
  <si>
    <t>Delivering online products (refers to products delivered via the internet in digital form, e.g. reports, software,
computer games and other online services such as computer related services or information services)</t>
  </si>
  <si>
    <t>Internal or external vacant information</t>
  </si>
  <si>
    <t>Staff training (e.g. e-learning applications available on intranet or website)</t>
  </si>
  <si>
    <t>Penyimpanan awan</t>
  </si>
  <si>
    <t>Cloud storage</t>
  </si>
  <si>
    <r>
      <t xml:space="preserve">Adakah pertubuhan ini mempunyai </t>
    </r>
    <r>
      <rPr>
        <b/>
        <i/>
        <sz val="22"/>
        <rFont val="Arial"/>
        <family val="2"/>
      </rPr>
      <t>web presence</t>
    </r>
    <r>
      <rPr>
        <b/>
        <sz val="22"/>
        <rFont val="Arial"/>
        <family val="2"/>
      </rPr>
      <t>? Sila tanda (X) dalam satu kotak sahaja</t>
    </r>
  </si>
  <si>
    <t>Did this establishment have a web presence? Please mark (X) in one box only</t>
  </si>
  <si>
    <t>Media sosial (cth. Facebook, Instagram, X, YouTube, Tiktok)</t>
  </si>
  <si>
    <t>Social media (e.g. Facebook, Instagram, X, YouTube, Tiktok)</t>
  </si>
  <si>
    <t>A.6</t>
  </si>
  <si>
    <t>A.7</t>
  </si>
  <si>
    <t>Media sosial (cth. Facebook, Instagram, X, YouTube, TikTok)</t>
  </si>
  <si>
    <t>Social media (e.g. Facebook, Instagram, X, YouTube, TikTok)</t>
  </si>
  <si>
    <t>Pengkomputeran awan (cth. Google Drive, Dropbox, Amazon Web Services, Salesforce dsb.)</t>
  </si>
  <si>
    <t>Cloud computing (e.g. Google Drive, Dropbox, Amazon Web Services, Salesforce etc.)</t>
  </si>
  <si>
    <t>Data analytics (e.g. Tableau, Big Data Analytics, Mobile Business Intelligence etc.)</t>
  </si>
  <si>
    <t>Management software (e.g. Human Resources Management System, Accounting Information System etc.)</t>
  </si>
  <si>
    <t>Platform kolaborasi dalam talian (cth. Zoom webinar, Google Meet, StreamYard, Microsoft Teams, Slack dsb.)</t>
  </si>
  <si>
    <t>Online collaborative platforms (e.g. Zoom webinar, Google Meet, StreamYard, Microsoft Teams, Slack etc.)</t>
  </si>
  <si>
    <t>Adakah pertubuhan ini pernah mengalami insiden keselamatan siber dalam tempoh 12 bulan yang lalu?</t>
  </si>
  <si>
    <t>Did this establishment experienced any cybersecurity incidents in the past 12 months?</t>
  </si>
  <si>
    <t>Adakah pertubuhan ini terlibat dengan urusniaga jualan atau pembelian menggunakan internet? Sila tanda (X) dalam satu kotak sahaja</t>
  </si>
  <si>
    <t>Did this establishment involved in sales or puchase transactions using internet? Please mark (X) in one box only</t>
  </si>
  <si>
    <t>Aplikasi mudah alih (cth. Grab app, Lazada app, Mudah app, Carousell app, Foodpanda app)</t>
  </si>
  <si>
    <t>Mobile application (e.g. Grab app, Lazada app, Mudah app, Carousell app, Foodpanda app)</t>
  </si>
  <si>
    <t>Did this establishment receive orders (make sales) for goods or services via e-commerce? Please mark (X) in one box only</t>
  </si>
  <si>
    <t>F010070</t>
  </si>
  <si>
    <t>F010071</t>
  </si>
  <si>
    <t>F010073</t>
  </si>
  <si>
    <t>F010072</t>
  </si>
  <si>
    <t>F010074</t>
  </si>
  <si>
    <t>F010076</t>
  </si>
  <si>
    <t>F010077</t>
  </si>
  <si>
    <t>F010078</t>
  </si>
  <si>
    <t>F010079</t>
  </si>
  <si>
    <t>F010080</t>
  </si>
  <si>
    <t>F030020</t>
  </si>
  <si>
    <t>F030021</t>
  </si>
  <si>
    <t>F030008</t>
  </si>
  <si>
    <t>F030009</t>
  </si>
  <si>
    <t>F062799</t>
  </si>
  <si>
    <t>F062899</t>
  </si>
  <si>
    <t>F070105</t>
  </si>
  <si>
    <t>F070199</t>
  </si>
  <si>
    <t>F077002</t>
  </si>
  <si>
    <t>F077003</t>
  </si>
  <si>
    <t>F077001</t>
  </si>
  <si>
    <t>F087001</t>
  </si>
  <si>
    <t>F087002</t>
  </si>
  <si>
    <t>F087003</t>
  </si>
  <si>
    <t>F087004</t>
  </si>
  <si>
    <t>F087005</t>
  </si>
  <si>
    <t>F091018</t>
  </si>
  <si>
    <t>F091019</t>
  </si>
  <si>
    <t>F091020</t>
  </si>
  <si>
    <t>F091022</t>
  </si>
  <si>
    <t>F097002</t>
  </si>
  <si>
    <t>F097003</t>
  </si>
  <si>
    <t>F094057</t>
  </si>
  <si>
    <t>F091023</t>
  </si>
  <si>
    <t>F091024</t>
  </si>
  <si>
    <t>F091025</t>
  </si>
  <si>
    <t>F091026</t>
  </si>
  <si>
    <t>F087501</t>
  </si>
  <si>
    <t>F087502</t>
  </si>
  <si>
    <t>F087503</t>
  </si>
  <si>
    <t>F097501</t>
  </si>
  <si>
    <t>F097502</t>
  </si>
  <si>
    <t>F097503</t>
  </si>
  <si>
    <t>F097504</t>
  </si>
  <si>
    <t>F097505</t>
  </si>
  <si>
    <t>F097001</t>
  </si>
  <si>
    <t>F100104</t>
  </si>
  <si>
    <t>F100204</t>
  </si>
  <si>
    <t>F100105</t>
  </si>
  <si>
    <t>F100205</t>
  </si>
  <si>
    <t xml:space="preserve">                                                                                                                                                                                                                                                                                                                                                                                                                                                                             </t>
  </si>
  <si>
    <t>F121804</t>
  </si>
  <si>
    <t>F121805</t>
  </si>
  <si>
    <t>F121806</t>
  </si>
  <si>
    <t>F121807</t>
  </si>
  <si>
    <t>F120145</t>
  </si>
  <si>
    <t>F120146</t>
  </si>
  <si>
    <t>F120147</t>
  </si>
  <si>
    <t>F120148</t>
  </si>
  <si>
    <t>F120149</t>
  </si>
  <si>
    <t>F120245</t>
  </si>
  <si>
    <t>F120246</t>
  </si>
  <si>
    <t>F120247</t>
  </si>
  <si>
    <t>F120248</t>
  </si>
  <si>
    <t>F120249</t>
  </si>
  <si>
    <t>F120150</t>
  </si>
  <si>
    <t>F120151</t>
  </si>
  <si>
    <t>F120152</t>
  </si>
  <si>
    <t>F120158</t>
  </si>
  <si>
    <t>F120153</t>
  </si>
  <si>
    <t>F120154</t>
  </si>
  <si>
    <t>F120155</t>
  </si>
  <si>
    <t>F120156</t>
  </si>
  <si>
    <t>F120233</t>
  </si>
  <si>
    <t>F120234</t>
  </si>
  <si>
    <t>F120235</t>
  </si>
  <si>
    <t>F120236</t>
  </si>
  <si>
    <t>F120237</t>
  </si>
  <si>
    <t>F120238</t>
  </si>
  <si>
    <t>F120253</t>
  </si>
  <si>
    <t>F120254</t>
  </si>
  <si>
    <t>F120255</t>
  </si>
  <si>
    <t>F120256</t>
  </si>
  <si>
    <t>F120257</t>
  </si>
  <si>
    <t>F310078</t>
  </si>
  <si>
    <t>310079</t>
  </si>
  <si>
    <t>310045</t>
  </si>
  <si>
    <t>350046</t>
  </si>
  <si>
    <t>F010075</t>
  </si>
  <si>
    <t>Media sosial (cth. Facebook, Instagram dan Tiktok)</t>
  </si>
  <si>
    <t>Social media (e.g. Facebook, Instagram and Tiktok)</t>
  </si>
  <si>
    <t>Pasaran e-dagang dalam talian (cth. Shopee, Lazada, Zalora dan Amazon)</t>
  </si>
  <si>
    <t>Online e-commerce marketplace (e.g. Shopee, Lazada, Zalora and Amazon)</t>
  </si>
  <si>
    <t>Perkhidmatan pembayaran elektronik (cth. perbankan internet, kad kredit, kad debit, pindahan wang,</t>
  </si>
  <si>
    <t>e-dompet, SPayLater dsb.)</t>
  </si>
  <si>
    <t>Payment gateway (e.g. internet banking, credit card, debit card, bank transfer, e-wallet, SPayLater etc.)</t>
  </si>
  <si>
    <t>A.16</t>
  </si>
  <si>
    <t>Did this establishment place orders (make purchases) for goods or services via e-commerce? Please mark (X) in one box only</t>
  </si>
  <si>
    <t>A.17</t>
  </si>
  <si>
    <t>Sila nyatakan anggaran peratusan jumlah perbelanjaan melalui pembelian barangan atau</t>
  </si>
  <si>
    <t>perkhidmatan menggunakan e-dagang</t>
  </si>
  <si>
    <t>Please indicate an estimate percentage of total expenditure for purchases of goods or</t>
  </si>
  <si>
    <t>services via e-commerce</t>
  </si>
  <si>
    <r>
      <rPr>
        <b/>
        <sz val="22"/>
        <rFont val="Arial"/>
        <family val="2"/>
      </rPr>
      <t xml:space="preserve">Kerajaan dan organisasi bukan perniagaan lain </t>
    </r>
    <r>
      <rPr>
        <i/>
        <sz val="22"/>
        <rFont val="Arial"/>
        <family val="2"/>
      </rPr>
      <t>/ Government and other non-business organisations</t>
    </r>
  </si>
  <si>
    <t>Please indicate the percentage of e-commerce expenditure by types of market</t>
  </si>
  <si>
    <r>
      <t xml:space="preserve">Ya / </t>
    </r>
    <r>
      <rPr>
        <b/>
        <i/>
        <sz val="22"/>
        <rFont val="Arial"/>
        <family val="2"/>
      </rPr>
      <t>Yes</t>
    </r>
  </si>
  <si>
    <r>
      <t xml:space="preserve">Tidak / </t>
    </r>
    <r>
      <rPr>
        <b/>
        <i/>
        <sz val="22"/>
        <rFont val="Arial"/>
        <family val="2"/>
      </rPr>
      <t>No</t>
    </r>
  </si>
  <si>
    <r>
      <rPr>
        <b/>
        <sz val="22"/>
        <rFont val="Arial"/>
        <family val="2"/>
      </rPr>
      <t xml:space="preserve">Nilai / </t>
    </r>
    <r>
      <rPr>
        <i/>
        <sz val="22"/>
        <rFont val="Arial"/>
        <family val="2"/>
      </rPr>
      <t>Value</t>
    </r>
  </si>
  <si>
    <t>Sila nyatakan nilai pendapatan yang diterima daripada aktiviti OGSE</t>
  </si>
  <si>
    <t>Jika pertubuhan ini tidak dapat membekalkan nilai, sila nyatakan peratusan (%) pendapatan</t>
  </si>
  <si>
    <t>yang diterima bagi aktiviti OGSE tersebut.</t>
  </si>
  <si>
    <t>If this establishment unable to provide the value, please state the percentage (%) of income received</t>
  </si>
  <si>
    <t>Adakah pertubuhan ini menjalankan aktiviti R&amp;D secara dalaman pada tahun rujukan? Sila tanda (X) dalam satu kotak sahaja</t>
  </si>
  <si>
    <t>Did this establishment run any R&amp;D activities internally (in house) during the reference year? Please mark (X) in one box only</t>
  </si>
  <si>
    <t>Sila nyatakan peratus perbelanjaan semasa terhadap R&amp;D</t>
  </si>
  <si>
    <t>Please indicate the percentage of current expenditure on R&amp;D</t>
  </si>
  <si>
    <t>Sila nyatakan peratus perbelanjaan modal terhadap R&amp;D</t>
  </si>
  <si>
    <t>Please indicate the percentage of capital expenditure on R&amp;D</t>
  </si>
  <si>
    <t>Sila nyatakan peratus perbelanjaan sumber dana R&amp;D</t>
  </si>
  <si>
    <t>Please indicate the percentage of expenditure by source of fund for R&amp;D</t>
  </si>
  <si>
    <t>Technicians and associate professionals</t>
  </si>
  <si>
    <t>Clerical support workers</t>
  </si>
  <si>
    <t>Adakah pertubuhan ini melabur kepada aktiviti R&amp;D di luar negara? Sila tanda (X) dalam satu kotak sahaja</t>
  </si>
  <si>
    <t>Does this establishment invest in R&amp;D activities abroad? Please mark (X) in one box only</t>
  </si>
  <si>
    <t>Berapakah nilai pelaburan aktiviti R&amp;D di luar negara?</t>
  </si>
  <si>
    <t>What is the value of R&amp;D investment activities abroad?</t>
  </si>
  <si>
    <t>IMPORT DAN EKSPORT PERDAGANGAN ANTARABANGSA</t>
  </si>
  <si>
    <t>IMPORTS AND EXPORTS OF INTERNATIONAL TRADE</t>
  </si>
  <si>
    <t>Jika pertubuhan terlibat dalam import / eksport perkhidmatan dan barangan, sila nyatakan peratusan perkhidmatan dan barangan diimport /</t>
  </si>
  <si>
    <t>dieksport bagi tujuan berikut:</t>
  </si>
  <si>
    <t>If the establishment involves in imports / exports of services and goods, please mention the percentage of services and goods imported / exported</t>
  </si>
  <si>
    <t>for the purpose below:</t>
  </si>
  <si>
    <r>
      <rPr>
        <b/>
        <sz val="22"/>
        <rFont val="Arial"/>
        <family val="2"/>
      </rPr>
      <t xml:space="preserve">Import / </t>
    </r>
    <r>
      <rPr>
        <i/>
        <sz val="22"/>
        <rFont val="Arial"/>
        <family val="2"/>
      </rPr>
      <t>Imports</t>
    </r>
  </si>
  <si>
    <r>
      <rPr>
        <b/>
        <sz val="22"/>
        <rFont val="Arial"/>
        <family val="2"/>
      </rPr>
      <t xml:space="preserve">Eksport / </t>
    </r>
    <r>
      <rPr>
        <i/>
        <sz val="22"/>
        <rFont val="Arial"/>
        <family val="2"/>
      </rPr>
      <t>Exports</t>
    </r>
  </si>
  <si>
    <t>Barangan</t>
  </si>
  <si>
    <t>Barangan untuk prosesan (GFP)</t>
  </si>
  <si>
    <t>Goods for processing (GFP)</t>
  </si>
  <si>
    <t>Barangan untuk simpanan (GFS) dalam gudang</t>
  </si>
  <si>
    <t>Goods for storage (GFS) in warehouse</t>
  </si>
  <si>
    <t>Barangan didagang tanpa memasuki Malaysia (Merchanting)</t>
  </si>
  <si>
    <t>Goods traded without entering Malaysia (Merchanting)</t>
  </si>
  <si>
    <t>Pengeluaran barangan di luar negara (Penyumberan luar)</t>
  </si>
  <si>
    <t>Goods manufactured in other country (Outsourcing)</t>
  </si>
  <si>
    <t>KELESTARIAN ALAM SEKITAR</t>
  </si>
  <si>
    <t>ENVIRONMENTAL SUSTAINABILITY</t>
  </si>
  <si>
    <t>Adakah pertubuhan ini mengamalkan Alam Sekitar, Sosial dan Tadbir Urus (ESG)? Sila tanda (X) dalam satu kotak sahaja</t>
  </si>
  <si>
    <t>Does this establishment practice Environmental, Social and Governance (ESG)? Please mark (X) in one box only</t>
  </si>
  <si>
    <t>Adakah pertubuhan ini mengeluarkan Laporan Kelestarian? Sila tanda (X) dalam satu kotak sahaja</t>
  </si>
  <si>
    <t>Did this establishment publish the Sustainability Reports? Please mark (X) in one box only</t>
  </si>
  <si>
    <t>Adakah pertubuhan ini membuat perbelanjaan perlindungan alam sekitar? Sila tanda (X) dalam satu kotak sahaja</t>
  </si>
  <si>
    <t>Does this establishment incur environmental protection expenditure? Please mark (X) in one box only</t>
  </si>
  <si>
    <t>Sila nyatakan penggunaan bahan kitar semula sebagai input pengeluaran</t>
  </si>
  <si>
    <t>Please indicate of use of recycled materials as production input</t>
  </si>
  <si>
    <t>Kuantiti (tan metrik)</t>
  </si>
  <si>
    <t>Quantity (tonne)</t>
  </si>
  <si>
    <t>Berdasarkan soalan E.4, sila nyatakan peratus penggunaan bahan kitar semula mengikut jenis:</t>
  </si>
  <si>
    <t>Refer to question E.4, please indicate percentage of use of recycled materials by type:</t>
  </si>
  <si>
    <t>Plastik</t>
  </si>
  <si>
    <t>Tekstil</t>
  </si>
  <si>
    <t>Plastics</t>
  </si>
  <si>
    <t>Textile</t>
  </si>
  <si>
    <t>Kertas</t>
  </si>
  <si>
    <t>Getah</t>
  </si>
  <si>
    <t>Paper</t>
  </si>
  <si>
    <t>Rubber</t>
  </si>
  <si>
    <t>Besi</t>
  </si>
  <si>
    <t>Metal</t>
  </si>
  <si>
    <t>Kaca</t>
  </si>
  <si>
    <t>Glass</t>
  </si>
  <si>
    <t>Adakah pertubuhan ini terlibat dalam program Tenaga Boleh Baharu? Sila tanda (X) dalam satu kotak sahaja</t>
  </si>
  <si>
    <t>Does this establishment involved in any Renewable Energy programs? Please mark (X) in one box only</t>
  </si>
  <si>
    <t>Adakah pertubuhan ini mempunyai pengurusan tenaga yang cekap? Sila tanda (X) dalam satu kotak sahaja</t>
  </si>
  <si>
    <t>Does this  establishment have efficient energy management? Please mark (X) in one box only</t>
  </si>
  <si>
    <t>PENERIMAAN TEKNOLOGI</t>
  </si>
  <si>
    <t>Sila laporkan tahap automasi proses pengeluaran pertubuhan ini, sila tanda (X) dalam satu kotak sahaja</t>
  </si>
  <si>
    <t>Please indicate the automation level of the production process for this establishment, please mark (X) in one box only</t>
  </si>
  <si>
    <t>Adakah pertubuhan ini menggunakan teknologi berikut. Jika ya, sila nyatakan peratus (%) penggunaan. Sila tanda (X) dalam satu kotak sahaja</t>
  </si>
  <si>
    <t>Did this establishment using the following technology. If Yes, please state the percentage (%) of usage. Please mark (X) in one box only</t>
  </si>
  <si>
    <t>Bioteknologi dan berasaskan bio</t>
  </si>
  <si>
    <t>Biotechnology and bio-based</t>
  </si>
  <si>
    <t>Teknologi Bahan Termaju</t>
  </si>
  <si>
    <t>Advanced Material Technology</t>
  </si>
  <si>
    <t>Teknologi nuklear / atom</t>
  </si>
  <si>
    <t>Nuclear / Atom technology</t>
  </si>
  <si>
    <t>Sila tandakan (X) teknologi atau penyelesaian yang digunakan oleh pertubuhan ini (Boleh pilih lebih daripada satu)</t>
  </si>
  <si>
    <r>
      <rPr>
        <b/>
        <sz val="22"/>
        <rFont val="Arial"/>
        <family val="2"/>
      </rPr>
      <t>Pemprosesan perkataan (</t>
    </r>
    <r>
      <rPr>
        <b/>
        <i/>
        <sz val="22"/>
        <rFont val="Arial"/>
        <family val="2"/>
      </rPr>
      <t>MS Word, Google Docs,</t>
    </r>
    <r>
      <rPr>
        <b/>
        <sz val="22"/>
        <rFont val="Arial"/>
        <family val="2"/>
      </rPr>
      <t xml:space="preserve"> </t>
    </r>
  </si>
  <si>
    <r>
      <rPr>
        <b/>
        <i/>
        <sz val="22"/>
        <rFont val="Arial"/>
        <family val="2"/>
      </rPr>
      <t>Pages</t>
    </r>
    <r>
      <rPr>
        <b/>
        <sz val="22"/>
        <rFont val="Arial"/>
        <family val="2"/>
      </rPr>
      <t xml:space="preserve"> dll.) </t>
    </r>
  </si>
  <si>
    <t>Automasi (robotik, tali sawat, lif, kenderaan berpandu</t>
  </si>
  <si>
    <t xml:space="preserve">automatik (AGV), dll.) </t>
  </si>
  <si>
    <r>
      <rPr>
        <b/>
        <sz val="22"/>
        <rFont val="Arial"/>
        <family val="2"/>
      </rPr>
      <t>Lembaran (</t>
    </r>
    <r>
      <rPr>
        <b/>
        <i/>
        <sz val="22"/>
        <rFont val="Arial"/>
        <family val="2"/>
      </rPr>
      <t>MS Excel, Numbers,</t>
    </r>
    <r>
      <rPr>
        <b/>
        <sz val="22"/>
        <rFont val="Arial"/>
        <family val="2"/>
      </rPr>
      <t xml:space="preserve">dll.) </t>
    </r>
  </si>
  <si>
    <t>Automation (robotics, conveyor belts, lifts, automated-</t>
  </si>
  <si>
    <t>guided vehicles (AGV), etc.)</t>
  </si>
  <si>
    <r>
      <rPr>
        <b/>
        <sz val="22"/>
        <rFont val="Arial"/>
        <family val="2"/>
      </rPr>
      <t>Pembentangan (</t>
    </r>
    <r>
      <rPr>
        <b/>
        <i/>
        <sz val="22"/>
        <rFont val="Arial"/>
        <family val="2"/>
      </rPr>
      <t>Powerpoint, Keynote, Prezi</t>
    </r>
    <r>
      <rPr>
        <b/>
        <sz val="22"/>
        <rFont val="Arial"/>
        <family val="2"/>
      </rPr>
      <t>, dll.)</t>
    </r>
  </si>
  <si>
    <t>Internet-of-thing (IoT)</t>
  </si>
  <si>
    <t>(r)</t>
  </si>
  <si>
    <t>(s)</t>
  </si>
  <si>
    <t>Lab solution</t>
  </si>
  <si>
    <t>(t)</t>
  </si>
  <si>
    <t xml:space="preserve">Keselamatan siber (Tembok api, anti-spam, antivirus </t>
  </si>
  <si>
    <t>dll)</t>
  </si>
  <si>
    <t>Cybersecurity (Firewall, anti-spam, antivirus,etc.)</t>
  </si>
  <si>
    <t xml:space="preserve">Pengenalan Frekuensi Radio (RFID) </t>
  </si>
  <si>
    <t>(u)</t>
  </si>
  <si>
    <t>Radio Frequency Identification (RFID)</t>
  </si>
  <si>
    <t>Adakah pertubuhan ini menerima dana / insentif / geran berkaitan IR 4.0 daripada Kementerian / Agensi? (Boleh pilih lebih daripada satu)</t>
  </si>
  <si>
    <t>Did this establishment receive funds / incentives / grants related to IR 4.0 from the Ministry / Agency? (May choose more than one)</t>
  </si>
  <si>
    <t>KPKM</t>
  </si>
  <si>
    <t>MDEC</t>
  </si>
  <si>
    <t>TERAJU</t>
  </si>
  <si>
    <t>Adakah pertubuhan ini mengamalkan Konsep Operasi Pintar? Sila tanda (X) dalam satu kotak sahaja</t>
  </si>
  <si>
    <t>Did this establishment practise the Smart Operating Concept? Please mark (X) in one box only</t>
  </si>
  <si>
    <r>
      <rPr>
        <b/>
        <sz val="22"/>
        <rFont val="Arial"/>
        <family val="2"/>
      </rPr>
      <t xml:space="preserve">Ya IR 4.0 / </t>
    </r>
    <r>
      <rPr>
        <i/>
        <sz val="22"/>
        <rFont val="Arial"/>
        <family val="2"/>
      </rPr>
      <t>Yes IR 4.0</t>
    </r>
  </si>
  <si>
    <r>
      <rPr>
        <b/>
        <sz val="22"/>
        <rFont val="Arial"/>
        <family val="2"/>
      </rPr>
      <t xml:space="preserve">Ya IR 5.0 / </t>
    </r>
    <r>
      <rPr>
        <i/>
        <sz val="22"/>
        <rFont val="Arial"/>
        <family val="2"/>
      </rPr>
      <t>Yes IR 5.0</t>
    </r>
  </si>
  <si>
    <t>G.6</t>
  </si>
  <si>
    <t>Raw material cost</t>
  </si>
  <si>
    <t>Adakah pertubuhan ini mempunyai rancangan untuk mengamalkan operasi pintar / Industri 4.0? Sila tanda (X) dalam satu kotak sahaja</t>
  </si>
  <si>
    <t>Did this establishment have plans to adopt the Smart Operating Concept / IR 4.0? Please mark (X) in one box only</t>
  </si>
  <si>
    <t>If Yes, what percentage of the following resources will be allocated to make the plan a success?</t>
  </si>
  <si>
    <t>Did this establishment already has a plan to reskilling and upskilling for its employees? Please mark (X) in one box only</t>
  </si>
  <si>
    <t xml:space="preserve">Jika Ya, sila tandakan (X) bidang pemahiran semula dan peningkatan kemahiran yang dirancang untuk pekerja pertubuhan ini </t>
  </si>
  <si>
    <t>If Yes, please mark (X) the areas of reskilling and upskilling planned for the employees of this establishment (May choose more than one)</t>
  </si>
  <si>
    <t xml:space="preserve">PLC / SCADA </t>
  </si>
  <si>
    <t>AFFILIATE / SUBSIDI ASING</t>
  </si>
  <si>
    <t>FOREIGN AFFILIATE / SUBSIDIARY</t>
  </si>
  <si>
    <t>Adakah pertubuhan ini mempunyai affiliate di luar negara? Sila tanda (X) dalam satu kotak sahaja</t>
  </si>
  <si>
    <t>Does this establishment have an affiliate overseas? Please mark (X) in one box only</t>
  </si>
  <si>
    <r>
      <rPr>
        <b/>
        <sz val="22"/>
        <rFont val="Arial"/>
        <family val="2"/>
      </rPr>
      <t xml:space="preserve">Bilangan
affiliate
</t>
    </r>
    <r>
      <rPr>
        <i/>
        <sz val="22"/>
        <rFont val="Arial"/>
        <family val="2"/>
      </rPr>
      <t>Number of
affiliate</t>
    </r>
  </si>
  <si>
    <t>KEGUNAAN</t>
  </si>
  <si>
    <t>PEJABAT</t>
  </si>
  <si>
    <t>Kod negara</t>
  </si>
  <si>
    <t>Country code</t>
  </si>
  <si>
    <t>Did this establishment apply for any new or additional external financing for business purposes? (External financing include among others,</t>
  </si>
  <si>
    <t>any application for financing, loans, lines of credit, credit cards, credit from suppliers, government grants / loans, venture capital and equity financing)</t>
  </si>
  <si>
    <r>
      <rPr>
        <b/>
        <sz val="22"/>
        <rFont val="Arial"/>
        <family val="2"/>
      </rPr>
      <t xml:space="preserve">dengan pertubuhan atau pemilik perniagaan </t>
    </r>
    <r>
      <rPr>
        <i/>
        <sz val="22"/>
        <rFont val="Arial"/>
        <family val="2"/>
      </rPr>
      <t>’angels’</t>
    </r>
    <r>
      <rPr>
        <b/>
        <sz val="22"/>
        <rFont val="Arial"/>
        <family val="2"/>
      </rPr>
      <t xml:space="preserve"> / organisasi bukan kerajaan / pengaturan tidak formal</t>
    </r>
  </si>
  <si>
    <t>Borrowings from friends or relatives</t>
  </si>
  <si>
    <t>ACCESS TO FINANCING(cont'd)</t>
  </si>
  <si>
    <t>H.4</t>
  </si>
  <si>
    <t>Did this establishment own / use financial facilities and products for business purposes as follows? (May choose more than one)</t>
  </si>
  <si>
    <t>Perbankan dalam talian</t>
  </si>
  <si>
    <t>H.5</t>
  </si>
  <si>
    <t>Adakah pertubuhan ini pernah terlibat dalam rantaian bekalan atau nilai mana-mana syarikat berkaitan kerajaan (GLC)?</t>
  </si>
  <si>
    <t>Did this establishment ever been involved in the supply or value chain of any government-linked company (GLC)? Please mark (X) in one box only</t>
  </si>
  <si>
    <t>Muka surat ini sengaja dibiarkan kosong</t>
  </si>
  <si>
    <t>This page is deliberately left blank</t>
  </si>
  <si>
    <t xml:space="preserve">    UNTUK KEGUNAAN PEJABAT</t>
  </si>
  <si>
    <t xml:space="preserve">     CAWANGAN NEGERI / PEJABAT OPERASI </t>
  </si>
  <si>
    <t>JAM DAN MOD BEKERJA</t>
  </si>
  <si>
    <t>MAN-HOURS AND MODE OF WORK</t>
  </si>
  <si>
    <t>Waktu bekerja biasa:</t>
  </si>
  <si>
    <t>Normal working hour:</t>
  </si>
  <si>
    <t>Bilangan pekerja pada tahun rujukan</t>
  </si>
  <si>
    <t>Number of workers during the reference year</t>
  </si>
  <si>
    <t>Bilangan hari bekerja pada tahun rujukan</t>
  </si>
  <si>
    <t>Number of days worked during the reference year</t>
  </si>
  <si>
    <t>Jumlah jam bekerja dalam satu hari</t>
  </si>
  <si>
    <t>Total of hours worked in a day</t>
  </si>
  <si>
    <t>Jumlah jam pekerja bekerja = [7.1(a) x 7.1(b) x 7.1(c)]</t>
  </si>
  <si>
    <t>Total man-hours worked = [7.1(a) x 7.1(b) x 7.1(c)]</t>
  </si>
  <si>
    <t>Jumlah jam bekerja lebih masa pada tahun rujukan</t>
  </si>
  <si>
    <t>Total overtime man-hours worked during the reference year</t>
  </si>
  <si>
    <t>Jumlah jam bekerja pada tahun rujukan = [7.1(d) + 7.2]</t>
  </si>
  <si>
    <t>Total man-hours worked during the reference year = [7.1(d) + 7.2]</t>
  </si>
  <si>
    <r>
      <rPr>
        <b/>
        <sz val="22"/>
        <color theme="1"/>
        <rFont val="Arial"/>
        <family val="2"/>
      </rPr>
      <t xml:space="preserve">Nilai / </t>
    </r>
    <r>
      <rPr>
        <i/>
        <sz val="22"/>
        <color theme="1"/>
        <rFont val="Arial"/>
        <family val="2"/>
      </rPr>
      <t>Value</t>
    </r>
  </si>
  <si>
    <t>Upah yang dibayar untuk bekerja lebih masa pada tahun rujukan</t>
  </si>
  <si>
    <t>Adakah pertubuhan ini mengamalkan bekerja dari rumah?</t>
  </si>
  <si>
    <t>Does this organisation practice work from home?</t>
  </si>
  <si>
    <r>
      <rPr>
        <b/>
        <sz val="22"/>
        <color theme="1"/>
        <rFont val="Arial"/>
        <family val="2"/>
      </rPr>
      <t xml:space="preserve">Ya / </t>
    </r>
    <r>
      <rPr>
        <i/>
        <sz val="22"/>
        <color theme="1"/>
        <rFont val="Arial"/>
        <family val="2"/>
      </rPr>
      <t>Yes</t>
    </r>
  </si>
  <si>
    <t>0770</t>
  </si>
  <si>
    <t>Jika Ya, berapa peratus pekerja yang mengamalkannya?</t>
  </si>
  <si>
    <t>If Yes, what percentage of employees are practicing it?</t>
  </si>
  <si>
    <t>Bilangan hari bekerja dari rumah dalam seminggu</t>
  </si>
  <si>
    <t>Number of days working from home in a week</t>
  </si>
  <si>
    <t xml:space="preserve">Bahan-bahan, bekalan dan bahan </t>
  </si>
  <si>
    <t>mentah</t>
  </si>
  <si>
    <t>Materials, supplies and raw materials</t>
  </si>
  <si>
    <t>Stok perdagangan</t>
  </si>
  <si>
    <t>Trading stocks</t>
  </si>
  <si>
    <t>Bahan pembakar dan pelincir</t>
  </si>
  <si>
    <t>Fuels and lubricants</t>
  </si>
  <si>
    <t>JUMLAH (a+b+c+d)</t>
  </si>
  <si>
    <t>TOTAL (a+b+c+d)</t>
  </si>
  <si>
    <t>M</t>
  </si>
  <si>
    <t>FHSFHRJ</t>
  </si>
  <si>
    <t>LLLLL</t>
  </si>
  <si>
    <t>Nilai Output</t>
  </si>
  <si>
    <t>Nilai Input</t>
  </si>
  <si>
    <t>Nilai Ditambah (VA)</t>
  </si>
  <si>
    <t>Jumlah Pekerja</t>
  </si>
  <si>
    <t>Pekerja Bergaji</t>
  </si>
  <si>
    <t>Pampasan Pekerja (CE)</t>
  </si>
  <si>
    <t>Harta Tetap</t>
  </si>
  <si>
    <t>I/O</t>
  </si>
  <si>
    <t xml:space="preserve">Purata Gaji </t>
  </si>
  <si>
    <t xml:space="preserve">Susut nilai </t>
  </si>
  <si>
    <t xml:space="preserve">Gaji upah </t>
  </si>
  <si>
    <t xml:space="preserve">Jumlah pekerja </t>
  </si>
  <si>
    <t>Pekerja Bergaji vs Gaji Upah</t>
  </si>
  <si>
    <t>Elektrik</t>
  </si>
  <si>
    <t>Bahan Pembakar</t>
  </si>
  <si>
    <t xml:space="preserve">Untung Rugi </t>
  </si>
  <si>
    <t>Gaji/VA</t>
  </si>
  <si>
    <t>CE/VA</t>
  </si>
  <si>
    <t xml:space="preserve"> Gaji/Input </t>
  </si>
  <si>
    <t>MSIC</t>
  </si>
  <si>
    <t xml:space="preserve">Jumlah Hasil </t>
  </si>
  <si>
    <t>Jumlah Belanja</t>
  </si>
  <si>
    <t>F120204</t>
  </si>
  <si>
    <t>F120225</t>
  </si>
  <si>
    <t>F120205</t>
  </si>
  <si>
    <t>F120206</t>
  </si>
  <si>
    <t>F120207</t>
  </si>
  <si>
    <t>F120208</t>
  </si>
  <si>
    <t>F120227</t>
  </si>
  <si>
    <t>F120228</t>
  </si>
  <si>
    <t>F120250</t>
  </si>
  <si>
    <t>F120251</t>
  </si>
  <si>
    <t>F120252</t>
  </si>
  <si>
    <t>F120209</t>
  </si>
  <si>
    <t>F120258</t>
  </si>
  <si>
    <t>F310101</t>
  </si>
  <si>
    <t>F310102</t>
  </si>
  <si>
    <t>F310103</t>
  </si>
  <si>
    <t>F310104</t>
  </si>
  <si>
    <t>F310105</t>
  </si>
  <si>
    <t>F310106</t>
  </si>
  <si>
    <t>F310107</t>
  </si>
  <si>
    <t>F310108</t>
  </si>
  <si>
    <t>F310109</t>
  </si>
  <si>
    <t>F310110</t>
  </si>
  <si>
    <t>F310111</t>
  </si>
  <si>
    <t>F310079</t>
  </si>
  <si>
    <t>F310036</t>
  </si>
  <si>
    <t>F310037</t>
  </si>
  <si>
    <t>F310038</t>
  </si>
  <si>
    <t>F310039</t>
  </si>
  <si>
    <t>F310040</t>
  </si>
  <si>
    <t>F310041</t>
  </si>
  <si>
    <t>F310113</t>
  </si>
  <si>
    <t>F310114</t>
  </si>
  <si>
    <t>F310043</t>
  </si>
  <si>
    <t>F310062</t>
  </si>
  <si>
    <t>F310064</t>
  </si>
  <si>
    <t>F310065</t>
  </si>
  <si>
    <t>F310066</t>
  </si>
  <si>
    <t>F310067</t>
  </si>
  <si>
    <t>F310068</t>
  </si>
  <si>
    <t>F310069</t>
  </si>
  <si>
    <t>F410007</t>
  </si>
  <si>
    <t>F410008</t>
  </si>
  <si>
    <t>F330001</t>
  </si>
  <si>
    <t>F330002</t>
  </si>
  <si>
    <t>F330003</t>
  </si>
  <si>
    <t>F330004</t>
  </si>
  <si>
    <t>F330005</t>
  </si>
  <si>
    <t>F330006</t>
  </si>
  <si>
    <t>F330007</t>
  </si>
  <si>
    <t>F330008</t>
  </si>
  <si>
    <t>F330009</t>
  </si>
  <si>
    <t>F330035</t>
  </si>
  <si>
    <t>F330058</t>
  </si>
  <si>
    <t>F330059</t>
  </si>
  <si>
    <t>F330060</t>
  </si>
  <si>
    <t>F330061</t>
  </si>
  <si>
    <t>F330062</t>
  </si>
  <si>
    <t>F330063</t>
  </si>
  <si>
    <t>F330064</t>
  </si>
  <si>
    <t>F330065</t>
  </si>
  <si>
    <t>F330066</t>
  </si>
  <si>
    <t>F330067</t>
  </si>
  <si>
    <t>F330068</t>
  </si>
  <si>
    <t>F330069</t>
  </si>
  <si>
    <t>F330069a</t>
  </si>
  <si>
    <t>F330048</t>
  </si>
  <si>
    <t>F330049</t>
  </si>
  <si>
    <t>F330050</t>
  </si>
  <si>
    <t>F330051</t>
  </si>
  <si>
    <t>F330052</t>
  </si>
  <si>
    <t>F330053</t>
  </si>
  <si>
    <t>F330054</t>
  </si>
  <si>
    <t>F330055</t>
  </si>
  <si>
    <t>F330056</t>
  </si>
  <si>
    <t>F330070</t>
  </si>
  <si>
    <t>F330071</t>
  </si>
  <si>
    <t>F320103</t>
  </si>
  <si>
    <t>F320104</t>
  </si>
  <si>
    <t>F320105</t>
  </si>
  <si>
    <t>F320106</t>
  </si>
  <si>
    <t>F320107</t>
  </si>
  <si>
    <t>F320203</t>
  </si>
  <si>
    <t>F320204</t>
  </si>
  <si>
    <t>F320205</t>
  </si>
  <si>
    <t>F320206</t>
  </si>
  <si>
    <t>F320207</t>
  </si>
  <si>
    <t>F342101</t>
  </si>
  <si>
    <t>F341801</t>
  </si>
  <si>
    <t>F342201</t>
  </si>
  <si>
    <t>F341901</t>
  </si>
  <si>
    <t>F341902</t>
  </si>
  <si>
    <t>F342001</t>
  </si>
  <si>
    <t>F342002</t>
  </si>
  <si>
    <t>F342003</t>
  </si>
  <si>
    <t>F342004</t>
  </si>
  <si>
    <t>F342005</t>
  </si>
  <si>
    <t>F342006</t>
  </si>
  <si>
    <t>F342007</t>
  </si>
  <si>
    <t>F342301</t>
  </si>
  <si>
    <t>F342401</t>
  </si>
  <si>
    <t>F370001</t>
  </si>
  <si>
    <t>F370002</t>
  </si>
  <si>
    <t>F370003</t>
  </si>
  <si>
    <t>F370004</t>
  </si>
  <si>
    <t>F370076</t>
  </si>
  <si>
    <t>F370077</t>
  </si>
  <si>
    <t>F370006</t>
  </si>
  <si>
    <t>F370013</t>
  </si>
  <si>
    <t>F370014</t>
  </si>
  <si>
    <t>F370015</t>
  </si>
  <si>
    <t>F370016</t>
  </si>
  <si>
    <t>F370017</t>
  </si>
  <si>
    <t>F370018</t>
  </si>
  <si>
    <t>F370019</t>
  </si>
  <si>
    <t>F370023</t>
  </si>
  <si>
    <t>F370025</t>
  </si>
  <si>
    <t>F370030</t>
  </si>
  <si>
    <t>F370031</t>
  </si>
  <si>
    <t>F370032</t>
  </si>
  <si>
    <t>F370035</t>
  </si>
  <si>
    <t>F370036</t>
  </si>
  <si>
    <t>F370061</t>
  </si>
  <si>
    <t>F370068</t>
  </si>
  <si>
    <t>F370069</t>
  </si>
  <si>
    <t>F370070</t>
  </si>
  <si>
    <t>F370078</t>
  </si>
  <si>
    <t>F370075</t>
  </si>
  <si>
    <t>F370075a</t>
  </si>
  <si>
    <t>F370125</t>
  </si>
  <si>
    <t>F370126</t>
  </si>
  <si>
    <t>F370127</t>
  </si>
  <si>
    <t>F370128</t>
  </si>
  <si>
    <t>F370129</t>
  </si>
  <si>
    <t>F370130</t>
  </si>
  <si>
    <t>F370131</t>
  </si>
  <si>
    <t>F370132</t>
  </si>
  <si>
    <t>F370133</t>
  </si>
  <si>
    <t>F370134</t>
  </si>
  <si>
    <t>F370135</t>
  </si>
  <si>
    <t>F370136</t>
  </si>
  <si>
    <t>F370137</t>
  </si>
  <si>
    <t>F370138</t>
  </si>
  <si>
    <t>F370152</t>
  </si>
  <si>
    <t>F370153</t>
  </si>
  <si>
    <t>F370139</t>
  </si>
  <si>
    <t>F370139a</t>
  </si>
  <si>
    <t>F370108</t>
  </si>
  <si>
    <t>F370109</t>
  </si>
  <si>
    <t>F370110</t>
  </si>
  <si>
    <t>F370111</t>
  </si>
  <si>
    <t>F370112</t>
  </si>
  <si>
    <t>F370113</t>
  </si>
  <si>
    <t>F370114</t>
  </si>
  <si>
    <t>F370115</t>
  </si>
  <si>
    <t>F370115a</t>
  </si>
  <si>
    <t>F370116</t>
  </si>
  <si>
    <t>F370117</t>
  </si>
  <si>
    <t>F370118</t>
  </si>
  <si>
    <t>F370119</t>
  </si>
  <si>
    <t>F370120</t>
  </si>
  <si>
    <t>F370121</t>
  </si>
  <si>
    <t>F370122</t>
  </si>
  <si>
    <t>F370123</t>
  </si>
  <si>
    <t>F370124</t>
  </si>
  <si>
    <t>F370140</t>
  </si>
  <si>
    <t>F370141</t>
  </si>
  <si>
    <t>F370142</t>
  </si>
  <si>
    <t>F370143</t>
  </si>
  <si>
    <t>F370144</t>
  </si>
  <si>
    <t>F370145</t>
  </si>
  <si>
    <t>F370146</t>
  </si>
  <si>
    <t>F370147</t>
  </si>
  <si>
    <t>F370148</t>
  </si>
  <si>
    <t>F370149</t>
  </si>
  <si>
    <t>F370150</t>
  </si>
  <si>
    <t>F370151</t>
  </si>
  <si>
    <t>F400001</t>
  </si>
  <si>
    <t>F400101a</t>
  </si>
  <si>
    <t>F400102</t>
  </si>
  <si>
    <t>F400102a</t>
  </si>
  <si>
    <t>F400103</t>
  </si>
  <si>
    <t>F400103a</t>
  </si>
  <si>
    <t>F400201</t>
  </si>
  <si>
    <t>F400202</t>
  </si>
  <si>
    <t>F400203</t>
  </si>
  <si>
    <t>F350001</t>
  </si>
  <si>
    <t>F350013</t>
  </si>
  <si>
    <t>F350014</t>
  </si>
  <si>
    <t>F350015</t>
  </si>
  <si>
    <t>F350016</t>
  </si>
  <si>
    <t>F350017</t>
  </si>
  <si>
    <t>F350018</t>
  </si>
  <si>
    <t>F350019</t>
  </si>
  <si>
    <t>F350020</t>
  </si>
  <si>
    <t>F350029</t>
  </si>
  <si>
    <t>F350030</t>
  </si>
  <si>
    <t>F350031</t>
  </si>
  <si>
    <t>F350032</t>
  </si>
  <si>
    <t>F350033</t>
  </si>
  <si>
    <t>F350034</t>
  </si>
  <si>
    <t>F350035</t>
  </si>
  <si>
    <t>F350036</t>
  </si>
  <si>
    <t>F350037</t>
  </si>
  <si>
    <t>F350038</t>
  </si>
  <si>
    <t>F350039</t>
  </si>
  <si>
    <t>F350040</t>
  </si>
  <si>
    <t>F350041</t>
  </si>
  <si>
    <t>F350042</t>
  </si>
  <si>
    <t>F350043</t>
  </si>
  <si>
    <t>F350044</t>
  </si>
  <si>
    <t>F350044a</t>
  </si>
  <si>
    <t>F350045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</si>
</sst>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 #,##0_);_(* \(#,##0\);_(* &quot;-&quot;??_);_(@_)"/>
    <numFmt numFmtId="166" formatCode="0.0"/>
    <numFmt numFmtId="167" formatCode="0.000"/>
    <numFmt numFmtId="168" formatCode="_-* #,##0_-;\-* #,##0_-;_-* &quot;-&quot;??_-;_-@_-"/>
    <numFmt numFmtId="169" formatCode="0_);[Red]\(0\)"/>
    <numFmt numFmtId="170" formatCode="0_ ;[Red]\-0\ "/>
    <numFmt numFmtId="171" formatCode="0.00_ ;[Red]\-0.00\ "/>
    <numFmt numFmtId="172" formatCode="0;[Red]0"/>
  </numFmts>
  <fonts count="114">
    <font>
      <sz val="14"/>
      <name val="Helv"/>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Helv"/>
    </font>
    <font>
      <sz val="28"/>
      <name val="Arial"/>
      <family val="2"/>
    </font>
    <font>
      <b/>
      <sz val="72"/>
      <name val="Arial"/>
      <family val="2"/>
    </font>
    <font>
      <b/>
      <sz val="36"/>
      <name val="Arial Black"/>
      <family val="2"/>
    </font>
    <font>
      <sz val="14"/>
      <name val="Helv"/>
    </font>
    <font>
      <sz val="14"/>
      <name val="Arial"/>
      <family val="2"/>
    </font>
    <font>
      <b/>
      <sz val="24"/>
      <name val="Arial"/>
      <family val="2"/>
    </font>
    <font>
      <b/>
      <sz val="28"/>
      <name val="Arial"/>
      <family val="2"/>
    </font>
    <font>
      <b/>
      <sz val="36"/>
      <name val="Arial"/>
      <family val="2"/>
    </font>
    <font>
      <i/>
      <sz val="28"/>
      <name val="Arial"/>
      <family val="2"/>
    </font>
    <font>
      <b/>
      <sz val="48"/>
      <name val="Arial"/>
      <family val="2"/>
    </font>
    <font>
      <i/>
      <sz val="24"/>
      <name val="Arial"/>
      <family val="2"/>
    </font>
    <font>
      <b/>
      <sz val="26"/>
      <name val="Arial"/>
      <family val="2"/>
    </font>
    <font>
      <b/>
      <i/>
      <sz val="28"/>
      <name val="Arial"/>
      <family val="2"/>
    </font>
    <font>
      <sz val="10"/>
      <name val="Arial"/>
      <family val="2"/>
    </font>
    <font>
      <i/>
      <sz val="26"/>
      <color indexed="8"/>
      <name val="Arial"/>
      <family val="2"/>
    </font>
    <font>
      <b/>
      <i/>
      <sz val="36"/>
      <name val="Arial"/>
      <family val="2"/>
    </font>
    <font>
      <b/>
      <sz val="28"/>
      <name val="Arial Black"/>
      <family val="2"/>
    </font>
    <font>
      <sz val="26"/>
      <name val="Arial"/>
      <family val="2"/>
    </font>
    <font>
      <i/>
      <sz val="26"/>
      <name val="Arial"/>
      <family val="2"/>
    </font>
    <font>
      <sz val="12"/>
      <name val="Arial"/>
      <family val="2"/>
    </font>
    <font>
      <b/>
      <sz val="22"/>
      <name val="Arial"/>
      <family val="2"/>
    </font>
    <font>
      <i/>
      <sz val="22"/>
      <name val="Arial"/>
      <family val="2"/>
    </font>
    <font>
      <sz val="24"/>
      <name val="Arial"/>
      <family val="2"/>
    </font>
    <font>
      <sz val="22"/>
      <name val="Arial"/>
      <family val="2"/>
    </font>
    <font>
      <b/>
      <sz val="12"/>
      <name val="Arial"/>
      <family val="2"/>
    </font>
    <font>
      <sz val="20"/>
      <name val="Arial"/>
      <family val="2"/>
    </font>
    <font>
      <sz val="16"/>
      <name val="Arial"/>
      <family val="2"/>
    </font>
    <font>
      <i/>
      <sz val="16"/>
      <name val="Arial"/>
      <family val="2"/>
    </font>
    <font>
      <b/>
      <sz val="20"/>
      <name val="Arial"/>
      <family val="2"/>
    </font>
    <font>
      <b/>
      <sz val="22"/>
      <name val="Arial Black"/>
      <family val="2"/>
    </font>
    <font>
      <i/>
      <sz val="20"/>
      <name val="Arial"/>
      <family val="2"/>
    </font>
    <font>
      <sz val="12"/>
      <name val="Arial Black"/>
      <family val="2"/>
    </font>
    <font>
      <i/>
      <sz val="12"/>
      <name val="Arial"/>
      <family val="2"/>
    </font>
    <font>
      <b/>
      <sz val="18"/>
      <name val="Arial"/>
      <family val="2"/>
    </font>
    <font>
      <sz val="22"/>
      <name val="Arial Black"/>
      <family val="2"/>
    </font>
    <font>
      <b/>
      <i/>
      <sz val="22"/>
      <name val="Arial"/>
      <family val="2"/>
    </font>
    <font>
      <sz val="18"/>
      <name val="Arial"/>
      <family val="2"/>
    </font>
    <font>
      <b/>
      <sz val="24"/>
      <name val="Arial Black"/>
      <family val="2"/>
    </font>
    <font>
      <sz val="18"/>
      <name val="Arial Black"/>
      <family val="2"/>
    </font>
    <font>
      <sz val="20"/>
      <name val="Arial Black"/>
      <family val="2"/>
    </font>
    <font>
      <sz val="11"/>
      <name val="Arial"/>
      <family val="2"/>
    </font>
    <font>
      <sz val="11"/>
      <name val="Arial Black"/>
      <family val="2"/>
    </font>
    <font>
      <sz val="22"/>
      <color rgb="FFFF0000"/>
      <name val="Arial"/>
      <family val="2"/>
    </font>
    <font>
      <b/>
      <sz val="17"/>
      <name val="Arial"/>
      <family val="2"/>
    </font>
    <font>
      <sz val="50"/>
      <name val="Arial"/>
      <family val="2"/>
    </font>
    <font>
      <b/>
      <sz val="32"/>
      <name val="Arial"/>
      <family val="2"/>
    </font>
    <font>
      <u/>
      <sz val="10"/>
      <color indexed="12"/>
      <name val="Arial"/>
      <family val="2"/>
    </font>
    <font>
      <sz val="24"/>
      <name val="Arial Black"/>
      <family val="2"/>
    </font>
    <font>
      <b/>
      <sz val="40"/>
      <name val="Arial"/>
      <family val="2"/>
    </font>
    <font>
      <i/>
      <sz val="40"/>
      <name val="Arial"/>
      <family val="2"/>
    </font>
    <font>
      <sz val="10"/>
      <color rgb="FF000000"/>
      <name val="Arial"/>
      <family val="2"/>
    </font>
    <font>
      <b/>
      <sz val="22"/>
      <color theme="1"/>
      <name val="Arial"/>
      <family val="2"/>
    </font>
    <font>
      <b/>
      <sz val="21"/>
      <name val="Arial"/>
      <family val="2"/>
    </font>
    <font>
      <sz val="21"/>
      <name val="Arial"/>
      <family val="2"/>
    </font>
    <font>
      <i/>
      <sz val="21"/>
      <name val="Arial"/>
      <family val="2"/>
    </font>
    <font>
      <b/>
      <i/>
      <sz val="20"/>
      <name val="Arial"/>
      <family val="2"/>
    </font>
    <font>
      <i/>
      <sz val="18"/>
      <name val="Arial"/>
      <family val="2"/>
    </font>
    <font>
      <b/>
      <sz val="52"/>
      <name val="Arial"/>
      <family val="2"/>
    </font>
    <font>
      <b/>
      <sz val="30"/>
      <name val="Arial"/>
      <family val="2"/>
    </font>
    <font>
      <b/>
      <sz val="22"/>
      <color rgb="FFFF0000"/>
      <name val="Arial"/>
      <family val="2"/>
    </font>
    <font>
      <b/>
      <i/>
      <sz val="26"/>
      <name val="Arial"/>
      <family val="2"/>
    </font>
    <font>
      <b/>
      <sz val="40"/>
      <name val="Bahnschrift Condensed"/>
      <family val="2"/>
    </font>
    <font>
      <sz val="30"/>
      <name val="Arial"/>
      <family val="2"/>
    </font>
    <font>
      <i/>
      <sz val="30"/>
      <name val="Arial"/>
      <family val="2"/>
    </font>
    <font>
      <b/>
      <sz val="50"/>
      <name val="Arial"/>
      <family val="2"/>
    </font>
    <font>
      <sz val="32"/>
      <name val="Arial"/>
      <family val="2"/>
    </font>
    <font>
      <i/>
      <sz val="32"/>
      <name val="Arial"/>
      <family val="2"/>
    </font>
    <font>
      <sz val="40"/>
      <name val="Arial"/>
      <family val="2"/>
    </font>
    <font>
      <i/>
      <sz val="28"/>
      <color rgb="FF000000"/>
      <name val="Arial"/>
      <family val="2"/>
    </font>
    <font>
      <b/>
      <u/>
      <sz val="28"/>
      <name val="Arial"/>
      <family val="2"/>
    </font>
    <font>
      <i/>
      <u/>
      <sz val="28"/>
      <name val="Arial"/>
      <family val="2"/>
    </font>
    <font>
      <b/>
      <u/>
      <sz val="24"/>
      <name val="Arial"/>
      <family val="2"/>
    </font>
    <font>
      <i/>
      <u/>
      <sz val="24"/>
      <name val="Arial"/>
      <family val="2"/>
    </font>
    <font>
      <b/>
      <sz val="10"/>
      <name val="Arial"/>
      <family val="2"/>
    </font>
    <font>
      <b/>
      <sz val="53"/>
      <name val="Arial Black"/>
      <family val="2"/>
    </font>
    <font>
      <b/>
      <sz val="20"/>
      <name val="Arial Black"/>
      <family val="2"/>
    </font>
    <font>
      <sz val="20"/>
      <name val="Helv"/>
    </font>
    <font>
      <b/>
      <sz val="20"/>
      <color rgb="FF000000"/>
      <name val="Arial"/>
      <family val="2"/>
    </font>
    <font>
      <i/>
      <sz val="20"/>
      <color rgb="FF000000"/>
      <name val="Arial"/>
      <family val="2"/>
    </font>
    <font>
      <sz val="36"/>
      <name val="Arial"/>
      <family val="2"/>
    </font>
    <font>
      <b/>
      <u/>
      <sz val="20"/>
      <name val="Arial"/>
      <family val="2"/>
    </font>
    <font>
      <b/>
      <i/>
      <u/>
      <sz val="20"/>
      <name val="Arial"/>
      <family val="2"/>
    </font>
    <font>
      <u/>
      <sz val="22"/>
      <name val="Arial"/>
      <family val="2"/>
    </font>
    <font>
      <sz val="12"/>
      <name val="Helv"/>
      <charset val="134"/>
    </font>
    <font>
      <sz val="28"/>
      <name val="Helv"/>
      <charset val="134"/>
    </font>
    <font>
      <b/>
      <sz val="20"/>
      <color theme="1"/>
      <name val="Arial"/>
      <family val="2"/>
    </font>
    <font>
      <i/>
      <sz val="20"/>
      <color theme="1"/>
      <name val="Arial"/>
      <family val="2"/>
    </font>
    <font>
      <sz val="14"/>
      <name val="Helv"/>
      <charset val="134"/>
    </font>
    <font>
      <sz val="8"/>
      <name val="Helv"/>
    </font>
    <font>
      <b/>
      <sz val="10"/>
      <color rgb="FF0000CC"/>
      <name val="Century Gothic"/>
      <family val="2"/>
    </font>
    <font>
      <b/>
      <sz val="14"/>
      <name val="Helv"/>
    </font>
    <font>
      <sz val="17"/>
      <name val="Arial"/>
      <family val="2"/>
    </font>
    <font>
      <i/>
      <sz val="36"/>
      <name val="Arial"/>
      <family val="2"/>
    </font>
    <font>
      <b/>
      <sz val="8"/>
      <name val="Arial"/>
      <family val="2"/>
    </font>
    <font>
      <i/>
      <sz val="8"/>
      <name val="Arial"/>
      <family val="2"/>
    </font>
    <font>
      <sz val="8"/>
      <name val="Arial"/>
      <family val="2"/>
    </font>
    <font>
      <sz val="8"/>
      <name val="Bookman Old Style"/>
      <family val="1"/>
    </font>
    <font>
      <i/>
      <sz val="22"/>
      <color theme="1"/>
      <name val="Arial"/>
      <family val="2"/>
    </font>
    <font>
      <b/>
      <sz val="10"/>
      <color theme="1"/>
      <name val="Arial"/>
      <family val="2"/>
    </font>
    <font>
      <sz val="10"/>
      <color theme="1"/>
      <name val="Arial"/>
      <family val="2"/>
    </font>
    <font>
      <sz val="11"/>
      <name val="Calibri"/>
      <family val="2"/>
      <scheme val="minor"/>
    </font>
    <font>
      <b/>
      <sz val="12"/>
      <color rgb="FF0000FF"/>
      <name val="Arial"/>
      <family val="2"/>
    </font>
    <font>
      <sz val="14"/>
      <name val="Calibri"/>
      <family val="2"/>
      <scheme val="minor"/>
    </font>
    <font>
      <b/>
      <sz val="9"/>
      <color indexed="81"/>
      <name val="Tahoma"/>
      <family val="2"/>
    </font>
    <font>
      <sz val="9"/>
      <color indexed="81"/>
      <name val="Tahoma"/>
      <family val="2"/>
    </font>
    <font>
      <b/>
      <sz val="10"/>
      <color rgb="FF0000FF"/>
      <name val="Century Gothic"/>
      <family val="2"/>
    </font>
    <font>
      <b/>
      <sz val="10"/>
      <name val="Century Gothic"/>
      <family val="2"/>
    </font>
  </fonts>
  <fills count="15">
    <fill>
      <patternFill patternType="none"/>
    </fill>
    <fill>
      <patternFill patternType="gray125"/>
    </fill>
    <fill>
      <patternFill patternType="solid">
        <fgColor rgb="FFFFFF00"/>
        <bgColor indexed="64"/>
      </patternFill>
    </fill>
    <fill>
      <patternFill patternType="solid">
        <fgColor indexed="9"/>
        <bgColor indexed="9"/>
      </patternFill>
    </fill>
    <fill>
      <patternFill patternType="solid">
        <fgColor indexed="9"/>
        <bgColor indexed="64"/>
      </patternFill>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tint="-0.1499374370555742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0.14996795556505021"/>
        <bgColor indexed="64"/>
      </patternFill>
    </fill>
  </fills>
  <borders count="71">
    <border>
      <left/>
      <right/>
      <top/>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bottom style="dotted">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bottom style="dashed">
        <color indexed="64"/>
      </bottom>
      <diagonal/>
    </border>
    <border>
      <left style="thin">
        <color auto="1"/>
      </left>
      <right/>
      <top/>
      <bottom/>
      <diagonal/>
    </border>
    <border>
      <left/>
      <right style="thin">
        <color auto="1"/>
      </right>
      <top/>
      <bottom/>
      <diagonal/>
    </border>
    <border>
      <left style="medium">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1"/>
      </right>
      <top/>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theme="1"/>
      </right>
      <top/>
      <bottom/>
      <diagonal/>
    </border>
    <border>
      <left style="medium">
        <color auto="1"/>
      </left>
      <right/>
      <top style="medium">
        <color auto="1"/>
      </top>
      <bottom style="thin">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right/>
      <top style="thin">
        <color auto="1"/>
      </top>
      <bottom style="medium">
        <color auto="1"/>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thin">
        <color auto="1"/>
      </right>
      <top style="medium">
        <color auto="1"/>
      </top>
      <bottom/>
      <diagonal/>
    </border>
    <border>
      <left style="medium">
        <color auto="1"/>
      </left>
      <right style="thin">
        <color auto="1"/>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dotted">
        <color auto="1"/>
      </left>
      <right/>
      <top style="thin">
        <color auto="1"/>
      </top>
      <bottom/>
      <diagonal/>
    </border>
    <border>
      <left style="dotted">
        <color auto="1"/>
      </left>
      <right/>
      <top/>
      <bottom style="thin">
        <color auto="1"/>
      </bottom>
      <diagonal/>
    </border>
  </borders>
  <cellStyleXfs count="59">
    <xf numFmtId="0" fontId="0" fillId="0" borderId="0"/>
    <xf numFmtId="0" fontId="6" fillId="0" borderId="0"/>
    <xf numFmtId="0" fontId="6" fillId="0" borderId="0"/>
    <xf numFmtId="0" fontId="6" fillId="0" borderId="0"/>
    <xf numFmtId="0" fontId="10" fillId="0" borderId="0"/>
    <xf numFmtId="0" fontId="20" fillId="0" borderId="0"/>
    <xf numFmtId="164" fontId="20" fillId="0" borderId="0" applyFont="0" applyFill="0" applyBorder="0" applyAlignment="0" applyProtection="0"/>
    <xf numFmtId="0" fontId="10" fillId="0" borderId="0"/>
    <xf numFmtId="9" fontId="20" fillId="0" borderId="0" applyFont="0" applyFill="0" applyBorder="0" applyAlignment="0" applyProtection="0"/>
    <xf numFmtId="0" fontId="10" fillId="0" borderId="0">
      <alignment vertical="center"/>
    </xf>
    <xf numFmtId="0" fontId="6" fillId="0" borderId="0"/>
    <xf numFmtId="0" fontId="6" fillId="0" borderId="0"/>
    <xf numFmtId="0" fontId="6" fillId="0" borderId="0"/>
    <xf numFmtId="0" fontId="6" fillId="0" borderId="0"/>
    <xf numFmtId="0" fontId="20" fillId="0" borderId="0"/>
    <xf numFmtId="0" fontId="20" fillId="0" borderId="0"/>
    <xf numFmtId="0" fontId="20" fillId="0" borderId="0"/>
    <xf numFmtId="0" fontId="10" fillId="0" borderId="0">
      <alignment vertical="center"/>
    </xf>
    <xf numFmtId="164" fontId="20" fillId="0" borderId="0" applyFont="0" applyFill="0" applyBorder="0" applyAlignment="0" applyProtection="0"/>
    <xf numFmtId="164" fontId="20" fillId="0" borderId="0" applyFont="0" applyFill="0" applyBorder="0" applyAlignment="0" applyProtection="0"/>
    <xf numFmtId="0" fontId="53"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57" fillId="0" borderId="0"/>
    <xf numFmtId="0" fontId="20" fillId="0" borderId="0"/>
    <xf numFmtId="43" fontId="5" fillId="0" borderId="0" applyFont="0" applyFill="0" applyBorder="0" applyAlignment="0" applyProtection="0"/>
    <xf numFmtId="0" fontId="10" fillId="0" borderId="0">
      <alignment vertical="center"/>
    </xf>
    <xf numFmtId="0" fontId="10" fillId="0" borderId="0"/>
    <xf numFmtId="0" fontId="10" fillId="0" borderId="0">
      <alignment vertical="center"/>
    </xf>
    <xf numFmtId="43" fontId="4" fillId="0" borderId="0" applyFont="0" applyFill="0" applyBorder="0" applyAlignment="0" applyProtection="0"/>
    <xf numFmtId="0" fontId="3" fillId="0" borderId="0"/>
    <xf numFmtId="0" fontId="90" fillId="0" borderId="0"/>
    <xf numFmtId="0" fontId="91" fillId="3" borderId="0"/>
    <xf numFmtId="0" fontId="91" fillId="4" borderId="0"/>
    <xf numFmtId="0" fontId="94" fillId="0" borderId="0"/>
    <xf numFmtId="0" fontId="94" fillId="0" borderId="0">
      <alignment vertical="center"/>
    </xf>
    <xf numFmtId="0" fontId="10" fillId="0" borderId="0"/>
    <xf numFmtId="0" fontId="2" fillId="0" borderId="0"/>
    <xf numFmtId="43" fontId="10" fillId="0" borderId="0" applyFont="0" applyFill="0" applyBorder="0" applyAlignment="0" applyProtection="0"/>
    <xf numFmtId="0" fontId="90" fillId="0" borderId="0"/>
    <xf numFmtId="0" fontId="1" fillId="0" borderId="0"/>
    <xf numFmtId="0" fontId="90" fillId="0" borderId="0"/>
    <xf numFmtId="0" fontId="90" fillId="0" borderId="0"/>
  </cellStyleXfs>
  <cellXfs count="3450">
    <xf numFmtId="0" fontId="0" fillId="0" borderId="0" xfId="0"/>
    <xf numFmtId="0" fontId="7" fillId="0" borderId="0" xfId="1" applyFont="1" applyAlignment="1">
      <alignment horizontal="center" vertical="center"/>
    </xf>
    <xf numFmtId="0" fontId="8" fillId="0" borderId="0" xfId="1" applyFont="1" applyAlignment="1">
      <alignment vertical="center"/>
    </xf>
    <xf numFmtId="0" fontId="9" fillId="0" borderId="0" xfId="1" applyFont="1" applyAlignment="1">
      <alignment vertical="center"/>
    </xf>
    <xf numFmtId="0" fontId="11" fillId="0" borderId="0" xfId="0" applyFont="1"/>
    <xf numFmtId="0" fontId="7" fillId="0" borderId="0" xfId="1" applyFont="1" applyAlignment="1">
      <alignment vertical="center"/>
    </xf>
    <xf numFmtId="0" fontId="13" fillId="0" borderId="0" xfId="2" applyFont="1" applyAlignment="1">
      <alignment vertical="center"/>
    </xf>
    <xf numFmtId="0" fontId="7" fillId="0" borderId="0" xfId="2" applyFont="1" applyAlignment="1">
      <alignment vertical="center"/>
    </xf>
    <xf numFmtId="0" fontId="7" fillId="0" borderId="0" xfId="2" applyFont="1"/>
    <xf numFmtId="0" fontId="14" fillId="0" borderId="0" xfId="2" applyFont="1" applyAlignment="1">
      <alignment horizontal="center" vertical="center" wrapText="1"/>
    </xf>
    <xf numFmtId="0" fontId="14" fillId="0" borderId="0" xfId="2" applyFont="1" applyAlignment="1">
      <alignment horizontal="center" vertical="center"/>
    </xf>
    <xf numFmtId="0" fontId="13" fillId="0" borderId="0" xfId="2" applyFont="1" applyAlignment="1">
      <alignment vertical="center" wrapText="1"/>
    </xf>
    <xf numFmtId="0" fontId="13" fillId="0" borderId="0" xfId="0" applyFont="1" applyAlignment="1">
      <alignment vertical="center"/>
    </xf>
    <xf numFmtId="0" fontId="13" fillId="0" borderId="0" xfId="2" applyFont="1" applyAlignment="1">
      <alignment horizontal="center" vertical="center"/>
    </xf>
    <xf numFmtId="0" fontId="13" fillId="0" borderId="0" xfId="0" applyFont="1" applyAlignment="1">
      <alignment horizontal="center" vertical="center"/>
    </xf>
    <xf numFmtId="0" fontId="7" fillId="0" borderId="0" xfId="2" applyFont="1" applyAlignment="1">
      <alignment vertical="top"/>
    </xf>
    <xf numFmtId="0" fontId="16" fillId="0" borderId="0" xfId="2" applyFont="1" applyAlignment="1">
      <alignment horizontal="center" vertical="center"/>
    </xf>
    <xf numFmtId="0" fontId="7" fillId="0" borderId="0" xfId="2" applyFont="1" applyAlignment="1">
      <alignment horizontal="center"/>
    </xf>
    <xf numFmtId="0" fontId="13" fillId="0" borderId="0" xfId="2" quotePrefix="1" applyFont="1"/>
    <xf numFmtId="0" fontId="15" fillId="0" borderId="0" xfId="2" applyFont="1" applyAlignment="1">
      <alignment vertical="center"/>
    </xf>
    <xf numFmtId="0" fontId="14" fillId="0" borderId="0" xfId="2" applyFont="1" applyAlignment="1">
      <alignment vertical="center"/>
    </xf>
    <xf numFmtId="0" fontId="13" fillId="0" borderId="0" xfId="2" applyFont="1"/>
    <xf numFmtId="0" fontId="13" fillId="0" borderId="0" xfId="2" applyFont="1" applyAlignment="1">
      <alignment horizontal="left" vertical="center"/>
    </xf>
    <xf numFmtId="0" fontId="18" fillId="0" borderId="0" xfId="2" applyFont="1" applyAlignment="1">
      <alignment horizontal="center" vertical="center"/>
    </xf>
    <xf numFmtId="0" fontId="15" fillId="0" borderId="0" xfId="2" applyFont="1"/>
    <xf numFmtId="0" fontId="13" fillId="0" borderId="0" xfId="3" applyFont="1" applyAlignment="1">
      <alignment vertical="center"/>
    </xf>
    <xf numFmtId="49" fontId="8" fillId="0" borderId="0" xfId="3" applyNumberFormat="1" applyFont="1"/>
    <xf numFmtId="0" fontId="13" fillId="0" borderId="0" xfId="3" applyFont="1" applyAlignment="1">
      <alignment horizontal="center" vertical="center"/>
    </xf>
    <xf numFmtId="0" fontId="13" fillId="0" borderId="0" xfId="1" applyFont="1" applyAlignment="1">
      <alignment horizontal="left" vertical="center"/>
    </xf>
    <xf numFmtId="0" fontId="18" fillId="0" borderId="0" xfId="2" applyFont="1" applyAlignment="1">
      <alignment vertical="center" wrapText="1"/>
    </xf>
    <xf numFmtId="0" fontId="7" fillId="0" borderId="0" xfId="1" applyFont="1" applyAlignment="1">
      <alignment horizontal="right" vertical="center"/>
    </xf>
    <xf numFmtId="0" fontId="13" fillId="0" borderId="0" xfId="1" applyFont="1" applyAlignment="1">
      <alignment horizontal="center" vertical="center"/>
    </xf>
    <xf numFmtId="0" fontId="7" fillId="2" borderId="0" xfId="1" applyFont="1" applyFill="1" applyAlignment="1">
      <alignment horizontal="center" vertical="center"/>
    </xf>
    <xf numFmtId="0" fontId="26" fillId="0" borderId="0" xfId="1" applyFont="1"/>
    <xf numFmtId="0" fontId="18" fillId="0" borderId="0" xfId="1" applyFont="1"/>
    <xf numFmtId="0" fontId="12" fillId="0" borderId="0" xfId="1" applyFont="1"/>
    <xf numFmtId="0" fontId="29" fillId="0" borderId="0" xfId="1" applyFont="1"/>
    <xf numFmtId="0" fontId="30" fillId="0" borderId="0" xfId="1" applyFont="1"/>
    <xf numFmtId="0" fontId="33" fillId="0" borderId="0" xfId="1" applyFont="1"/>
    <xf numFmtId="0" fontId="27" fillId="0" borderId="0" xfId="1" applyFont="1" applyAlignment="1">
      <alignment horizontal="left" vertical="center"/>
    </xf>
    <xf numFmtId="0" fontId="27" fillId="0" borderId="0" xfId="1" applyFont="1"/>
    <xf numFmtId="0" fontId="28" fillId="0" borderId="0" xfId="1" applyFont="1"/>
    <xf numFmtId="0" fontId="34" fillId="0" borderId="0" xfId="1" applyFont="1"/>
    <xf numFmtId="0" fontId="35" fillId="0" borderId="0" xfId="1" applyFont="1" applyAlignment="1">
      <alignment horizontal="left"/>
    </xf>
    <xf numFmtId="0" fontId="33" fillId="0" borderId="0" xfId="1" applyFont="1" applyAlignment="1">
      <alignment horizontal="center"/>
    </xf>
    <xf numFmtId="0" fontId="26" fillId="0" borderId="3" xfId="1" applyFont="1" applyBorder="1"/>
    <xf numFmtId="0" fontId="30" fillId="0" borderId="3" xfId="1" applyFont="1" applyBorder="1"/>
    <xf numFmtId="0" fontId="28" fillId="0" borderId="3" xfId="1" applyFont="1" applyBorder="1" applyAlignment="1">
      <alignment horizontal="left"/>
    </xf>
    <xf numFmtId="0" fontId="27" fillId="0" borderId="0" xfId="1" quotePrefix="1" applyFont="1" applyAlignment="1">
      <alignment horizontal="left"/>
    </xf>
    <xf numFmtId="0" fontId="27" fillId="0" borderId="0" xfId="1" applyFont="1" applyAlignment="1">
      <alignment horizontal="left"/>
    </xf>
    <xf numFmtId="0" fontId="11" fillId="0" borderId="0" xfId="1" applyFont="1"/>
    <xf numFmtId="0" fontId="36" fillId="0" borderId="0" xfId="1" quotePrefix="1" applyFont="1"/>
    <xf numFmtId="0" fontId="38" fillId="0" borderId="0" xfId="1" applyFont="1"/>
    <xf numFmtId="0" fontId="28" fillId="0" borderId="0" xfId="1" applyFont="1" applyAlignment="1">
      <alignment horizontal="left"/>
    </xf>
    <xf numFmtId="0" fontId="26" fillId="0" borderId="0" xfId="1" applyFont="1" applyAlignment="1">
      <alignment horizontal="left"/>
    </xf>
    <xf numFmtId="0" fontId="26" fillId="0" borderId="6" xfId="1" applyFont="1" applyBorder="1"/>
    <xf numFmtId="0" fontId="30" fillId="0" borderId="6" xfId="1" applyFont="1" applyBorder="1"/>
    <xf numFmtId="0" fontId="28" fillId="0" borderId="6" xfId="1" applyFont="1" applyBorder="1" applyAlignment="1">
      <alignment horizontal="left"/>
    </xf>
    <xf numFmtId="0" fontId="39" fillId="0" borderId="6" xfId="1" applyFont="1" applyBorder="1" applyAlignment="1">
      <alignment horizontal="left"/>
    </xf>
    <xf numFmtId="0" fontId="39" fillId="0" borderId="6" xfId="1" applyFont="1" applyBorder="1"/>
    <xf numFmtId="0" fontId="26" fillId="0" borderId="6" xfId="1" applyFont="1" applyBorder="1" applyAlignment="1">
      <alignment horizontal="left"/>
    </xf>
    <xf numFmtId="0" fontId="39" fillId="0" borderId="3" xfId="1" applyFont="1" applyBorder="1" applyAlignment="1">
      <alignment horizontal="left"/>
    </xf>
    <xf numFmtId="0" fontId="39" fillId="0" borderId="3" xfId="1" applyFont="1" applyBorder="1"/>
    <xf numFmtId="0" fontId="26" fillId="0" borderId="3" xfId="1" applyFont="1" applyBorder="1" applyAlignment="1">
      <alignment horizontal="left"/>
    </xf>
    <xf numFmtId="0" fontId="40" fillId="0" borderId="0" xfId="1" applyFont="1" applyAlignment="1">
      <alignment horizontal="left"/>
    </xf>
    <xf numFmtId="0" fontId="20" fillId="0" borderId="0" xfId="1" applyFont="1"/>
    <xf numFmtId="0" fontId="30" fillId="0" borderId="0" xfId="1" applyFont="1" applyAlignment="1">
      <alignment horizontal="left"/>
    </xf>
    <xf numFmtId="0" fontId="27" fillId="0" borderId="0" xfId="1" quotePrefix="1" applyFont="1"/>
    <xf numFmtId="0" fontId="26" fillId="0" borderId="0" xfId="3" applyFont="1"/>
    <xf numFmtId="0" fontId="30" fillId="0" borderId="0" xfId="3" applyFont="1"/>
    <xf numFmtId="0" fontId="36" fillId="0" borderId="0" xfId="1" applyFont="1" applyAlignment="1">
      <alignment horizontal="left"/>
    </xf>
    <xf numFmtId="0" fontId="30" fillId="0" borderId="0" xfId="3" applyFont="1" applyAlignment="1">
      <alignment vertical="center"/>
    </xf>
    <xf numFmtId="0" fontId="11" fillId="0" borderId="0" xfId="9" applyFont="1">
      <alignment vertical="center"/>
    </xf>
    <xf numFmtId="0" fontId="27" fillId="0" borderId="0" xfId="3" applyFont="1" applyAlignment="1">
      <alignment horizontal="left"/>
    </xf>
    <xf numFmtId="0" fontId="28" fillId="0" borderId="0" xfId="3" applyFont="1"/>
    <xf numFmtId="0" fontId="28" fillId="0" borderId="0" xfId="3" applyFont="1" applyAlignment="1">
      <alignment horizontal="left"/>
    </xf>
    <xf numFmtId="0" fontId="33" fillId="0" borderId="0" xfId="1" applyFont="1" applyAlignment="1">
      <alignment horizontal="left"/>
    </xf>
    <xf numFmtId="0" fontId="26" fillId="0" borderId="0" xfId="3" applyFont="1" applyAlignment="1">
      <alignment vertical="top"/>
    </xf>
    <xf numFmtId="0" fontId="30" fillId="0" borderId="0" xfId="3" applyFont="1" applyAlignment="1">
      <alignment vertical="top"/>
    </xf>
    <xf numFmtId="0" fontId="27" fillId="0" borderId="0" xfId="3" applyFont="1" applyAlignment="1">
      <alignment vertical="top"/>
    </xf>
    <xf numFmtId="0" fontId="27" fillId="0" borderId="0" xfId="3" applyFont="1"/>
    <xf numFmtId="0" fontId="26" fillId="0" borderId="6" xfId="3" applyFont="1" applyBorder="1"/>
    <xf numFmtId="0" fontId="30" fillId="0" borderId="6" xfId="3" applyFont="1" applyBorder="1"/>
    <xf numFmtId="0" fontId="28" fillId="0" borderId="0" xfId="3" applyFont="1" applyAlignment="1">
      <alignment vertical="top" wrapText="1"/>
    </xf>
    <xf numFmtId="0" fontId="29" fillId="0" borderId="0" xfId="3" applyFont="1"/>
    <xf numFmtId="0" fontId="27" fillId="0" borderId="0" xfId="3" applyFont="1" applyAlignment="1">
      <alignment vertical="center"/>
    </xf>
    <xf numFmtId="0" fontId="28" fillId="0" borderId="0" xfId="3" applyFont="1" applyAlignment="1">
      <alignment vertical="center"/>
    </xf>
    <xf numFmtId="0" fontId="27" fillId="0" borderId="0" xfId="2" applyFont="1" applyAlignment="1">
      <alignment vertical="center"/>
    </xf>
    <xf numFmtId="0" fontId="30" fillId="0" borderId="0" xfId="2" applyFont="1" applyAlignment="1">
      <alignment vertical="center"/>
    </xf>
    <xf numFmtId="0" fontId="28" fillId="0" borderId="0" xfId="2" applyFont="1" applyAlignment="1">
      <alignment horizontal="left"/>
    </xf>
    <xf numFmtId="0" fontId="30" fillId="0" borderId="0" xfId="2" applyFont="1"/>
    <xf numFmtId="0" fontId="28" fillId="0" borderId="0" xfId="2" applyFont="1" applyAlignment="1">
      <alignment vertical="center"/>
    </xf>
    <xf numFmtId="0" fontId="28" fillId="0" borderId="0" xfId="2" applyFont="1"/>
    <xf numFmtId="0" fontId="27" fillId="0" borderId="0" xfId="2" applyFont="1"/>
    <xf numFmtId="165" fontId="30" fillId="0" borderId="0" xfId="6" applyNumberFormat="1" applyFont="1" applyBorder="1" applyAlignment="1">
      <alignment vertical="center" wrapText="1"/>
    </xf>
    <xf numFmtId="0" fontId="26" fillId="0" borderId="0" xfId="10" applyFont="1"/>
    <xf numFmtId="0" fontId="30" fillId="0" borderId="0" xfId="10" applyFont="1"/>
    <xf numFmtId="0" fontId="27" fillId="0" borderId="0" xfId="10" applyFont="1" applyAlignment="1">
      <alignment horizontal="left"/>
    </xf>
    <xf numFmtId="0" fontId="41" fillId="0" borderId="0" xfId="10" applyFont="1"/>
    <xf numFmtId="0" fontId="28" fillId="0" borderId="0" xfId="10" applyFont="1" applyAlignment="1">
      <alignment horizontal="left"/>
    </xf>
    <xf numFmtId="0" fontId="17" fillId="0" borderId="0" xfId="10" applyFont="1" applyAlignment="1">
      <alignment vertical="top"/>
    </xf>
    <xf numFmtId="0" fontId="38" fillId="0" borderId="0" xfId="10" applyFont="1"/>
    <xf numFmtId="0" fontId="27" fillId="0" borderId="0" xfId="10" applyFont="1"/>
    <xf numFmtId="0" fontId="30" fillId="0" borderId="0" xfId="10" applyFont="1" applyAlignment="1">
      <alignment horizontal="left"/>
    </xf>
    <xf numFmtId="0" fontId="36" fillId="0" borderId="0" xfId="10" applyFont="1" applyAlignment="1">
      <alignment horizontal="center"/>
    </xf>
    <xf numFmtId="0" fontId="41" fillId="0" borderId="0" xfId="10" applyFont="1" applyAlignment="1">
      <alignment horizontal="left"/>
    </xf>
    <xf numFmtId="0" fontId="28" fillId="0" borderId="0" xfId="10" applyFont="1"/>
    <xf numFmtId="0" fontId="43" fillId="0" borderId="0" xfId="10" applyFont="1" applyAlignment="1">
      <alignment horizontal="center"/>
    </xf>
    <xf numFmtId="0" fontId="47" fillId="0" borderId="0" xfId="10" applyFont="1"/>
    <xf numFmtId="0" fontId="48" fillId="0" borderId="0" xfId="10" applyFont="1"/>
    <xf numFmtId="0" fontId="30" fillId="0" borderId="0" xfId="11" applyFont="1"/>
    <xf numFmtId="0" fontId="41" fillId="0" borderId="0" xfId="11" applyFont="1"/>
    <xf numFmtId="0" fontId="27" fillId="0" borderId="0" xfId="11" applyFont="1" applyAlignment="1">
      <alignment vertical="center"/>
    </xf>
    <xf numFmtId="0" fontId="27" fillId="0" borderId="0" xfId="11" applyFont="1" applyAlignment="1">
      <alignment horizontal="left" vertical="center"/>
    </xf>
    <xf numFmtId="0" fontId="44" fillId="0" borderId="0" xfId="11" applyFont="1" applyAlignment="1">
      <alignment horizontal="center" vertical="center"/>
    </xf>
    <xf numFmtId="0" fontId="30" fillId="0" borderId="0" xfId="11" applyFont="1" applyAlignment="1">
      <alignment horizontal="left" vertical="center"/>
    </xf>
    <xf numFmtId="0" fontId="27" fillId="0" borderId="0" xfId="11" applyFont="1" applyAlignment="1">
      <alignment horizontal="left"/>
    </xf>
    <xf numFmtId="0" fontId="49" fillId="0" borderId="0" xfId="11" applyFont="1"/>
    <xf numFmtId="0" fontId="28" fillId="0" borderId="0" xfId="11" applyFont="1" applyAlignment="1">
      <alignment horizontal="left"/>
    </xf>
    <xf numFmtId="165" fontId="30" fillId="0" borderId="0" xfId="6" applyNumberFormat="1" applyFont="1" applyBorder="1" applyAlignment="1">
      <alignment horizontal="center" vertical="center" wrapText="1"/>
    </xf>
    <xf numFmtId="0" fontId="30" fillId="0" borderId="6" xfId="11" applyFont="1" applyBorder="1"/>
    <xf numFmtId="0" fontId="30" fillId="0" borderId="6" xfId="11" applyFont="1" applyBorder="1" applyAlignment="1">
      <alignment horizontal="left" vertical="center"/>
    </xf>
    <xf numFmtId="0" fontId="28" fillId="0" borderId="6" xfId="11" applyFont="1" applyBorder="1" applyAlignment="1">
      <alignment horizontal="left"/>
    </xf>
    <xf numFmtId="0" fontId="28" fillId="0" borderId="0" xfId="11" applyFont="1"/>
    <xf numFmtId="0" fontId="30" fillId="0" borderId="0" xfId="11" applyFont="1" applyAlignment="1">
      <alignment horizontal="center"/>
    </xf>
    <xf numFmtId="0" fontId="27" fillId="0" borderId="0" xfId="11" applyFont="1"/>
    <xf numFmtId="0" fontId="28" fillId="0" borderId="6" xfId="11" applyFont="1" applyBorder="1"/>
    <xf numFmtId="0" fontId="41" fillId="0" borderId="6" xfId="11" applyFont="1" applyBorder="1"/>
    <xf numFmtId="0" fontId="30" fillId="0" borderId="0" xfId="9" applyFont="1" applyAlignment="1">
      <alignment vertical="center" wrapText="1"/>
    </xf>
    <xf numFmtId="0" fontId="27" fillId="0" borderId="0" xfId="11" quotePrefix="1" applyFont="1" applyAlignment="1">
      <alignment horizontal="left" vertical="center"/>
    </xf>
    <xf numFmtId="0" fontId="36" fillId="0" borderId="0" xfId="11" quotePrefix="1" applyFont="1" applyAlignment="1">
      <alignment vertical="center"/>
    </xf>
    <xf numFmtId="165" fontId="30" fillId="0" borderId="6" xfId="6" applyNumberFormat="1" applyFont="1" applyBorder="1" applyAlignment="1">
      <alignment vertical="center" wrapText="1"/>
    </xf>
    <xf numFmtId="0" fontId="30" fillId="0" borderId="0" xfId="12" applyFont="1"/>
    <xf numFmtId="0" fontId="41" fillId="0" borderId="0" xfId="12" applyFont="1" applyAlignment="1">
      <alignment vertical="center"/>
    </xf>
    <xf numFmtId="0" fontId="30" fillId="0" borderId="0" xfId="12" applyFont="1" applyAlignment="1">
      <alignment horizontal="left"/>
    </xf>
    <xf numFmtId="0" fontId="27" fillId="0" borderId="0" xfId="12" applyFont="1" applyAlignment="1">
      <alignment horizontal="left"/>
    </xf>
    <xf numFmtId="166" fontId="27" fillId="0" borderId="0" xfId="12" applyNumberFormat="1" applyFont="1" applyAlignment="1">
      <alignment horizontal="left"/>
    </xf>
    <xf numFmtId="0" fontId="36" fillId="0" borderId="0" xfId="12" applyFont="1" applyAlignment="1">
      <alignment horizontal="left" vertical="center"/>
    </xf>
    <xf numFmtId="0" fontId="28" fillId="0" borderId="0" xfId="12" applyFont="1" applyAlignment="1">
      <alignment horizontal="left"/>
    </xf>
    <xf numFmtId="0" fontId="36" fillId="0" borderId="0" xfId="12" applyFont="1" applyAlignment="1">
      <alignment horizontal="center"/>
    </xf>
    <xf numFmtId="0" fontId="27" fillId="0" borderId="0" xfId="12" applyFont="1"/>
    <xf numFmtId="0" fontId="28" fillId="0" borderId="0" xfId="12" applyFont="1"/>
    <xf numFmtId="0" fontId="30" fillId="0" borderId="0" xfId="12" applyFont="1" applyAlignment="1">
      <alignment vertical="center"/>
    </xf>
    <xf numFmtId="0" fontId="27" fillId="0" borderId="0" xfId="12" applyFont="1" applyAlignment="1">
      <alignment vertical="top"/>
    </xf>
    <xf numFmtId="0" fontId="28" fillId="0" borderId="0" xfId="12" applyFont="1" applyAlignment="1">
      <alignment vertical="top"/>
    </xf>
    <xf numFmtId="0" fontId="27" fillId="0" borderId="0" xfId="12" quotePrefix="1" applyFont="1" applyAlignment="1">
      <alignment horizontal="left"/>
    </xf>
    <xf numFmtId="0" fontId="27" fillId="0" borderId="0" xfId="12" quotePrefix="1" applyFont="1"/>
    <xf numFmtId="0" fontId="30" fillId="0" borderId="6" xfId="12" applyFont="1" applyBorder="1"/>
    <xf numFmtId="0" fontId="30" fillId="0" borderId="0" xfId="12" applyFont="1" applyAlignment="1">
      <alignment vertical="top"/>
    </xf>
    <xf numFmtId="0" fontId="28" fillId="0" borderId="0" xfId="12" applyFont="1" applyAlignment="1">
      <alignment horizontal="left" vertical="top"/>
    </xf>
    <xf numFmtId="0" fontId="41" fillId="0" borderId="6" xfId="12" applyFont="1" applyBorder="1" applyAlignment="1">
      <alignment vertical="center"/>
    </xf>
    <xf numFmtId="0" fontId="41" fillId="0" borderId="0" xfId="12" applyFont="1"/>
    <xf numFmtId="167" fontId="27" fillId="0" borderId="6" xfId="12" quotePrefix="1" applyNumberFormat="1" applyFont="1" applyBorder="1" applyAlignment="1">
      <alignment horizontal="left"/>
    </xf>
    <xf numFmtId="0" fontId="30" fillId="0" borderId="6" xfId="12" applyFont="1" applyBorder="1" applyAlignment="1">
      <alignment vertical="top"/>
    </xf>
    <xf numFmtId="0" fontId="28" fillId="0" borderId="6" xfId="12" applyFont="1" applyBorder="1"/>
    <xf numFmtId="0" fontId="41" fillId="0" borderId="6" xfId="12" applyFont="1" applyBorder="1"/>
    <xf numFmtId="0" fontId="28" fillId="0" borderId="6" xfId="12" applyFont="1" applyBorder="1" applyAlignment="1">
      <alignment vertical="top"/>
    </xf>
    <xf numFmtId="0" fontId="28" fillId="0" borderId="6" xfId="12" applyFont="1" applyBorder="1" applyAlignment="1">
      <alignment horizontal="left" vertical="top"/>
    </xf>
    <xf numFmtId="0" fontId="27" fillId="0" borderId="6" xfId="12" quotePrefix="1" applyFont="1" applyBorder="1"/>
    <xf numFmtId="0" fontId="28" fillId="0" borderId="6" xfId="12" applyFont="1" applyBorder="1" applyAlignment="1">
      <alignment horizontal="left"/>
    </xf>
    <xf numFmtId="0" fontId="43" fillId="0" borderId="0" xfId="12" applyFont="1"/>
    <xf numFmtId="0" fontId="45" fillId="0" borderId="0" xfId="12" applyFont="1"/>
    <xf numFmtId="0" fontId="27" fillId="0" borderId="0" xfId="12" applyFont="1" applyAlignment="1">
      <alignment horizontal="center"/>
    </xf>
    <xf numFmtId="0" fontId="30" fillId="0" borderId="0" xfId="12" quotePrefix="1" applyFont="1"/>
    <xf numFmtId="0" fontId="36" fillId="0" borderId="0" xfId="12" quotePrefix="1" applyFont="1" applyAlignment="1">
      <alignment horizontal="center" vertical="center"/>
    </xf>
    <xf numFmtId="0" fontId="36" fillId="0" borderId="6" xfId="12" quotePrefix="1" applyFont="1" applyBorder="1" applyAlignment="1">
      <alignment horizontal="center" vertical="center"/>
    </xf>
    <xf numFmtId="0" fontId="30" fillId="0" borderId="0" xfId="13" applyFont="1"/>
    <xf numFmtId="0" fontId="28" fillId="0" borderId="0" xfId="13" applyFont="1"/>
    <xf numFmtId="0" fontId="27" fillId="0" borderId="0" xfId="13" applyFont="1"/>
    <xf numFmtId="0" fontId="27" fillId="0" borderId="0" xfId="13" applyFont="1" applyAlignment="1">
      <alignment vertical="top"/>
    </xf>
    <xf numFmtId="0" fontId="35" fillId="0" borderId="0" xfId="14" applyFont="1"/>
    <xf numFmtId="0" fontId="32" fillId="0" borderId="0" xfId="14" applyFont="1"/>
    <xf numFmtId="0" fontId="32" fillId="0" borderId="0" xfId="13" applyFont="1"/>
    <xf numFmtId="0" fontId="35" fillId="0" borderId="0" xfId="15" applyFont="1" applyAlignment="1">
      <alignment vertical="center"/>
    </xf>
    <xf numFmtId="0" fontId="37" fillId="0" borderId="0" xfId="15" applyFont="1" applyAlignment="1">
      <alignment vertical="center"/>
    </xf>
    <xf numFmtId="0" fontId="32" fillId="0" borderId="0" xfId="15" applyFont="1" applyAlignment="1">
      <alignment vertical="center"/>
    </xf>
    <xf numFmtId="0" fontId="37" fillId="0" borderId="0" xfId="14" applyFont="1"/>
    <xf numFmtId="0" fontId="28" fillId="0" borderId="0" xfId="15" applyFont="1" applyAlignment="1">
      <alignment vertical="center"/>
    </xf>
    <xf numFmtId="0" fontId="30" fillId="0" borderId="0" xfId="9" applyFont="1">
      <alignment vertical="center"/>
    </xf>
    <xf numFmtId="0" fontId="12" fillId="0" borderId="0" xfId="9" applyFont="1">
      <alignment vertical="center"/>
    </xf>
    <xf numFmtId="0" fontId="30" fillId="0" borderId="9" xfId="15" applyFont="1" applyBorder="1" applyAlignment="1">
      <alignment vertical="center"/>
    </xf>
    <xf numFmtId="0" fontId="27" fillId="0" borderId="0" xfId="15" applyFont="1" applyAlignment="1">
      <alignment vertical="center"/>
    </xf>
    <xf numFmtId="0" fontId="30" fillId="0" borderId="0" xfId="15" applyFont="1" applyAlignment="1">
      <alignment vertical="center"/>
    </xf>
    <xf numFmtId="0" fontId="30" fillId="0" borderId="8" xfId="15" applyFont="1" applyBorder="1" applyAlignment="1">
      <alignment vertical="center"/>
    </xf>
    <xf numFmtId="0" fontId="35" fillId="0" borderId="0" xfId="13" applyFont="1"/>
    <xf numFmtId="0" fontId="27" fillId="0" borderId="2" xfId="15" quotePrefix="1" applyFont="1" applyBorder="1" applyAlignment="1">
      <alignment vertical="center"/>
    </xf>
    <xf numFmtId="0" fontId="27" fillId="0" borderId="3" xfId="15" quotePrefix="1" applyFont="1" applyBorder="1" applyAlignment="1">
      <alignment vertical="center"/>
    </xf>
    <xf numFmtId="0" fontId="30" fillId="0" borderId="4" xfId="15" applyFont="1" applyBorder="1" applyAlignment="1">
      <alignment vertical="center"/>
    </xf>
    <xf numFmtId="0" fontId="30" fillId="0" borderId="3" xfId="15" applyFont="1" applyBorder="1" applyAlignment="1">
      <alignment vertical="center"/>
    </xf>
    <xf numFmtId="0" fontId="27" fillId="0" borderId="8" xfId="15" quotePrefix="1" applyFont="1" applyBorder="1" applyAlignment="1">
      <alignment vertical="center"/>
    </xf>
    <xf numFmtId="0" fontId="27" fillId="0" borderId="5" xfId="15" quotePrefix="1" applyFont="1" applyBorder="1" applyAlignment="1">
      <alignment vertical="center"/>
    </xf>
    <xf numFmtId="0" fontId="27" fillId="0" borderId="6" xfId="15" quotePrefix="1" applyFont="1" applyBorder="1" applyAlignment="1">
      <alignment vertical="center"/>
    </xf>
    <xf numFmtId="0" fontId="30" fillId="0" borderId="7" xfId="15" applyFont="1" applyBorder="1" applyAlignment="1">
      <alignment vertical="center"/>
    </xf>
    <xf numFmtId="0" fontId="30" fillId="0" borderId="6" xfId="15" applyFont="1" applyBorder="1" applyAlignment="1">
      <alignment vertical="center"/>
    </xf>
    <xf numFmtId="0" fontId="30" fillId="0" borderId="5" xfId="15" applyFont="1" applyBorder="1" applyAlignment="1">
      <alignment vertical="center"/>
    </xf>
    <xf numFmtId="0" fontId="30" fillId="0" borderId="2" xfId="15" applyFont="1" applyBorder="1" applyAlignment="1">
      <alignment vertical="center"/>
    </xf>
    <xf numFmtId="0" fontId="27" fillId="0" borderId="0" xfId="15" quotePrefix="1" applyFont="1" applyAlignment="1">
      <alignment vertical="center"/>
    </xf>
    <xf numFmtId="0" fontId="30" fillId="0" borderId="0" xfId="15" applyFont="1" applyAlignment="1">
      <alignment horizontal="center" vertical="center"/>
    </xf>
    <xf numFmtId="0" fontId="51" fillId="0" borderId="0" xfId="2" applyFont="1"/>
    <xf numFmtId="0" fontId="15" fillId="0" borderId="0" xfId="2" applyFont="1" applyAlignment="1">
      <alignment vertical="top"/>
    </xf>
    <xf numFmtId="0" fontId="28" fillId="0" borderId="0" xfId="1" applyFont="1" applyAlignment="1">
      <alignment horizontal="center" vertical="center"/>
    </xf>
    <xf numFmtId="0" fontId="29" fillId="0" borderId="0" xfId="1" applyFont="1" applyAlignment="1">
      <alignment vertical="center"/>
    </xf>
    <xf numFmtId="0" fontId="36" fillId="0" borderId="0" xfId="1" quotePrefix="1" applyFont="1" applyAlignment="1">
      <alignment horizontal="right"/>
    </xf>
    <xf numFmtId="0" fontId="12" fillId="0" borderId="0" xfId="10" applyFont="1" applyAlignment="1">
      <alignment horizontal="left"/>
    </xf>
    <xf numFmtId="0" fontId="29" fillId="0" borderId="0" xfId="10" applyFont="1"/>
    <xf numFmtId="0" fontId="17" fillId="0" borderId="0" xfId="10" applyFont="1" applyAlignment="1">
      <alignment horizontal="left"/>
    </xf>
    <xf numFmtId="0" fontId="12" fillId="0" borderId="0" xfId="10" applyFont="1" applyAlignment="1">
      <alignment vertical="center"/>
    </xf>
    <xf numFmtId="0" fontId="28" fillId="0" borderId="0" xfId="11" applyFont="1" applyAlignment="1">
      <alignment vertical="center"/>
    </xf>
    <xf numFmtId="0" fontId="28" fillId="0" borderId="0" xfId="11" applyFont="1" applyAlignment="1">
      <alignment horizontal="left" vertical="center"/>
    </xf>
    <xf numFmtId="0" fontId="44" fillId="0" borderId="0" xfId="11" applyFont="1" applyAlignment="1">
      <alignment vertical="center"/>
    </xf>
    <xf numFmtId="0" fontId="27" fillId="0" borderId="0" xfId="11" applyFont="1" applyAlignment="1">
      <alignment horizontal="center"/>
    </xf>
    <xf numFmtId="0" fontId="35" fillId="0" borderId="0" xfId="1" applyFont="1" applyAlignment="1">
      <alignment horizontal="left" vertical="center"/>
    </xf>
    <xf numFmtId="0" fontId="37" fillId="0" borderId="0" xfId="1" applyFont="1" applyAlignment="1">
      <alignment vertical="top"/>
    </xf>
    <xf numFmtId="0" fontId="13" fillId="0" borderId="0" xfId="12" applyFont="1" applyAlignment="1">
      <alignment horizontal="center" vertical="center"/>
    </xf>
    <xf numFmtId="165" fontId="36" fillId="0" borderId="6" xfId="6" applyNumberFormat="1" applyFont="1" applyBorder="1" applyAlignment="1">
      <alignment horizontal="left" vertical="center" wrapText="1"/>
    </xf>
    <xf numFmtId="0" fontId="27" fillId="0" borderId="0" xfId="12" applyFont="1" applyAlignment="1">
      <alignment wrapText="1"/>
    </xf>
    <xf numFmtId="0" fontId="27" fillId="0" borderId="6" xfId="12" applyFont="1" applyBorder="1"/>
    <xf numFmtId="0" fontId="28" fillId="0" borderId="0" xfId="12" applyFont="1" applyAlignment="1">
      <alignment vertical="center"/>
    </xf>
    <xf numFmtId="0" fontId="27" fillId="0" borderId="0" xfId="12" applyFont="1" applyAlignment="1">
      <alignment vertical="center"/>
    </xf>
    <xf numFmtId="0" fontId="30" fillId="0" borderId="0" xfId="12" applyFont="1" applyAlignment="1">
      <alignment horizontal="center"/>
    </xf>
    <xf numFmtId="0" fontId="27" fillId="0" borderId="0" xfId="12" applyFont="1" applyAlignment="1">
      <alignment horizontal="center" vertical="center"/>
    </xf>
    <xf numFmtId="0" fontId="43" fillId="0" borderId="0" xfId="12" applyFont="1" applyAlignment="1">
      <alignment vertical="center"/>
    </xf>
    <xf numFmtId="0" fontId="40" fillId="0" borderId="0" xfId="12" applyFont="1" applyAlignment="1">
      <alignment vertical="center"/>
    </xf>
    <xf numFmtId="0" fontId="40" fillId="0" borderId="0" xfId="12" applyFont="1" applyAlignment="1">
      <alignment vertical="top"/>
    </xf>
    <xf numFmtId="0" fontId="12" fillId="0" borderId="0" xfId="12" applyFont="1" applyAlignment="1">
      <alignment vertical="center"/>
    </xf>
    <xf numFmtId="0" fontId="28" fillId="0" borderId="0" xfId="13" applyFont="1" applyAlignment="1">
      <alignment vertical="top"/>
    </xf>
    <xf numFmtId="0" fontId="17" fillId="0" borderId="0" xfId="12" applyFont="1" applyAlignment="1">
      <alignment vertical="center"/>
    </xf>
    <xf numFmtId="0" fontId="13" fillId="0" borderId="0" xfId="12" applyFont="1" applyAlignment="1">
      <alignment vertical="center"/>
    </xf>
    <xf numFmtId="0" fontId="30" fillId="0" borderId="0" xfId="15" quotePrefix="1" applyFont="1" applyAlignment="1">
      <alignment vertical="center"/>
    </xf>
    <xf numFmtId="0" fontId="44" fillId="0" borderId="0" xfId="9" applyFont="1">
      <alignment vertical="center"/>
    </xf>
    <xf numFmtId="0" fontId="28" fillId="0" borderId="0" xfId="15" quotePrefix="1" applyFont="1" applyAlignment="1">
      <alignment vertical="center"/>
    </xf>
    <xf numFmtId="0" fontId="27" fillId="0" borderId="0" xfId="15" quotePrefix="1" applyFont="1" applyAlignment="1">
      <alignment horizontal="right" vertical="center"/>
    </xf>
    <xf numFmtId="0" fontId="30" fillId="0" borderId="0" xfId="11" applyFont="1" applyAlignment="1">
      <alignment horizontal="left"/>
    </xf>
    <xf numFmtId="165" fontId="30" fillId="0" borderId="0" xfId="6" applyNumberFormat="1" applyFont="1" applyBorder="1" applyAlignment="1">
      <alignment vertical="center"/>
    </xf>
    <xf numFmtId="165" fontId="30" fillId="0" borderId="0" xfId="6" applyNumberFormat="1" applyFont="1" applyBorder="1" applyAlignment="1">
      <alignment horizontal="center" vertical="center"/>
    </xf>
    <xf numFmtId="0" fontId="12" fillId="0" borderId="0" xfId="11" applyFont="1" applyAlignment="1">
      <alignment vertical="center" wrapText="1"/>
    </xf>
    <xf numFmtId="0" fontId="30" fillId="0" borderId="6" xfId="12" applyFont="1" applyBorder="1" applyAlignment="1">
      <alignment vertical="center"/>
    </xf>
    <xf numFmtId="0" fontId="28" fillId="0" borderId="0" xfId="12" applyFont="1" applyAlignment="1">
      <alignment wrapText="1"/>
    </xf>
    <xf numFmtId="0" fontId="11" fillId="0" borderId="0" xfId="9" applyFont="1" applyAlignment="1">
      <alignment horizontal="center" vertical="center" wrapText="1"/>
    </xf>
    <xf numFmtId="0" fontId="30" fillId="0" borderId="0" xfId="10" applyFont="1" applyAlignment="1">
      <alignment horizontal="center" vertical="center" wrapText="1"/>
    </xf>
    <xf numFmtId="0" fontId="30" fillId="0" borderId="0" xfId="6" applyNumberFormat="1" applyFont="1" applyBorder="1" applyAlignment="1">
      <alignment horizontal="center" vertical="center" wrapText="1"/>
    </xf>
    <xf numFmtId="0" fontId="30" fillId="0" borderId="6" xfId="6" applyNumberFormat="1" applyFont="1" applyBorder="1" applyAlignment="1">
      <alignment vertical="center" wrapText="1"/>
    </xf>
    <xf numFmtId="0" fontId="30" fillId="0" borderId="0" xfId="6" applyNumberFormat="1" applyFont="1" applyBorder="1" applyAlignment="1">
      <alignment vertical="center" wrapText="1"/>
    </xf>
    <xf numFmtId="0" fontId="30" fillId="0" borderId="0" xfId="10" applyFont="1" applyAlignment="1">
      <alignment vertical="center"/>
    </xf>
    <xf numFmtId="0" fontId="11" fillId="0" borderId="0" xfId="9" applyFont="1" applyAlignment="1">
      <alignment horizontal="center" vertical="center"/>
    </xf>
    <xf numFmtId="0" fontId="36" fillId="0" borderId="0" xfId="10" quotePrefix="1" applyFont="1" applyAlignment="1">
      <alignment vertical="center"/>
    </xf>
    <xf numFmtId="0" fontId="36" fillId="0" borderId="0" xfId="10" quotePrefix="1" applyFont="1" applyAlignment="1">
      <alignment horizontal="center" vertical="center"/>
    </xf>
    <xf numFmtId="0" fontId="36" fillId="0" borderId="0" xfId="10" applyFont="1" applyAlignment="1">
      <alignment vertical="center"/>
    </xf>
    <xf numFmtId="0" fontId="41" fillId="0" borderId="0" xfId="10" applyFont="1" applyAlignment="1">
      <alignment horizontal="center" vertical="center"/>
    </xf>
    <xf numFmtId="0" fontId="27" fillId="0" borderId="0" xfId="2" applyFont="1" applyAlignment="1">
      <alignment horizontal="left"/>
    </xf>
    <xf numFmtId="0" fontId="27" fillId="0" borderId="0" xfId="15" applyFont="1" applyAlignment="1">
      <alignment horizontal="center" vertical="center"/>
    </xf>
    <xf numFmtId="0" fontId="30" fillId="0" borderId="21" xfId="3" applyFont="1" applyBorder="1" applyAlignment="1">
      <alignment vertical="center"/>
    </xf>
    <xf numFmtId="0" fontId="30" fillId="0" borderId="14" xfId="3" applyFont="1" applyBorder="1" applyAlignment="1">
      <alignment vertical="center"/>
    </xf>
    <xf numFmtId="0" fontId="26" fillId="0" borderId="21" xfId="1" applyFont="1" applyBorder="1" applyAlignment="1">
      <alignment horizontal="left"/>
    </xf>
    <xf numFmtId="0" fontId="26" fillId="0" borderId="14" xfId="1" applyFont="1" applyBorder="1"/>
    <xf numFmtId="0" fontId="26" fillId="0" borderId="21" xfId="1" applyFont="1" applyBorder="1"/>
    <xf numFmtId="0" fontId="26" fillId="0" borderId="37" xfId="1" applyFont="1" applyBorder="1"/>
    <xf numFmtId="0" fontId="26" fillId="0" borderId="28" xfId="1" applyFont="1" applyBorder="1"/>
    <xf numFmtId="0" fontId="26" fillId="0" borderId="22" xfId="1" applyFont="1" applyBorder="1"/>
    <xf numFmtId="0" fontId="26" fillId="0" borderId="23" xfId="1" applyFont="1" applyBorder="1"/>
    <xf numFmtId="0" fontId="26" fillId="0" borderId="14" xfId="3" applyFont="1" applyBorder="1"/>
    <xf numFmtId="0" fontId="30" fillId="0" borderId="21" xfId="1" applyFont="1" applyBorder="1" applyAlignment="1">
      <alignment horizontal="left"/>
    </xf>
    <xf numFmtId="0" fontId="30" fillId="0" borderId="14" xfId="1" applyFont="1" applyBorder="1"/>
    <xf numFmtId="0" fontId="30" fillId="0" borderId="22" xfId="1" applyFont="1" applyBorder="1" applyAlignment="1">
      <alignment horizontal="left"/>
    </xf>
    <xf numFmtId="0" fontId="27" fillId="0" borderId="6" xfId="1" applyFont="1" applyBorder="1" applyAlignment="1">
      <alignment horizontal="left" vertical="center"/>
    </xf>
    <xf numFmtId="0" fontId="30" fillId="0" borderId="23" xfId="1" applyFont="1" applyBorder="1"/>
    <xf numFmtId="0" fontId="27" fillId="0" borderId="0" xfId="3" quotePrefix="1" applyFont="1" applyAlignment="1">
      <alignment horizontal="left" vertical="center"/>
    </xf>
    <xf numFmtId="0" fontId="26" fillId="0" borderId="0" xfId="3" applyFont="1" applyAlignment="1">
      <alignment vertical="center"/>
    </xf>
    <xf numFmtId="0" fontId="26" fillId="0" borderId="14" xfId="3" applyFont="1" applyBorder="1" applyAlignment="1">
      <alignment vertical="center"/>
    </xf>
    <xf numFmtId="0" fontId="26" fillId="0" borderId="0" xfId="1" applyFont="1" applyAlignment="1">
      <alignment vertical="center"/>
    </xf>
    <xf numFmtId="0" fontId="27" fillId="0" borderId="0" xfId="1" quotePrefix="1" applyFont="1" applyAlignment="1">
      <alignment vertical="center"/>
    </xf>
    <xf numFmtId="0" fontId="27" fillId="0" borderId="0" xfId="1" applyFont="1" applyAlignment="1">
      <alignment vertical="center"/>
    </xf>
    <xf numFmtId="0" fontId="26" fillId="0" borderId="21" xfId="1" applyFont="1" applyBorder="1" applyAlignment="1">
      <alignment vertical="center"/>
    </xf>
    <xf numFmtId="0" fontId="28" fillId="0" borderId="0" xfId="1" applyFont="1" applyAlignment="1">
      <alignment vertical="center"/>
    </xf>
    <xf numFmtId="0" fontId="27" fillId="0" borderId="16" xfId="3" applyFont="1" applyBorder="1" applyAlignment="1">
      <alignment vertical="center"/>
    </xf>
    <xf numFmtId="0" fontId="26" fillId="0" borderId="16" xfId="3" applyFont="1" applyBorder="1"/>
    <xf numFmtId="0" fontId="33" fillId="0" borderId="14" xfId="1" applyFont="1" applyBorder="1"/>
    <xf numFmtId="0" fontId="26" fillId="0" borderId="14" xfId="1" applyFont="1" applyBorder="1" applyAlignment="1">
      <alignment horizontal="left"/>
    </xf>
    <xf numFmtId="0" fontId="33" fillId="0" borderId="0" xfId="1" applyFont="1" applyAlignment="1">
      <alignment vertical="center"/>
    </xf>
    <xf numFmtId="0" fontId="0" fillId="0" borderId="24" xfId="0" applyBorder="1"/>
    <xf numFmtId="0" fontId="0" fillId="0" borderId="25" xfId="0" applyBorder="1"/>
    <xf numFmtId="0" fontId="0" fillId="0" borderId="26" xfId="0" applyBorder="1"/>
    <xf numFmtId="0" fontId="0" fillId="0" borderId="21" xfId="0" applyBorder="1"/>
    <xf numFmtId="0" fontId="0" fillId="0" borderId="14" xfId="0" applyBorder="1"/>
    <xf numFmtId="0" fontId="32" fillId="0" borderId="24" xfId="9" applyFont="1" applyBorder="1">
      <alignment vertical="center"/>
    </xf>
    <xf numFmtId="0" fontId="32" fillId="0" borderId="25" xfId="9" applyFont="1" applyBorder="1">
      <alignment vertical="center"/>
    </xf>
    <xf numFmtId="0" fontId="13" fillId="0" borderId="25" xfId="12" applyFont="1" applyBorder="1" applyAlignment="1">
      <alignment vertical="center"/>
    </xf>
    <xf numFmtId="0" fontId="13" fillId="0" borderId="25" xfId="12" applyFont="1" applyBorder="1" applyAlignment="1">
      <alignment horizontal="center" vertical="center"/>
    </xf>
    <xf numFmtId="0" fontId="35" fillId="0" borderId="26" xfId="14" applyFont="1" applyBorder="1"/>
    <xf numFmtId="0" fontId="35" fillId="0" borderId="21" xfId="15" applyFont="1" applyBorder="1" applyAlignment="1">
      <alignment vertical="center"/>
    </xf>
    <xf numFmtId="0" fontId="35" fillId="0" borderId="14" xfId="14" applyFont="1" applyBorder="1"/>
    <xf numFmtId="0" fontId="37" fillId="0" borderId="21" xfId="15" applyFont="1" applyBorder="1" applyAlignment="1">
      <alignment vertical="center"/>
    </xf>
    <xf numFmtId="0" fontId="32" fillId="0" borderId="14" xfId="14" applyFont="1" applyBorder="1"/>
    <xf numFmtId="0" fontId="32" fillId="0" borderId="21" xfId="15" applyFont="1" applyBorder="1" applyAlignment="1">
      <alignment vertical="center"/>
    </xf>
    <xf numFmtId="0" fontId="30" fillId="0" borderId="21" xfId="9" applyFont="1" applyBorder="1">
      <alignment vertical="center"/>
    </xf>
    <xf numFmtId="0" fontId="32" fillId="0" borderId="14" xfId="13" applyFont="1" applyBorder="1"/>
    <xf numFmtId="0" fontId="30" fillId="0" borderId="21" xfId="15" applyFont="1" applyBorder="1" applyAlignment="1">
      <alignment vertical="center"/>
    </xf>
    <xf numFmtId="0" fontId="35" fillId="0" borderId="14" xfId="13" applyFont="1" applyBorder="1"/>
    <xf numFmtId="0" fontId="27" fillId="0" borderId="21" xfId="15" applyFont="1" applyBorder="1" applyAlignment="1">
      <alignment horizontal="center" vertical="center"/>
    </xf>
    <xf numFmtId="0" fontId="30" fillId="0" borderId="21" xfId="15" quotePrefix="1" applyFont="1" applyBorder="1" applyAlignment="1">
      <alignment vertical="center"/>
    </xf>
    <xf numFmtId="0" fontId="30" fillId="0" borderId="27" xfId="13" applyFont="1" applyBorder="1"/>
    <xf numFmtId="0" fontId="30" fillId="0" borderId="16" xfId="13" applyFont="1" applyBorder="1"/>
    <xf numFmtId="0" fontId="27" fillId="0" borderId="16" xfId="13" applyFont="1" applyBorder="1" applyAlignment="1">
      <alignment horizontal="left" vertical="center"/>
    </xf>
    <xf numFmtId="0" fontId="32" fillId="0" borderId="17" xfId="13" applyFont="1" applyBorder="1"/>
    <xf numFmtId="0" fontId="18" fillId="0" borderId="0" xfId="1" applyFont="1" applyAlignment="1">
      <alignment vertical="center"/>
    </xf>
    <xf numFmtId="0" fontId="25" fillId="0" borderId="0" xfId="1" applyFont="1" applyAlignment="1">
      <alignment vertical="center"/>
    </xf>
    <xf numFmtId="0" fontId="28" fillId="0" borderId="0" xfId="1" applyFont="1" applyAlignment="1">
      <alignment horizontal="left" vertical="center"/>
    </xf>
    <xf numFmtId="0" fontId="28" fillId="0" borderId="0" xfId="1" applyFont="1" applyAlignment="1">
      <alignment horizontal="left" vertical="top"/>
    </xf>
    <xf numFmtId="0" fontId="54" fillId="0" borderId="0" xfId="1" applyFont="1"/>
    <xf numFmtId="0" fontId="30" fillId="0" borderId="0" xfId="1" applyFont="1" applyAlignment="1">
      <alignment vertical="center"/>
    </xf>
    <xf numFmtId="0" fontId="30" fillId="0" borderId="0" xfId="1" applyFont="1" applyAlignment="1">
      <alignment vertical="top"/>
    </xf>
    <xf numFmtId="0" fontId="30" fillId="0" borderId="14" xfId="1" applyFont="1" applyBorder="1" applyAlignment="1">
      <alignment vertical="top"/>
    </xf>
    <xf numFmtId="0" fontId="26" fillId="0" borderId="25" xfId="1" applyFont="1" applyBorder="1"/>
    <xf numFmtId="0" fontId="26" fillId="0" borderId="26" xfId="1" applyFont="1" applyBorder="1"/>
    <xf numFmtId="0" fontId="36" fillId="0" borderId="0" xfId="1" applyFont="1" applyAlignment="1">
      <alignment horizontal="center" vertical="center"/>
    </xf>
    <xf numFmtId="0" fontId="27" fillId="0" borderId="0" xfId="9" applyFont="1" applyAlignment="1">
      <alignment horizontal="left" vertical="center"/>
    </xf>
    <xf numFmtId="0" fontId="27" fillId="0" borderId="0" xfId="9" applyFont="1">
      <alignment vertical="center"/>
    </xf>
    <xf numFmtId="0" fontId="28" fillId="0" borderId="0" xfId="9" applyFont="1">
      <alignment vertical="center"/>
    </xf>
    <xf numFmtId="0" fontId="30" fillId="0" borderId="0" xfId="9" quotePrefix="1" applyFont="1">
      <alignment vertical="center"/>
    </xf>
    <xf numFmtId="0" fontId="30" fillId="0" borderId="0" xfId="9" applyFont="1" applyAlignment="1">
      <alignment horizontal="left" vertical="center"/>
    </xf>
    <xf numFmtId="0" fontId="30" fillId="0" borderId="14" xfId="9" applyFont="1" applyBorder="1">
      <alignment vertical="center"/>
    </xf>
    <xf numFmtId="0" fontId="30" fillId="0" borderId="27" xfId="9" applyFont="1" applyBorder="1">
      <alignment vertical="center"/>
    </xf>
    <xf numFmtId="0" fontId="30" fillId="0" borderId="16" xfId="9" applyFont="1" applyBorder="1">
      <alignment vertical="center"/>
    </xf>
    <xf numFmtId="0" fontId="30" fillId="0" borderId="17" xfId="9" applyFont="1" applyBorder="1">
      <alignment vertical="center"/>
    </xf>
    <xf numFmtId="0" fontId="21" fillId="0" borderId="0" xfId="4" applyFont="1" applyAlignment="1">
      <alignment horizontal="left" vertical="top"/>
    </xf>
    <xf numFmtId="0" fontId="21" fillId="0" borderId="0" xfId="5" applyFont="1" applyAlignment="1">
      <alignment horizontal="justify" vertical="top"/>
    </xf>
    <xf numFmtId="0" fontId="19" fillId="0" borderId="0" xfId="0" applyFont="1" applyAlignment="1">
      <alignment vertical="center"/>
    </xf>
    <xf numFmtId="0" fontId="22" fillId="0" borderId="0" xfId="2" applyFont="1" applyAlignment="1">
      <alignment vertical="center"/>
    </xf>
    <xf numFmtId="0" fontId="15" fillId="0" borderId="0" xfId="2" applyFont="1" applyAlignment="1">
      <alignment horizontal="center"/>
    </xf>
    <xf numFmtId="0" fontId="19" fillId="0" borderId="0" xfId="2" quotePrefix="1" applyFont="1"/>
    <xf numFmtId="0" fontId="23" fillId="0" borderId="0" xfId="2" applyFont="1" applyAlignment="1">
      <alignment vertical="center"/>
    </xf>
    <xf numFmtId="0" fontId="28" fillId="0" borderId="0" xfId="1" applyFont="1" applyAlignment="1">
      <alignment vertical="top"/>
    </xf>
    <xf numFmtId="0" fontId="27" fillId="0" borderId="0" xfId="1" applyFont="1" applyAlignment="1">
      <alignment vertical="top"/>
    </xf>
    <xf numFmtId="0" fontId="27" fillId="0" borderId="0" xfId="3" applyFont="1" applyAlignment="1">
      <alignment vertical="center" wrapText="1"/>
    </xf>
    <xf numFmtId="0" fontId="44" fillId="0" borderId="25" xfId="11" applyFont="1" applyBorder="1" applyAlignment="1">
      <alignment vertical="center"/>
    </xf>
    <xf numFmtId="0" fontId="30" fillId="0" borderId="25" xfId="11" applyFont="1" applyBorder="1"/>
    <xf numFmtId="0" fontId="41" fillId="0" borderId="25" xfId="11" applyFont="1" applyBorder="1"/>
    <xf numFmtId="0" fontId="30" fillId="0" borderId="26" xfId="11" applyFont="1" applyBorder="1"/>
    <xf numFmtId="0" fontId="30" fillId="0" borderId="14" xfId="11" applyFont="1" applyBorder="1"/>
    <xf numFmtId="165" fontId="30" fillId="0" borderId="14" xfId="6" applyNumberFormat="1" applyFont="1" applyBorder="1" applyAlignment="1">
      <alignment horizontal="center" vertical="center" wrapText="1"/>
    </xf>
    <xf numFmtId="0" fontId="30" fillId="0" borderId="22" xfId="11" applyFont="1" applyBorder="1"/>
    <xf numFmtId="165" fontId="30" fillId="0" borderId="23" xfId="6" applyNumberFormat="1" applyFont="1" applyBorder="1" applyAlignment="1">
      <alignment horizontal="center" vertical="center" wrapText="1"/>
    </xf>
    <xf numFmtId="0" fontId="30" fillId="0" borderId="23" xfId="11" applyFont="1" applyBorder="1"/>
    <xf numFmtId="0" fontId="30" fillId="0" borderId="14" xfId="12" applyFont="1" applyBorder="1"/>
    <xf numFmtId="0" fontId="30" fillId="0" borderId="27" xfId="11" applyFont="1" applyBorder="1"/>
    <xf numFmtId="0" fontId="30" fillId="0" borderId="16" xfId="11" applyFont="1" applyBorder="1"/>
    <xf numFmtId="0" fontId="41" fillId="0" borderId="16" xfId="11" applyFont="1" applyBorder="1"/>
    <xf numFmtId="0" fontId="30" fillId="0" borderId="17" xfId="11" applyFont="1" applyBorder="1"/>
    <xf numFmtId="2" fontId="30" fillId="0" borderId="16" xfId="11" applyNumberFormat="1" applyFont="1" applyBorder="1" applyAlignment="1">
      <alignment horizontal="left" vertical="center"/>
    </xf>
    <xf numFmtId="0" fontId="28" fillId="0" borderId="16" xfId="11" applyFont="1" applyBorder="1" applyAlignment="1">
      <alignment horizontal="left"/>
    </xf>
    <xf numFmtId="0" fontId="36" fillId="0" borderId="16" xfId="11" quotePrefix="1" applyFont="1" applyBorder="1" applyAlignment="1">
      <alignment vertical="center"/>
    </xf>
    <xf numFmtId="165" fontId="30" fillId="0" borderId="16" xfId="6" applyNumberFormat="1" applyFont="1" applyBorder="1" applyAlignment="1">
      <alignment vertical="center" wrapText="1"/>
    </xf>
    <xf numFmtId="165" fontId="30" fillId="0" borderId="16" xfId="6" applyNumberFormat="1" applyFont="1" applyBorder="1" applyAlignment="1">
      <alignment horizontal="center" vertical="center" wrapText="1"/>
    </xf>
    <xf numFmtId="0" fontId="30" fillId="0" borderId="24" xfId="11" applyFont="1" applyBorder="1"/>
    <xf numFmtId="0" fontId="30" fillId="0" borderId="22" xfId="12" applyFont="1" applyBorder="1"/>
    <xf numFmtId="0" fontId="30" fillId="0" borderId="23" xfId="12" applyFont="1" applyBorder="1"/>
    <xf numFmtId="0" fontId="30" fillId="0" borderId="21" xfId="12" applyFont="1" applyBorder="1"/>
    <xf numFmtId="0" fontId="30" fillId="0" borderId="27" xfId="12" applyFont="1" applyBorder="1"/>
    <xf numFmtId="0" fontId="30" fillId="0" borderId="16" xfId="12" applyFont="1" applyBorder="1"/>
    <xf numFmtId="0" fontId="30" fillId="0" borderId="17" xfId="12" applyFont="1" applyBorder="1"/>
    <xf numFmtId="0" fontId="30" fillId="0" borderId="24" xfId="12" applyFont="1" applyBorder="1" applyAlignment="1">
      <alignment horizontal="left"/>
    </xf>
    <xf numFmtId="0" fontId="30" fillId="0" borderId="25" xfId="12" applyFont="1" applyBorder="1"/>
    <xf numFmtId="0" fontId="30" fillId="0" borderId="25" xfId="12" applyFont="1" applyBorder="1" applyAlignment="1">
      <alignment horizontal="left"/>
    </xf>
    <xf numFmtId="0" fontId="41" fillId="0" borderId="25" xfId="12" applyFont="1" applyBorder="1"/>
    <xf numFmtId="0" fontId="30" fillId="0" borderId="26" xfId="12" applyFont="1" applyBorder="1"/>
    <xf numFmtId="0" fontId="30" fillId="0" borderId="21" xfId="12" applyFont="1" applyBorder="1" applyAlignment="1">
      <alignment horizontal="left"/>
    </xf>
    <xf numFmtId="0" fontId="27" fillId="0" borderId="25" xfId="12" applyFont="1" applyBorder="1" applyAlignment="1">
      <alignment horizontal="left"/>
    </xf>
    <xf numFmtId="0" fontId="28" fillId="0" borderId="16" xfId="12" applyFont="1" applyBorder="1" applyAlignment="1">
      <alignment horizontal="left" vertical="top"/>
    </xf>
    <xf numFmtId="0" fontId="28" fillId="0" borderId="16" xfId="12" applyFont="1" applyBorder="1" applyAlignment="1">
      <alignment vertical="top"/>
    </xf>
    <xf numFmtId="0" fontId="36" fillId="0" borderId="16" xfId="12" quotePrefix="1" applyFont="1" applyBorder="1" applyAlignment="1">
      <alignment horizontal="center" vertical="center"/>
    </xf>
    <xf numFmtId="0" fontId="30" fillId="0" borderId="25" xfId="11" applyFont="1" applyBorder="1" applyAlignment="1">
      <alignment horizontal="left" vertical="center"/>
    </xf>
    <xf numFmtId="0" fontId="20" fillId="0" borderId="0" xfId="1" applyFont="1" applyAlignment="1">
      <alignment vertical="center"/>
    </xf>
    <xf numFmtId="0" fontId="26" fillId="0" borderId="14" xfId="1" applyFont="1" applyBorder="1" applyAlignment="1">
      <alignment vertical="center"/>
    </xf>
    <xf numFmtId="0" fontId="30" fillId="0" borderId="0" xfId="9" applyFont="1" applyAlignment="1">
      <alignment horizontal="center" vertical="center"/>
    </xf>
    <xf numFmtId="0" fontId="30" fillId="0" borderId="21" xfId="12" applyFont="1" applyBorder="1" applyAlignment="1">
      <alignment vertical="top"/>
    </xf>
    <xf numFmtId="0" fontId="30" fillId="0" borderId="14" xfId="12" applyFont="1" applyBorder="1" applyAlignment="1">
      <alignment vertical="top"/>
    </xf>
    <xf numFmtId="0" fontId="35" fillId="0" borderId="0" xfId="15" quotePrefix="1" applyFont="1" applyAlignment="1">
      <alignment vertical="top"/>
    </xf>
    <xf numFmtId="0" fontId="30" fillId="0" borderId="0" xfId="1" applyFont="1" applyAlignment="1">
      <alignment horizontal="left" vertical="top"/>
    </xf>
    <xf numFmtId="0" fontId="30" fillId="0" borderId="16" xfId="9" applyFont="1" applyBorder="1" applyAlignment="1">
      <alignment horizontal="left" vertical="center"/>
    </xf>
    <xf numFmtId="0" fontId="28" fillId="0" borderId="0" xfId="9" applyFont="1" applyAlignment="1">
      <alignment horizontal="left" vertical="center"/>
    </xf>
    <xf numFmtId="0" fontId="27" fillId="0" borderId="0" xfId="10" quotePrefix="1" applyFont="1" applyAlignment="1">
      <alignment vertical="center"/>
    </xf>
    <xf numFmtId="0" fontId="27" fillId="0" borderId="0" xfId="10" applyFont="1" applyAlignment="1">
      <alignment vertical="center"/>
    </xf>
    <xf numFmtId="0" fontId="27" fillId="0" borderId="6" xfId="12" quotePrefix="1" applyFont="1" applyBorder="1" applyAlignment="1">
      <alignment horizontal="center" vertical="center"/>
    </xf>
    <xf numFmtId="0" fontId="27" fillId="0" borderId="0" xfId="12" quotePrefix="1" applyFont="1" applyAlignment="1">
      <alignment vertical="top"/>
    </xf>
    <xf numFmtId="0" fontId="27" fillId="0" borderId="6" xfId="15" applyFont="1" applyBorder="1" applyAlignment="1">
      <alignment vertical="center"/>
    </xf>
    <xf numFmtId="0" fontId="27" fillId="0" borderId="0" xfId="11" quotePrefix="1" applyFont="1" applyAlignment="1">
      <alignment horizontal="right" vertical="center"/>
    </xf>
    <xf numFmtId="0" fontId="28" fillId="0" borderId="0" xfId="15" applyFont="1" applyAlignment="1">
      <alignment vertical="top"/>
    </xf>
    <xf numFmtId="0" fontId="27" fillId="0" borderId="0" xfId="1" quotePrefix="1" applyFont="1" applyAlignment="1">
      <alignment horizontal="left" vertical="center"/>
    </xf>
    <xf numFmtId="0" fontId="12" fillId="0" borderId="0" xfId="1" applyFont="1" applyAlignment="1">
      <alignment vertical="center" wrapText="1"/>
    </xf>
    <xf numFmtId="0" fontId="27" fillId="0" borderId="0" xfId="1" quotePrefix="1" applyFont="1" applyAlignment="1">
      <alignment horizontal="center" vertical="center"/>
    </xf>
    <xf numFmtId="0" fontId="18" fillId="0" borderId="0" xfId="1" applyFont="1" applyAlignment="1">
      <alignment horizontal="left" vertical="center"/>
    </xf>
    <xf numFmtId="0" fontId="27" fillId="0" borderId="0" xfId="3" applyFont="1" applyAlignment="1">
      <alignment horizontal="left" vertical="center"/>
    </xf>
    <xf numFmtId="0" fontId="28" fillId="0" borderId="0" xfId="3" applyFont="1" applyAlignment="1">
      <alignment vertical="top"/>
    </xf>
    <xf numFmtId="0" fontId="30" fillId="0" borderId="0" xfId="1" applyFont="1" applyAlignment="1">
      <alignment horizontal="center" vertical="center"/>
    </xf>
    <xf numFmtId="0" fontId="30" fillId="0" borderId="0" xfId="1" applyFont="1" applyAlignment="1">
      <alignment horizontal="center" vertical="center" wrapText="1"/>
    </xf>
    <xf numFmtId="0" fontId="26" fillId="0" borderId="0" xfId="1" applyFont="1" applyAlignment="1">
      <alignment horizontal="center"/>
    </xf>
    <xf numFmtId="0" fontId="28" fillId="0" borderId="0" xfId="1" applyFont="1" applyAlignment="1">
      <alignment horizontal="center"/>
    </xf>
    <xf numFmtId="0" fontId="28" fillId="0" borderId="21" xfId="1" applyFont="1" applyBorder="1" applyAlignment="1">
      <alignment horizontal="center" vertical="center"/>
    </xf>
    <xf numFmtId="0" fontId="28" fillId="0" borderId="14" xfId="1" applyFont="1" applyBorder="1" applyAlignment="1">
      <alignment horizontal="center" vertical="center"/>
    </xf>
    <xf numFmtId="0" fontId="27" fillId="0" borderId="0" xfId="1" quotePrefix="1" applyFont="1" applyAlignment="1">
      <alignment horizontal="right" vertical="center"/>
    </xf>
    <xf numFmtId="0" fontId="27" fillId="0" borderId="0" xfId="10" quotePrefix="1" applyFont="1" applyAlignment="1">
      <alignment horizontal="center" vertical="center"/>
    </xf>
    <xf numFmtId="0" fontId="27" fillId="0" borderId="0" xfId="10" applyFont="1" applyAlignment="1">
      <alignment horizontal="center" vertical="center"/>
    </xf>
    <xf numFmtId="0" fontId="27" fillId="0" borderId="0" xfId="10" applyFont="1" applyAlignment="1">
      <alignment horizontal="center"/>
    </xf>
    <xf numFmtId="0" fontId="28" fillId="0" borderId="0" xfId="10" applyFont="1" applyAlignment="1">
      <alignment horizontal="center"/>
    </xf>
    <xf numFmtId="0" fontId="33" fillId="0" borderId="0" xfId="1" applyFont="1" applyAlignment="1">
      <alignment horizontal="center" vertical="center"/>
    </xf>
    <xf numFmtId="0" fontId="17" fillId="0" borderId="0" xfId="1" applyFont="1"/>
    <xf numFmtId="0" fontId="27" fillId="0" borderId="0" xfId="9" quotePrefix="1" applyFont="1">
      <alignment vertical="center"/>
    </xf>
    <xf numFmtId="0" fontId="31" fillId="0" borderId="0" xfId="1" applyFont="1" applyAlignment="1">
      <alignment vertical="center"/>
    </xf>
    <xf numFmtId="0" fontId="27" fillId="0" borderId="0" xfId="3" quotePrefix="1" applyFont="1" applyAlignment="1">
      <alignment vertical="center"/>
    </xf>
    <xf numFmtId="0" fontId="28" fillId="0" borderId="0" xfId="3" applyFont="1" applyAlignment="1">
      <alignment horizontal="center" vertical="top" wrapText="1"/>
    </xf>
    <xf numFmtId="0" fontId="28" fillId="0" borderId="24" xfId="1" applyFont="1" applyBorder="1" applyAlignment="1">
      <alignment horizontal="center" vertical="center"/>
    </xf>
    <xf numFmtId="0" fontId="28" fillId="0" borderId="25" xfId="1" applyFont="1" applyBorder="1" applyAlignment="1">
      <alignment horizontal="center" vertical="center"/>
    </xf>
    <xf numFmtId="0" fontId="30" fillId="0" borderId="0" xfId="3" applyFont="1" applyAlignment="1">
      <alignment horizontal="left" vertical="center" wrapText="1"/>
    </xf>
    <xf numFmtId="0" fontId="27" fillId="0" borderId="0" xfId="11" applyFont="1" applyAlignment="1">
      <alignment horizontal="center" vertical="center"/>
    </xf>
    <xf numFmtId="0" fontId="27" fillId="0" borderId="6" xfId="15" applyFont="1" applyBorder="1" applyAlignment="1">
      <alignment horizontal="center" vertical="center"/>
    </xf>
    <xf numFmtId="0" fontId="27" fillId="0" borderId="3" xfId="15" applyFont="1" applyBorder="1" applyAlignment="1">
      <alignment vertical="center"/>
    </xf>
    <xf numFmtId="0" fontId="30" fillId="0" borderId="0" xfId="9" applyFont="1" applyAlignment="1">
      <alignment horizontal="center" vertical="center" wrapText="1"/>
    </xf>
    <xf numFmtId="0" fontId="27" fillId="0" borderId="0" xfId="3" quotePrefix="1" applyFont="1" applyAlignment="1">
      <alignment vertical="top"/>
    </xf>
    <xf numFmtId="0" fontId="30" fillId="0" borderId="6" xfId="3" applyFont="1" applyBorder="1" applyAlignment="1">
      <alignment vertical="center"/>
    </xf>
    <xf numFmtId="0" fontId="30" fillId="0" borderId="27" xfId="3" applyFont="1" applyBorder="1" applyAlignment="1">
      <alignment vertical="center"/>
    </xf>
    <xf numFmtId="0" fontId="30" fillId="0" borderId="16" xfId="3" applyFont="1" applyBorder="1" applyAlignment="1">
      <alignment vertical="center"/>
    </xf>
    <xf numFmtId="0" fontId="30" fillId="0" borderId="17" xfId="3" applyFont="1" applyBorder="1" applyAlignment="1">
      <alignment vertical="center"/>
    </xf>
    <xf numFmtId="0" fontId="30" fillId="0" borderId="24" xfId="3" applyFont="1" applyBorder="1" applyAlignment="1">
      <alignment vertical="center"/>
    </xf>
    <xf numFmtId="0" fontId="30" fillId="0" borderId="25" xfId="3" applyFont="1" applyBorder="1" applyAlignment="1">
      <alignment vertical="center"/>
    </xf>
    <xf numFmtId="0" fontId="30" fillId="0" borderId="26" xfId="3" applyFont="1" applyBorder="1" applyAlignment="1">
      <alignment vertical="center"/>
    </xf>
    <xf numFmtId="0" fontId="27" fillId="0" borderId="0" xfId="2" applyFont="1" applyAlignment="1">
      <alignment horizontal="left" vertical="center"/>
    </xf>
    <xf numFmtId="0" fontId="27" fillId="0" borderId="0" xfId="3" quotePrefix="1" applyFont="1"/>
    <xf numFmtId="0" fontId="30" fillId="0" borderId="22" xfId="3" applyFont="1" applyBorder="1" applyAlignment="1">
      <alignment vertical="center"/>
    </xf>
    <xf numFmtId="0" fontId="30" fillId="0" borderId="23" xfId="3" applyFont="1" applyBorder="1" applyAlignment="1">
      <alignment vertical="center"/>
    </xf>
    <xf numFmtId="0" fontId="59" fillId="0" borderId="0" xfId="10" applyFont="1" applyAlignment="1">
      <alignment vertical="top"/>
    </xf>
    <xf numFmtId="0" fontId="60" fillId="0" borderId="0" xfId="10" applyFont="1"/>
    <xf numFmtId="0" fontId="61" fillId="0" borderId="0" xfId="10" applyFont="1" applyAlignment="1">
      <alignment vertical="top"/>
    </xf>
    <xf numFmtId="0" fontId="60" fillId="0" borderId="0" xfId="9" applyFont="1" applyAlignment="1">
      <alignment vertical="center" wrapText="1"/>
    </xf>
    <xf numFmtId="0" fontId="30" fillId="0" borderId="24" xfId="10" applyFont="1" applyBorder="1"/>
    <xf numFmtId="0" fontId="26" fillId="0" borderId="25" xfId="10" applyFont="1" applyBorder="1"/>
    <xf numFmtId="0" fontId="12" fillId="0" borderId="25" xfId="10" applyFont="1" applyBorder="1" applyAlignment="1">
      <alignment vertical="center"/>
    </xf>
    <xf numFmtId="0" fontId="30" fillId="0" borderId="25" xfId="10" applyFont="1" applyBorder="1"/>
    <xf numFmtId="0" fontId="41" fillId="0" borderId="25" xfId="10" applyFont="1" applyBorder="1"/>
    <xf numFmtId="0" fontId="30" fillId="0" borderId="26" xfId="10" applyFont="1" applyBorder="1"/>
    <xf numFmtId="0" fontId="30" fillId="0" borderId="21" xfId="10" applyFont="1" applyBorder="1"/>
    <xf numFmtId="0" fontId="30" fillId="0" borderId="14" xfId="10" applyFont="1" applyBorder="1"/>
    <xf numFmtId="0" fontId="30" fillId="0" borderId="27" xfId="10" applyFont="1" applyBorder="1"/>
    <xf numFmtId="0" fontId="30" fillId="0" borderId="16" xfId="10" applyFont="1" applyBorder="1"/>
    <xf numFmtId="0" fontId="28" fillId="0" borderId="16" xfId="10" applyFont="1" applyBorder="1" applyAlignment="1">
      <alignment horizontal="left" wrapText="1"/>
    </xf>
    <xf numFmtId="0" fontId="30" fillId="0" borderId="17" xfId="10" applyFont="1" applyBorder="1"/>
    <xf numFmtId="0" fontId="27" fillId="0" borderId="0" xfId="11" quotePrefix="1" applyFont="1" applyAlignment="1">
      <alignment horizontal="right"/>
    </xf>
    <xf numFmtId="0" fontId="30" fillId="0" borderId="0" xfId="3" applyFont="1" applyAlignment="1">
      <alignment horizontal="center" vertical="center"/>
    </xf>
    <xf numFmtId="165" fontId="27" fillId="0" borderId="0" xfId="6" quotePrefix="1" applyNumberFormat="1" applyFont="1" applyBorder="1" applyAlignment="1">
      <alignment vertical="center" wrapText="1"/>
    </xf>
    <xf numFmtId="165" fontId="27" fillId="0" borderId="3" xfId="6" quotePrefix="1" applyNumberFormat="1" applyFont="1" applyBorder="1" applyAlignment="1">
      <alignment vertical="center" wrapText="1"/>
    </xf>
    <xf numFmtId="0" fontId="30" fillId="0" borderId="0" xfId="11" applyFont="1" applyAlignment="1">
      <alignment horizontal="center" vertical="center"/>
    </xf>
    <xf numFmtId="0" fontId="30" fillId="0" borderId="25" xfId="11" applyFont="1" applyBorder="1" applyAlignment="1">
      <alignment horizontal="center" vertical="center"/>
    </xf>
    <xf numFmtId="165" fontId="27" fillId="0" borderId="3" xfId="6" quotePrefix="1" applyNumberFormat="1" applyFont="1" applyBorder="1" applyAlignment="1">
      <alignment horizontal="center" vertical="center" wrapText="1"/>
    </xf>
    <xf numFmtId="0" fontId="27" fillId="0" borderId="24" xfId="11" applyFont="1" applyBorder="1" applyAlignment="1">
      <alignment vertical="center"/>
    </xf>
    <xf numFmtId="0" fontId="27" fillId="0" borderId="25" xfId="11" applyFont="1" applyBorder="1" applyAlignment="1">
      <alignment horizontal="left" vertical="center"/>
    </xf>
    <xf numFmtId="0" fontId="27" fillId="0" borderId="25" xfId="11" applyFont="1" applyBorder="1" applyAlignment="1">
      <alignment vertical="center"/>
    </xf>
    <xf numFmtId="0" fontId="27" fillId="0" borderId="0" xfId="11" applyFont="1" applyAlignment="1">
      <alignment horizontal="center" vertical="center" wrapText="1"/>
    </xf>
    <xf numFmtId="0" fontId="27" fillId="0" borderId="0" xfId="11" quotePrefix="1" applyFont="1" applyAlignment="1">
      <alignment vertical="center"/>
    </xf>
    <xf numFmtId="0" fontId="27" fillId="0" borderId="14" xfId="11" quotePrefix="1" applyFont="1" applyBorder="1" applyAlignment="1">
      <alignment vertical="center"/>
    </xf>
    <xf numFmtId="0" fontId="27" fillId="0" borderId="0" xfId="12" quotePrefix="1" applyFont="1" applyAlignment="1">
      <alignment vertical="center"/>
    </xf>
    <xf numFmtId="0" fontId="28" fillId="0" borderId="6" xfId="11" applyFont="1" applyBorder="1" applyAlignment="1">
      <alignment horizontal="left" vertical="center"/>
    </xf>
    <xf numFmtId="0" fontId="27" fillId="0" borderId="14" xfId="12" quotePrefix="1" applyFont="1" applyBorder="1" applyAlignment="1">
      <alignment vertical="center"/>
    </xf>
    <xf numFmtId="0" fontId="12" fillId="0" borderId="25" xfId="11" applyFont="1" applyBorder="1" applyAlignment="1">
      <alignment vertical="center" wrapText="1"/>
    </xf>
    <xf numFmtId="166" fontId="27" fillId="0" borderId="0" xfId="12" applyNumberFormat="1" applyFont="1"/>
    <xf numFmtId="0" fontId="27" fillId="0" borderId="16" xfId="11" applyFont="1" applyBorder="1" applyAlignment="1">
      <alignment horizontal="left" vertical="center"/>
    </xf>
    <xf numFmtId="166" fontId="27" fillId="0" borderId="14" xfId="12" applyNumberFormat="1" applyFont="1" applyBorder="1"/>
    <xf numFmtId="0" fontId="27" fillId="0" borderId="27" xfId="11" quotePrefix="1" applyFont="1" applyBorder="1" applyAlignment="1">
      <alignment vertical="center"/>
    </xf>
    <xf numFmtId="0" fontId="27" fillId="0" borderId="16" xfId="11" quotePrefix="1" applyFont="1" applyBorder="1" applyAlignment="1">
      <alignment vertical="center"/>
    </xf>
    <xf numFmtId="0" fontId="27" fillId="0" borderId="17" xfId="11" quotePrefix="1" applyFont="1" applyBorder="1" applyAlignment="1">
      <alignment vertical="center"/>
    </xf>
    <xf numFmtId="0" fontId="27" fillId="0" borderId="37" xfId="11" quotePrefix="1" applyFont="1" applyBorder="1" applyAlignment="1">
      <alignment vertical="center"/>
    </xf>
    <xf numFmtId="0" fontId="27" fillId="0" borderId="3" xfId="11" quotePrefix="1" applyFont="1" applyBorder="1" applyAlignment="1">
      <alignment vertical="center"/>
    </xf>
    <xf numFmtId="0" fontId="27" fillId="0" borderId="28" xfId="11" quotePrefix="1" applyFont="1" applyBorder="1" applyAlignment="1">
      <alignment vertical="center"/>
    </xf>
    <xf numFmtId="0" fontId="28" fillId="0" borderId="0" xfId="11" quotePrefix="1" applyFont="1" applyAlignment="1">
      <alignment vertical="center"/>
    </xf>
    <xf numFmtId="0" fontId="27" fillId="0" borderId="22" xfId="11" quotePrefix="1" applyFont="1" applyBorder="1" applyAlignment="1">
      <alignment vertical="center"/>
    </xf>
    <xf numFmtId="0" fontId="27" fillId="0" borderId="6" xfId="11" quotePrefix="1" applyFont="1" applyBorder="1" applyAlignment="1">
      <alignment vertical="center"/>
    </xf>
    <xf numFmtId="166" fontId="27" fillId="0" borderId="6" xfId="12" applyNumberFormat="1" applyFont="1" applyBorder="1"/>
    <xf numFmtId="0" fontId="27" fillId="0" borderId="23" xfId="11" quotePrefix="1" applyFont="1" applyBorder="1" applyAlignment="1">
      <alignment vertical="center"/>
    </xf>
    <xf numFmtId="0" fontId="12" fillId="0" borderId="0" xfId="12" quotePrefix="1" applyFont="1" applyAlignment="1">
      <alignment vertical="center"/>
    </xf>
    <xf numFmtId="0" fontId="27" fillId="0" borderId="16" xfId="1" applyFont="1" applyBorder="1" applyAlignment="1">
      <alignment vertical="center"/>
    </xf>
    <xf numFmtId="0" fontId="27" fillId="0" borderId="25" xfId="1" applyFont="1" applyBorder="1" applyAlignment="1">
      <alignment vertical="center"/>
    </xf>
    <xf numFmtId="0" fontId="30" fillId="0" borderId="6" xfId="2" applyFont="1" applyBorder="1"/>
    <xf numFmtId="0" fontId="27" fillId="0" borderId="6" xfId="2" applyFont="1" applyBorder="1" applyAlignment="1">
      <alignment horizontal="left"/>
    </xf>
    <xf numFmtId="0" fontId="27" fillId="0" borderId="6" xfId="2" applyFont="1" applyBorder="1"/>
    <xf numFmtId="0" fontId="28" fillId="0" borderId="6" xfId="2" applyFont="1" applyBorder="1"/>
    <xf numFmtId="0" fontId="27" fillId="0" borderId="0" xfId="2" quotePrefix="1" applyFont="1" applyAlignment="1">
      <alignment horizontal="left"/>
    </xf>
    <xf numFmtId="0" fontId="32" fillId="0" borderId="0" xfId="13" applyFont="1" applyAlignment="1">
      <alignment horizontal="center"/>
    </xf>
    <xf numFmtId="0" fontId="30" fillId="0" borderId="22" xfId="15" applyFont="1" applyBorder="1" applyAlignment="1">
      <alignment vertical="center"/>
    </xf>
    <xf numFmtId="0" fontId="32" fillId="0" borderId="6" xfId="15" applyFont="1" applyBorder="1" applyAlignment="1">
      <alignment vertical="center"/>
    </xf>
    <xf numFmtId="0" fontId="32" fillId="0" borderId="6" xfId="13" applyFont="1" applyBorder="1" applyAlignment="1">
      <alignment horizontal="center"/>
    </xf>
    <xf numFmtId="0" fontId="32" fillId="0" borderId="6" xfId="13" applyFont="1" applyBorder="1"/>
    <xf numFmtId="0" fontId="28" fillId="0" borderId="6" xfId="13" applyFont="1" applyBorder="1"/>
    <xf numFmtId="0" fontId="32" fillId="0" borderId="23" xfId="13" applyFont="1" applyBorder="1"/>
    <xf numFmtId="0" fontId="32" fillId="0" borderId="2" xfId="13" applyFont="1" applyBorder="1"/>
    <xf numFmtId="0" fontId="32" fillId="0" borderId="3" xfId="13" applyFont="1" applyBorder="1"/>
    <xf numFmtId="0" fontId="32" fillId="0" borderId="4" xfId="13" applyFont="1" applyBorder="1"/>
    <xf numFmtId="0" fontId="32" fillId="0" borderId="8" xfId="13" applyFont="1" applyBorder="1"/>
    <xf numFmtId="0" fontId="32" fillId="0" borderId="9" xfId="13" applyFont="1" applyBorder="1"/>
    <xf numFmtId="0" fontId="32" fillId="0" borderId="5" xfId="13" applyFont="1" applyBorder="1"/>
    <xf numFmtId="0" fontId="32" fillId="0" borderId="7" xfId="13" applyFont="1" applyBorder="1"/>
    <xf numFmtId="0" fontId="27" fillId="0" borderId="14" xfId="3" applyFont="1" applyBorder="1" applyAlignment="1">
      <alignment vertical="center"/>
    </xf>
    <xf numFmtId="0" fontId="27" fillId="0" borderId="27" xfId="3" applyFont="1" applyBorder="1" applyAlignment="1">
      <alignment vertical="center"/>
    </xf>
    <xf numFmtId="0" fontId="27" fillId="0" borderId="17" xfId="3" applyFont="1" applyBorder="1" applyAlignment="1">
      <alignment vertical="center"/>
    </xf>
    <xf numFmtId="0" fontId="30" fillId="0" borderId="0" xfId="3" applyFont="1" applyAlignment="1">
      <alignment vertical="center" wrapText="1"/>
    </xf>
    <xf numFmtId="0" fontId="27" fillId="0" borderId="0" xfId="10" quotePrefix="1" applyFont="1"/>
    <xf numFmtId="0" fontId="28" fillId="0" borderId="0" xfId="10" applyFont="1" applyAlignment="1">
      <alignment vertical="center"/>
    </xf>
    <xf numFmtId="0" fontId="41" fillId="0" borderId="0" xfId="10" applyFont="1" applyAlignment="1">
      <alignment horizontal="center"/>
    </xf>
    <xf numFmtId="0" fontId="30" fillId="0" borderId="0" xfId="10" applyFont="1" applyAlignment="1">
      <alignment horizontal="left" indent="1"/>
    </xf>
    <xf numFmtId="0" fontId="27" fillId="0" borderId="0" xfId="10" applyFont="1" applyAlignment="1">
      <alignment horizontal="left" indent="1"/>
    </xf>
    <xf numFmtId="0" fontId="28" fillId="0" borderId="0" xfId="10" applyFont="1" applyAlignment="1">
      <alignment horizontal="left" indent="1"/>
    </xf>
    <xf numFmtId="0" fontId="30" fillId="0" borderId="0" xfId="10" applyFont="1" applyAlignment="1">
      <alignment horizontal="center"/>
    </xf>
    <xf numFmtId="0" fontId="12" fillId="0" borderId="0" xfId="10" applyFont="1" applyAlignment="1">
      <alignment vertical="top" wrapText="1"/>
    </xf>
    <xf numFmtId="0" fontId="30" fillId="0" borderId="0" xfId="10" quotePrefix="1" applyFont="1"/>
    <xf numFmtId="0" fontId="30" fillId="0" borderId="16" xfId="10" applyFont="1" applyBorder="1" applyAlignment="1">
      <alignment horizontal="left" wrapText="1"/>
    </xf>
    <xf numFmtId="0" fontId="30" fillId="0" borderId="6" xfId="10" applyFont="1" applyBorder="1"/>
    <xf numFmtId="0" fontId="26" fillId="0" borderId="0" xfId="10" applyFont="1" applyAlignment="1">
      <alignment horizontal="center" vertical="center"/>
    </xf>
    <xf numFmtId="0" fontId="30" fillId="0" borderId="25" xfId="10" applyFont="1" applyBorder="1" applyAlignment="1">
      <alignment horizontal="center" vertical="center"/>
    </xf>
    <xf numFmtId="0" fontId="30" fillId="0" borderId="16" xfId="10" applyFont="1" applyBorder="1" applyAlignment="1">
      <alignment horizontal="center" vertical="center" wrapText="1"/>
    </xf>
    <xf numFmtId="0" fontId="30" fillId="0" borderId="0" xfId="10" applyFont="1" applyAlignment="1">
      <alignment horizontal="center" vertical="center"/>
    </xf>
    <xf numFmtId="0" fontId="47" fillId="0" borderId="0" xfId="10" applyFont="1" applyAlignment="1">
      <alignment horizontal="center" vertical="center"/>
    </xf>
    <xf numFmtId="0" fontId="30" fillId="0" borderId="22" xfId="10" applyFont="1" applyBorder="1"/>
    <xf numFmtId="0" fontId="28" fillId="0" borderId="6" xfId="10" applyFont="1" applyBorder="1"/>
    <xf numFmtId="0" fontId="28" fillId="0" borderId="6" xfId="10" applyFont="1" applyBorder="1" applyAlignment="1">
      <alignment horizontal="center" vertical="center"/>
    </xf>
    <xf numFmtId="0" fontId="27" fillId="0" borderId="6" xfId="10" applyFont="1" applyBorder="1" applyAlignment="1">
      <alignment horizontal="center" vertical="center"/>
    </xf>
    <xf numFmtId="0" fontId="27" fillId="0" borderId="0" xfId="1" applyFont="1" applyAlignment="1">
      <alignment vertical="center" wrapText="1"/>
    </xf>
    <xf numFmtId="0" fontId="27" fillId="0" borderId="0" xfId="1" quotePrefix="1" applyFont="1" applyAlignment="1">
      <alignment vertical="top"/>
    </xf>
    <xf numFmtId="0" fontId="27" fillId="0" borderId="0" xfId="1" quotePrefix="1" applyFont="1" applyAlignment="1">
      <alignment horizontal="center" vertical="top"/>
    </xf>
    <xf numFmtId="0" fontId="27" fillId="0" borderId="0" xfId="1" applyFont="1" applyAlignment="1">
      <alignment horizontal="center" vertical="top"/>
    </xf>
    <xf numFmtId="0" fontId="27" fillId="0" borderId="0" xfId="1" applyFont="1" applyAlignment="1">
      <alignment horizontal="left" vertical="top"/>
    </xf>
    <xf numFmtId="0" fontId="18" fillId="0" borderId="0" xfId="1" applyFont="1" applyAlignment="1">
      <alignment horizontal="center" vertical="center"/>
    </xf>
    <xf numFmtId="0" fontId="18" fillId="0" borderId="0" xfId="1" applyFont="1" applyAlignment="1">
      <alignment vertical="center" wrapText="1"/>
    </xf>
    <xf numFmtId="0" fontId="18" fillId="0" borderId="14" xfId="1" applyFont="1" applyBorder="1" applyAlignment="1">
      <alignment vertical="center" wrapText="1"/>
    </xf>
    <xf numFmtId="0" fontId="27" fillId="0" borderId="37" xfId="3" applyFont="1" applyBorder="1" applyAlignment="1">
      <alignment vertical="center"/>
    </xf>
    <xf numFmtId="0" fontId="27" fillId="0" borderId="3" xfId="3" applyFont="1" applyBorder="1" applyAlignment="1">
      <alignment vertical="center"/>
    </xf>
    <xf numFmtId="0" fontId="27" fillId="0" borderId="3" xfId="3" applyFont="1" applyBorder="1" applyAlignment="1">
      <alignment horizontal="left" vertical="center"/>
    </xf>
    <xf numFmtId="0" fontId="30" fillId="0" borderId="3" xfId="3" applyFont="1" applyBorder="1" applyAlignment="1">
      <alignment horizontal="left" vertical="center" wrapText="1"/>
    </xf>
    <xf numFmtId="0" fontId="30" fillId="0" borderId="3" xfId="3" applyFont="1" applyBorder="1" applyAlignment="1">
      <alignment vertical="center" wrapText="1"/>
    </xf>
    <xf numFmtId="0" fontId="26" fillId="0" borderId="3" xfId="3" applyFont="1" applyBorder="1"/>
    <xf numFmtId="0" fontId="27" fillId="0" borderId="28" xfId="3" applyFont="1" applyBorder="1" applyAlignment="1">
      <alignment vertical="center"/>
    </xf>
    <xf numFmtId="0" fontId="18" fillId="0" borderId="25" xfId="1" applyFont="1" applyBorder="1" applyAlignment="1">
      <alignment vertical="center" wrapText="1"/>
    </xf>
    <xf numFmtId="0" fontId="18" fillId="0" borderId="26" xfId="1" applyFont="1" applyBorder="1" applyAlignment="1">
      <alignment vertical="center" wrapText="1"/>
    </xf>
    <xf numFmtId="0" fontId="30" fillId="0" borderId="37" xfId="3" applyFont="1" applyBorder="1" applyAlignment="1">
      <alignment vertical="center"/>
    </xf>
    <xf numFmtId="0" fontId="30" fillId="0" borderId="3" xfId="1" applyFont="1" applyBorder="1" applyAlignment="1">
      <alignment vertical="top"/>
    </xf>
    <xf numFmtId="0" fontId="27" fillId="0" borderId="3" xfId="1" applyFont="1" applyBorder="1" applyAlignment="1">
      <alignment horizontal="center" vertical="top"/>
    </xf>
    <xf numFmtId="0" fontId="28" fillId="0" borderId="3" xfId="1" applyFont="1" applyBorder="1" applyAlignment="1">
      <alignment vertical="top"/>
    </xf>
    <xf numFmtId="0" fontId="30" fillId="0" borderId="3" xfId="3" applyFont="1" applyBorder="1" applyAlignment="1">
      <alignment vertical="center"/>
    </xf>
    <xf numFmtId="0" fontId="27" fillId="0" borderId="3" xfId="1" applyFont="1" applyBorder="1" applyAlignment="1">
      <alignment vertical="center"/>
    </xf>
    <xf numFmtId="0" fontId="26" fillId="0" borderId="3" xfId="3" applyFont="1" applyBorder="1" applyAlignment="1">
      <alignment vertical="center"/>
    </xf>
    <xf numFmtId="0" fontId="30" fillId="0" borderId="28" xfId="3" applyFont="1" applyBorder="1" applyAlignment="1">
      <alignment vertical="center"/>
    </xf>
    <xf numFmtId="0" fontId="27" fillId="0" borderId="0" xfId="1" applyFont="1" applyAlignment="1">
      <alignment vertical="top" wrapText="1"/>
    </xf>
    <xf numFmtId="0" fontId="18" fillId="0" borderId="3" xfId="1" applyFont="1" applyBorder="1" applyAlignment="1">
      <alignment vertical="center" wrapText="1"/>
    </xf>
    <xf numFmtId="0" fontId="18" fillId="0" borderId="37" xfId="1" applyFont="1" applyBorder="1" applyAlignment="1">
      <alignment vertical="center" wrapText="1"/>
    </xf>
    <xf numFmtId="0" fontId="18" fillId="0" borderId="28" xfId="1" applyFont="1" applyBorder="1" applyAlignment="1">
      <alignment vertical="center" wrapText="1"/>
    </xf>
    <xf numFmtId="0" fontId="27" fillId="0" borderId="3" xfId="1" applyFont="1" applyBorder="1" applyAlignment="1">
      <alignment vertical="top"/>
    </xf>
    <xf numFmtId="0" fontId="27" fillId="0" borderId="3" xfId="1" applyFont="1" applyBorder="1" applyAlignment="1">
      <alignment horizontal="left" vertical="top"/>
    </xf>
    <xf numFmtId="0" fontId="30" fillId="0" borderId="16" xfId="3" applyFont="1" applyBorder="1"/>
    <xf numFmtId="0" fontId="27" fillId="0" borderId="0" xfId="1" quotePrefix="1" applyFont="1" applyAlignment="1">
      <alignment horizontal="left" vertical="top"/>
    </xf>
    <xf numFmtId="0" fontId="27" fillId="0" borderId="3" xfId="1" applyFont="1" applyBorder="1" applyAlignment="1">
      <alignment vertical="center" wrapText="1"/>
    </xf>
    <xf numFmtId="0" fontId="26" fillId="0" borderId="37" xfId="1" applyFont="1" applyBorder="1" applyAlignment="1">
      <alignment horizontal="left"/>
    </xf>
    <xf numFmtId="0" fontId="29" fillId="0" borderId="3" xfId="1" applyFont="1" applyBorder="1"/>
    <xf numFmtId="0" fontId="54" fillId="0" borderId="3" xfId="1" applyFont="1" applyBorder="1"/>
    <xf numFmtId="0" fontId="18" fillId="0" borderId="3" xfId="1" applyFont="1" applyBorder="1" applyAlignment="1">
      <alignment horizontal="left" vertical="center"/>
    </xf>
    <xf numFmtId="0" fontId="30" fillId="0" borderId="37" xfId="1" applyFont="1" applyBorder="1" applyAlignment="1">
      <alignment horizontal="left"/>
    </xf>
    <xf numFmtId="0" fontId="27" fillId="0" borderId="3" xfId="1" applyFont="1" applyBorder="1" applyAlignment="1">
      <alignment horizontal="left" vertical="center"/>
    </xf>
    <xf numFmtId="0" fontId="30" fillId="0" borderId="28" xfId="1" applyFont="1" applyBorder="1"/>
    <xf numFmtId="0" fontId="30" fillId="0" borderId="27" xfId="1" applyFont="1" applyBorder="1" applyAlignment="1">
      <alignment horizontal="left"/>
    </xf>
    <xf numFmtId="0" fontId="30" fillId="0" borderId="16" xfId="1" applyFont="1" applyBorder="1"/>
    <xf numFmtId="0" fontId="27" fillId="0" borderId="16" xfId="1" applyFont="1" applyBorder="1" applyAlignment="1">
      <alignment horizontal="left" vertical="center"/>
    </xf>
    <xf numFmtId="0" fontId="30" fillId="0" borderId="17" xfId="1" applyFont="1" applyBorder="1"/>
    <xf numFmtId="0" fontId="27" fillId="0" borderId="3" xfId="1" applyFont="1" applyBorder="1"/>
    <xf numFmtId="0" fontId="27" fillId="0" borderId="3" xfId="1" quotePrefix="1" applyFont="1" applyBorder="1" applyAlignment="1">
      <alignment vertical="top"/>
    </xf>
    <xf numFmtId="0" fontId="28" fillId="0" borderId="3" xfId="1" applyFont="1" applyBorder="1" applyAlignment="1">
      <alignment horizontal="left" vertical="center"/>
    </xf>
    <xf numFmtId="0" fontId="27" fillId="0" borderId="16" xfId="1" applyFont="1" applyBorder="1" applyAlignment="1">
      <alignment horizontal="center" vertical="center" wrapText="1"/>
    </xf>
    <xf numFmtId="0" fontId="18" fillId="0" borderId="16" xfId="1" applyFont="1" applyBorder="1" applyAlignment="1">
      <alignment horizontal="center" vertical="center" wrapText="1"/>
    </xf>
    <xf numFmtId="0" fontId="27" fillId="0" borderId="0" xfId="3" quotePrefix="1" applyFont="1" applyAlignment="1">
      <alignment horizontal="right" vertical="center"/>
    </xf>
    <xf numFmtId="0" fontId="30" fillId="0" borderId="23" xfId="10" applyFont="1" applyBorder="1"/>
    <xf numFmtId="0" fontId="61" fillId="0" borderId="0" xfId="10" applyFont="1" applyAlignment="1">
      <alignment horizontal="left" wrapText="1"/>
    </xf>
    <xf numFmtId="0" fontId="27" fillId="0" borderId="0" xfId="2" applyFont="1" applyAlignment="1">
      <alignment horizontal="center" vertical="center"/>
    </xf>
    <xf numFmtId="0" fontId="30" fillId="0" borderId="3" xfId="9" applyFont="1" applyBorder="1" applyAlignment="1">
      <alignment horizontal="center" vertical="center" wrapText="1"/>
    </xf>
    <xf numFmtId="0" fontId="30" fillId="0" borderId="3" xfId="9" applyFont="1" applyBorder="1" applyAlignment="1">
      <alignment horizontal="center" vertical="center"/>
    </xf>
    <xf numFmtId="0" fontId="30" fillId="0" borderId="6" xfId="6" applyNumberFormat="1" applyFont="1" applyBorder="1" applyAlignment="1">
      <alignment horizontal="center" vertical="center" wrapText="1"/>
    </xf>
    <xf numFmtId="165" fontId="27" fillId="0" borderId="0" xfId="6" quotePrefix="1" applyNumberFormat="1" applyFont="1" applyBorder="1" applyAlignment="1">
      <alignment horizontal="center" vertical="center" wrapText="1"/>
    </xf>
    <xf numFmtId="0" fontId="12" fillId="0" borderId="25" xfId="11" applyFont="1" applyBorder="1" applyAlignment="1">
      <alignment horizontal="left" vertical="center" wrapText="1"/>
    </xf>
    <xf numFmtId="0" fontId="12" fillId="0" borderId="0" xfId="11" applyFont="1" applyAlignment="1">
      <alignment horizontal="left" vertical="center" wrapText="1"/>
    </xf>
    <xf numFmtId="0" fontId="30" fillId="0" borderId="6" xfId="9" applyFont="1" applyBorder="1" applyAlignment="1">
      <alignment vertical="center" wrapText="1"/>
    </xf>
    <xf numFmtId="0" fontId="27" fillId="0" borderId="0" xfId="12" quotePrefix="1" applyFont="1" applyAlignment="1">
      <alignment horizontal="center" vertical="center"/>
    </xf>
    <xf numFmtId="165" fontId="30" fillId="0" borderId="6" xfId="6" applyNumberFormat="1" applyFont="1" applyBorder="1" applyAlignment="1">
      <alignment horizontal="center" vertical="center" wrapText="1"/>
    </xf>
    <xf numFmtId="0" fontId="27" fillId="0" borderId="0" xfId="12" applyFont="1" applyAlignment="1">
      <alignment horizontal="left" vertical="top"/>
    </xf>
    <xf numFmtId="0" fontId="0" fillId="0" borderId="27" xfId="0" applyBorder="1"/>
    <xf numFmtId="0" fontId="0" fillId="0" borderId="16" xfId="0" applyBorder="1"/>
    <xf numFmtId="0" fontId="0" fillId="0" borderId="17" xfId="0" applyBorder="1"/>
    <xf numFmtId="0" fontId="30" fillId="0" borderId="0" xfId="9" quotePrefix="1" applyFont="1" applyAlignment="1">
      <alignment horizontal="left" vertical="center"/>
    </xf>
    <xf numFmtId="0" fontId="32" fillId="0" borderId="0" xfId="9" applyFont="1">
      <alignment vertical="center"/>
    </xf>
    <xf numFmtId="0" fontId="27" fillId="6" borderId="13" xfId="9" applyFont="1" applyFill="1" applyBorder="1">
      <alignment vertical="center"/>
    </xf>
    <xf numFmtId="0" fontId="30" fillId="0" borderId="39" xfId="9" applyFont="1" applyBorder="1">
      <alignment vertical="center"/>
    </xf>
    <xf numFmtId="0" fontId="43" fillId="0" borderId="0" xfId="1" applyFont="1" applyAlignment="1">
      <alignment horizontal="left" vertical="center"/>
    </xf>
    <xf numFmtId="0" fontId="43" fillId="0" borderId="0" xfId="1" applyFont="1" applyAlignment="1">
      <alignment vertical="center"/>
    </xf>
    <xf numFmtId="0" fontId="27" fillId="0" borderId="0" xfId="9" quotePrefix="1" applyFont="1" applyAlignment="1">
      <alignment horizontal="right" vertical="center"/>
    </xf>
    <xf numFmtId="0" fontId="18" fillId="0" borderId="0" xfId="10" applyFont="1" applyAlignment="1">
      <alignment vertical="top"/>
    </xf>
    <xf numFmtId="0" fontId="30" fillId="0" borderId="6" xfId="10" applyFont="1" applyBorder="1" applyAlignment="1">
      <alignment vertical="center"/>
    </xf>
    <xf numFmtId="0" fontId="30" fillId="0" borderId="0" xfId="11" applyFont="1" applyAlignment="1">
      <alignment vertical="center"/>
    </xf>
    <xf numFmtId="0" fontId="27" fillId="0" borderId="14" xfId="11" applyFont="1" applyBorder="1" applyAlignment="1">
      <alignment vertical="center" wrapText="1"/>
    </xf>
    <xf numFmtId="0" fontId="18" fillId="0" borderId="0" xfId="15" applyFont="1" applyAlignment="1">
      <alignment vertical="center"/>
    </xf>
    <xf numFmtId="0" fontId="25" fillId="0" borderId="0" xfId="15" applyFont="1" applyAlignment="1">
      <alignment vertical="center"/>
    </xf>
    <xf numFmtId="0" fontId="26" fillId="0" borderId="27" xfId="3" applyFont="1" applyBorder="1" applyAlignment="1">
      <alignment vertical="center"/>
    </xf>
    <xf numFmtId="0" fontId="26" fillId="0" borderId="16" xfId="3" applyFont="1" applyBorder="1" applyAlignment="1">
      <alignment vertical="center"/>
    </xf>
    <xf numFmtId="0" fontId="26" fillId="0" borderId="17" xfId="3" applyFont="1" applyBorder="1" applyAlignment="1">
      <alignment vertical="center"/>
    </xf>
    <xf numFmtId="0" fontId="27" fillId="0" borderId="0" xfId="3" quotePrefix="1" applyFont="1" applyAlignment="1">
      <alignment horizontal="right"/>
    </xf>
    <xf numFmtId="0" fontId="18" fillId="0" borderId="25" xfId="11" applyFont="1" applyBorder="1" applyAlignment="1">
      <alignment horizontal="left" vertical="center" wrapText="1"/>
    </xf>
    <xf numFmtId="0" fontId="18" fillId="0" borderId="0" xfId="11" applyFont="1" applyAlignment="1">
      <alignment horizontal="left" vertical="center" wrapText="1"/>
    </xf>
    <xf numFmtId="0" fontId="27" fillId="0" borderId="0" xfId="12" quotePrefix="1" applyFont="1" applyAlignment="1">
      <alignment horizontal="right"/>
    </xf>
    <xf numFmtId="0" fontId="27" fillId="0" borderId="0" xfId="6" quotePrefix="1" applyNumberFormat="1" applyFont="1" applyBorder="1" applyAlignment="1">
      <alignment horizontal="right" vertical="center"/>
    </xf>
    <xf numFmtId="0" fontId="30" fillId="8" borderId="0" xfId="1" applyFont="1" applyFill="1"/>
    <xf numFmtId="0" fontId="27" fillId="0" borderId="0" xfId="3" quotePrefix="1" applyFont="1" applyAlignment="1">
      <alignment horizontal="left" vertical="top"/>
    </xf>
    <xf numFmtId="0" fontId="25" fillId="8" borderId="0" xfId="1" applyFont="1" applyFill="1" applyAlignment="1">
      <alignment vertical="top"/>
    </xf>
    <xf numFmtId="0" fontId="27" fillId="0" borderId="4" xfId="15" quotePrefix="1" applyFont="1" applyBorder="1" applyAlignment="1">
      <alignment vertical="center"/>
    </xf>
    <xf numFmtId="0" fontId="28" fillId="0" borderId="0" xfId="10" applyFont="1" applyAlignment="1">
      <alignment horizontal="center" vertical="center"/>
    </xf>
    <xf numFmtId="0" fontId="27" fillId="0" borderId="6" xfId="10" applyFont="1" applyBorder="1" applyAlignment="1">
      <alignment horizontal="center"/>
    </xf>
    <xf numFmtId="0" fontId="30" fillId="0" borderId="6" xfId="10" applyFont="1" applyBorder="1" applyAlignment="1">
      <alignment horizontal="center"/>
    </xf>
    <xf numFmtId="0" fontId="28" fillId="0" borderId="47" xfId="1" applyFont="1" applyBorder="1" applyAlignment="1">
      <alignment horizontal="center" vertical="center"/>
    </xf>
    <xf numFmtId="0" fontId="30" fillId="0" borderId="47" xfId="1" applyFont="1" applyBorder="1" applyAlignment="1">
      <alignment horizontal="left"/>
    </xf>
    <xf numFmtId="0" fontId="18" fillId="0" borderId="47" xfId="1" applyFont="1" applyBorder="1" applyAlignment="1">
      <alignment vertical="center" wrapText="1"/>
    </xf>
    <xf numFmtId="0" fontId="30" fillId="0" borderId="47" xfId="3" applyFont="1" applyBorder="1" applyAlignment="1">
      <alignment vertical="center"/>
    </xf>
    <xf numFmtId="0" fontId="27" fillId="0" borderId="47" xfId="3" applyFont="1" applyBorder="1" applyAlignment="1">
      <alignment vertical="center"/>
    </xf>
    <xf numFmtId="0" fontId="26" fillId="0" borderId="47" xfId="3" applyFont="1" applyBorder="1"/>
    <xf numFmtId="0" fontId="26" fillId="0" borderId="47" xfId="3" applyFont="1" applyBorder="1" applyAlignment="1">
      <alignment vertical="center"/>
    </xf>
    <xf numFmtId="0" fontId="26" fillId="0" borderId="47" xfId="1" applyFont="1" applyBorder="1" applyAlignment="1">
      <alignment horizontal="left"/>
    </xf>
    <xf numFmtId="0" fontId="30" fillId="0" borderId="47" xfId="1" applyFont="1" applyBorder="1" applyAlignment="1">
      <alignment horizontal="left" vertical="top"/>
    </xf>
    <xf numFmtId="0" fontId="27" fillId="0" borderId="6" xfId="1" applyFont="1" applyBorder="1"/>
    <xf numFmtId="0" fontId="28" fillId="0" borderId="6" xfId="1" applyFont="1" applyBorder="1" applyAlignment="1">
      <alignment vertical="center"/>
    </xf>
    <xf numFmtId="0" fontId="18" fillId="0" borderId="6" xfId="1" applyFont="1" applyBorder="1" applyAlignment="1">
      <alignment vertical="center" wrapText="1"/>
    </xf>
    <xf numFmtId="0" fontId="18" fillId="8" borderId="0" xfId="1" applyFont="1" applyFill="1" applyAlignment="1">
      <alignment horizontal="left" vertical="center"/>
    </xf>
    <xf numFmtId="0" fontId="28" fillId="0" borderId="3" xfId="3" applyFont="1" applyBorder="1" applyAlignment="1">
      <alignment horizontal="center" vertical="top" wrapText="1"/>
    </xf>
    <xf numFmtId="0" fontId="18" fillId="0" borderId="0" xfId="1" applyFont="1" applyAlignment="1">
      <alignment horizontal="left" vertical="center" wrapText="1"/>
    </xf>
    <xf numFmtId="0" fontId="27" fillId="0" borderId="0" xfId="1" applyFont="1" applyAlignment="1">
      <alignment horizontal="center" vertical="center"/>
    </xf>
    <xf numFmtId="0" fontId="27" fillId="0" borderId="0" xfId="3" applyFont="1" applyAlignment="1">
      <alignment horizontal="center" vertical="center"/>
    </xf>
    <xf numFmtId="0" fontId="27" fillId="0" borderId="0" xfId="1" applyFont="1" applyAlignment="1">
      <alignment horizontal="center" vertical="center" wrapText="1"/>
    </xf>
    <xf numFmtId="0" fontId="18" fillId="0" borderId="3" xfId="1" applyFont="1" applyBorder="1" applyAlignment="1">
      <alignment horizontal="center" vertical="center" wrapText="1"/>
    </xf>
    <xf numFmtId="0" fontId="28" fillId="0" borderId="0" xfId="1" applyFont="1" applyAlignment="1">
      <alignment horizontal="center" vertical="top"/>
    </xf>
    <xf numFmtId="0" fontId="18" fillId="0" borderId="0" xfId="1" applyFont="1" applyAlignment="1">
      <alignment horizontal="center" vertical="center" wrapText="1"/>
    </xf>
    <xf numFmtId="0" fontId="27" fillId="0" borderId="3" xfId="1" applyFont="1" applyBorder="1" applyAlignment="1">
      <alignment horizontal="center" vertical="center" wrapText="1"/>
    </xf>
    <xf numFmtId="0" fontId="18" fillId="0" borderId="23" xfId="1" applyFont="1" applyBorder="1" applyAlignment="1">
      <alignment vertical="center" wrapText="1"/>
    </xf>
    <xf numFmtId="0" fontId="26" fillId="0" borderId="6" xfId="3" applyFont="1" applyBorder="1" applyAlignment="1">
      <alignment vertical="center"/>
    </xf>
    <xf numFmtId="0" fontId="26" fillId="0" borderId="23" xfId="3" applyFont="1" applyBorder="1" applyAlignment="1">
      <alignment vertical="center"/>
    </xf>
    <xf numFmtId="0" fontId="26" fillId="0" borderId="17" xfId="3" applyFont="1" applyBorder="1"/>
    <xf numFmtId="0" fontId="27" fillId="0" borderId="6" xfId="1" quotePrefix="1" applyFont="1" applyBorder="1" applyAlignment="1">
      <alignment horizontal="left" vertical="center"/>
    </xf>
    <xf numFmtId="0" fontId="27" fillId="0" borderId="6" xfId="1" applyFont="1" applyBorder="1" applyAlignment="1">
      <alignment horizontal="left" vertical="top"/>
    </xf>
    <xf numFmtId="0" fontId="30" fillId="0" borderId="6" xfId="1" applyFont="1" applyBorder="1" applyAlignment="1">
      <alignment vertical="center"/>
    </xf>
    <xf numFmtId="0" fontId="28" fillId="0" borderId="47" xfId="11" applyFont="1" applyBorder="1" applyAlignment="1">
      <alignment vertical="center"/>
    </xf>
    <xf numFmtId="0" fontId="30" fillId="0" borderId="47" xfId="11" applyFont="1" applyBorder="1"/>
    <xf numFmtId="0" fontId="27" fillId="0" borderId="47" xfId="11" quotePrefix="1" applyFont="1" applyBorder="1" applyAlignment="1">
      <alignment vertical="center"/>
    </xf>
    <xf numFmtId="0" fontId="27" fillId="0" borderId="0" xfId="11" quotePrefix="1" applyFont="1" applyAlignment="1">
      <alignment horizontal="center" vertical="center" wrapText="1"/>
    </xf>
    <xf numFmtId="0" fontId="30" fillId="0" borderId="47" xfId="9" applyFont="1" applyBorder="1">
      <alignment vertical="center"/>
    </xf>
    <xf numFmtId="0" fontId="13" fillId="0" borderId="0" xfId="2" applyFont="1" applyAlignment="1">
      <alignment horizontal="right" vertical="center"/>
    </xf>
    <xf numFmtId="0" fontId="65" fillId="0" borderId="0" xfId="2" applyFont="1" applyAlignment="1">
      <alignment vertical="center"/>
    </xf>
    <xf numFmtId="0" fontId="42" fillId="0" borderId="0" xfId="9" applyFont="1" applyAlignment="1">
      <alignment horizontal="left" vertical="center"/>
    </xf>
    <xf numFmtId="0" fontId="27" fillId="0" borderId="0" xfId="11" applyFont="1" applyAlignment="1">
      <alignment horizontal="left" vertical="top"/>
    </xf>
    <xf numFmtId="166" fontId="27" fillId="0" borderId="0" xfId="12" applyNumberFormat="1" applyFont="1" applyAlignment="1">
      <alignment horizontal="left" vertical="top"/>
    </xf>
    <xf numFmtId="0" fontId="30" fillId="0" borderId="0" xfId="11" applyFont="1" applyAlignment="1">
      <alignment vertical="top"/>
    </xf>
    <xf numFmtId="0" fontId="41" fillId="0" borderId="0" xfId="11" applyFont="1" applyAlignment="1">
      <alignment vertical="top"/>
    </xf>
    <xf numFmtId="0" fontId="30" fillId="0" borderId="14" xfId="11" applyFont="1" applyBorder="1" applyAlignment="1">
      <alignment vertical="top"/>
    </xf>
    <xf numFmtId="0" fontId="30" fillId="0" borderId="0" xfId="11" applyFont="1" applyAlignment="1">
      <alignment horizontal="left" vertical="top"/>
    </xf>
    <xf numFmtId="0" fontId="27" fillId="0" borderId="47" xfId="11" quotePrefix="1" applyFont="1" applyBorder="1" applyAlignment="1">
      <alignment vertical="top"/>
    </xf>
    <xf numFmtId="0" fontId="27" fillId="0" borderId="14" xfId="11" quotePrefix="1" applyFont="1" applyBorder="1" applyAlignment="1">
      <alignment vertical="top"/>
    </xf>
    <xf numFmtId="2" fontId="27" fillId="0" borderId="0" xfId="12" quotePrefix="1" applyNumberFormat="1" applyFont="1" applyAlignment="1">
      <alignment horizontal="left" vertical="top"/>
    </xf>
    <xf numFmtId="0" fontId="27" fillId="0" borderId="0" xfId="11" quotePrefix="1" applyFont="1" applyAlignment="1">
      <alignment vertical="top"/>
    </xf>
    <xf numFmtId="166" fontId="27" fillId="0" borderId="0" xfId="12" applyNumberFormat="1" applyFont="1" applyAlignment="1">
      <alignment vertical="top"/>
    </xf>
    <xf numFmtId="166" fontId="27" fillId="0" borderId="0" xfId="12" applyNumberFormat="1" applyFont="1" applyAlignment="1">
      <alignment vertical="center"/>
    </xf>
    <xf numFmtId="0" fontId="41" fillId="0" borderId="0" xfId="12" applyFont="1" applyAlignment="1">
      <alignment vertical="top"/>
    </xf>
    <xf numFmtId="0" fontId="27" fillId="0" borderId="0" xfId="12" applyFont="1" applyAlignment="1">
      <alignment horizontal="center" vertical="top"/>
    </xf>
    <xf numFmtId="0" fontId="27" fillId="0" borderId="0" xfId="12" quotePrefix="1" applyFont="1" applyAlignment="1">
      <alignment horizontal="center" vertical="top"/>
    </xf>
    <xf numFmtId="165" fontId="30" fillId="0" borderId="0" xfId="6" applyNumberFormat="1" applyFont="1" applyBorder="1" applyAlignment="1">
      <alignment horizontal="center" vertical="top" wrapText="1"/>
    </xf>
    <xf numFmtId="0" fontId="18" fillId="0" borderId="47" xfId="1" applyFont="1" applyBorder="1" applyAlignment="1">
      <alignment vertical="top" wrapText="1"/>
    </xf>
    <xf numFmtId="0" fontId="18" fillId="0" borderId="0" xfId="1" applyFont="1" applyAlignment="1">
      <alignment vertical="top" wrapText="1"/>
    </xf>
    <xf numFmtId="0" fontId="18" fillId="0" borderId="14" xfId="1" applyFont="1" applyBorder="1" applyAlignment="1">
      <alignment vertical="top" wrapText="1"/>
    </xf>
    <xf numFmtId="0" fontId="26" fillId="0" borderId="14" xfId="3" applyFont="1" applyBorder="1" applyAlignment="1">
      <alignment vertical="top"/>
    </xf>
    <xf numFmtId="0" fontId="30" fillId="0" borderId="47" xfId="3" applyFont="1" applyBorder="1" applyAlignment="1">
      <alignment vertical="top"/>
    </xf>
    <xf numFmtId="0" fontId="35" fillId="0" borderId="0" xfId="1" applyFont="1"/>
    <xf numFmtId="0" fontId="27" fillId="8" borderId="0" xfId="1" applyFont="1" applyFill="1" applyAlignment="1">
      <alignment wrapText="1"/>
    </xf>
    <xf numFmtId="0" fontId="26" fillId="8" borderId="2" xfId="1" applyFont="1" applyFill="1" applyBorder="1"/>
    <xf numFmtId="0" fontId="26" fillId="8" borderId="3" xfId="1" applyFont="1" applyFill="1" applyBorder="1"/>
    <xf numFmtId="0" fontId="26" fillId="8" borderId="4" xfId="1" applyFont="1" applyFill="1" applyBorder="1"/>
    <xf numFmtId="0" fontId="30" fillId="8" borderId="45" xfId="1" applyFont="1" applyFill="1" applyBorder="1"/>
    <xf numFmtId="0" fontId="30" fillId="8" borderId="46" xfId="1" applyFont="1" applyFill="1" applyBorder="1"/>
    <xf numFmtId="0" fontId="30" fillId="8" borderId="5" xfId="1" applyFont="1" applyFill="1" applyBorder="1"/>
    <xf numFmtId="0" fontId="30" fillId="8" borderId="6" xfId="1" applyFont="1" applyFill="1" applyBorder="1"/>
    <xf numFmtId="0" fontId="30" fillId="8" borderId="7" xfId="1" applyFont="1" applyFill="1" applyBorder="1"/>
    <xf numFmtId="0" fontId="27" fillId="8" borderId="46" xfId="1" applyFont="1" applyFill="1" applyBorder="1" applyAlignment="1">
      <alignment wrapText="1"/>
    </xf>
    <xf numFmtId="0" fontId="27" fillId="8" borderId="5" xfId="1" applyFont="1" applyFill="1" applyBorder="1" applyAlignment="1">
      <alignment wrapText="1"/>
    </xf>
    <xf numFmtId="0" fontId="27" fillId="8" borderId="6" xfId="1" applyFont="1" applyFill="1" applyBorder="1" applyAlignment="1">
      <alignment wrapText="1"/>
    </xf>
    <xf numFmtId="0" fontId="27" fillId="8" borderId="7" xfId="1" applyFont="1" applyFill="1" applyBorder="1" applyAlignment="1">
      <alignment wrapText="1"/>
    </xf>
    <xf numFmtId="0" fontId="30" fillId="0" borderId="47" xfId="15" applyFont="1" applyBorder="1" applyAlignment="1">
      <alignment vertical="center"/>
    </xf>
    <xf numFmtId="0" fontId="65" fillId="8" borderId="0" xfId="1" applyFont="1" applyFill="1" applyAlignment="1">
      <alignment vertical="center" wrapText="1"/>
    </xf>
    <xf numFmtId="0" fontId="18" fillId="0" borderId="0" xfId="2" applyFont="1" applyAlignment="1">
      <alignment vertical="center" textRotation="90" wrapText="1"/>
    </xf>
    <xf numFmtId="0" fontId="7" fillId="8" borderId="24" xfId="1" applyFont="1" applyFill="1" applyBorder="1" applyAlignment="1">
      <alignment horizontal="center" vertical="center"/>
    </xf>
    <xf numFmtId="0" fontId="65" fillId="8" borderId="25" xfId="1" applyFont="1" applyFill="1" applyBorder="1" applyAlignment="1">
      <alignment vertical="center" wrapText="1"/>
    </xf>
    <xf numFmtId="0" fontId="12" fillId="8" borderId="26" xfId="1" applyFont="1" applyFill="1" applyBorder="1" applyAlignment="1">
      <alignment vertical="center" wrapText="1"/>
    </xf>
    <xf numFmtId="0" fontId="7" fillId="8" borderId="47" xfId="1" applyFont="1" applyFill="1" applyBorder="1" applyAlignment="1">
      <alignment horizontal="center" vertical="center"/>
    </xf>
    <xf numFmtId="0" fontId="12" fillId="8" borderId="14" xfId="1" applyFont="1" applyFill="1" applyBorder="1" applyAlignment="1">
      <alignment vertical="center" wrapText="1"/>
    </xf>
    <xf numFmtId="0" fontId="7" fillId="8" borderId="27" xfId="1" applyFont="1" applyFill="1" applyBorder="1" applyAlignment="1">
      <alignment horizontal="center" vertical="center"/>
    </xf>
    <xf numFmtId="0" fontId="8" fillId="8" borderId="16" xfId="1" applyFont="1" applyFill="1" applyBorder="1" applyAlignment="1">
      <alignment vertical="center"/>
    </xf>
    <xf numFmtId="0" fontId="12" fillId="8" borderId="16" xfId="1" applyFont="1" applyFill="1" applyBorder="1" applyAlignment="1">
      <alignment vertical="center" wrapText="1"/>
    </xf>
    <xf numFmtId="0" fontId="12" fillId="8" borderId="17" xfId="1" applyFont="1" applyFill="1" applyBorder="1" applyAlignment="1">
      <alignment vertical="center" wrapText="1"/>
    </xf>
    <xf numFmtId="0" fontId="13" fillId="0" borderId="24" xfId="0" applyFont="1" applyBorder="1" applyAlignment="1">
      <alignment vertical="center"/>
    </xf>
    <xf numFmtId="0" fontId="7" fillId="0" borderId="26" xfId="2" applyFont="1" applyBorder="1"/>
    <xf numFmtId="0" fontId="13" fillId="0" borderId="47" xfId="2" applyFont="1" applyBorder="1"/>
    <xf numFmtId="0" fontId="7" fillId="0" borderId="14" xfId="2" applyFont="1" applyBorder="1"/>
    <xf numFmtId="0" fontId="7" fillId="0" borderId="47" xfId="2" applyFont="1" applyBorder="1" applyAlignment="1">
      <alignment vertical="center"/>
    </xf>
    <xf numFmtId="0" fontId="7" fillId="0" borderId="47" xfId="2" applyFont="1" applyBorder="1" applyAlignment="1">
      <alignment vertical="top"/>
    </xf>
    <xf numFmtId="0" fontId="7" fillId="0" borderId="14" xfId="2" applyFont="1" applyBorder="1" applyAlignment="1">
      <alignment vertical="center"/>
    </xf>
    <xf numFmtId="0" fontId="16" fillId="0" borderId="47" xfId="2" applyFont="1" applyBorder="1" applyAlignment="1">
      <alignment horizontal="center" vertical="center"/>
    </xf>
    <xf numFmtId="0" fontId="16" fillId="0" borderId="27" xfId="2" applyFont="1" applyBorder="1" applyAlignment="1">
      <alignment horizontal="center" vertical="center"/>
    </xf>
    <xf numFmtId="0" fontId="16" fillId="0" borderId="16" xfId="2" applyFont="1" applyBorder="1" applyAlignment="1">
      <alignment horizontal="center" vertical="center"/>
    </xf>
    <xf numFmtId="0" fontId="7" fillId="0" borderId="16" xfId="2" applyFont="1" applyBorder="1"/>
    <xf numFmtId="0" fontId="7" fillId="0" borderId="16" xfId="2" applyFont="1" applyBorder="1" applyAlignment="1">
      <alignment horizontal="center"/>
    </xf>
    <xf numFmtId="0" fontId="13" fillId="0" borderId="16" xfId="2" quotePrefix="1" applyFont="1" applyBorder="1"/>
    <xf numFmtId="0" fontId="7" fillId="0" borderId="17" xfId="2" applyFont="1" applyBorder="1"/>
    <xf numFmtId="0" fontId="13" fillId="0" borderId="25" xfId="0" applyFont="1" applyBorder="1" applyAlignment="1">
      <alignment horizontal="center" vertical="center"/>
    </xf>
    <xf numFmtId="0" fontId="7" fillId="8" borderId="0" xfId="2" applyFont="1" applyFill="1"/>
    <xf numFmtId="0" fontId="7" fillId="8" borderId="0" xfId="2" applyFont="1" applyFill="1" applyAlignment="1">
      <alignment vertical="center"/>
    </xf>
    <xf numFmtId="0" fontId="52" fillId="8" borderId="24" xfId="0" applyFont="1" applyFill="1" applyBorder="1" applyAlignment="1">
      <alignment vertical="center"/>
    </xf>
    <xf numFmtId="0" fontId="7" fillId="8" borderId="26" xfId="2" applyFont="1" applyFill="1" applyBorder="1"/>
    <xf numFmtId="0" fontId="7" fillId="8" borderId="47" xfId="2" applyFont="1" applyFill="1" applyBorder="1" applyAlignment="1">
      <alignment vertical="top"/>
    </xf>
    <xf numFmtId="0" fontId="7" fillId="8" borderId="14" xfId="2" applyFont="1" applyFill="1" applyBorder="1"/>
    <xf numFmtId="0" fontId="7" fillId="8" borderId="47" xfId="2" applyFont="1" applyFill="1" applyBorder="1" applyAlignment="1">
      <alignment vertical="center"/>
    </xf>
    <xf numFmtId="0" fontId="7" fillId="8" borderId="14" xfId="2" applyFont="1" applyFill="1" applyBorder="1" applyAlignment="1">
      <alignment vertical="center"/>
    </xf>
    <xf numFmtId="0" fontId="16" fillId="8" borderId="47" xfId="2" applyFont="1" applyFill="1" applyBorder="1" applyAlignment="1">
      <alignment horizontal="center" vertical="center"/>
    </xf>
    <xf numFmtId="0" fontId="16" fillId="8" borderId="27" xfId="2" applyFont="1" applyFill="1" applyBorder="1" applyAlignment="1">
      <alignment horizontal="center" vertical="center"/>
    </xf>
    <xf numFmtId="0" fontId="7" fillId="8" borderId="16" xfId="2" applyFont="1" applyFill="1" applyBorder="1" applyAlignment="1">
      <alignment horizontal="center" vertical="center"/>
    </xf>
    <xf numFmtId="0" fontId="7" fillId="8" borderId="17" xfId="2" applyFont="1" applyFill="1" applyBorder="1"/>
    <xf numFmtId="0" fontId="7" fillId="0" borderId="24" xfId="2" applyFont="1" applyBorder="1"/>
    <xf numFmtId="0" fontId="18" fillId="0" borderId="25" xfId="2" applyFont="1" applyBorder="1" applyAlignment="1">
      <alignment vertical="center" textRotation="90" wrapText="1"/>
    </xf>
    <xf numFmtId="0" fontId="7" fillId="0" borderId="26" xfId="2" applyFont="1" applyBorder="1" applyAlignment="1">
      <alignment vertical="center"/>
    </xf>
    <xf numFmtId="0" fontId="7" fillId="0" borderId="47" xfId="2" applyFont="1" applyBorder="1"/>
    <xf numFmtId="0" fontId="9" fillId="0" borderId="14" xfId="1" applyFont="1" applyBorder="1" applyAlignment="1">
      <alignment vertical="center"/>
    </xf>
    <xf numFmtId="0" fontId="7" fillId="0" borderId="27" xfId="2" applyFont="1" applyBorder="1"/>
    <xf numFmtId="0" fontId="13" fillId="0" borderId="16" xfId="2" applyFont="1" applyBorder="1" applyAlignment="1">
      <alignment vertical="center"/>
    </xf>
    <xf numFmtId="0" fontId="7" fillId="0" borderId="16" xfId="2" applyFont="1" applyBorder="1" applyAlignment="1">
      <alignment vertical="center"/>
    </xf>
    <xf numFmtId="0" fontId="13" fillId="0" borderId="16" xfId="3" applyFont="1" applyBorder="1" applyAlignment="1">
      <alignment vertical="center"/>
    </xf>
    <xf numFmtId="49" fontId="8" fillId="0" borderId="16" xfId="3" applyNumberFormat="1" applyFont="1" applyBorder="1"/>
    <xf numFmtId="0" fontId="15" fillId="0" borderId="16" xfId="1" applyFont="1" applyBorder="1" applyAlignment="1">
      <alignment horizontal="left" vertical="center"/>
    </xf>
    <xf numFmtId="0" fontId="13" fillId="0" borderId="16" xfId="2" applyFont="1" applyBorder="1" applyAlignment="1">
      <alignment horizontal="left" vertical="center"/>
    </xf>
    <xf numFmtId="0" fontId="13" fillId="0" borderId="16" xfId="2" applyFont="1" applyBorder="1"/>
    <xf numFmtId="0" fontId="7" fillId="0" borderId="17" xfId="2" applyFont="1" applyBorder="1" applyAlignment="1">
      <alignment vertical="center"/>
    </xf>
    <xf numFmtId="0" fontId="7" fillId="0" borderId="47" xfId="2" applyFont="1" applyBorder="1" applyAlignment="1">
      <alignment vertical="center" textRotation="90" wrapText="1"/>
    </xf>
    <xf numFmtId="0" fontId="7" fillId="0" borderId="47" xfId="2" applyFont="1" applyBorder="1" applyAlignment="1">
      <alignment vertical="center" textRotation="90"/>
    </xf>
    <xf numFmtId="0" fontId="13" fillId="0" borderId="0" xfId="0" applyFont="1"/>
    <xf numFmtId="0" fontId="15" fillId="0" borderId="0" xfId="0" applyFont="1"/>
    <xf numFmtId="0" fontId="13" fillId="0" borderId="16" xfId="2" applyFont="1" applyBorder="1" applyAlignment="1">
      <alignment horizontal="center" vertical="center"/>
    </xf>
    <xf numFmtId="0" fontId="13" fillId="0" borderId="16" xfId="0" applyFont="1" applyBorder="1" applyAlignment="1">
      <alignment vertical="center"/>
    </xf>
    <xf numFmtId="0" fontId="7" fillId="8" borderId="24" xfId="2" applyFont="1" applyFill="1" applyBorder="1" applyAlignment="1">
      <alignment vertical="center"/>
    </xf>
    <xf numFmtId="0" fontId="7" fillId="8" borderId="25" xfId="2" applyFont="1" applyFill="1" applyBorder="1" applyAlignment="1">
      <alignment vertical="center"/>
    </xf>
    <xf numFmtId="0" fontId="13" fillId="8" borderId="25" xfId="2" applyFont="1" applyFill="1" applyBorder="1" applyAlignment="1">
      <alignment horizontal="center" vertical="center"/>
    </xf>
    <xf numFmtId="0" fontId="16" fillId="8" borderId="25" xfId="0" applyFont="1" applyFill="1" applyBorder="1" applyAlignment="1">
      <alignment vertical="center"/>
    </xf>
    <xf numFmtId="0" fontId="7" fillId="8" borderId="25" xfId="2" applyFont="1" applyFill="1" applyBorder="1"/>
    <xf numFmtId="0" fontId="7" fillId="8" borderId="25" xfId="2" applyFont="1" applyFill="1" applyBorder="1" applyAlignment="1">
      <alignment horizontal="center"/>
    </xf>
    <xf numFmtId="0" fontId="13" fillId="8" borderId="25" xfId="2" quotePrefix="1" applyFont="1" applyFill="1" applyBorder="1"/>
    <xf numFmtId="0" fontId="13" fillId="8" borderId="47" xfId="2" applyFont="1" applyFill="1" applyBorder="1" applyAlignment="1">
      <alignment vertical="center"/>
    </xf>
    <xf numFmtId="0" fontId="52" fillId="8" borderId="0" xfId="0" applyFont="1" applyFill="1" applyAlignment="1">
      <alignment horizontal="left" vertical="center"/>
    </xf>
    <xf numFmtId="0" fontId="13" fillId="8" borderId="0" xfId="2" applyFont="1" applyFill="1" applyAlignment="1">
      <alignment horizontal="center" vertical="center"/>
    </xf>
    <xf numFmtId="0" fontId="7" fillId="8" borderId="0" xfId="2" applyFont="1" applyFill="1" applyAlignment="1">
      <alignment horizontal="center"/>
    </xf>
    <xf numFmtId="0" fontId="13" fillId="8" borderId="0" xfId="2" quotePrefix="1" applyFont="1" applyFill="1"/>
    <xf numFmtId="0" fontId="13" fillId="8" borderId="0" xfId="2" applyFont="1" applyFill="1" applyAlignment="1">
      <alignment vertical="center"/>
    </xf>
    <xf numFmtId="0" fontId="13" fillId="8" borderId="0" xfId="2" applyFont="1" applyFill="1" applyAlignment="1">
      <alignment horizontal="left" vertical="center"/>
    </xf>
    <xf numFmtId="0" fontId="7" fillId="8" borderId="0" xfId="2" applyFont="1" applyFill="1" applyAlignment="1">
      <alignment horizontal="left" vertical="center"/>
    </xf>
    <xf numFmtId="0" fontId="15" fillId="8" borderId="47" xfId="2" applyFont="1" applyFill="1" applyBorder="1" applyAlignment="1">
      <alignment vertical="center"/>
    </xf>
    <xf numFmtId="0" fontId="15" fillId="8" borderId="0" xfId="2" applyFont="1" applyFill="1" applyAlignment="1">
      <alignment horizontal="left" vertical="center"/>
    </xf>
    <xf numFmtId="0" fontId="9" fillId="8" borderId="47" xfId="1" applyFont="1" applyFill="1" applyBorder="1" applyAlignment="1">
      <alignment vertical="center"/>
    </xf>
    <xf numFmtId="0" fontId="13" fillId="8" borderId="47" xfId="1" applyFont="1" applyFill="1" applyBorder="1" applyAlignment="1">
      <alignment vertical="center"/>
    </xf>
    <xf numFmtId="0" fontId="15" fillId="8" borderId="0" xfId="2" applyFont="1" applyFill="1" applyAlignment="1">
      <alignment vertical="center"/>
    </xf>
    <xf numFmtId="0" fontId="13" fillId="8" borderId="0" xfId="0" applyFont="1" applyFill="1" applyAlignment="1">
      <alignment vertical="center"/>
    </xf>
    <xf numFmtId="0" fontId="14" fillId="8" borderId="0" xfId="2" applyFont="1" applyFill="1" applyAlignment="1">
      <alignment vertical="center"/>
    </xf>
    <xf numFmtId="0" fontId="7" fillId="8" borderId="27" xfId="2" applyFont="1" applyFill="1" applyBorder="1" applyAlignment="1">
      <alignment vertical="center"/>
    </xf>
    <xf numFmtId="0" fontId="7" fillId="8" borderId="16" xfId="2" applyFont="1" applyFill="1" applyBorder="1" applyAlignment="1">
      <alignment vertical="center"/>
    </xf>
    <xf numFmtId="0" fontId="13" fillId="8" borderId="16" xfId="2" applyFont="1" applyFill="1" applyBorder="1" applyAlignment="1">
      <alignment horizontal="center" vertical="center"/>
    </xf>
    <xf numFmtId="0" fontId="14" fillId="8" borderId="16" xfId="2" applyFont="1" applyFill="1" applyBorder="1" applyAlignment="1">
      <alignment horizontal="center" vertical="center"/>
    </xf>
    <xf numFmtId="0" fontId="13" fillId="8" borderId="16" xfId="0" applyFont="1" applyFill="1" applyBorder="1" applyAlignment="1">
      <alignment vertical="center"/>
    </xf>
    <xf numFmtId="0" fontId="14" fillId="8" borderId="16" xfId="2" applyFont="1" applyFill="1" applyBorder="1" applyAlignment="1">
      <alignment vertical="center"/>
    </xf>
    <xf numFmtId="0" fontId="7" fillId="8" borderId="16" xfId="2" applyFont="1" applyFill="1" applyBorder="1" applyAlignment="1">
      <alignment horizontal="center"/>
    </xf>
    <xf numFmtId="0" fontId="13" fillId="8" borderId="16" xfId="2" quotePrefix="1" applyFont="1" applyFill="1" applyBorder="1"/>
    <xf numFmtId="0" fontId="7" fillId="8" borderId="16" xfId="2" applyFont="1" applyFill="1" applyBorder="1"/>
    <xf numFmtId="0" fontId="13" fillId="8" borderId="0" xfId="2" applyFont="1" applyFill="1" applyAlignment="1">
      <alignment horizontal="right" vertical="center"/>
    </xf>
    <xf numFmtId="0" fontId="7" fillId="8" borderId="0" xfId="2" applyFont="1" applyFill="1" applyAlignment="1">
      <alignment horizontal="right"/>
    </xf>
    <xf numFmtId="0" fontId="7" fillId="0" borderId="25" xfId="2" applyFont="1" applyBorder="1"/>
    <xf numFmtId="0" fontId="15" fillId="0" borderId="14" xfId="2" applyFont="1" applyBorder="1"/>
    <xf numFmtId="0" fontId="15" fillId="0" borderId="47" xfId="2" applyFont="1" applyBorder="1"/>
    <xf numFmtId="0" fontId="15" fillId="0" borderId="16" xfId="2" applyFont="1" applyBorder="1"/>
    <xf numFmtId="0" fontId="15" fillId="0" borderId="16" xfId="2" applyFont="1" applyBorder="1" applyAlignment="1">
      <alignment vertical="center"/>
    </xf>
    <xf numFmtId="0" fontId="7" fillId="0" borderId="0" xfId="2" applyFont="1" applyAlignment="1">
      <alignment vertical="top" wrapText="1"/>
    </xf>
    <xf numFmtId="0" fontId="7" fillId="0" borderId="14" xfId="2" applyFont="1" applyBorder="1" applyAlignment="1">
      <alignment vertical="top"/>
    </xf>
    <xf numFmtId="0" fontId="75" fillId="0" borderId="0" xfId="0" applyFont="1"/>
    <xf numFmtId="0" fontId="26" fillId="0" borderId="47" xfId="1" applyFont="1" applyBorder="1"/>
    <xf numFmtId="0" fontId="11" fillId="0" borderId="0" xfId="21" applyFont="1"/>
    <xf numFmtId="0" fontId="11" fillId="0" borderId="17" xfId="21" applyFont="1" applyBorder="1"/>
    <xf numFmtId="0" fontId="11" fillId="0" borderId="16" xfId="21" applyFont="1" applyBorder="1"/>
    <xf numFmtId="0" fontId="13" fillId="0" borderId="16" xfId="1" applyFont="1" applyBorder="1" applyAlignment="1">
      <alignment horizontal="center" vertical="center"/>
    </xf>
    <xf numFmtId="0" fontId="7" fillId="0" borderId="16" xfId="1" applyFont="1" applyBorder="1" applyAlignment="1">
      <alignment horizontal="center" vertical="center"/>
    </xf>
    <xf numFmtId="0" fontId="7" fillId="0" borderId="27" xfId="1" applyFont="1" applyBorder="1" applyAlignment="1">
      <alignment horizontal="center" vertical="center"/>
    </xf>
    <xf numFmtId="0" fontId="11" fillId="0" borderId="14" xfId="21" applyFont="1" applyBorder="1"/>
    <xf numFmtId="0" fontId="7" fillId="0" borderId="47" xfId="1" applyFont="1" applyBorder="1" applyAlignment="1">
      <alignment horizontal="center" vertical="center"/>
    </xf>
    <xf numFmtId="168" fontId="13" fillId="0" borderId="16" xfId="41" applyNumberFormat="1" applyFont="1" applyFill="1" applyBorder="1" applyAlignment="1">
      <alignment horizontal="center" vertical="center"/>
    </xf>
    <xf numFmtId="0" fontId="24" fillId="0" borderId="0" xfId="2" applyFont="1" applyAlignment="1">
      <alignment vertical="center"/>
    </xf>
    <xf numFmtId="0" fontId="18" fillId="0" borderId="0" xfId="2" applyFont="1" applyAlignment="1">
      <alignment vertical="center"/>
    </xf>
    <xf numFmtId="168" fontId="13" fillId="0" borderId="0" xfId="41" applyNumberFormat="1" applyFont="1" applyFill="1" applyBorder="1" applyAlignment="1">
      <alignment horizontal="center" vertical="center"/>
    </xf>
    <xf numFmtId="0" fontId="24" fillId="0" borderId="14" xfId="2" applyFont="1" applyBorder="1"/>
    <xf numFmtId="0" fontId="24" fillId="0" borderId="0" xfId="2" applyFont="1"/>
    <xf numFmtId="168" fontId="18" fillId="0" borderId="0" xfId="41" applyNumberFormat="1" applyFont="1" applyFill="1" applyBorder="1" applyAlignment="1">
      <alignment horizontal="center" vertical="center"/>
    </xf>
    <xf numFmtId="0" fontId="13" fillId="0" borderId="25" xfId="2" applyFont="1" applyBorder="1" applyAlignment="1">
      <alignment horizontal="center" vertical="center"/>
    </xf>
    <xf numFmtId="0" fontId="7" fillId="0" borderId="25" xfId="2" applyFont="1" applyBorder="1" applyAlignment="1">
      <alignment vertical="center"/>
    </xf>
    <xf numFmtId="0" fontId="7" fillId="0" borderId="24" xfId="2" applyFont="1" applyBorder="1" applyAlignment="1">
      <alignment vertical="center"/>
    </xf>
    <xf numFmtId="0" fontId="16" fillId="0" borderId="25" xfId="2" applyFont="1" applyBorder="1" applyAlignment="1">
      <alignment horizontal="center" vertical="center"/>
    </xf>
    <xf numFmtId="168" fontId="18" fillId="8" borderId="51" xfId="41" applyNumberFormat="1" applyFont="1" applyFill="1" applyBorder="1" applyAlignment="1">
      <alignment horizontal="center" vertical="center"/>
    </xf>
    <xf numFmtId="0" fontId="11" fillId="0" borderId="0" xfId="9" applyFont="1" applyAlignment="1">
      <alignment horizontal="left" vertical="center"/>
    </xf>
    <xf numFmtId="0" fontId="18" fillId="8" borderId="0" xfId="2" applyFont="1" applyFill="1" applyAlignment="1">
      <alignment vertical="center" textRotation="45" wrapText="1"/>
    </xf>
    <xf numFmtId="0" fontId="31" fillId="0" borderId="0" xfId="3" applyFont="1" applyAlignment="1">
      <alignment vertical="center"/>
    </xf>
    <xf numFmtId="0" fontId="7" fillId="0" borderId="52" xfId="2" applyFont="1" applyBorder="1" applyAlignment="1">
      <alignment vertical="top"/>
    </xf>
    <xf numFmtId="0" fontId="32" fillId="0" borderId="0" xfId="1" applyFont="1"/>
    <xf numFmtId="0" fontId="32" fillId="0" borderId="24" xfId="1" applyFont="1" applyBorder="1"/>
    <xf numFmtId="0" fontId="32" fillId="0" borderId="25" xfId="1" applyFont="1" applyBorder="1"/>
    <xf numFmtId="0" fontId="32" fillId="0" borderId="26" xfId="1" applyFont="1" applyBorder="1"/>
    <xf numFmtId="0" fontId="32" fillId="0" borderId="47" xfId="1" applyFont="1" applyBorder="1" applyAlignment="1">
      <alignment vertical="center"/>
    </xf>
    <xf numFmtId="0" fontId="32" fillId="0" borderId="0" xfId="1" applyFont="1" applyAlignment="1">
      <alignment vertical="center"/>
    </xf>
    <xf numFmtId="0" fontId="32" fillId="0" borderId="14" xfId="1" applyFont="1" applyBorder="1" applyAlignment="1">
      <alignment vertical="center"/>
    </xf>
    <xf numFmtId="0" fontId="35" fillId="0" borderId="47" xfId="1" applyFont="1" applyBorder="1" applyAlignment="1">
      <alignment vertical="center"/>
    </xf>
    <xf numFmtId="0" fontId="35" fillId="0" borderId="0" xfId="1" applyFont="1" applyAlignment="1">
      <alignment vertical="center"/>
    </xf>
    <xf numFmtId="0" fontId="35" fillId="0" borderId="14" xfId="1" applyFont="1" applyBorder="1" applyAlignment="1">
      <alignment vertical="center"/>
    </xf>
    <xf numFmtId="0" fontId="37" fillId="0" borderId="47" xfId="1" applyFont="1" applyBorder="1" applyAlignment="1">
      <alignment vertical="center"/>
    </xf>
    <xf numFmtId="0" fontId="37" fillId="0" borderId="0" xfId="1" applyFont="1" applyAlignment="1">
      <alignment vertical="center"/>
    </xf>
    <xf numFmtId="0" fontId="37" fillId="0" borderId="14" xfId="1" applyFont="1" applyBorder="1" applyAlignment="1">
      <alignment vertical="center"/>
    </xf>
    <xf numFmtId="0" fontId="37" fillId="0" borderId="47" xfId="1" applyFont="1" applyBorder="1" applyAlignment="1">
      <alignment horizontal="center" vertical="center"/>
    </xf>
    <xf numFmtId="0" fontId="37" fillId="0" borderId="0" xfId="1" applyFont="1" applyAlignment="1">
      <alignment horizontal="center" vertical="center"/>
    </xf>
    <xf numFmtId="0" fontId="37" fillId="0" borderId="14" xfId="1" applyFont="1" applyBorder="1" applyAlignment="1">
      <alignment horizontal="center" vertical="center"/>
    </xf>
    <xf numFmtId="0" fontId="32" fillId="0" borderId="47" xfId="1" applyFont="1" applyBorder="1" applyAlignment="1">
      <alignment horizontal="left"/>
    </xf>
    <xf numFmtId="0" fontId="35" fillId="0" borderId="0" xfId="3" quotePrefix="1" applyFont="1" applyAlignment="1">
      <alignment horizontal="left" vertical="center"/>
    </xf>
    <xf numFmtId="0" fontId="35" fillId="0" borderId="0" xfId="3" applyFont="1" applyAlignment="1">
      <alignment vertical="center"/>
    </xf>
    <xf numFmtId="0" fontId="35" fillId="0" borderId="0" xfId="3" applyFont="1" applyAlignment="1">
      <alignment vertical="center" wrapText="1"/>
    </xf>
    <xf numFmtId="0" fontId="32" fillId="0" borderId="14" xfId="1" applyFont="1" applyBorder="1"/>
    <xf numFmtId="0" fontId="32" fillId="0" borderId="0" xfId="3" applyFont="1" applyAlignment="1">
      <alignment vertical="center"/>
    </xf>
    <xf numFmtId="0" fontId="37" fillId="0" borderId="0" xfId="3" applyFont="1" applyAlignment="1">
      <alignment horizontal="left" vertical="center"/>
    </xf>
    <xf numFmtId="0" fontId="35" fillId="0" borderId="0" xfId="1" quotePrefix="1" applyFont="1" applyAlignment="1">
      <alignment horizontal="right" vertical="center"/>
    </xf>
    <xf numFmtId="0" fontId="35" fillId="0" borderId="0" xfId="3" applyFont="1" applyAlignment="1">
      <alignment vertical="top"/>
    </xf>
    <xf numFmtId="0" fontId="32" fillId="0" borderId="0" xfId="3" applyFont="1"/>
    <xf numFmtId="0" fontId="32" fillId="0" borderId="0" xfId="42" applyFont="1">
      <alignment vertical="center"/>
    </xf>
    <xf numFmtId="0" fontId="35" fillId="0" borderId="0" xfId="3" applyFont="1"/>
    <xf numFmtId="0" fontId="32" fillId="0" borderId="47" xfId="1" applyFont="1" applyBorder="1"/>
    <xf numFmtId="0" fontId="32" fillId="0" borderId="0" xfId="42" applyFont="1" applyAlignment="1">
      <alignment vertical="center" wrapText="1"/>
    </xf>
    <xf numFmtId="0" fontId="35" fillId="0" borderId="0" xfId="3" quotePrefix="1" applyFont="1" applyAlignment="1">
      <alignment vertical="center"/>
    </xf>
    <xf numFmtId="0" fontId="32" fillId="0" borderId="22" xfId="1" applyFont="1" applyBorder="1"/>
    <xf numFmtId="0" fontId="32" fillId="0" borderId="6" xfId="1" applyFont="1" applyBorder="1"/>
    <xf numFmtId="0" fontId="32" fillId="0" borderId="6" xfId="1" applyFont="1" applyBorder="1" applyAlignment="1">
      <alignment vertical="center"/>
    </xf>
    <xf numFmtId="0" fontId="32" fillId="0" borderId="23" xfId="1" applyFont="1" applyBorder="1"/>
    <xf numFmtId="0" fontId="32" fillId="0" borderId="0" xfId="1" applyFont="1" applyAlignment="1">
      <alignment horizontal="center"/>
    </xf>
    <xf numFmtId="0" fontId="32" fillId="0" borderId="14" xfId="1" applyFont="1" applyBorder="1" applyAlignment="1">
      <alignment horizontal="center"/>
    </xf>
    <xf numFmtId="0" fontId="37" fillId="0" borderId="0" xfId="1" applyFont="1" applyAlignment="1">
      <alignment horizontal="left" vertical="center"/>
    </xf>
    <xf numFmtId="0" fontId="35" fillId="0" borderId="0" xfId="1" applyFont="1" applyAlignment="1">
      <alignment horizontal="center"/>
    </xf>
    <xf numFmtId="0" fontId="82" fillId="0" borderId="0" xfId="1" quotePrefix="1" applyFont="1" applyAlignment="1">
      <alignment horizontal="right"/>
    </xf>
    <xf numFmtId="0" fontId="35" fillId="0" borderId="0" xfId="1" quotePrefix="1" applyFont="1" applyAlignment="1">
      <alignment horizontal="left" vertical="center"/>
    </xf>
    <xf numFmtId="0" fontId="37" fillId="0" borderId="0" xfId="1" applyFont="1"/>
    <xf numFmtId="0" fontId="35" fillId="0" borderId="0" xfId="2" applyFont="1" applyAlignment="1">
      <alignment vertical="center"/>
    </xf>
    <xf numFmtId="0" fontId="32" fillId="0" borderId="0" xfId="2" applyFont="1" applyAlignment="1">
      <alignment vertical="center"/>
    </xf>
    <xf numFmtId="0" fontId="32" fillId="0" borderId="0" xfId="2" applyFont="1"/>
    <xf numFmtId="0" fontId="35" fillId="0" borderId="0" xfId="27" applyFont="1" applyAlignment="1">
      <alignment horizontal="center" vertical="center"/>
    </xf>
    <xf numFmtId="0" fontId="32" fillId="0" borderId="16" xfId="1" applyFont="1" applyBorder="1"/>
    <xf numFmtId="0" fontId="35" fillId="0" borderId="0" xfId="2" applyFont="1" applyAlignment="1">
      <alignment horizontal="right" vertical="center"/>
    </xf>
    <xf numFmtId="0" fontId="35" fillId="0" borderId="0" xfId="2" applyFont="1" applyAlignment="1">
      <alignment horizontal="left" vertical="center"/>
    </xf>
    <xf numFmtId="0" fontId="35" fillId="0" borderId="0" xfId="2" applyFont="1"/>
    <xf numFmtId="0" fontId="35" fillId="0" borderId="0" xfId="2" quotePrefix="1" applyFont="1" applyAlignment="1">
      <alignment vertical="center"/>
    </xf>
    <xf numFmtId="0" fontId="37" fillId="0" borderId="0" xfId="2" applyFont="1"/>
    <xf numFmtId="0" fontId="32" fillId="0" borderId="25" xfId="2" applyFont="1" applyBorder="1"/>
    <xf numFmtId="0" fontId="35" fillId="0" borderId="25" xfId="1" applyFont="1" applyBorder="1" applyAlignment="1">
      <alignment horizontal="left"/>
    </xf>
    <xf numFmtId="0" fontId="32" fillId="0" borderId="25" xfId="2" applyFont="1" applyBorder="1" applyAlignment="1">
      <alignment vertical="center"/>
    </xf>
    <xf numFmtId="0" fontId="32" fillId="0" borderId="25" xfId="1" applyFont="1" applyBorder="1" applyAlignment="1">
      <alignment horizontal="center" vertical="center"/>
    </xf>
    <xf numFmtId="0" fontId="35" fillId="0" borderId="0" xfId="1" applyFont="1" applyAlignment="1">
      <alignment vertical="top"/>
    </xf>
    <xf numFmtId="0" fontId="32" fillId="0" borderId="0" xfId="43" applyFont="1" applyAlignment="1">
      <alignment vertical="center"/>
    </xf>
    <xf numFmtId="0" fontId="32" fillId="0" borderId="0" xfId="43" applyFont="1"/>
    <xf numFmtId="0" fontId="37" fillId="0" borderId="14" xfId="3" applyFont="1" applyBorder="1" applyAlignment="1">
      <alignment horizontal="left"/>
    </xf>
    <xf numFmtId="0" fontId="35" fillId="0" borderId="14" xfId="3" applyFont="1" applyBorder="1" applyAlignment="1">
      <alignment horizontal="left"/>
    </xf>
    <xf numFmtId="0" fontId="35" fillId="0" borderId="0" xfId="43" applyFont="1" applyAlignment="1">
      <alignment horizontal="left" vertical="center" wrapText="1"/>
    </xf>
    <xf numFmtId="0" fontId="37" fillId="0" borderId="0" xfId="43" applyFont="1" applyAlignment="1">
      <alignment horizontal="left" vertical="center"/>
    </xf>
    <xf numFmtId="0" fontId="35" fillId="0" borderId="0" xfId="43" applyFont="1" applyAlignment="1">
      <alignment horizontal="left" vertical="center"/>
    </xf>
    <xf numFmtId="0" fontId="83" fillId="0" borderId="0" xfId="27" applyFont="1">
      <alignment vertical="center"/>
    </xf>
    <xf numFmtId="0" fontId="32" fillId="0" borderId="0" xfId="1" applyFont="1" applyAlignment="1">
      <alignment horizontal="left"/>
    </xf>
    <xf numFmtId="0" fontId="35" fillId="0" borderId="0" xfId="2" quotePrefix="1" applyFont="1" applyAlignment="1">
      <alignment horizontal="right" vertical="center"/>
    </xf>
    <xf numFmtId="0" fontId="35" fillId="0" borderId="0" xfId="1" quotePrefix="1" applyFont="1" applyAlignment="1">
      <alignment vertical="center"/>
    </xf>
    <xf numFmtId="0" fontId="35" fillId="0" borderId="14" xfId="1" quotePrefix="1" applyFont="1" applyBorder="1" applyAlignment="1">
      <alignment vertical="center"/>
    </xf>
    <xf numFmtId="0" fontId="32" fillId="0" borderId="14" xfId="1" applyFont="1" applyBorder="1" applyAlignment="1">
      <alignment horizontal="left"/>
    </xf>
    <xf numFmtId="0" fontId="37" fillId="0" borderId="0" xfId="27" applyFont="1" applyAlignment="1">
      <alignment vertical="top"/>
    </xf>
    <xf numFmtId="0" fontId="37" fillId="0" borderId="14" xfId="3" applyFont="1" applyBorder="1" applyAlignment="1">
      <alignment horizontal="left" vertical="center"/>
    </xf>
    <xf numFmtId="0" fontId="37" fillId="0" borderId="0" xfId="2" applyFont="1" applyAlignment="1">
      <alignment horizontal="left"/>
    </xf>
    <xf numFmtId="0" fontId="83" fillId="0" borderId="0" xfId="27" applyFont="1" applyAlignment="1">
      <alignment vertical="center" wrapText="1"/>
    </xf>
    <xf numFmtId="0" fontId="32" fillId="0" borderId="47" xfId="3" applyFont="1" applyBorder="1"/>
    <xf numFmtId="0" fontId="32" fillId="0" borderId="14" xfId="3" applyFont="1" applyBorder="1"/>
    <xf numFmtId="0" fontId="35" fillId="0" borderId="0" xfId="2" quotePrefix="1" applyFont="1"/>
    <xf numFmtId="0" fontId="32" fillId="0" borderId="0" xfId="27" applyFont="1" applyAlignment="1"/>
    <xf numFmtId="0" fontId="35" fillId="0" borderId="0" xfId="3" applyFont="1" applyAlignment="1">
      <alignment wrapText="1"/>
    </xf>
    <xf numFmtId="0" fontId="35" fillId="0" borderId="0" xfId="44" quotePrefix="1" applyFont="1" applyAlignment="1">
      <alignment horizontal="center" vertical="center"/>
    </xf>
    <xf numFmtId="0" fontId="32" fillId="0" borderId="47" xfId="3" applyFont="1" applyBorder="1" applyAlignment="1">
      <alignment vertical="center"/>
    </xf>
    <xf numFmtId="0" fontId="35" fillId="0" borderId="0" xfId="27" applyFont="1" applyAlignment="1"/>
    <xf numFmtId="0" fontId="32" fillId="0" borderId="6" xfId="3" applyFont="1" applyBorder="1"/>
    <xf numFmtId="0" fontId="37" fillId="0" borderId="0" xfId="3" applyFont="1"/>
    <xf numFmtId="0" fontId="32" fillId="0" borderId="27" xfId="3" applyFont="1" applyBorder="1"/>
    <xf numFmtId="0" fontId="32" fillId="0" borderId="16" xfId="3" applyFont="1" applyBorder="1"/>
    <xf numFmtId="0" fontId="35" fillId="0" borderId="16" xfId="3" applyFont="1" applyBorder="1" applyAlignment="1">
      <alignment vertical="center"/>
    </xf>
    <xf numFmtId="0" fontId="32" fillId="0" borderId="17" xfId="3" applyFont="1" applyBorder="1"/>
    <xf numFmtId="0" fontId="32" fillId="0" borderId="24" xfId="1" applyFont="1" applyBorder="1" applyAlignment="1">
      <alignment vertical="center"/>
    </xf>
    <xf numFmtId="0" fontId="32" fillId="0" borderId="25" xfId="1" applyFont="1" applyBorder="1" applyAlignment="1">
      <alignment vertical="center"/>
    </xf>
    <xf numFmtId="0" fontId="32" fillId="0" borderId="26" xfId="1" applyFont="1" applyBorder="1" applyAlignment="1">
      <alignment vertical="center"/>
    </xf>
    <xf numFmtId="0" fontId="84" fillId="0" borderId="0" xfId="21" applyFont="1" applyAlignment="1">
      <alignment horizontal="left"/>
    </xf>
    <xf numFmtId="43" fontId="35" fillId="0" borderId="0" xfId="45" quotePrefix="1" applyFont="1" applyFill="1" applyBorder="1" applyAlignment="1">
      <alignment horizontal="left" vertical="center"/>
    </xf>
    <xf numFmtId="0" fontId="32" fillId="0" borderId="0" xfId="1" quotePrefix="1" applyFont="1"/>
    <xf numFmtId="0" fontId="35" fillId="0" borderId="0" xfId="1" quotePrefix="1" applyFont="1" applyAlignment="1">
      <alignment horizontal="center" vertical="center"/>
    </xf>
    <xf numFmtId="0" fontId="37" fillId="0" borderId="0" xfId="2" applyFont="1" applyAlignment="1">
      <alignment vertical="center"/>
    </xf>
    <xf numFmtId="0" fontId="37" fillId="0" borderId="0" xfId="2" applyFont="1" applyAlignment="1">
      <alignment horizontal="left" vertical="center"/>
    </xf>
    <xf numFmtId="0" fontId="35" fillId="0" borderId="25" xfId="1" quotePrefix="1" applyFont="1" applyBorder="1"/>
    <xf numFmtId="0" fontId="35" fillId="0" borderId="0" xfId="1" quotePrefix="1" applyFont="1"/>
    <xf numFmtId="0" fontId="35" fillId="0" borderId="0" xfId="2" quotePrefix="1" applyFont="1" applyAlignment="1">
      <alignment horizontal="left" vertical="center"/>
    </xf>
    <xf numFmtId="0" fontId="35" fillId="0" borderId="0" xfId="2" applyFont="1" applyAlignment="1">
      <alignment horizontal="right"/>
    </xf>
    <xf numFmtId="0" fontId="32" fillId="0" borderId="0" xfId="2" applyFont="1" applyAlignment="1">
      <alignment horizontal="right" vertical="center"/>
    </xf>
    <xf numFmtId="0" fontId="35" fillId="0" borderId="0" xfId="43" applyFont="1" applyAlignment="1">
      <alignment vertical="center"/>
    </xf>
    <xf numFmtId="0" fontId="35" fillId="0" borderId="0" xfId="27" applyFont="1">
      <alignment vertical="center"/>
    </xf>
    <xf numFmtId="0" fontId="37" fillId="0" borderId="0" xfId="27" applyFont="1">
      <alignment vertical="center"/>
    </xf>
    <xf numFmtId="0" fontId="32" fillId="0" borderId="0" xfId="27" applyFont="1" applyAlignment="1">
      <alignment horizontal="center"/>
    </xf>
    <xf numFmtId="0" fontId="35" fillId="0" borderId="14" xfId="3" applyFont="1" applyBorder="1" applyAlignment="1">
      <alignment wrapText="1"/>
    </xf>
    <xf numFmtId="0" fontId="35" fillId="0" borderId="14" xfId="3" applyFont="1" applyBorder="1" applyAlignment="1">
      <alignment vertical="center" wrapText="1"/>
    </xf>
    <xf numFmtId="0" fontId="32" fillId="0" borderId="14" xfId="3" applyFont="1" applyBorder="1" applyAlignment="1">
      <alignment vertical="center"/>
    </xf>
    <xf numFmtId="0" fontId="35" fillId="0" borderId="46" xfId="2" quotePrefix="1" applyFont="1" applyBorder="1" applyAlignment="1">
      <alignment horizontal="center" vertical="center"/>
    </xf>
    <xf numFmtId="0" fontId="35" fillId="0" borderId="0" xfId="3" applyFont="1" applyAlignment="1">
      <alignment horizontal="center" vertical="center" wrapText="1"/>
    </xf>
    <xf numFmtId="0" fontId="35" fillId="0" borderId="46" xfId="3" applyFont="1" applyBorder="1" applyAlignment="1">
      <alignment horizontal="center" vertical="center" wrapText="1"/>
    </xf>
    <xf numFmtId="0" fontId="32" fillId="7" borderId="16" xfId="3" applyFont="1" applyFill="1" applyBorder="1" applyAlignment="1">
      <alignment horizontal="left" vertical="center" wrapText="1"/>
    </xf>
    <xf numFmtId="0" fontId="32" fillId="7" borderId="16" xfId="3" applyFont="1" applyFill="1" applyBorder="1" applyAlignment="1">
      <alignment horizontal="left" vertical="center"/>
    </xf>
    <xf numFmtId="0" fontId="32" fillId="7" borderId="16" xfId="3" applyFont="1" applyFill="1" applyBorder="1"/>
    <xf numFmtId="0" fontId="32" fillId="0" borderId="0" xfId="1" applyFont="1" applyAlignment="1">
      <alignment horizontal="left" vertical="center"/>
    </xf>
    <xf numFmtId="0" fontId="32" fillId="0" borderId="0" xfId="1" applyFont="1" applyAlignment="1">
      <alignment horizontal="left" vertical="top" wrapText="1"/>
    </xf>
    <xf numFmtId="0" fontId="37" fillId="0" borderId="0" xfId="3" applyFont="1" applyAlignment="1">
      <alignment horizontal="left" vertical="top"/>
    </xf>
    <xf numFmtId="0" fontId="82" fillId="0" borderId="0" xfId="3" quotePrefix="1" applyFont="1" applyAlignment="1">
      <alignment horizontal="right" vertical="center"/>
    </xf>
    <xf numFmtId="0" fontId="32" fillId="0" borderId="0" xfId="42" applyFont="1" applyAlignment="1">
      <alignment horizontal="center" vertical="center" wrapText="1"/>
    </xf>
    <xf numFmtId="0" fontId="32" fillId="0" borderId="0" xfId="2" applyFont="1" applyAlignment="1">
      <alignment horizontal="center" vertical="top"/>
    </xf>
    <xf numFmtId="0" fontId="35" fillId="0" borderId="0" xfId="3" quotePrefix="1" applyFont="1" applyAlignment="1">
      <alignment vertical="center" wrapText="1"/>
    </xf>
    <xf numFmtId="0" fontId="14" fillId="0" borderId="0" xfId="3" applyFont="1" applyAlignment="1">
      <alignment horizontal="center" vertical="center" wrapText="1"/>
    </xf>
    <xf numFmtId="0" fontId="14" fillId="0" borderId="0" xfId="3" applyFont="1" applyAlignment="1">
      <alignment horizontal="center" wrapText="1"/>
    </xf>
    <xf numFmtId="0" fontId="35" fillId="0" borderId="0" xfId="2" applyFont="1" applyAlignment="1">
      <alignment horizontal="left"/>
    </xf>
    <xf numFmtId="0" fontId="86" fillId="0" borderId="0" xfId="1" applyFont="1"/>
    <xf numFmtId="0" fontId="86" fillId="0" borderId="0" xfId="3" applyFont="1"/>
    <xf numFmtId="0" fontId="86" fillId="0" borderId="0" xfId="42" applyFont="1">
      <alignment vertical="center"/>
    </xf>
    <xf numFmtId="0" fontId="14" fillId="0" borderId="0" xfId="2" quotePrefix="1" applyFont="1" applyAlignment="1">
      <alignment vertical="center"/>
    </xf>
    <xf numFmtId="0" fontId="14" fillId="0" borderId="3" xfId="3" applyFont="1" applyBorder="1" applyAlignment="1">
      <alignment vertical="center" wrapText="1"/>
    </xf>
    <xf numFmtId="0" fontId="86" fillId="0" borderId="0" xfId="1" applyFont="1" applyAlignment="1">
      <alignment horizontal="left"/>
    </xf>
    <xf numFmtId="0" fontId="86" fillId="0" borderId="0" xfId="43" applyFont="1" applyAlignment="1">
      <alignment vertical="center"/>
    </xf>
    <xf numFmtId="0" fontId="86" fillId="0" borderId="0" xfId="43" applyFont="1"/>
    <xf numFmtId="0" fontId="37" fillId="0" borderId="0" xfId="1" applyFont="1" applyAlignment="1">
      <alignment horizontal="left"/>
    </xf>
    <xf numFmtId="0" fontId="32" fillId="0" borderId="6" xfId="2" applyFont="1" applyBorder="1"/>
    <xf numFmtId="0" fontId="35" fillId="0" borderId="6" xfId="2" applyFont="1" applyBorder="1" applyAlignment="1">
      <alignment horizontal="right" vertical="center"/>
    </xf>
    <xf numFmtId="0" fontId="37" fillId="0" borderId="6" xfId="2" applyFont="1" applyBorder="1" applyAlignment="1">
      <alignment horizontal="left" vertical="center"/>
    </xf>
    <xf numFmtId="0" fontId="32" fillId="0" borderId="6" xfId="2" applyFont="1" applyBorder="1" applyAlignment="1">
      <alignment vertical="center"/>
    </xf>
    <xf numFmtId="0" fontId="37" fillId="0" borderId="6" xfId="2" applyFont="1" applyBorder="1" applyAlignment="1">
      <alignment vertical="center"/>
    </xf>
    <xf numFmtId="0" fontId="35" fillId="0" borderId="6" xfId="3" applyFont="1" applyBorder="1" applyAlignment="1">
      <alignment horizontal="center" vertical="center" wrapText="1"/>
    </xf>
    <xf numFmtId="0" fontId="37" fillId="0" borderId="23" xfId="3" applyFont="1" applyBorder="1" applyAlignment="1">
      <alignment horizontal="left"/>
    </xf>
    <xf numFmtId="0" fontId="27" fillId="0" borderId="6" xfId="11" quotePrefix="1" applyFont="1" applyBorder="1" applyAlignment="1">
      <alignment horizontal="center" vertical="center" wrapText="1"/>
    </xf>
    <xf numFmtId="0" fontId="36" fillId="0" borderId="0" xfId="11" applyFont="1" applyAlignment="1">
      <alignment horizontal="center" vertical="center"/>
    </xf>
    <xf numFmtId="0" fontId="27" fillId="0" borderId="0" xfId="12" applyFont="1" applyAlignment="1">
      <alignment horizontal="left" vertical="center"/>
    </xf>
    <xf numFmtId="0" fontId="28" fillId="0" borderId="0" xfId="12" applyFont="1" applyAlignment="1">
      <alignment horizontal="left" vertical="center"/>
    </xf>
    <xf numFmtId="0" fontId="30" fillId="0" borderId="6" xfId="11" applyFont="1" applyBorder="1" applyAlignment="1">
      <alignment horizontal="left"/>
    </xf>
    <xf numFmtId="0" fontId="27" fillId="0" borderId="6" xfId="11" applyFont="1" applyBorder="1" applyAlignment="1">
      <alignment horizontal="center" vertical="center" wrapText="1"/>
    </xf>
    <xf numFmtId="0" fontId="27" fillId="0" borderId="0" xfId="11" quotePrefix="1" applyFont="1" applyAlignment="1">
      <alignment vertical="center" wrapText="1"/>
    </xf>
    <xf numFmtId="0" fontId="27" fillId="0" borderId="6" xfId="11" quotePrefix="1" applyFont="1" applyBorder="1" applyAlignment="1">
      <alignment vertical="center" wrapText="1"/>
    </xf>
    <xf numFmtId="0" fontId="28" fillId="0" borderId="0" xfId="11" applyFont="1" applyAlignment="1">
      <alignment horizontal="left" vertical="top" wrapText="1"/>
    </xf>
    <xf numFmtId="0" fontId="28" fillId="0" borderId="6" xfId="11" applyFont="1" applyBorder="1" applyAlignment="1">
      <alignment horizontal="left" vertical="top" wrapText="1"/>
    </xf>
    <xf numFmtId="0" fontId="30" fillId="0" borderId="45" xfId="11" applyFont="1" applyBorder="1"/>
    <xf numFmtId="0" fontId="27" fillId="0" borderId="53" xfId="11" applyFont="1" applyBorder="1" applyAlignment="1">
      <alignment vertical="center"/>
    </xf>
    <xf numFmtId="0" fontId="28" fillId="0" borderId="45" xfId="11" applyFont="1" applyBorder="1" applyAlignment="1">
      <alignment vertical="center"/>
    </xf>
    <xf numFmtId="0" fontId="30" fillId="0" borderId="5" xfId="11" applyFont="1" applyBorder="1"/>
    <xf numFmtId="0" fontId="30" fillId="0" borderId="15" xfId="11" applyFont="1" applyBorder="1"/>
    <xf numFmtId="0" fontId="27" fillId="0" borderId="45" xfId="11" applyFont="1" applyBorder="1" applyAlignment="1">
      <alignment vertical="center"/>
    </xf>
    <xf numFmtId="0" fontId="27" fillId="0" borderId="45" xfId="11" quotePrefix="1" applyFont="1" applyBorder="1" applyAlignment="1">
      <alignment vertical="center"/>
    </xf>
    <xf numFmtId="0" fontId="30" fillId="0" borderId="47" xfId="11" applyFont="1" applyBorder="1" applyAlignment="1">
      <alignment vertical="top"/>
    </xf>
    <xf numFmtId="0" fontId="64" fillId="0" borderId="0" xfId="11" quotePrefix="1" applyFont="1" applyAlignment="1">
      <alignment vertical="center" wrapText="1"/>
    </xf>
    <xf numFmtId="0" fontId="7" fillId="0" borderId="56" xfId="2" applyFont="1" applyBorder="1" applyAlignment="1">
      <alignment vertical="top"/>
    </xf>
    <xf numFmtId="0" fontId="17" fillId="8" borderId="21" xfId="1" applyFont="1" applyFill="1" applyBorder="1" applyAlignment="1">
      <alignment horizontal="center" vertical="center"/>
    </xf>
    <xf numFmtId="0" fontId="12" fillId="8" borderId="21" xfId="1" applyFont="1" applyFill="1" applyBorder="1" applyAlignment="1">
      <alignment horizontal="center" vertical="center"/>
    </xf>
    <xf numFmtId="165" fontId="37" fillId="0" borderId="7" xfId="6" applyNumberFormat="1" applyFont="1" applyBorder="1" applyAlignment="1">
      <alignment horizontal="center" vertical="top" wrapText="1"/>
    </xf>
    <xf numFmtId="165" fontId="27" fillId="0" borderId="0" xfId="6" applyNumberFormat="1" applyFont="1" applyBorder="1" applyAlignment="1">
      <alignment horizontal="center" vertical="center" wrapText="1"/>
    </xf>
    <xf numFmtId="0" fontId="89" fillId="0" borderId="0" xfId="9" applyFont="1">
      <alignment vertical="center"/>
    </xf>
    <xf numFmtId="0" fontId="32" fillId="0" borderId="0" xfId="1" applyFont="1" applyAlignment="1">
      <alignment vertical="top" wrapText="1"/>
    </xf>
    <xf numFmtId="0" fontId="81" fillId="0" borderId="0" xfId="1" applyFont="1" applyAlignment="1">
      <alignment vertical="center"/>
    </xf>
    <xf numFmtId="0" fontId="3" fillId="0" borderId="0" xfId="46"/>
    <xf numFmtId="165" fontId="35" fillId="0" borderId="32" xfId="6" applyNumberFormat="1" applyFont="1" applyBorder="1" applyAlignment="1">
      <alignment wrapText="1"/>
    </xf>
    <xf numFmtId="165" fontId="35" fillId="0" borderId="0" xfId="6" applyNumberFormat="1" applyFont="1" applyBorder="1" applyAlignment="1">
      <alignment wrapText="1"/>
    </xf>
    <xf numFmtId="165" fontId="35" fillId="0" borderId="16" xfId="6" applyNumberFormat="1" applyFont="1" applyBorder="1" applyAlignment="1">
      <alignment wrapText="1"/>
    </xf>
    <xf numFmtId="165" fontId="35" fillId="0" borderId="46" xfId="6" applyNumberFormat="1" applyFont="1" applyBorder="1" applyAlignment="1">
      <alignment wrapText="1"/>
    </xf>
    <xf numFmtId="165" fontId="35" fillId="0" borderId="26" xfId="6" applyNumberFormat="1" applyFont="1" applyBorder="1" applyAlignment="1">
      <alignment horizontal="center" wrapText="1"/>
    </xf>
    <xf numFmtId="165" fontId="35" fillId="0" borderId="63" xfId="6" applyNumberFormat="1" applyFont="1" applyBorder="1" applyAlignment="1">
      <alignment wrapText="1"/>
    </xf>
    <xf numFmtId="165" fontId="35" fillId="0" borderId="26" xfId="6" applyNumberFormat="1" applyFont="1" applyBorder="1" applyAlignment="1">
      <alignment wrapText="1"/>
    </xf>
    <xf numFmtId="165" fontId="35" fillId="0" borderId="46" xfId="6" applyNumberFormat="1" applyFont="1" applyBorder="1" applyAlignment="1">
      <alignment horizontal="center" vertical="top" wrapText="1"/>
    </xf>
    <xf numFmtId="165" fontId="35" fillId="0" borderId="14" xfId="6" applyNumberFormat="1" applyFont="1" applyBorder="1" applyAlignment="1">
      <alignment horizontal="center" vertical="top" wrapText="1"/>
    </xf>
    <xf numFmtId="165" fontId="37" fillId="0" borderId="46" xfId="6" applyNumberFormat="1" applyFont="1" applyBorder="1" applyAlignment="1">
      <alignment horizontal="center" vertical="top" wrapText="1"/>
    </xf>
    <xf numFmtId="165" fontId="37" fillId="0" borderId="14" xfId="6" applyNumberFormat="1" applyFont="1" applyBorder="1" applyAlignment="1">
      <alignment horizontal="center" vertical="top" wrapText="1"/>
    </xf>
    <xf numFmtId="165" fontId="37" fillId="0" borderId="23" xfId="6" applyNumberFormat="1" applyFont="1" applyBorder="1" applyAlignment="1">
      <alignment horizontal="center" vertical="top" wrapText="1"/>
    </xf>
    <xf numFmtId="165" fontId="37" fillId="0" borderId="7" xfId="6" applyNumberFormat="1" applyFont="1" applyBorder="1" applyAlignment="1">
      <alignment vertical="top" wrapText="1"/>
    </xf>
    <xf numFmtId="165" fontId="37" fillId="0" borderId="23" xfId="6" applyNumberFormat="1" applyFont="1" applyBorder="1" applyAlignment="1">
      <alignment vertical="top" wrapText="1"/>
    </xf>
    <xf numFmtId="0" fontId="32" fillId="0" borderId="0" xfId="47" applyFont="1"/>
    <xf numFmtId="0" fontId="27" fillId="0" borderId="0" xfId="47" applyFont="1" applyAlignment="1">
      <alignment vertical="center"/>
    </xf>
    <xf numFmtId="0" fontId="32" fillId="0" borderId="24" xfId="47" applyFont="1" applyBorder="1"/>
    <xf numFmtId="0" fontId="32" fillId="0" borderId="25" xfId="47" applyFont="1" applyBorder="1"/>
    <xf numFmtId="0" fontId="35" fillId="0" borderId="25" xfId="47" applyFont="1" applyBorder="1" applyAlignment="1">
      <alignment horizontal="left"/>
    </xf>
    <xf numFmtId="0" fontId="27" fillId="0" borderId="25" xfId="47" applyFont="1" applyBorder="1" applyAlignment="1">
      <alignment vertical="center"/>
    </xf>
    <xf numFmtId="0" fontId="32" fillId="0" borderId="47" xfId="47" applyFont="1" applyBorder="1"/>
    <xf numFmtId="0" fontId="37" fillId="0" borderId="0" xfId="47" applyFont="1" applyAlignment="1">
      <alignment horizontal="left"/>
    </xf>
    <xf numFmtId="0" fontId="27" fillId="0" borderId="0" xfId="47" applyFont="1" applyAlignment="1">
      <alignment horizontal="center"/>
    </xf>
    <xf numFmtId="0" fontId="18" fillId="0" borderId="0" xfId="47" applyFont="1" applyAlignment="1">
      <alignment horizontal="center"/>
    </xf>
    <xf numFmtId="0" fontId="28" fillId="0" borderId="0" xfId="47" applyFont="1" applyAlignment="1">
      <alignment horizontal="center" vertical="top"/>
    </xf>
    <xf numFmtId="0" fontId="25" fillId="0" borderId="0" xfId="47" applyFont="1" applyAlignment="1">
      <alignment horizontal="center" vertical="top"/>
    </xf>
    <xf numFmtId="0" fontId="46" fillId="0" borderId="22" xfId="47" applyFont="1" applyBorder="1"/>
    <xf numFmtId="0" fontId="46" fillId="0" borderId="0" xfId="47" applyFont="1"/>
    <xf numFmtId="0" fontId="27" fillId="0" borderId="13" xfId="47" quotePrefix="1" applyFont="1" applyBorder="1" applyAlignment="1">
      <alignment horizontal="center" vertical="center" wrapText="1"/>
    </xf>
    <xf numFmtId="0" fontId="32" fillId="10" borderId="47" xfId="47" applyFont="1" applyFill="1" applyBorder="1"/>
    <xf numFmtId="0" fontId="35" fillId="10" borderId="3" xfId="47" applyFont="1" applyFill="1" applyBorder="1" applyAlignment="1">
      <alignment horizontal="left"/>
    </xf>
    <xf numFmtId="0" fontId="35" fillId="10" borderId="4" xfId="47" applyFont="1" applyFill="1" applyBorder="1" applyAlignment="1">
      <alignment wrapText="1"/>
    </xf>
    <xf numFmtId="0" fontId="27" fillId="0" borderId="18" xfId="47" applyFont="1" applyBorder="1" applyAlignment="1">
      <alignment vertical="center"/>
    </xf>
    <xf numFmtId="0" fontId="35" fillId="10" borderId="0" xfId="47" applyFont="1" applyFill="1"/>
    <xf numFmtId="0" fontId="37" fillId="10" borderId="46" xfId="47" applyFont="1" applyFill="1" applyBorder="1" applyAlignment="1">
      <alignment wrapText="1"/>
    </xf>
    <xf numFmtId="0" fontId="27" fillId="0" borderId="19" xfId="47" applyFont="1" applyBorder="1" applyAlignment="1">
      <alignment vertical="center"/>
    </xf>
    <xf numFmtId="0" fontId="35" fillId="10" borderId="0" xfId="47" applyFont="1" applyFill="1" applyAlignment="1">
      <alignment vertical="center"/>
    </xf>
    <xf numFmtId="0" fontId="35" fillId="10" borderId="46" xfId="47" applyFont="1" applyFill="1" applyBorder="1"/>
    <xf numFmtId="0" fontId="35" fillId="10" borderId="0" xfId="47" applyFont="1" applyFill="1" applyAlignment="1">
      <alignment vertical="top"/>
    </xf>
    <xf numFmtId="0" fontId="37" fillId="10" borderId="46" xfId="47" applyFont="1" applyFill="1" applyBorder="1" applyAlignment="1">
      <alignment vertical="top"/>
    </xf>
    <xf numFmtId="0" fontId="35" fillId="10" borderId="46" xfId="47" applyFont="1" applyFill="1" applyBorder="1" applyAlignment="1">
      <alignment vertical="center"/>
    </xf>
    <xf numFmtId="0" fontId="32" fillId="10" borderId="0" xfId="47" applyFont="1" applyFill="1" applyAlignment="1">
      <alignment vertical="center"/>
    </xf>
    <xf numFmtId="0" fontId="32" fillId="10" borderId="47" xfId="47" applyFont="1" applyFill="1" applyBorder="1" applyAlignment="1">
      <alignment vertical="center"/>
    </xf>
    <xf numFmtId="0" fontId="32" fillId="0" borderId="0" xfId="47" applyFont="1" applyAlignment="1">
      <alignment vertical="center"/>
    </xf>
    <xf numFmtId="0" fontId="32" fillId="10" borderId="0" xfId="47" applyFont="1" applyFill="1"/>
    <xf numFmtId="0" fontId="37" fillId="10" borderId="46" xfId="47" applyFont="1" applyFill="1" applyBorder="1"/>
    <xf numFmtId="0" fontId="35" fillId="10" borderId="46" xfId="47" applyFont="1" applyFill="1" applyBorder="1" applyAlignment="1">
      <alignment vertical="center" wrapText="1"/>
    </xf>
    <xf numFmtId="0" fontId="37" fillId="10" borderId="46" xfId="47" applyFont="1" applyFill="1" applyBorder="1" applyAlignment="1">
      <alignment vertical="center" wrapText="1"/>
    </xf>
    <xf numFmtId="0" fontId="35" fillId="10" borderId="0" xfId="47" quotePrefix="1" applyFont="1" applyFill="1"/>
    <xf numFmtId="0" fontId="35" fillId="10" borderId="46" xfId="47" applyFont="1" applyFill="1" applyBorder="1" applyAlignment="1">
      <alignment vertical="top"/>
    </xf>
    <xf numFmtId="0" fontId="32" fillId="10" borderId="47" xfId="47" applyFont="1" applyFill="1" applyBorder="1" applyAlignment="1">
      <alignment vertical="top"/>
    </xf>
    <xf numFmtId="0" fontId="32" fillId="0" borderId="0" xfId="47" applyFont="1" applyAlignment="1">
      <alignment vertical="top"/>
    </xf>
    <xf numFmtId="0" fontId="35" fillId="10" borderId="0" xfId="47" quotePrefix="1" applyFont="1" applyFill="1" applyAlignment="1">
      <alignment vertical="top"/>
    </xf>
    <xf numFmtId="0" fontId="35" fillId="10" borderId="46" xfId="47" applyFont="1" applyFill="1" applyBorder="1" applyAlignment="1">
      <alignment vertical="top" wrapText="1"/>
    </xf>
    <xf numFmtId="0" fontId="37" fillId="10" borderId="46" xfId="47" applyFont="1" applyFill="1" applyBorder="1" applyAlignment="1">
      <alignment vertical="top" wrapText="1"/>
    </xf>
    <xf numFmtId="0" fontId="62" fillId="10" borderId="46" xfId="47" applyFont="1" applyFill="1" applyBorder="1"/>
    <xf numFmtId="0" fontId="35" fillId="10" borderId="16" xfId="47" applyFont="1" applyFill="1" applyBorder="1"/>
    <xf numFmtId="0" fontId="35" fillId="10" borderId="32" xfId="47" applyFont="1" applyFill="1" applyBorder="1"/>
    <xf numFmtId="0" fontId="32" fillId="0" borderId="60" xfId="47" applyFont="1" applyBorder="1"/>
    <xf numFmtId="0" fontId="32" fillId="0" borderId="16" xfId="47" applyFont="1" applyBorder="1"/>
    <xf numFmtId="0" fontId="35" fillId="0" borderId="16" xfId="47" applyFont="1" applyBorder="1"/>
    <xf numFmtId="0" fontId="35" fillId="0" borderId="32" xfId="47" applyFont="1" applyBorder="1"/>
    <xf numFmtId="0" fontId="27" fillId="0" borderId="15" xfId="47" quotePrefix="1" applyFont="1" applyBorder="1"/>
    <xf numFmtId="0" fontId="27" fillId="0" borderId="0" xfId="47" quotePrefix="1" applyFont="1"/>
    <xf numFmtId="0" fontId="27" fillId="0" borderId="16" xfId="47" quotePrefix="1" applyFont="1" applyBorder="1"/>
    <xf numFmtId="0" fontId="35" fillId="10" borderId="25" xfId="47" applyFont="1" applyFill="1" applyBorder="1"/>
    <xf numFmtId="0" fontId="27" fillId="0" borderId="45" xfId="47" applyFont="1" applyBorder="1"/>
    <xf numFmtId="0" fontId="27" fillId="0" borderId="53" xfId="47" applyFont="1" applyBorder="1"/>
    <xf numFmtId="0" fontId="27" fillId="0" borderId="45" xfId="47" quotePrefix="1" applyFont="1" applyBorder="1" applyAlignment="1">
      <alignment vertical="top"/>
    </xf>
    <xf numFmtId="0" fontId="27" fillId="0" borderId="45" xfId="47" applyFont="1" applyBorder="1" applyAlignment="1">
      <alignment vertical="top"/>
    </xf>
    <xf numFmtId="0" fontId="37" fillId="10" borderId="0" xfId="47" applyFont="1" applyFill="1"/>
    <xf numFmtId="0" fontId="27" fillId="0" borderId="5" xfId="47" applyFont="1" applyBorder="1" applyAlignment="1">
      <alignment vertical="top"/>
    </xf>
    <xf numFmtId="0" fontId="32" fillId="10" borderId="27" xfId="47" applyFont="1" applyFill="1" applyBorder="1"/>
    <xf numFmtId="0" fontId="27" fillId="10" borderId="0" xfId="47" applyFont="1" applyFill="1" applyAlignment="1">
      <alignment vertical="center"/>
    </xf>
    <xf numFmtId="0" fontId="27" fillId="0" borderId="0" xfId="48" applyFont="1" applyFill="1" applyAlignment="1">
      <alignment horizontal="center" vertical="center" textRotation="180"/>
    </xf>
    <xf numFmtId="0" fontId="35" fillId="0" borderId="0" xfId="47" applyFont="1" applyAlignment="1">
      <alignment horizontal="left" vertical="center" wrapText="1"/>
    </xf>
    <xf numFmtId="0" fontId="32" fillId="3" borderId="0" xfId="48" applyFont="1"/>
    <xf numFmtId="0" fontId="32" fillId="0" borderId="0" xfId="47" applyFont="1" applyAlignment="1">
      <alignment horizontal="center"/>
    </xf>
    <xf numFmtId="0" fontId="32" fillId="3" borderId="16" xfId="48" applyFont="1" applyBorder="1"/>
    <xf numFmtId="0" fontId="32" fillId="0" borderId="0" xfId="49" applyFont="1" applyFill="1"/>
    <xf numFmtId="0" fontId="32" fillId="0" borderId="25" xfId="49" applyFont="1" applyFill="1" applyBorder="1"/>
    <xf numFmtId="0" fontId="41" fillId="4" borderId="25" xfId="49" applyFont="1" applyBorder="1"/>
    <xf numFmtId="0" fontId="32" fillId="4" borderId="25" xfId="49" applyFont="1" applyBorder="1"/>
    <xf numFmtId="0" fontId="32" fillId="5" borderId="16" xfId="49" applyFont="1" applyFill="1" applyBorder="1"/>
    <xf numFmtId="0" fontId="32" fillId="4" borderId="0" xfId="49" applyFont="1"/>
    <xf numFmtId="0" fontId="32" fillId="0" borderId="24" xfId="49" applyFont="1" applyFill="1" applyBorder="1"/>
    <xf numFmtId="0" fontId="27" fillId="0" borderId="25" xfId="49" applyFont="1" applyFill="1" applyBorder="1"/>
    <xf numFmtId="0" fontId="32" fillId="4" borderId="26" xfId="49" applyFont="1" applyBorder="1"/>
    <xf numFmtId="0" fontId="32" fillId="0" borderId="47" xfId="49" applyFont="1" applyFill="1" applyBorder="1"/>
    <xf numFmtId="0" fontId="28" fillId="0" borderId="0" xfId="49" applyFont="1" applyFill="1"/>
    <xf numFmtId="0" fontId="27" fillId="0" borderId="0" xfId="49" applyFont="1" applyFill="1"/>
    <xf numFmtId="0" fontId="32" fillId="0" borderId="22" xfId="49" applyFont="1" applyFill="1" applyBorder="1"/>
    <xf numFmtId="0" fontId="32" fillId="0" borderId="6" xfId="49" applyFont="1" applyFill="1" applyBorder="1"/>
    <xf numFmtId="0" fontId="41" fillId="0" borderId="0" xfId="49" applyFont="1" applyFill="1"/>
    <xf numFmtId="0" fontId="41" fillId="4" borderId="0" xfId="49" applyFont="1"/>
    <xf numFmtId="0" fontId="32" fillId="4" borderId="14" xfId="49" applyFont="1" applyBorder="1"/>
    <xf numFmtId="0" fontId="3" fillId="0" borderId="47" xfId="46" applyBorder="1"/>
    <xf numFmtId="0" fontId="37" fillId="0" borderId="47" xfId="49" applyFont="1" applyFill="1" applyBorder="1" applyAlignment="1">
      <alignment horizontal="center"/>
    </xf>
    <xf numFmtId="0" fontId="32" fillId="0" borderId="0" xfId="49" applyFont="1" applyFill="1" applyAlignment="1">
      <alignment horizontal="center"/>
    </xf>
    <xf numFmtId="0" fontId="41" fillId="0" borderId="0" xfId="49" applyFont="1" applyFill="1" applyAlignment="1">
      <alignment horizontal="center"/>
    </xf>
    <xf numFmtId="0" fontId="27" fillId="0" borderId="29" xfId="49" quotePrefix="1" applyFont="1" applyFill="1" applyBorder="1" applyAlignment="1">
      <alignment horizontal="center" vertical="center" wrapText="1"/>
    </xf>
    <xf numFmtId="0" fontId="32" fillId="10" borderId="37" xfId="49" applyFont="1" applyFill="1" applyBorder="1"/>
    <xf numFmtId="0" fontId="27" fillId="4" borderId="18" xfId="49" applyFont="1" applyBorder="1"/>
    <xf numFmtId="0" fontId="32" fillId="4" borderId="37" xfId="49" applyFont="1" applyBorder="1"/>
    <xf numFmtId="0" fontId="3" fillId="0" borderId="3" xfId="46" applyBorder="1"/>
    <xf numFmtId="0" fontId="3" fillId="0" borderId="4" xfId="46" applyBorder="1"/>
    <xf numFmtId="0" fontId="32" fillId="10" borderId="47" xfId="49" applyFont="1" applyFill="1" applyBorder="1"/>
    <xf numFmtId="0" fontId="35" fillId="10" borderId="0" xfId="49" applyFont="1" applyFill="1"/>
    <xf numFmtId="0" fontId="32" fillId="10" borderId="0" xfId="49" applyFont="1" applyFill="1"/>
    <xf numFmtId="0" fontId="27" fillId="4" borderId="4" xfId="49" applyFont="1" applyBorder="1" applyAlignment="1">
      <alignment vertical="center"/>
    </xf>
    <xf numFmtId="0" fontId="3" fillId="0" borderId="37" xfId="46" applyBorder="1" applyAlignment="1">
      <alignment horizontal="center"/>
    </xf>
    <xf numFmtId="0" fontId="3" fillId="0" borderId="3" xfId="46" applyBorder="1" applyAlignment="1">
      <alignment horizontal="center"/>
    </xf>
    <xf numFmtId="0" fontId="3" fillId="0" borderId="4" xfId="46" applyBorder="1" applyAlignment="1">
      <alignment horizontal="center"/>
    </xf>
    <xf numFmtId="0" fontId="27" fillId="4" borderId="46" xfId="49" applyFont="1" applyBorder="1" applyAlignment="1">
      <alignment vertical="center"/>
    </xf>
    <xf numFmtId="0" fontId="3" fillId="0" borderId="47" xfId="46" applyBorder="1" applyAlignment="1">
      <alignment horizontal="center"/>
    </xf>
    <xf numFmtId="0" fontId="3" fillId="0" borderId="0" xfId="46" applyAlignment="1">
      <alignment horizontal="center"/>
    </xf>
    <xf numFmtId="0" fontId="3" fillId="0" borderId="46" xfId="46" applyBorder="1" applyAlignment="1">
      <alignment horizontal="center"/>
    </xf>
    <xf numFmtId="0" fontId="35" fillId="10" borderId="0" xfId="49" applyFont="1" applyFill="1" applyAlignment="1">
      <alignment horizontal="left"/>
    </xf>
    <xf numFmtId="0" fontId="35" fillId="10" borderId="0" xfId="49" quotePrefix="1" applyFont="1" applyFill="1" applyAlignment="1">
      <alignment horizontal="left" vertical="top"/>
    </xf>
    <xf numFmtId="0" fontId="35" fillId="10" borderId="0" xfId="49" applyFont="1" applyFill="1" applyAlignment="1">
      <alignment horizontal="left" vertical="top"/>
    </xf>
    <xf numFmtId="0" fontId="32" fillId="10" borderId="46" xfId="49" applyFont="1" applyFill="1" applyBorder="1"/>
    <xf numFmtId="0" fontId="37" fillId="10" borderId="0" xfId="49" applyFont="1" applyFill="1" applyAlignment="1">
      <alignment horizontal="left" vertical="top"/>
    </xf>
    <xf numFmtId="0" fontId="37" fillId="10" borderId="0" xfId="49" applyFont="1" applyFill="1" applyAlignment="1">
      <alignment horizontal="left"/>
    </xf>
    <xf numFmtId="0" fontId="32" fillId="5" borderId="0" xfId="49" applyFont="1" applyFill="1"/>
    <xf numFmtId="0" fontId="35" fillId="5" borderId="0" xfId="49" applyFont="1" applyFill="1" applyAlignment="1">
      <alignment horizontal="left"/>
    </xf>
    <xf numFmtId="0" fontId="35" fillId="5" borderId="0" xfId="49" applyFont="1" applyFill="1" applyAlignment="1">
      <alignment horizontal="left" vertical="top"/>
    </xf>
    <xf numFmtId="0" fontId="35" fillId="5" borderId="0" xfId="49" applyFont="1" applyFill="1"/>
    <xf numFmtId="0" fontId="37" fillId="5" borderId="0" xfId="49" applyFont="1" applyFill="1" applyAlignment="1">
      <alignment horizontal="left"/>
    </xf>
    <xf numFmtId="0" fontId="37" fillId="5" borderId="0" xfId="49" applyFont="1" applyFill="1" applyAlignment="1">
      <alignment horizontal="left" vertical="top"/>
    </xf>
    <xf numFmtId="0" fontId="35" fillId="10" borderId="0" xfId="49" applyFont="1" applyFill="1" applyAlignment="1">
      <alignment vertical="center" wrapText="1"/>
    </xf>
    <xf numFmtId="0" fontId="35" fillId="10" borderId="46" xfId="49" applyFont="1" applyFill="1" applyBorder="1" applyAlignment="1">
      <alignment vertical="center" wrapText="1"/>
    </xf>
    <xf numFmtId="0" fontId="35" fillId="10" borderId="0" xfId="49" applyFont="1" applyFill="1" applyAlignment="1">
      <alignment vertical="top"/>
    </xf>
    <xf numFmtId="0" fontId="27" fillId="4" borderId="20" xfId="49" applyFont="1" applyBorder="1" applyAlignment="1">
      <alignment vertical="center"/>
    </xf>
    <xf numFmtId="0" fontId="3" fillId="0" borderId="22" xfId="46" applyBorder="1" applyAlignment="1">
      <alignment horizontal="center"/>
    </xf>
    <xf numFmtId="0" fontId="3" fillId="0" borderId="6" xfId="46" applyBorder="1" applyAlignment="1">
      <alignment horizontal="center"/>
    </xf>
    <xf numFmtId="0" fontId="3" fillId="0" borderId="7" xfId="46" applyBorder="1" applyAlignment="1">
      <alignment horizontal="center"/>
    </xf>
    <xf numFmtId="0" fontId="37" fillId="10" borderId="0" xfId="49" applyFont="1" applyFill="1" applyAlignment="1">
      <alignment horizontal="left" vertical="center"/>
    </xf>
    <xf numFmtId="0" fontId="27" fillId="4" borderId="0" xfId="49" applyFont="1" applyAlignment="1">
      <alignment vertical="center"/>
    </xf>
    <xf numFmtId="0" fontId="35" fillId="10" borderId="0" xfId="49" applyFont="1" applyFill="1" applyAlignment="1">
      <alignment horizontal="left" vertical="top" wrapText="1"/>
    </xf>
    <xf numFmtId="0" fontId="35" fillId="10" borderId="46" xfId="49" applyFont="1" applyFill="1" applyBorder="1" applyAlignment="1">
      <alignment horizontal="left" vertical="top" wrapText="1"/>
    </xf>
    <xf numFmtId="0" fontId="27" fillId="4" borderId="20" xfId="49" applyFont="1" applyBorder="1"/>
    <xf numFmtId="0" fontId="35" fillId="10" borderId="0" xfId="49" applyFont="1" applyFill="1" applyAlignment="1">
      <alignment vertical="top" wrapText="1"/>
    </xf>
    <xf numFmtId="0" fontId="35" fillId="10" borderId="46" xfId="49" applyFont="1" applyFill="1" applyBorder="1" applyAlignment="1">
      <alignment vertical="top" wrapText="1"/>
    </xf>
    <xf numFmtId="0" fontId="32" fillId="3" borderId="0" xfId="48" applyFont="1" applyAlignment="1">
      <alignment vertical="top"/>
    </xf>
    <xf numFmtId="0" fontId="32" fillId="10" borderId="47" xfId="49" applyFont="1" applyFill="1" applyBorder="1" applyAlignment="1">
      <alignment vertical="top"/>
    </xf>
    <xf numFmtId="0" fontId="32" fillId="10" borderId="0" xfId="49" applyFont="1" applyFill="1" applyAlignment="1">
      <alignment vertical="top"/>
    </xf>
    <xf numFmtId="0" fontId="32" fillId="4" borderId="0" xfId="49" applyFont="1" applyAlignment="1">
      <alignment vertical="top"/>
    </xf>
    <xf numFmtId="0" fontId="37" fillId="10" borderId="46" xfId="49" applyFont="1" applyFill="1" applyBorder="1" applyAlignment="1">
      <alignment horizontal="left" vertical="top"/>
    </xf>
    <xf numFmtId="0" fontId="35" fillId="10" borderId="0" xfId="49" applyFont="1" applyFill="1" applyAlignment="1">
      <alignment horizontal="left" vertical="center"/>
    </xf>
    <xf numFmtId="0" fontId="32" fillId="10" borderId="46" xfId="49" applyFont="1" applyFill="1" applyBorder="1" applyAlignment="1">
      <alignment vertical="top"/>
    </xf>
    <xf numFmtId="0" fontId="35" fillId="10" borderId="46" xfId="49" applyFont="1" applyFill="1" applyBorder="1"/>
    <xf numFmtId="0" fontId="32" fillId="5" borderId="0" xfId="49" applyFont="1" applyFill="1" applyAlignment="1">
      <alignment vertical="top"/>
    </xf>
    <xf numFmtId="0" fontId="35" fillId="10" borderId="0" xfId="49" quotePrefix="1" applyFont="1" applyFill="1" applyAlignment="1">
      <alignment vertical="top"/>
    </xf>
    <xf numFmtId="0" fontId="37" fillId="10" borderId="0" xfId="49" applyFont="1" applyFill="1" applyAlignment="1">
      <alignment horizontal="left" vertical="top" wrapText="1"/>
    </xf>
    <xf numFmtId="0" fontId="37" fillId="10" borderId="46" xfId="49" applyFont="1" applyFill="1" applyBorder="1" applyAlignment="1">
      <alignment horizontal="left" vertical="top" wrapText="1"/>
    </xf>
    <xf numFmtId="0" fontId="27" fillId="0" borderId="4" xfId="49" applyFont="1" applyFill="1" applyBorder="1" applyAlignment="1">
      <alignment vertical="center"/>
    </xf>
    <xf numFmtId="0" fontId="27" fillId="0" borderId="46" xfId="49" applyFont="1" applyFill="1" applyBorder="1" applyAlignment="1">
      <alignment vertical="center"/>
    </xf>
    <xf numFmtId="0" fontId="37" fillId="10" borderId="0" xfId="49" applyFont="1" applyFill="1" applyAlignment="1">
      <alignment vertical="top"/>
    </xf>
    <xf numFmtId="0" fontId="27" fillId="4" borderId="18" xfId="49" applyFont="1" applyBorder="1" applyAlignment="1">
      <alignment vertical="center" wrapText="1"/>
    </xf>
    <xf numFmtId="0" fontId="37" fillId="10" borderId="0" xfId="49" applyFont="1" applyFill="1"/>
    <xf numFmtId="0" fontId="32" fillId="10" borderId="27" xfId="49" applyFont="1" applyFill="1" applyBorder="1"/>
    <xf numFmtId="0" fontId="35" fillId="10" borderId="16" xfId="49" applyFont="1" applyFill="1" applyBorder="1" applyAlignment="1">
      <alignment horizontal="left"/>
    </xf>
    <xf numFmtId="0" fontId="32" fillId="10" borderId="16" xfId="49" applyFont="1" applyFill="1" applyBorder="1"/>
    <xf numFmtId="0" fontId="37" fillId="10" borderId="16" xfId="49" applyFont="1" applyFill="1" applyBorder="1"/>
    <xf numFmtId="0" fontId="32" fillId="0" borderId="0" xfId="48" applyFont="1" applyFill="1"/>
    <xf numFmtId="0" fontId="32" fillId="0" borderId="0" xfId="51" applyFont="1" applyAlignment="1">
      <alignment horizontal="center" vertical="center" wrapText="1"/>
    </xf>
    <xf numFmtId="165" fontId="32" fillId="0" borderId="0" xfId="6" applyNumberFormat="1" applyFont="1" applyFill="1" applyBorder="1" applyAlignment="1">
      <alignment horizontal="center" vertical="center" wrapText="1"/>
    </xf>
    <xf numFmtId="0" fontId="41" fillId="10" borderId="0" xfId="49" applyFont="1" applyFill="1"/>
    <xf numFmtId="0" fontId="37" fillId="10" borderId="0" xfId="49" applyFont="1" applyFill="1" applyAlignment="1">
      <alignment vertical="center"/>
    </xf>
    <xf numFmtId="0" fontId="32" fillId="0" borderId="0" xfId="49" applyFont="1" applyFill="1" applyAlignment="1">
      <alignment horizontal="left" vertical="center"/>
    </xf>
    <xf numFmtId="0" fontId="32" fillId="0" borderId="45" xfId="49" applyFont="1" applyFill="1" applyBorder="1"/>
    <xf numFmtId="0" fontId="28" fillId="0" borderId="0" xfId="10" applyFont="1" applyAlignment="1">
      <alignment vertical="top"/>
    </xf>
    <xf numFmtId="0" fontId="27" fillId="0" borderId="0" xfId="10" applyFont="1" applyAlignment="1">
      <alignment horizontal="left" vertical="center"/>
    </xf>
    <xf numFmtId="0" fontId="27" fillId="0" borderId="0" xfId="10" quotePrefix="1" applyFont="1" applyAlignment="1">
      <alignment horizontal="right"/>
    </xf>
    <xf numFmtId="0" fontId="27" fillId="7" borderId="0" xfId="3" applyFont="1" applyFill="1" applyAlignment="1">
      <alignment vertical="center"/>
    </xf>
    <xf numFmtId="0" fontId="27" fillId="0" borderId="16" xfId="10" applyFont="1" applyBorder="1"/>
    <xf numFmtId="0" fontId="27" fillId="0" borderId="0" xfId="11" quotePrefix="1" applyFont="1" applyAlignment="1">
      <alignment horizontal="center" vertical="center"/>
    </xf>
    <xf numFmtId="0" fontId="27" fillId="0" borderId="0" xfId="11" applyFont="1" applyAlignment="1">
      <alignment vertical="center" wrapText="1"/>
    </xf>
    <xf numFmtId="2" fontId="27" fillId="0" borderId="0" xfId="12" quotePrefix="1" applyNumberFormat="1" applyFont="1"/>
    <xf numFmtId="0" fontId="30" fillId="0" borderId="0" xfId="12" applyFont="1" applyAlignment="1">
      <alignment horizontal="centerContinuous"/>
    </xf>
    <xf numFmtId="0" fontId="27" fillId="0" borderId="0" xfId="12" applyFont="1" applyAlignment="1">
      <alignment horizontal="centerContinuous"/>
    </xf>
    <xf numFmtId="0" fontId="42" fillId="0" borderId="0" xfId="12" applyFont="1" applyAlignment="1">
      <alignment horizontal="left"/>
    </xf>
    <xf numFmtId="0" fontId="27" fillId="0" borderId="0" xfId="9" quotePrefix="1" applyFont="1" applyAlignment="1">
      <alignment horizontal="right"/>
    </xf>
    <xf numFmtId="167" fontId="27" fillId="0" borderId="0" xfId="12" quotePrefix="1" applyNumberFormat="1" applyFont="1" applyAlignment="1">
      <alignment horizontal="left"/>
    </xf>
    <xf numFmtId="0" fontId="27" fillId="0" borderId="0" xfId="12" quotePrefix="1" applyFont="1" applyAlignment="1">
      <alignment horizontal="right" vertical="center"/>
    </xf>
    <xf numFmtId="166" fontId="27" fillId="0" borderId="0" xfId="12" quotePrefix="1" applyNumberFormat="1" applyFont="1"/>
    <xf numFmtId="166" fontId="28" fillId="0" borderId="0" xfId="12" applyNumberFormat="1" applyFont="1"/>
    <xf numFmtId="0" fontId="27" fillId="0" borderId="0" xfId="12" quotePrefix="1" applyFont="1" applyAlignment="1">
      <alignment horizontal="center" vertical="center" wrapText="1"/>
    </xf>
    <xf numFmtId="0" fontId="30" fillId="0" borderId="47" xfId="12" applyFont="1" applyBorder="1"/>
    <xf numFmtId="166" fontId="27" fillId="0" borderId="47" xfId="12" applyNumberFormat="1" applyFont="1" applyBorder="1"/>
    <xf numFmtId="0" fontId="27" fillId="0" borderId="6" xfId="11" quotePrefix="1" applyFont="1" applyBorder="1" applyAlignment="1">
      <alignment horizontal="right" vertical="center"/>
    </xf>
    <xf numFmtId="166" fontId="27" fillId="0" borderId="22" xfId="12" applyNumberFormat="1" applyFont="1" applyBorder="1"/>
    <xf numFmtId="0" fontId="27" fillId="0" borderId="6" xfId="12" quotePrefix="1" applyFont="1" applyBorder="1" applyAlignment="1">
      <alignment vertical="center"/>
    </xf>
    <xf numFmtId="166" fontId="27" fillId="0" borderId="23" xfId="12" applyNumberFormat="1" applyFont="1" applyBorder="1"/>
    <xf numFmtId="0" fontId="27" fillId="0" borderId="6" xfId="12" quotePrefix="1" applyFont="1" applyBorder="1" applyAlignment="1">
      <alignment horizontal="center" vertical="center" wrapText="1"/>
    </xf>
    <xf numFmtId="0" fontId="28" fillId="0" borderId="0" xfId="12" applyFont="1" applyAlignment="1">
      <alignment horizontal="center" vertical="top"/>
    </xf>
    <xf numFmtId="0" fontId="30" fillId="0" borderId="0" xfId="12" applyFont="1" applyAlignment="1">
      <alignment horizontal="center" vertical="top"/>
    </xf>
    <xf numFmtId="0" fontId="30" fillId="0" borderId="0" xfId="12" applyFont="1" applyAlignment="1">
      <alignment horizontal="left" vertical="top" wrapText="1"/>
    </xf>
    <xf numFmtId="0" fontId="30" fillId="0" borderId="0" xfId="12" applyFont="1" applyAlignment="1">
      <alignment horizontal="left" vertical="top"/>
    </xf>
    <xf numFmtId="0" fontId="66" fillId="0" borderId="3" xfId="11" quotePrefix="1" applyFont="1" applyBorder="1" applyAlignment="1">
      <alignment vertical="center"/>
    </xf>
    <xf numFmtId="0" fontId="30" fillId="0" borderId="0" xfId="12" applyFont="1" applyAlignment="1">
      <alignment vertical="center" wrapText="1"/>
    </xf>
    <xf numFmtId="0" fontId="30" fillId="5" borderId="4" xfId="12" applyFont="1" applyFill="1" applyBorder="1" applyAlignment="1">
      <alignment vertical="top"/>
    </xf>
    <xf numFmtId="0" fontId="30" fillId="5" borderId="46" xfId="12" applyFont="1" applyFill="1" applyBorder="1" applyAlignment="1">
      <alignment vertical="top"/>
    </xf>
    <xf numFmtId="0" fontId="30" fillId="5" borderId="46" xfId="12" applyFont="1" applyFill="1" applyBorder="1"/>
    <xf numFmtId="0" fontId="30" fillId="5" borderId="7" xfId="12" applyFont="1" applyFill="1" applyBorder="1"/>
    <xf numFmtId="0" fontId="27" fillId="5" borderId="4" xfId="11" quotePrefix="1" applyFont="1" applyFill="1" applyBorder="1" applyAlignment="1">
      <alignment horizontal="right" vertical="center"/>
    </xf>
    <xf numFmtId="0" fontId="27" fillId="5" borderId="46" xfId="11" quotePrefix="1" applyFont="1" applyFill="1" applyBorder="1" applyAlignment="1">
      <alignment horizontal="right" vertical="center"/>
    </xf>
    <xf numFmtId="0" fontId="27" fillId="5" borderId="7" xfId="11" quotePrefix="1" applyFont="1" applyFill="1" applyBorder="1" applyAlignment="1">
      <alignment horizontal="right" vertical="center"/>
    </xf>
    <xf numFmtId="0" fontId="26" fillId="7" borderId="0" xfId="1" applyFont="1" applyFill="1"/>
    <xf numFmtId="0" fontId="30" fillId="7" borderId="24" xfId="3" applyFont="1" applyFill="1" applyBorder="1" applyAlignment="1">
      <alignment vertical="center"/>
    </xf>
    <xf numFmtId="0" fontId="30" fillId="7" borderId="25" xfId="3" applyFont="1" applyFill="1" applyBorder="1" applyAlignment="1">
      <alignment vertical="center"/>
    </xf>
    <xf numFmtId="0" fontId="18" fillId="7" borderId="25" xfId="1" applyFont="1" applyFill="1" applyBorder="1" applyAlignment="1">
      <alignment horizontal="left" vertical="center" wrapText="1"/>
    </xf>
    <xf numFmtId="0" fontId="18" fillId="7" borderId="0" xfId="1" applyFont="1" applyFill="1" applyAlignment="1">
      <alignment horizontal="left" vertical="center" wrapText="1"/>
    </xf>
    <xf numFmtId="0" fontId="30" fillId="7" borderId="47" xfId="3" applyFont="1" applyFill="1" applyBorder="1" applyAlignment="1">
      <alignment vertical="center" wrapText="1"/>
    </xf>
    <xf numFmtId="0" fontId="30" fillId="7" borderId="0" xfId="3" applyFont="1" applyFill="1" applyAlignment="1">
      <alignment vertical="center" wrapText="1"/>
    </xf>
    <xf numFmtId="0" fontId="27" fillId="7" borderId="0" xfId="3" applyFont="1" applyFill="1" applyAlignment="1">
      <alignment vertical="top" wrapText="1"/>
    </xf>
    <xf numFmtId="0" fontId="28" fillId="7" borderId="0" xfId="3" applyFont="1" applyFill="1" applyAlignment="1">
      <alignment vertical="top" wrapText="1"/>
    </xf>
    <xf numFmtId="0" fontId="30" fillId="7" borderId="0" xfId="3" applyFont="1" applyFill="1" applyAlignment="1">
      <alignment vertical="center"/>
    </xf>
    <xf numFmtId="0" fontId="26" fillId="7" borderId="0" xfId="3" applyFont="1" applyFill="1" applyAlignment="1">
      <alignment vertical="center"/>
    </xf>
    <xf numFmtId="0" fontId="27" fillId="7" borderId="0" xfId="3" applyFont="1" applyFill="1" applyAlignment="1">
      <alignment vertical="center" wrapText="1"/>
    </xf>
    <xf numFmtId="0" fontId="28" fillId="7" borderId="0" xfId="3" applyFont="1" applyFill="1" applyAlignment="1">
      <alignment horizontal="center" vertical="top" wrapText="1"/>
    </xf>
    <xf numFmtId="0" fontId="28" fillId="7" borderId="0" xfId="3" applyFont="1" applyFill="1" applyAlignment="1">
      <alignment vertical="center" wrapText="1"/>
    </xf>
    <xf numFmtId="0" fontId="26" fillId="7" borderId="0" xfId="3" applyFont="1" applyFill="1"/>
    <xf numFmtId="0" fontId="27" fillId="7" borderId="0" xfId="3" quotePrefix="1" applyFont="1" applyFill="1" applyAlignment="1">
      <alignment vertical="center"/>
    </xf>
    <xf numFmtId="0" fontId="28" fillId="7" borderId="0" xfId="3" applyFont="1" applyFill="1" applyAlignment="1">
      <alignment vertical="center"/>
    </xf>
    <xf numFmtId="0" fontId="27" fillId="7" borderId="0" xfId="3" quotePrefix="1" applyFont="1" applyFill="1" applyAlignment="1">
      <alignment vertical="top"/>
    </xf>
    <xf numFmtId="0" fontId="28" fillId="7" borderId="0" xfId="3" applyFont="1" applyFill="1" applyAlignment="1">
      <alignment vertical="top"/>
    </xf>
    <xf numFmtId="0" fontId="27" fillId="7" borderId="0" xfId="3" quotePrefix="1" applyFont="1" applyFill="1" applyAlignment="1">
      <alignment horizontal="right" vertical="center"/>
    </xf>
    <xf numFmtId="0" fontId="27" fillId="7" borderId="0" xfId="3" applyFont="1" applyFill="1" applyAlignment="1">
      <alignment horizontal="left" vertical="center" wrapText="1"/>
    </xf>
    <xf numFmtId="0" fontId="27" fillId="7" borderId="16" xfId="3" applyFont="1" applyFill="1" applyBorder="1" applyAlignment="1">
      <alignment vertical="center"/>
    </xf>
    <xf numFmtId="0" fontId="18" fillId="7" borderId="0" xfId="1" applyFont="1" applyFill="1" applyAlignment="1">
      <alignment vertical="center"/>
    </xf>
    <xf numFmtId="0" fontId="27" fillId="7" borderId="0" xfId="13" applyFont="1" applyFill="1"/>
    <xf numFmtId="0" fontId="27" fillId="7" borderId="0" xfId="3" applyFont="1" applyFill="1" applyAlignment="1">
      <alignment horizontal="right" vertical="center" wrapText="1"/>
    </xf>
    <xf numFmtId="0" fontId="35" fillId="0" borderId="0" xfId="2" applyFont="1" applyAlignment="1">
      <alignment horizontal="center" vertical="center"/>
    </xf>
    <xf numFmtId="0" fontId="35" fillId="0" borderId="0" xfId="1" quotePrefix="1" applyFont="1" applyAlignment="1">
      <alignment horizontal="right"/>
    </xf>
    <xf numFmtId="0" fontId="27" fillId="0" borderId="0" xfId="3" quotePrefix="1" applyFont="1" applyAlignment="1">
      <alignment horizontal="center" vertical="center"/>
    </xf>
    <xf numFmtId="0" fontId="26" fillId="0" borderId="25" xfId="3" applyFont="1" applyBorder="1" applyAlignment="1">
      <alignment vertical="center"/>
    </xf>
    <xf numFmtId="0" fontId="26" fillId="0" borderId="26" xfId="3" applyFont="1" applyBorder="1" applyAlignment="1">
      <alignment vertical="center"/>
    </xf>
    <xf numFmtId="0" fontId="30" fillId="7" borderId="47" xfId="3" applyFont="1" applyFill="1" applyBorder="1" applyAlignment="1">
      <alignment vertical="center"/>
    </xf>
    <xf numFmtId="0" fontId="26" fillId="7" borderId="14" xfId="3" applyFont="1" applyFill="1" applyBorder="1" applyAlignment="1">
      <alignment vertical="center"/>
    </xf>
    <xf numFmtId="0" fontId="26" fillId="7" borderId="14" xfId="3" applyFont="1" applyFill="1" applyBorder="1"/>
    <xf numFmtId="0" fontId="27" fillId="7" borderId="47" xfId="3" applyFont="1" applyFill="1" applyBorder="1" applyAlignment="1">
      <alignment vertical="center"/>
    </xf>
    <xf numFmtId="0" fontId="27" fillId="7" borderId="27" xfId="3" applyFont="1" applyFill="1" applyBorder="1" applyAlignment="1">
      <alignment vertical="center"/>
    </xf>
    <xf numFmtId="0" fontId="18" fillId="0" borderId="25" xfId="1" applyFont="1" applyBorder="1" applyAlignment="1">
      <alignment vertical="center"/>
    </xf>
    <xf numFmtId="0" fontId="26" fillId="7" borderId="16" xfId="3" applyFont="1" applyFill="1" applyBorder="1"/>
    <xf numFmtId="0" fontId="26" fillId="7" borderId="17" xfId="3" applyFont="1" applyFill="1" applyBorder="1"/>
    <xf numFmtId="0" fontId="26" fillId="5" borderId="0" xfId="3" applyFont="1" applyFill="1" applyAlignment="1">
      <alignment vertical="center"/>
    </xf>
    <xf numFmtId="0" fontId="26" fillId="5" borderId="14" xfId="3" applyFont="1" applyFill="1" applyBorder="1" applyAlignment="1">
      <alignment vertical="center"/>
    </xf>
    <xf numFmtId="0" fontId="27" fillId="5" borderId="37" xfId="3" quotePrefix="1" applyFont="1" applyFill="1" applyBorder="1" applyAlignment="1">
      <alignment vertical="center"/>
    </xf>
    <xf numFmtId="0" fontId="27" fillId="5" borderId="3" xfId="3" quotePrefix="1" applyFont="1" applyFill="1" applyBorder="1" applyAlignment="1">
      <alignment vertical="center"/>
    </xf>
    <xf numFmtId="0" fontId="27" fillId="5" borderId="3" xfId="3" quotePrefix="1" applyFont="1" applyFill="1" applyBorder="1" applyAlignment="1">
      <alignment horizontal="center" vertical="center"/>
    </xf>
    <xf numFmtId="0" fontId="27" fillId="5" borderId="47" xfId="3" quotePrefix="1" applyFont="1" applyFill="1" applyBorder="1" applyAlignment="1">
      <alignment vertical="center"/>
    </xf>
    <xf numFmtId="0" fontId="27" fillId="5" borderId="0" xfId="3" quotePrefix="1" applyFont="1" applyFill="1" applyAlignment="1">
      <alignment vertical="center"/>
    </xf>
    <xf numFmtId="0" fontId="27" fillId="5" borderId="0" xfId="3" quotePrefix="1" applyFont="1" applyFill="1" applyAlignment="1">
      <alignment horizontal="center" vertical="center"/>
    </xf>
    <xf numFmtId="0" fontId="25" fillId="5" borderId="0" xfId="3" quotePrefix="1" applyFont="1" applyFill="1" applyAlignment="1">
      <alignment vertical="center"/>
    </xf>
    <xf numFmtId="0" fontId="28" fillId="5" borderId="0" xfId="3" quotePrefix="1" applyFont="1" applyFill="1" applyAlignment="1">
      <alignment vertical="center"/>
    </xf>
    <xf numFmtId="0" fontId="27" fillId="5" borderId="0" xfId="1" quotePrefix="1" applyFont="1" applyFill="1"/>
    <xf numFmtId="0" fontId="26" fillId="5" borderId="0" xfId="1" applyFont="1" applyFill="1"/>
    <xf numFmtId="0" fontId="28" fillId="5" borderId="0" xfId="3" quotePrefix="1" applyFont="1" applyFill="1" applyAlignment="1">
      <alignment horizontal="center" vertical="center"/>
    </xf>
    <xf numFmtId="0" fontId="27" fillId="5" borderId="6" xfId="3" quotePrefix="1" applyFont="1" applyFill="1" applyBorder="1" applyAlignment="1">
      <alignment vertical="center"/>
    </xf>
    <xf numFmtId="0" fontId="27" fillId="5" borderId="22" xfId="3" quotePrefix="1" applyFont="1" applyFill="1" applyBorder="1" applyAlignment="1">
      <alignment vertical="center"/>
    </xf>
    <xf numFmtId="0" fontId="27" fillId="5" borderId="6" xfId="3" quotePrefix="1" applyFont="1" applyFill="1" applyBorder="1" applyAlignment="1">
      <alignment horizontal="center" vertical="center"/>
    </xf>
    <xf numFmtId="0" fontId="32" fillId="5" borderId="47" xfId="1" applyFont="1" applyFill="1" applyBorder="1"/>
    <xf numFmtId="0" fontId="32" fillId="5" borderId="0" xfId="1" applyFont="1" applyFill="1"/>
    <xf numFmtId="0" fontId="32" fillId="5" borderId="14" xfId="1" applyFont="1" applyFill="1" applyBorder="1"/>
    <xf numFmtId="0" fontId="32" fillId="5" borderId="0" xfId="1" applyFont="1" applyFill="1" applyAlignment="1">
      <alignment horizontal="center"/>
    </xf>
    <xf numFmtId="0" fontId="32" fillId="5" borderId="14" xfId="1" applyFont="1" applyFill="1" applyBorder="1" applyAlignment="1">
      <alignment horizontal="center"/>
    </xf>
    <xf numFmtId="0" fontId="35" fillId="5" borderId="0" xfId="1" quotePrefix="1" applyFont="1" applyFill="1" applyAlignment="1">
      <alignment horizontal="right"/>
    </xf>
    <xf numFmtId="0" fontId="32" fillId="5" borderId="16" xfId="1" applyFont="1" applyFill="1" applyBorder="1"/>
    <xf numFmtId="0" fontId="32" fillId="5" borderId="47" xfId="1" applyFont="1" applyFill="1" applyBorder="1" applyAlignment="1">
      <alignment vertical="center"/>
    </xf>
    <xf numFmtId="0" fontId="37" fillId="5" borderId="14" xfId="3" applyFont="1" applyFill="1" applyBorder="1" applyAlignment="1">
      <alignment horizontal="left" vertical="center"/>
    </xf>
    <xf numFmtId="0" fontId="37" fillId="5" borderId="14" xfId="3" applyFont="1" applyFill="1" applyBorder="1" applyAlignment="1">
      <alignment horizontal="left"/>
    </xf>
    <xf numFmtId="0" fontId="32" fillId="5" borderId="47" xfId="1" applyFont="1" applyFill="1" applyBorder="1" applyAlignment="1">
      <alignment horizontal="left"/>
    </xf>
    <xf numFmtId="0" fontId="32" fillId="5" borderId="6" xfId="1" applyFont="1" applyFill="1" applyBorder="1" applyAlignment="1">
      <alignment horizontal="center"/>
    </xf>
    <xf numFmtId="0" fontId="32" fillId="5" borderId="27" xfId="1" applyFont="1" applyFill="1" applyBorder="1"/>
    <xf numFmtId="0" fontId="32" fillId="5" borderId="17" xfId="1" applyFont="1" applyFill="1" applyBorder="1"/>
    <xf numFmtId="0" fontId="14" fillId="0" borderId="0" xfId="1" applyFont="1" applyAlignment="1">
      <alignment vertical="center"/>
    </xf>
    <xf numFmtId="0" fontId="37" fillId="0" borderId="0" xfId="2" applyFont="1" applyAlignment="1">
      <alignment vertical="top"/>
    </xf>
    <xf numFmtId="0" fontId="32" fillId="5" borderId="2" xfId="1" applyFont="1" applyFill="1" applyBorder="1"/>
    <xf numFmtId="0" fontId="32" fillId="5" borderId="3" xfId="2" applyFont="1" applyFill="1" applyBorder="1"/>
    <xf numFmtId="0" fontId="35" fillId="5" borderId="3" xfId="2" applyFont="1" applyFill="1" applyBorder="1" applyAlignment="1">
      <alignment horizontal="right" vertical="center"/>
    </xf>
    <xf numFmtId="0" fontId="32" fillId="5" borderId="3" xfId="1" applyFont="1" applyFill="1" applyBorder="1"/>
    <xf numFmtId="0" fontId="14" fillId="5" borderId="3" xfId="1" applyFont="1" applyFill="1" applyBorder="1" applyAlignment="1">
      <alignment vertical="center"/>
    </xf>
    <xf numFmtId="0" fontId="35" fillId="5" borderId="3" xfId="2" applyFont="1" applyFill="1" applyBorder="1" applyAlignment="1">
      <alignment vertical="center"/>
    </xf>
    <xf numFmtId="0" fontId="35" fillId="5" borderId="3" xfId="27" applyFont="1" applyFill="1" applyBorder="1" applyAlignment="1">
      <alignment horizontal="center" vertical="center"/>
    </xf>
    <xf numFmtId="0" fontId="35" fillId="5" borderId="3" xfId="27" applyFont="1" applyFill="1" applyBorder="1">
      <alignment vertical="center"/>
    </xf>
    <xf numFmtId="0" fontId="32" fillId="5" borderId="3" xfId="43" applyFont="1" applyFill="1" applyBorder="1"/>
    <xf numFmtId="0" fontId="32" fillId="5" borderId="4" xfId="1" applyFont="1" applyFill="1" applyBorder="1"/>
    <xf numFmtId="0" fontId="32" fillId="5" borderId="45" xfId="1" applyFont="1" applyFill="1" applyBorder="1"/>
    <xf numFmtId="0" fontId="32" fillId="5" borderId="0" xfId="2" applyFont="1" applyFill="1"/>
    <xf numFmtId="0" fontId="35" fillId="5" borderId="0" xfId="1" applyFont="1" applyFill="1"/>
    <xf numFmtId="0" fontId="14" fillId="5" borderId="0" xfId="1" applyFont="1" applyFill="1" applyAlignment="1">
      <alignment vertical="center"/>
    </xf>
    <xf numFmtId="0" fontId="35" fillId="5" borderId="0" xfId="2" applyFont="1" applyFill="1" applyAlignment="1">
      <alignment vertical="center"/>
    </xf>
    <xf numFmtId="0" fontId="35" fillId="5" borderId="0" xfId="2" applyFont="1" applyFill="1"/>
    <xf numFmtId="0" fontId="37" fillId="5" borderId="0" xfId="2" applyFont="1" applyFill="1" applyAlignment="1">
      <alignment vertical="top"/>
    </xf>
    <xf numFmtId="0" fontId="35" fillId="5" borderId="0" xfId="27" applyFont="1" applyFill="1" applyAlignment="1">
      <alignment horizontal="center" vertical="center"/>
    </xf>
    <xf numFmtId="0" fontId="37" fillId="5" borderId="0" xfId="27" applyFont="1" applyFill="1" applyAlignment="1">
      <alignment vertical="top"/>
    </xf>
    <xf numFmtId="0" fontId="32" fillId="5" borderId="0" xfId="43" applyFont="1" applyFill="1"/>
    <xf numFmtId="0" fontId="32" fillId="5" borderId="46" xfId="1" applyFont="1" applyFill="1" applyBorder="1"/>
    <xf numFmtId="0" fontId="37" fillId="5" borderId="0" xfId="2" applyFont="1" applyFill="1"/>
    <xf numFmtId="0" fontId="35" fillId="5" borderId="0" xfId="2" applyFont="1" applyFill="1" applyAlignment="1">
      <alignment horizontal="right" vertical="center"/>
    </xf>
    <xf numFmtId="0" fontId="35" fillId="5" borderId="0" xfId="2" applyFont="1" applyFill="1" applyAlignment="1">
      <alignment horizontal="left" vertical="center"/>
    </xf>
    <xf numFmtId="0" fontId="32" fillId="5" borderId="0" xfId="2" applyFont="1" applyFill="1" applyAlignment="1">
      <alignment vertical="center"/>
    </xf>
    <xf numFmtId="0" fontId="32" fillId="5" borderId="0" xfId="1" applyFont="1" applyFill="1" applyAlignment="1">
      <alignment horizontal="left"/>
    </xf>
    <xf numFmtId="0" fontId="35" fillId="5" borderId="0" xfId="1" applyFont="1" applyFill="1" applyAlignment="1">
      <alignment vertical="center"/>
    </xf>
    <xf numFmtId="0" fontId="32" fillId="5" borderId="0" xfId="1" applyFont="1" applyFill="1" applyAlignment="1">
      <alignment vertical="center"/>
    </xf>
    <xf numFmtId="0" fontId="35" fillId="5" borderId="0" xfId="1" applyFont="1" applyFill="1" applyAlignment="1">
      <alignment horizontal="center" vertical="center"/>
    </xf>
    <xf numFmtId="0" fontId="32" fillId="5" borderId="0" xfId="3" applyFont="1" applyFill="1"/>
    <xf numFmtId="0" fontId="32" fillId="5" borderId="45" xfId="1" applyFont="1" applyFill="1" applyBorder="1" applyAlignment="1">
      <alignment vertical="center"/>
    </xf>
    <xf numFmtId="0" fontId="37" fillId="5" borderId="0" xfId="2" applyFont="1" applyFill="1" applyAlignment="1">
      <alignment horizontal="left"/>
    </xf>
    <xf numFmtId="0" fontId="37" fillId="5" borderId="0" xfId="1" applyFont="1" applyFill="1"/>
    <xf numFmtId="0" fontId="32" fillId="5" borderId="5" xfId="1" applyFont="1" applyFill="1" applyBorder="1"/>
    <xf numFmtId="0" fontId="32" fillId="5" borderId="6" xfId="2" applyFont="1" applyFill="1" applyBorder="1"/>
    <xf numFmtId="0" fontId="35" fillId="5" borderId="6" xfId="2" applyFont="1" applyFill="1" applyBorder="1" applyAlignment="1">
      <alignment horizontal="right" vertical="center"/>
    </xf>
    <xf numFmtId="0" fontId="32" fillId="5" borderId="6" xfId="1" applyFont="1" applyFill="1" applyBorder="1"/>
    <xf numFmtId="0" fontId="14" fillId="5" borderId="6" xfId="1" applyFont="1" applyFill="1" applyBorder="1" applyAlignment="1">
      <alignment vertical="center"/>
    </xf>
    <xf numFmtId="0" fontId="35" fillId="5" borderId="6" xfId="2" applyFont="1" applyFill="1" applyBorder="1" applyAlignment="1">
      <alignment horizontal="left" vertical="center"/>
    </xf>
    <xf numFmtId="0" fontId="35" fillId="5" borderId="6" xfId="2" applyFont="1" applyFill="1" applyBorder="1" applyAlignment="1">
      <alignment vertical="center"/>
    </xf>
    <xf numFmtId="0" fontId="32" fillId="5" borderId="6" xfId="3" applyFont="1" applyFill="1" applyBorder="1"/>
    <xf numFmtId="0" fontId="83" fillId="5" borderId="6" xfId="27" applyFont="1" applyFill="1" applyBorder="1" applyAlignment="1">
      <alignment vertical="center" wrapText="1"/>
    </xf>
    <xf numFmtId="0" fontId="35" fillId="5" borderId="6" xfId="2" applyFont="1" applyFill="1" applyBorder="1"/>
    <xf numFmtId="0" fontId="32" fillId="5" borderId="6" xfId="43" applyFont="1" applyFill="1" applyBorder="1"/>
    <xf numFmtId="0" fontId="32" fillId="5" borderId="7" xfId="1" applyFont="1" applyFill="1" applyBorder="1"/>
    <xf numFmtId="0" fontId="35" fillId="0" borderId="0" xfId="3" applyFont="1" applyAlignment="1">
      <alignment vertical="top" wrapText="1"/>
    </xf>
    <xf numFmtId="0" fontId="32" fillId="0" borderId="0" xfId="3" applyFont="1" applyAlignment="1">
      <alignment vertical="top"/>
    </xf>
    <xf numFmtId="0" fontId="37" fillId="0" borderId="0" xfId="3" applyFont="1" applyAlignment="1">
      <alignment vertical="center"/>
    </xf>
    <xf numFmtId="0" fontId="35" fillId="0" borderId="0" xfId="3" applyFont="1" applyAlignment="1">
      <alignment horizontal="left" vertical="center"/>
    </xf>
    <xf numFmtId="0" fontId="35" fillId="5" borderId="0" xfId="3" quotePrefix="1" applyFont="1" applyFill="1" applyAlignment="1">
      <alignment horizontal="left" vertical="center"/>
    </xf>
    <xf numFmtId="0" fontId="35" fillId="5" borderId="0" xfId="3" applyFont="1" applyFill="1" applyAlignment="1">
      <alignment vertical="center"/>
    </xf>
    <xf numFmtId="0" fontId="37" fillId="5" borderId="0" xfId="1" applyFont="1" applyFill="1" applyAlignment="1">
      <alignment horizontal="left" vertical="center"/>
    </xf>
    <xf numFmtId="0" fontId="35" fillId="5" borderId="0" xfId="1" applyFont="1" applyFill="1" applyAlignment="1">
      <alignment horizontal="center"/>
    </xf>
    <xf numFmtId="0" fontId="32" fillId="5" borderId="0" xfId="1" applyFont="1" applyFill="1" applyAlignment="1">
      <alignment horizontal="center" vertical="center"/>
    </xf>
    <xf numFmtId="0" fontId="35" fillId="5" borderId="0" xfId="1" applyFont="1" applyFill="1" applyAlignment="1">
      <alignment horizontal="left" vertical="center"/>
    </xf>
    <xf numFmtId="0" fontId="37" fillId="5" borderId="0" xfId="1" applyFont="1" applyFill="1" applyAlignment="1">
      <alignment horizontal="center"/>
    </xf>
    <xf numFmtId="0" fontId="37" fillId="5" borderId="0" xfId="1" applyFont="1" applyFill="1" applyAlignment="1">
      <alignment vertical="center"/>
    </xf>
    <xf numFmtId="0" fontId="35" fillId="5" borderId="0" xfId="3" applyFont="1" applyFill="1" applyAlignment="1">
      <alignment vertical="top"/>
    </xf>
    <xf numFmtId="0" fontId="35" fillId="5" borderId="0" xfId="3" applyFont="1" applyFill="1" applyAlignment="1">
      <alignment horizontal="left" vertical="center"/>
    </xf>
    <xf numFmtId="0" fontId="32" fillId="5" borderId="0" xfId="2" applyFont="1" applyFill="1" applyAlignment="1">
      <alignment horizontal="center"/>
    </xf>
    <xf numFmtId="0" fontId="35" fillId="5" borderId="0" xfId="1" applyFont="1" applyFill="1" applyAlignment="1">
      <alignment horizontal="left"/>
    </xf>
    <xf numFmtId="0" fontId="35" fillId="5" borderId="0" xfId="2" quotePrefix="1" applyFont="1" applyFill="1" applyAlignment="1">
      <alignment vertical="center"/>
    </xf>
    <xf numFmtId="0" fontId="35" fillId="5" borderId="0" xfId="3" applyFont="1" applyFill="1"/>
    <xf numFmtId="0" fontId="32" fillId="0" borderId="0" xfId="1" applyFont="1" applyAlignment="1">
      <alignment horizontal="center" vertical="center"/>
    </xf>
    <xf numFmtId="0" fontId="32" fillId="0" borderId="0" xfId="1" quotePrefix="1" applyFont="1" applyAlignment="1">
      <alignment horizontal="right"/>
    </xf>
    <xf numFmtId="0" fontId="32" fillId="5" borderId="37" xfId="1" applyFont="1" applyFill="1" applyBorder="1"/>
    <xf numFmtId="0" fontId="32" fillId="5" borderId="28" xfId="1" applyFont="1" applyFill="1" applyBorder="1"/>
    <xf numFmtId="0" fontId="32" fillId="5" borderId="22" xfId="1" applyFont="1" applyFill="1" applyBorder="1"/>
    <xf numFmtId="0" fontId="32" fillId="5" borderId="23" xfId="1" applyFont="1" applyFill="1" applyBorder="1"/>
    <xf numFmtId="0" fontId="14" fillId="0" borderId="0" xfId="1" applyFont="1" applyAlignment="1">
      <alignment horizontal="center" vertical="center"/>
    </xf>
    <xf numFmtId="0" fontId="35" fillId="0" borderId="0" xfId="3" quotePrefix="1" applyFont="1" applyAlignment="1">
      <alignment horizontal="right"/>
    </xf>
    <xf numFmtId="0" fontId="35" fillId="0" borderId="0" xfId="36" applyFont="1"/>
    <xf numFmtId="0" fontId="35" fillId="5" borderId="3" xfId="3" quotePrefix="1" applyFont="1" applyFill="1" applyBorder="1" applyAlignment="1">
      <alignment horizontal="left" vertical="center"/>
    </xf>
    <xf numFmtId="0" fontId="84" fillId="5" borderId="3" xfId="21" applyFont="1" applyFill="1" applyBorder="1" applyAlignment="1">
      <alignment horizontal="left"/>
    </xf>
    <xf numFmtId="0" fontId="35" fillId="5" borderId="0" xfId="1" quotePrefix="1" applyFont="1" applyFill="1" applyAlignment="1">
      <alignment horizontal="right" vertical="center"/>
    </xf>
    <xf numFmtId="0" fontId="32" fillId="5" borderId="0" xfId="3" applyFont="1" applyFill="1" applyAlignment="1">
      <alignment vertical="center"/>
    </xf>
    <xf numFmtId="0" fontId="84" fillId="5" borderId="0" xfId="21" applyFont="1" applyFill="1" applyAlignment="1">
      <alignment horizontal="left"/>
    </xf>
    <xf numFmtId="0" fontId="35" fillId="5" borderId="0" xfId="1" quotePrefix="1" applyFont="1" applyFill="1" applyAlignment="1">
      <alignment vertical="center"/>
    </xf>
    <xf numFmtId="0" fontId="85" fillId="5" borderId="0" xfId="21" applyFont="1" applyFill="1" applyAlignment="1">
      <alignment horizontal="left"/>
    </xf>
    <xf numFmtId="0" fontId="35" fillId="5" borderId="0" xfId="1" applyFont="1" applyFill="1" applyAlignment="1">
      <alignment vertical="top"/>
    </xf>
    <xf numFmtId="0" fontId="35" fillId="5" borderId="0" xfId="2" applyFont="1" applyFill="1" applyAlignment="1">
      <alignment horizontal="center" vertical="center"/>
    </xf>
    <xf numFmtId="0" fontId="37" fillId="5" borderId="0" xfId="1" applyFont="1" applyFill="1" applyAlignment="1">
      <alignment vertical="top"/>
    </xf>
    <xf numFmtId="0" fontId="14" fillId="5" borderId="0" xfId="1" applyFont="1" applyFill="1" applyAlignment="1">
      <alignment horizontal="center" vertical="center"/>
    </xf>
    <xf numFmtId="0" fontId="35" fillId="5" borderId="0" xfId="43" applyFont="1" applyFill="1" applyAlignment="1">
      <alignment horizontal="left" vertical="center" wrapText="1"/>
    </xf>
    <xf numFmtId="0" fontId="37" fillId="5" borderId="0" xfId="43" applyFont="1" applyFill="1" applyAlignment="1">
      <alignment horizontal="left" vertical="center"/>
    </xf>
    <xf numFmtId="0" fontId="35" fillId="5" borderId="0" xfId="43" applyFont="1" applyFill="1" applyAlignment="1">
      <alignment horizontal="left" vertical="center"/>
    </xf>
    <xf numFmtId="0" fontId="83" fillId="5" borderId="0" xfId="27" applyFont="1" applyFill="1">
      <alignment vertical="center"/>
    </xf>
    <xf numFmtId="0" fontId="32" fillId="5" borderId="0" xfId="43" applyFont="1" applyFill="1" applyAlignment="1">
      <alignment vertical="center"/>
    </xf>
    <xf numFmtId="0" fontId="32" fillId="5" borderId="6" xfId="2" applyFont="1" applyFill="1" applyBorder="1" applyAlignment="1">
      <alignment vertical="center"/>
    </xf>
    <xf numFmtId="0" fontId="32" fillId="5" borderId="6" xfId="1" applyFont="1" applyFill="1" applyBorder="1" applyAlignment="1">
      <alignment vertical="center"/>
    </xf>
    <xf numFmtId="0" fontId="32" fillId="5" borderId="6" xfId="43" applyFont="1" applyFill="1" applyBorder="1" applyAlignment="1">
      <alignment vertical="center"/>
    </xf>
    <xf numFmtId="0" fontId="32" fillId="5" borderId="6" xfId="1" applyFont="1" applyFill="1" applyBorder="1" applyAlignment="1">
      <alignment horizontal="center" vertical="center"/>
    </xf>
    <xf numFmtId="0" fontId="35" fillId="0" borderId="0" xfId="3" quotePrefix="1" applyFont="1" applyAlignment="1">
      <alignment horizontal="center"/>
    </xf>
    <xf numFmtId="0" fontId="35" fillId="0" borderId="6" xfId="3" quotePrefix="1" applyFont="1" applyBorder="1" applyAlignment="1">
      <alignment horizontal="left" vertical="center"/>
    </xf>
    <xf numFmtId="0" fontId="35" fillId="0" borderId="6" xfId="3" applyFont="1" applyBorder="1" applyAlignment="1">
      <alignment vertical="center"/>
    </xf>
    <xf numFmtId="0" fontId="35" fillId="0" borderId="6" xfId="3" applyFont="1" applyBorder="1" applyAlignment="1">
      <alignment vertical="top"/>
    </xf>
    <xf numFmtId="0" fontId="32" fillId="0" borderId="6" xfId="43" applyFont="1" applyBorder="1"/>
    <xf numFmtId="0" fontId="35" fillId="0" borderId="6" xfId="2" quotePrefix="1" applyFont="1" applyBorder="1"/>
    <xf numFmtId="0" fontId="32" fillId="0" borderId="6" xfId="27" applyFont="1" applyBorder="1" applyAlignment="1"/>
    <xf numFmtId="0" fontId="81" fillId="0" borderId="0" xfId="1" applyFont="1" applyAlignment="1">
      <alignment horizontal="center" vertical="center"/>
    </xf>
    <xf numFmtId="0" fontId="32" fillId="5" borderId="37" xfId="1" applyFont="1" applyFill="1" applyBorder="1" applyAlignment="1">
      <alignment horizontal="left"/>
    </xf>
    <xf numFmtId="0" fontId="35" fillId="0" borderId="0" xfId="2" applyFont="1" applyAlignment="1">
      <alignment vertical="top"/>
    </xf>
    <xf numFmtId="0" fontId="32" fillId="0" borderId="0" xfId="1" applyFont="1" applyAlignment="1">
      <alignment horizontal="left" vertical="top"/>
    </xf>
    <xf numFmtId="2" fontId="35" fillId="0" borderId="0" xfId="3" applyNumberFormat="1" applyFont="1"/>
    <xf numFmtId="0" fontId="37" fillId="0" borderId="0" xfId="3" applyFont="1" applyAlignment="1">
      <alignment horizontal="left"/>
    </xf>
    <xf numFmtId="0" fontId="32" fillId="0" borderId="0" xfId="3" applyFont="1" applyAlignment="1">
      <alignment horizontal="center" vertical="center"/>
    </xf>
    <xf numFmtId="0" fontId="85" fillId="0" borderId="0" xfId="21" applyFont="1" applyAlignment="1">
      <alignment horizontal="left"/>
    </xf>
    <xf numFmtId="0" fontId="32" fillId="0" borderId="6" xfId="1" applyFont="1" applyBorder="1" applyAlignment="1">
      <alignment horizontal="left"/>
    </xf>
    <xf numFmtId="0" fontId="37" fillId="0" borderId="6" xfId="3" applyFont="1" applyBorder="1" applyAlignment="1">
      <alignment horizontal="left" vertical="center"/>
    </xf>
    <xf numFmtId="0" fontId="35" fillId="5" borderId="3" xfId="3" applyFont="1" applyFill="1" applyBorder="1"/>
    <xf numFmtId="0" fontId="32" fillId="5" borderId="3" xfId="3" applyFont="1" applyFill="1" applyBorder="1"/>
    <xf numFmtId="0" fontId="37" fillId="5" borderId="0" xfId="3" applyFont="1" applyFill="1"/>
    <xf numFmtId="0" fontId="35" fillId="5" borderId="0" xfId="2" quotePrefix="1" applyFont="1" applyFill="1" applyAlignment="1">
      <alignment horizontal="center" vertical="center"/>
    </xf>
    <xf numFmtId="0" fontId="35" fillId="5" borderId="0" xfId="27" applyFont="1" applyFill="1">
      <alignment vertical="center"/>
    </xf>
    <xf numFmtId="0" fontId="37" fillId="5" borderId="0" xfId="2" quotePrefix="1" applyFont="1" applyFill="1" applyAlignment="1">
      <alignment vertical="center"/>
    </xf>
    <xf numFmtId="0" fontId="35" fillId="5" borderId="0" xfId="3" applyFont="1" applyFill="1" applyAlignment="1">
      <alignment vertical="center" wrapText="1"/>
    </xf>
    <xf numFmtId="0" fontId="32" fillId="5" borderId="46" xfId="1" applyFont="1" applyFill="1" applyBorder="1" applyAlignment="1">
      <alignment vertical="center"/>
    </xf>
    <xf numFmtId="0" fontId="35" fillId="5" borderId="0" xfId="37" applyFont="1" applyFill="1"/>
    <xf numFmtId="0" fontId="32" fillId="5" borderId="45" xfId="3" applyFont="1" applyFill="1" applyBorder="1"/>
    <xf numFmtId="0" fontId="32" fillId="5" borderId="46" xfId="27" applyFont="1" applyFill="1" applyBorder="1" applyAlignment="1"/>
    <xf numFmtId="0" fontId="35" fillId="5" borderId="0" xfId="2" quotePrefix="1" applyFont="1" applyFill="1"/>
    <xf numFmtId="0" fontId="32" fillId="5" borderId="0" xfId="27" applyFont="1" applyFill="1" applyAlignment="1"/>
    <xf numFmtId="0" fontId="32" fillId="5" borderId="46" xfId="3" applyFont="1" applyFill="1" applyBorder="1"/>
    <xf numFmtId="0" fontId="32" fillId="5" borderId="5" xfId="3" applyFont="1" applyFill="1" applyBorder="1"/>
    <xf numFmtId="0" fontId="32" fillId="5" borderId="7" xfId="3" applyFont="1" applyFill="1" applyBorder="1"/>
    <xf numFmtId="0" fontId="32" fillId="0" borderId="22" xfId="3" applyFont="1" applyBorder="1" applyAlignment="1">
      <alignment vertical="center"/>
    </xf>
    <xf numFmtId="0" fontId="32" fillId="0" borderId="6" xfId="3" applyFont="1" applyBorder="1" applyAlignment="1">
      <alignment vertical="center"/>
    </xf>
    <xf numFmtId="0" fontId="35" fillId="0" borderId="23" xfId="3" applyFont="1" applyBorder="1" applyAlignment="1">
      <alignment vertical="center" wrapText="1"/>
    </xf>
    <xf numFmtId="0" fontId="32" fillId="5" borderId="2" xfId="3" applyFont="1" applyFill="1" applyBorder="1" applyAlignment="1">
      <alignment horizontal="left" vertical="center" wrapText="1"/>
    </xf>
    <xf numFmtId="0" fontId="32" fillId="5" borderId="3" xfId="3" applyFont="1" applyFill="1" applyBorder="1" applyAlignment="1">
      <alignment horizontal="left" vertical="center" wrapText="1"/>
    </xf>
    <xf numFmtId="0" fontId="35" fillId="5" borderId="3" xfId="3" applyFont="1" applyFill="1" applyBorder="1" applyAlignment="1">
      <alignment horizontal="left" vertical="center"/>
    </xf>
    <xf numFmtId="0" fontId="32" fillId="5" borderId="4" xfId="3" applyFont="1" applyFill="1" applyBorder="1"/>
    <xf numFmtId="0" fontId="32" fillId="5" borderId="45" xfId="3" applyFont="1" applyFill="1" applyBorder="1" applyAlignment="1">
      <alignment horizontal="left" vertical="center" wrapText="1"/>
    </xf>
    <xf numFmtId="0" fontId="32" fillId="5" borderId="0" xfId="3" applyFont="1" applyFill="1" applyAlignment="1">
      <alignment horizontal="left" vertical="center" wrapText="1"/>
    </xf>
    <xf numFmtId="0" fontId="32" fillId="5" borderId="0" xfId="3" applyFont="1" applyFill="1" applyAlignment="1">
      <alignment vertical="center" wrapText="1"/>
    </xf>
    <xf numFmtId="0" fontId="37" fillId="5" borderId="0" xfId="3" applyFont="1" applyFill="1" applyAlignment="1">
      <alignment horizontal="left" vertical="center"/>
    </xf>
    <xf numFmtId="0" fontId="32" fillId="5" borderId="0" xfId="3" applyFont="1" applyFill="1" applyAlignment="1">
      <alignment horizontal="left" vertical="center"/>
    </xf>
    <xf numFmtId="0" fontId="35" fillId="5" borderId="46" xfId="3" applyFont="1" applyFill="1" applyBorder="1" applyAlignment="1">
      <alignment vertical="center"/>
    </xf>
    <xf numFmtId="0" fontId="32" fillId="5" borderId="5" xfId="3" applyFont="1" applyFill="1" applyBorder="1" applyAlignment="1">
      <alignment horizontal="left" vertical="center" wrapText="1"/>
    </xf>
    <xf numFmtId="0" fontId="32" fillId="5" borderId="6" xfId="3" applyFont="1" applyFill="1" applyBorder="1" applyAlignment="1">
      <alignment horizontal="left" vertical="center" wrapText="1"/>
    </xf>
    <xf numFmtId="0" fontId="32" fillId="5" borderId="6" xfId="3" applyFont="1" applyFill="1" applyBorder="1" applyAlignment="1">
      <alignment horizontal="left" vertical="center"/>
    </xf>
    <xf numFmtId="0" fontId="37" fillId="5" borderId="6" xfId="3" applyFont="1" applyFill="1" applyBorder="1" applyAlignment="1">
      <alignment horizontal="left" vertical="center"/>
    </xf>
    <xf numFmtId="0" fontId="35" fillId="5" borderId="6" xfId="3" applyFont="1" applyFill="1" applyBorder="1"/>
    <xf numFmtId="0" fontId="35" fillId="5" borderId="6" xfId="3" applyFont="1" applyFill="1" applyBorder="1" applyAlignment="1">
      <alignment vertical="center"/>
    </xf>
    <xf numFmtId="0" fontId="35" fillId="5" borderId="7" xfId="3" applyFont="1" applyFill="1" applyBorder="1" applyAlignment="1">
      <alignment vertical="center"/>
    </xf>
    <xf numFmtId="0" fontId="35" fillId="0" borderId="6" xfId="1" quotePrefix="1" applyFont="1" applyBorder="1" applyAlignment="1">
      <alignment vertical="center"/>
    </xf>
    <xf numFmtId="0" fontId="85" fillId="0" borderId="6" xfId="21" applyFont="1" applyBorder="1" applyAlignment="1">
      <alignment horizontal="left"/>
    </xf>
    <xf numFmtId="0" fontId="35" fillId="0" borderId="6" xfId="1" applyFont="1" applyBorder="1" applyAlignment="1">
      <alignment vertical="top"/>
    </xf>
    <xf numFmtId="0" fontId="35" fillId="5" borderId="47" xfId="1" applyFont="1" applyFill="1" applyBorder="1" applyAlignment="1">
      <alignment horizontal="left" wrapText="1"/>
    </xf>
    <xf numFmtId="0" fontId="35" fillId="5" borderId="0" xfId="1" applyFont="1" applyFill="1" applyAlignment="1">
      <alignment horizontal="left" wrapText="1"/>
    </xf>
    <xf numFmtId="0" fontId="35" fillId="5" borderId="0" xfId="1" quotePrefix="1" applyFont="1" applyFill="1"/>
    <xf numFmtId="0" fontId="32" fillId="5" borderId="47" xfId="1" applyFont="1" applyFill="1" applyBorder="1" applyAlignment="1">
      <alignment horizontal="center"/>
    </xf>
    <xf numFmtId="0" fontId="18" fillId="5" borderId="47" xfId="1" applyFont="1" applyFill="1" applyBorder="1" applyAlignment="1">
      <alignment vertical="center"/>
    </xf>
    <xf numFmtId="0" fontId="18" fillId="5" borderId="0" xfId="1" applyFont="1" applyFill="1" applyAlignment="1">
      <alignment vertical="center"/>
    </xf>
    <xf numFmtId="0" fontId="30" fillId="11" borderId="45" xfId="11" applyFont="1" applyFill="1" applyBorder="1"/>
    <xf numFmtId="0" fontId="30" fillId="11" borderId="0" xfId="11" applyFont="1" applyFill="1"/>
    <xf numFmtId="0" fontId="30" fillId="11" borderId="14" xfId="11" applyFont="1" applyFill="1" applyBorder="1"/>
    <xf numFmtId="0" fontId="27" fillId="11" borderId="0" xfId="11" applyFont="1" applyFill="1"/>
    <xf numFmtId="0" fontId="27" fillId="11" borderId="0" xfId="11" applyFont="1" applyFill="1" applyAlignment="1">
      <alignment vertical="top"/>
    </xf>
    <xf numFmtId="0" fontId="28" fillId="11" borderId="0" xfId="11" applyFont="1" applyFill="1"/>
    <xf numFmtId="0" fontId="28" fillId="11" borderId="0" xfId="11" applyFont="1" applyFill="1" applyAlignment="1">
      <alignment vertical="top"/>
    </xf>
    <xf numFmtId="0" fontId="30" fillId="11" borderId="0" xfId="11" applyFont="1" applyFill="1" applyAlignment="1">
      <alignment horizontal="left" vertical="center"/>
    </xf>
    <xf numFmtId="0" fontId="30" fillId="11" borderId="0" xfId="11" applyFont="1" applyFill="1" applyAlignment="1">
      <alignment horizontal="center" vertical="center"/>
    </xf>
    <xf numFmtId="0" fontId="30" fillId="5" borderId="0" xfId="12" applyFont="1" applyFill="1" applyAlignment="1">
      <alignment vertical="top"/>
    </xf>
    <xf numFmtId="0" fontId="30" fillId="5" borderId="0" xfId="12" applyFont="1" applyFill="1"/>
    <xf numFmtId="0" fontId="28" fillId="5" borderId="0" xfId="12" applyFont="1" applyFill="1" applyAlignment="1">
      <alignment vertical="top"/>
    </xf>
    <xf numFmtId="0" fontId="27" fillId="5" borderId="2" xfId="12" applyFont="1" applyFill="1" applyBorder="1" applyAlignment="1">
      <alignment vertical="top"/>
    </xf>
    <xf numFmtId="0" fontId="27" fillId="5" borderId="3" xfId="12" applyFont="1" applyFill="1" applyBorder="1" applyAlignment="1">
      <alignment vertical="top"/>
    </xf>
    <xf numFmtId="0" fontId="30" fillId="5" borderId="3" xfId="12" applyFont="1" applyFill="1" applyBorder="1" applyAlignment="1">
      <alignment vertical="top"/>
    </xf>
    <xf numFmtId="0" fontId="27" fillId="5" borderId="45" xfId="12" applyFont="1" applyFill="1" applyBorder="1" applyAlignment="1">
      <alignment vertical="top"/>
    </xf>
    <xf numFmtId="0" fontId="28" fillId="5" borderId="45" xfId="12" applyFont="1" applyFill="1" applyBorder="1"/>
    <xf numFmtId="0" fontId="27" fillId="5" borderId="5" xfId="12" applyFont="1" applyFill="1" applyBorder="1"/>
    <xf numFmtId="0" fontId="30" fillId="5" borderId="6" xfId="12" applyFont="1" applyFill="1" applyBorder="1"/>
    <xf numFmtId="0" fontId="27" fillId="5" borderId="3" xfId="11" quotePrefix="1" applyFont="1" applyFill="1" applyBorder="1" applyAlignment="1">
      <alignment vertical="center"/>
    </xf>
    <xf numFmtId="0" fontId="27" fillId="5" borderId="0" xfId="11" quotePrefix="1" applyFont="1" applyFill="1" applyAlignment="1">
      <alignment vertical="center"/>
    </xf>
    <xf numFmtId="0" fontId="27" fillId="5" borderId="6" xfId="11" quotePrefix="1" applyFont="1" applyFill="1" applyBorder="1" applyAlignment="1">
      <alignment vertical="center"/>
    </xf>
    <xf numFmtId="0" fontId="30" fillId="5" borderId="47" xfId="11" applyFont="1" applyFill="1" applyBorder="1"/>
    <xf numFmtId="0" fontId="30" fillId="5" borderId="0" xfId="11" applyFont="1" applyFill="1"/>
    <xf numFmtId="0" fontId="30" fillId="5" borderId="14" xfId="11" applyFont="1" applyFill="1" applyBorder="1"/>
    <xf numFmtId="0" fontId="27" fillId="5" borderId="0" xfId="11" applyFont="1" applyFill="1"/>
    <xf numFmtId="166" fontId="27" fillId="5" borderId="0" xfId="12" applyNumberFormat="1" applyFont="1" applyFill="1"/>
    <xf numFmtId="0" fontId="28" fillId="5" borderId="0" xfId="11" applyFont="1" applyFill="1"/>
    <xf numFmtId="0" fontId="30" fillId="5" borderId="0" xfId="11" applyFont="1" applyFill="1" applyAlignment="1">
      <alignment horizontal="left" vertical="center"/>
    </xf>
    <xf numFmtId="0" fontId="30" fillId="5" borderId="0" xfId="11" applyFont="1" applyFill="1" applyAlignment="1">
      <alignment horizontal="center" vertical="center"/>
    </xf>
    <xf numFmtId="0" fontId="32" fillId="5" borderId="45" xfId="13" applyFont="1" applyFill="1" applyBorder="1"/>
    <xf numFmtId="0" fontId="32" fillId="5" borderId="0" xfId="13" applyFont="1" applyFill="1"/>
    <xf numFmtId="0" fontId="27" fillId="5" borderId="0" xfId="13" quotePrefix="1" applyFont="1" applyFill="1" applyAlignment="1">
      <alignment horizontal="right"/>
    </xf>
    <xf numFmtId="0" fontId="32" fillId="5" borderId="46" xfId="13" applyFont="1" applyFill="1" applyBorder="1"/>
    <xf numFmtId="0" fontId="32" fillId="5" borderId="5" xfId="13" applyFont="1" applyFill="1" applyBorder="1"/>
    <xf numFmtId="0" fontId="32" fillId="5" borderId="6" xfId="13" applyFont="1" applyFill="1" applyBorder="1" applyAlignment="1">
      <alignment horizontal="center"/>
    </xf>
    <xf numFmtId="0" fontId="32" fillId="5" borderId="7" xfId="13" applyFont="1" applyFill="1" applyBorder="1"/>
    <xf numFmtId="0" fontId="27" fillId="0" borderId="45" xfId="15" quotePrefix="1" applyFont="1" applyBorder="1" applyAlignment="1">
      <alignment vertical="center"/>
    </xf>
    <xf numFmtId="0" fontId="30" fillId="0" borderId="46" xfId="15" applyFont="1" applyBorder="1" applyAlignment="1">
      <alignment vertical="center"/>
    </xf>
    <xf numFmtId="0" fontId="27" fillId="0" borderId="46" xfId="15" quotePrefix="1" applyFont="1" applyBorder="1" applyAlignment="1">
      <alignment vertical="center"/>
    </xf>
    <xf numFmtId="0" fontId="27" fillId="0" borderId="0" xfId="13" applyFont="1" applyAlignment="1">
      <alignment horizontal="left" vertical="center" wrapText="1" indent="3"/>
    </xf>
    <xf numFmtId="0" fontId="30" fillId="0" borderId="6" xfId="15" applyFont="1" applyBorder="1" applyAlignment="1">
      <alignment horizontal="center" vertical="center"/>
    </xf>
    <xf numFmtId="0" fontId="27" fillId="0" borderId="0" xfId="3" quotePrefix="1" applyFont="1" applyAlignment="1">
      <alignment horizontal="center" vertical="top"/>
    </xf>
    <xf numFmtId="0" fontId="23" fillId="0" borderId="0" xfId="10" applyFont="1" applyAlignment="1">
      <alignment vertical="center"/>
    </xf>
    <xf numFmtId="0" fontId="23" fillId="0" borderId="0" xfId="10" applyFont="1" applyAlignment="1">
      <alignment horizontal="center" vertical="center"/>
    </xf>
    <xf numFmtId="0" fontId="23" fillId="0" borderId="19" xfId="10" applyFont="1" applyBorder="1" applyAlignment="1">
      <alignment horizontal="center" vertical="center"/>
    </xf>
    <xf numFmtId="0" fontId="27" fillId="0" borderId="0" xfId="10" applyFont="1" applyAlignment="1">
      <alignment vertical="top" wrapText="1"/>
    </xf>
    <xf numFmtId="0" fontId="27" fillId="0" borderId="0" xfId="10" applyFont="1" applyAlignment="1">
      <alignment vertical="top"/>
    </xf>
    <xf numFmtId="0" fontId="41" fillId="0" borderId="0" xfId="10" applyFont="1" applyAlignment="1">
      <alignment horizontal="left" vertical="center"/>
    </xf>
    <xf numFmtId="0" fontId="30" fillId="0" borderId="0" xfId="10" quotePrefix="1" applyFont="1" applyAlignment="1">
      <alignment horizontal="center" vertical="center"/>
    </xf>
    <xf numFmtId="0" fontId="14" fillId="0" borderId="0" xfId="10" applyFont="1" applyAlignment="1">
      <alignment vertical="center"/>
    </xf>
    <xf numFmtId="0" fontId="30" fillId="0" borderId="0" xfId="10" quotePrefix="1" applyFont="1" applyAlignment="1">
      <alignment vertical="center"/>
    </xf>
    <xf numFmtId="0" fontId="30" fillId="7" borderId="0" xfId="10" applyFont="1" applyFill="1" applyAlignment="1">
      <alignment vertical="center" wrapText="1"/>
    </xf>
    <xf numFmtId="0" fontId="26" fillId="7" borderId="0" xfId="10" applyFont="1" applyFill="1"/>
    <xf numFmtId="0" fontId="27" fillId="0" borderId="46" xfId="10" applyFont="1" applyBorder="1" applyAlignment="1">
      <alignment vertical="center"/>
    </xf>
    <xf numFmtId="0" fontId="28" fillId="0" borderId="0" xfId="10" applyFont="1" applyAlignment="1">
      <alignment horizontal="left" wrapText="1"/>
    </xf>
    <xf numFmtId="0" fontId="30" fillId="0" borderId="16" xfId="10" applyFont="1" applyBorder="1" applyAlignment="1">
      <alignment horizontal="left" indent="1"/>
    </xf>
    <xf numFmtId="0" fontId="26" fillId="0" borderId="16" xfId="10" applyFont="1" applyBorder="1"/>
    <xf numFmtId="0" fontId="27" fillId="0" borderId="16" xfId="10" applyFont="1" applyBorder="1" applyAlignment="1">
      <alignment horizontal="center" vertical="center"/>
    </xf>
    <xf numFmtId="0" fontId="41" fillId="0" borderId="16" xfId="10" applyFont="1" applyBorder="1" applyAlignment="1">
      <alignment horizontal="center"/>
    </xf>
    <xf numFmtId="0" fontId="41" fillId="0" borderId="16" xfId="10" applyFont="1" applyBorder="1" applyAlignment="1">
      <alignment horizontal="center" vertical="center"/>
    </xf>
    <xf numFmtId="0" fontId="27" fillId="0" borderId="16" xfId="10" applyFont="1" applyBorder="1" applyAlignment="1">
      <alignment horizontal="center"/>
    </xf>
    <xf numFmtId="0" fontId="16" fillId="0" borderId="0" xfId="10" applyFont="1" applyAlignment="1">
      <alignment vertical="center"/>
    </xf>
    <xf numFmtId="0" fontId="16" fillId="0" borderId="19" xfId="10" applyFont="1" applyBorder="1"/>
    <xf numFmtId="0" fontId="26" fillId="0" borderId="0" xfId="10" applyFont="1" applyAlignment="1">
      <alignment horizontal="right"/>
    </xf>
    <xf numFmtId="0" fontId="16" fillId="0" borderId="0" xfId="10" applyFont="1"/>
    <xf numFmtId="0" fontId="27" fillId="0" borderId="6" xfId="10" applyFont="1" applyBorder="1"/>
    <xf numFmtId="0" fontId="26" fillId="0" borderId="0" xfId="10" quotePrefix="1" applyFont="1"/>
    <xf numFmtId="0" fontId="27" fillId="0" borderId="3" xfId="10" applyFont="1" applyBorder="1"/>
    <xf numFmtId="0" fontId="27" fillId="0" borderId="11" xfId="10" applyFont="1" applyBorder="1" applyAlignment="1">
      <alignment horizontal="center"/>
    </xf>
    <xf numFmtId="0" fontId="26" fillId="0" borderId="6" xfId="10" applyFont="1" applyBorder="1"/>
    <xf numFmtId="0" fontId="26" fillId="0" borderId="6" xfId="10" applyFont="1" applyBorder="1" applyAlignment="1">
      <alignment horizontal="center" vertical="center"/>
    </xf>
    <xf numFmtId="0" fontId="38" fillId="0" borderId="6" xfId="10" applyFont="1" applyBorder="1"/>
    <xf numFmtId="0" fontId="27" fillId="0" borderId="45" xfId="3" applyFont="1" applyBorder="1" applyAlignment="1">
      <alignment vertical="center"/>
    </xf>
    <xf numFmtId="0" fontId="26" fillId="0" borderId="45" xfId="3" applyFont="1" applyBorder="1"/>
    <xf numFmtId="0" fontId="30" fillId="0" borderId="47" xfId="10" applyFont="1" applyBorder="1"/>
    <xf numFmtId="0" fontId="28" fillId="0" borderId="0" xfId="10" applyFont="1" applyAlignment="1">
      <alignment horizontal="left" vertical="center"/>
    </xf>
    <xf numFmtId="0" fontId="28" fillId="0" borderId="0" xfId="10" applyFont="1" applyAlignment="1">
      <alignment horizontal="left" vertical="top"/>
    </xf>
    <xf numFmtId="0" fontId="23" fillId="0" borderId="18" xfId="10" applyFont="1" applyBorder="1" applyAlignment="1">
      <alignment vertical="center"/>
    </xf>
    <xf numFmtId="0" fontId="23" fillId="0" borderId="20" xfId="10" applyFont="1" applyBorder="1" applyAlignment="1">
      <alignment vertical="center"/>
    </xf>
    <xf numFmtId="0" fontId="16" fillId="0" borderId="0" xfId="10" applyFont="1" applyAlignment="1">
      <alignment horizontal="center" vertical="center"/>
    </xf>
    <xf numFmtId="0" fontId="28" fillId="0" borderId="6" xfId="10" applyFont="1" applyBorder="1" applyAlignment="1">
      <alignment horizontal="center"/>
    </xf>
    <xf numFmtId="0" fontId="27" fillId="0" borderId="0" xfId="10" applyFont="1" applyAlignment="1">
      <alignment horizontal="left" vertical="center" indent="5"/>
    </xf>
    <xf numFmtId="0" fontId="28" fillId="0" borderId="0" xfId="10" applyFont="1" applyAlignment="1">
      <alignment horizontal="left" vertical="top" indent="5"/>
    </xf>
    <xf numFmtId="0" fontId="28" fillId="0" borderId="0" xfId="10" applyFont="1" applyAlignment="1">
      <alignment horizontal="left" vertical="center" indent="5"/>
    </xf>
    <xf numFmtId="0" fontId="30" fillId="0" borderId="0" xfId="10" applyFont="1" applyAlignment="1">
      <alignment horizontal="left" indent="5"/>
    </xf>
    <xf numFmtId="0" fontId="30" fillId="0" borderId="0" xfId="10" applyFont="1" applyAlignment="1">
      <alignment horizontal="left" vertical="center" indent="5"/>
    </xf>
    <xf numFmtId="0" fontId="30" fillId="0" borderId="18" xfId="10" applyFont="1" applyBorder="1"/>
    <xf numFmtId="0" fontId="30" fillId="0" borderId="20" xfId="10" applyFont="1" applyBorder="1"/>
    <xf numFmtId="0" fontId="18" fillId="0" borderId="0" xfId="1" applyFont="1" applyBorder="1" applyAlignment="1">
      <alignment horizontal="center" vertical="center" wrapText="1"/>
    </xf>
    <xf numFmtId="0" fontId="18" fillId="0" borderId="0" xfId="1" applyFont="1" applyBorder="1" applyAlignment="1">
      <alignment vertical="center" wrapText="1"/>
    </xf>
    <xf numFmtId="0" fontId="26" fillId="0" borderId="0" xfId="3" applyFont="1" applyBorder="1"/>
    <xf numFmtId="0" fontId="30" fillId="0" borderId="0" xfId="1" applyFont="1" applyBorder="1" applyAlignment="1">
      <alignment vertical="top"/>
    </xf>
    <xf numFmtId="0" fontId="27" fillId="0" borderId="0" xfId="1" applyFont="1" applyBorder="1" applyAlignment="1">
      <alignment vertical="top"/>
    </xf>
    <xf numFmtId="0" fontId="28" fillId="0" borderId="0" xfId="1" applyFont="1" applyBorder="1" applyAlignment="1">
      <alignment vertical="top"/>
    </xf>
    <xf numFmtId="0" fontId="27" fillId="0" borderId="0" xfId="1" applyFont="1" applyBorder="1" applyAlignment="1">
      <alignment horizontal="left" vertical="top"/>
    </xf>
    <xf numFmtId="0" fontId="27" fillId="0" borderId="0" xfId="1" applyFont="1" applyBorder="1" applyAlignment="1">
      <alignment vertical="center" wrapText="1"/>
    </xf>
    <xf numFmtId="0" fontId="27" fillId="0" borderId="0" xfId="1" applyFont="1" applyBorder="1" applyAlignment="1">
      <alignment horizontal="center" vertical="center" wrapText="1"/>
    </xf>
    <xf numFmtId="0" fontId="41" fillId="5" borderId="2" xfId="12" applyFont="1" applyFill="1" applyBorder="1" applyAlignment="1">
      <alignment vertical="center"/>
    </xf>
    <xf numFmtId="0" fontId="41" fillId="5" borderId="3" xfId="12" applyFont="1" applyFill="1" applyBorder="1" applyAlignment="1">
      <alignment vertical="center"/>
    </xf>
    <xf numFmtId="0" fontId="41" fillId="5" borderId="4" xfId="12" applyFont="1" applyFill="1" applyBorder="1" applyAlignment="1">
      <alignment vertical="center"/>
    </xf>
    <xf numFmtId="0" fontId="41" fillId="5" borderId="5" xfId="12" applyFont="1" applyFill="1" applyBorder="1" applyAlignment="1">
      <alignment vertical="center"/>
    </xf>
    <xf numFmtId="0" fontId="41" fillId="5" borderId="6" xfId="12" applyFont="1" applyFill="1" applyBorder="1" applyAlignment="1">
      <alignment vertical="center"/>
    </xf>
    <xf numFmtId="0" fontId="41" fillId="5" borderId="7" xfId="12" applyFont="1" applyFill="1" applyBorder="1" applyAlignment="1">
      <alignment vertical="center"/>
    </xf>
    <xf numFmtId="0" fontId="12" fillId="5" borderId="0" xfId="3" applyFont="1" applyFill="1" applyAlignment="1">
      <alignment vertical="center"/>
    </xf>
    <xf numFmtId="0" fontId="32" fillId="5" borderId="2" xfId="2" applyFont="1" applyFill="1" applyBorder="1" applyAlignment="1"/>
    <xf numFmtId="0" fontId="32" fillId="5" borderId="4" xfId="2" applyFont="1" applyFill="1" applyBorder="1" applyAlignment="1"/>
    <xf numFmtId="0" fontId="32" fillId="5" borderId="5" xfId="2" applyFont="1" applyFill="1" applyBorder="1" applyAlignment="1"/>
    <xf numFmtId="0" fontId="32" fillId="5" borderId="7" xfId="2" applyFont="1" applyFill="1" applyBorder="1" applyAlignment="1"/>
    <xf numFmtId="0" fontId="32" fillId="5" borderId="3" xfId="2" applyFont="1" applyFill="1" applyBorder="1" applyAlignment="1"/>
    <xf numFmtId="0" fontId="32" fillId="5" borderId="6" xfId="2" applyFont="1" applyFill="1" applyBorder="1" applyAlignment="1"/>
    <xf numFmtId="0" fontId="35" fillId="10" borderId="0" xfId="47" applyFont="1" applyFill="1" applyAlignment="1">
      <alignment horizontal="left"/>
    </xf>
    <xf numFmtId="1" fontId="27" fillId="0" borderId="0" xfId="11" quotePrefix="1" applyNumberFormat="1" applyFont="1" applyAlignment="1">
      <alignment horizontal="center" vertical="center" wrapText="1"/>
    </xf>
    <xf numFmtId="1" fontId="27" fillId="0" borderId="6" xfId="11" quotePrefix="1" applyNumberFormat="1" applyFont="1" applyBorder="1" applyAlignment="1">
      <alignment horizontal="center" vertical="center" wrapText="1"/>
    </xf>
    <xf numFmtId="1" fontId="27" fillId="0" borderId="0" xfId="11" quotePrefix="1" applyNumberFormat="1" applyFont="1" applyAlignment="1">
      <alignment vertical="center" wrapText="1"/>
    </xf>
    <xf numFmtId="1" fontId="27" fillId="0" borderId="6" xfId="11" quotePrefix="1" applyNumberFormat="1" applyFont="1" applyBorder="1" applyAlignment="1">
      <alignment vertical="center" wrapText="1"/>
    </xf>
    <xf numFmtId="1" fontId="30" fillId="0" borderId="6" xfId="6" applyNumberFormat="1" applyFont="1" applyBorder="1" applyAlignment="1">
      <alignment horizontal="center" vertical="center" wrapText="1"/>
    </xf>
    <xf numFmtId="1" fontId="30" fillId="0" borderId="0" xfId="11" applyNumberFormat="1" applyFont="1" applyAlignment="1">
      <alignment horizontal="center" vertical="center"/>
    </xf>
    <xf numFmtId="1" fontId="30" fillId="0" borderId="0" xfId="11" applyNumberFormat="1" applyFont="1"/>
    <xf numFmtId="1" fontId="30" fillId="0" borderId="0" xfId="6" applyNumberFormat="1" applyFont="1" applyBorder="1" applyAlignment="1">
      <alignment horizontal="center" vertical="center" wrapText="1"/>
    </xf>
    <xf numFmtId="1" fontId="30" fillId="0" borderId="0" xfId="6" applyNumberFormat="1" applyFont="1" applyBorder="1" applyAlignment="1">
      <alignment vertical="center" wrapText="1"/>
    </xf>
    <xf numFmtId="1" fontId="27" fillId="0" borderId="0" xfId="11" applyNumberFormat="1" applyFont="1" applyAlignment="1">
      <alignment vertical="center"/>
    </xf>
    <xf numFmtId="1" fontId="27" fillId="0" borderId="0" xfId="11" applyNumberFormat="1" applyFont="1" applyAlignment="1">
      <alignment horizontal="center" vertical="center"/>
    </xf>
    <xf numFmtId="1" fontId="30" fillId="0" borderId="6" xfId="11" applyNumberFormat="1" applyFont="1" applyBorder="1"/>
    <xf numFmtId="1" fontId="36" fillId="0" borderId="6" xfId="6" applyNumberFormat="1" applyFont="1" applyBorder="1" applyAlignment="1">
      <alignment horizontal="left" vertical="center" wrapText="1"/>
    </xf>
    <xf numFmtId="0" fontId="95" fillId="0" borderId="0" xfId="0" applyFont="1" applyFill="1" applyAlignment="1">
      <alignment horizontal="center" vertical="center" wrapText="1"/>
    </xf>
    <xf numFmtId="0" fontId="0" fillId="0" borderId="0" xfId="0" applyFill="1"/>
    <xf numFmtId="0" fontId="30" fillId="0" borderId="0" xfId="9" applyFont="1" applyAlignment="1">
      <alignment horizontal="center" vertical="center"/>
    </xf>
    <xf numFmtId="0" fontId="27" fillId="0" borderId="6" xfId="1" applyFont="1" applyBorder="1" applyAlignment="1">
      <alignment horizontal="center" vertical="center"/>
    </xf>
    <xf numFmtId="0" fontId="27" fillId="0" borderId="0" xfId="1" applyFont="1" applyBorder="1" applyAlignment="1">
      <alignment horizontal="center" vertical="center"/>
    </xf>
    <xf numFmtId="0" fontId="27" fillId="0" borderId="0" xfId="10" quotePrefix="1" applyFont="1" applyAlignment="1">
      <alignment horizontal="center" vertical="center"/>
    </xf>
    <xf numFmtId="0" fontId="27" fillId="0" borderId="0" xfId="10" applyFont="1" applyAlignment="1">
      <alignment horizontal="center" vertical="center"/>
    </xf>
    <xf numFmtId="0" fontId="27" fillId="0" borderId="6" xfId="10" quotePrefix="1" applyFont="1" applyBorder="1" applyAlignment="1">
      <alignment horizontal="right"/>
    </xf>
    <xf numFmtId="0" fontId="27" fillId="0" borderId="0" xfId="1" applyFont="1" applyAlignment="1">
      <alignment horizontal="center" vertical="center"/>
    </xf>
    <xf numFmtId="0" fontId="27" fillId="0" borderId="0" xfId="1" applyFont="1" applyAlignment="1">
      <alignment horizontal="left" vertical="top"/>
    </xf>
    <xf numFmtId="0" fontId="27" fillId="0" borderId="0" xfId="1" applyFont="1" applyAlignment="1">
      <alignment horizontal="center" vertical="center" wrapText="1"/>
    </xf>
    <xf numFmtId="0" fontId="27" fillId="0" borderId="0" xfId="1" applyFont="1" applyAlignment="1">
      <alignment horizontal="center" vertical="top"/>
    </xf>
    <xf numFmtId="0" fontId="18" fillId="0" borderId="0" xfId="1" applyFont="1" applyAlignment="1">
      <alignment horizontal="center" vertical="center" wrapText="1"/>
    </xf>
    <xf numFmtId="0" fontId="27" fillId="0" borderId="0" xfId="1" applyFont="1" applyAlignment="1">
      <alignment horizontal="left" vertical="center"/>
    </xf>
    <xf numFmtId="0" fontId="30" fillId="0" borderId="6" xfId="1" applyFont="1" applyBorder="1" applyAlignment="1">
      <alignment horizontal="center" vertical="top"/>
    </xf>
    <xf numFmtId="0" fontId="30" fillId="0" borderId="6" xfId="1" applyFont="1" applyBorder="1" applyAlignment="1">
      <alignment horizontal="right" vertical="top"/>
    </xf>
    <xf numFmtId="0" fontId="28" fillId="0" borderId="0" xfId="1" applyFont="1" applyAlignment="1">
      <alignment horizontal="left" vertical="center"/>
    </xf>
    <xf numFmtId="0" fontId="27" fillId="0" borderId="0" xfId="1" applyFont="1" applyBorder="1" applyAlignment="1">
      <alignment vertical="center"/>
    </xf>
    <xf numFmtId="0" fontId="26" fillId="0" borderId="0" xfId="3" applyFont="1" applyBorder="1" applyAlignment="1">
      <alignment vertical="center"/>
    </xf>
    <xf numFmtId="0" fontId="30" fillId="0" borderId="0" xfId="3" applyFont="1" applyFill="1" applyBorder="1" applyAlignment="1">
      <alignment vertical="center"/>
    </xf>
    <xf numFmtId="0" fontId="28" fillId="0" borderId="0" xfId="1" applyFont="1" applyBorder="1" applyAlignment="1">
      <alignment horizontal="left" vertical="top"/>
    </xf>
    <xf numFmtId="0" fontId="27" fillId="0" borderId="0" xfId="1" applyFont="1" applyBorder="1" applyAlignment="1">
      <alignment horizontal="center" vertical="top"/>
    </xf>
    <xf numFmtId="0" fontId="27" fillId="0" borderId="0" xfId="3" quotePrefix="1" applyFont="1" applyBorder="1" applyAlignment="1">
      <alignment vertical="top"/>
    </xf>
    <xf numFmtId="0" fontId="28" fillId="0" borderId="0" xfId="3" applyFont="1" applyBorder="1" applyAlignment="1">
      <alignment vertical="top"/>
    </xf>
    <xf numFmtId="0" fontId="28" fillId="0" borderId="0" xfId="3" applyFont="1" applyBorder="1" applyAlignment="1">
      <alignment vertical="top" wrapText="1"/>
    </xf>
    <xf numFmtId="0" fontId="28" fillId="0" borderId="0" xfId="3" applyFont="1" applyBorder="1" applyAlignment="1">
      <alignment horizontal="center" vertical="top" wrapText="1"/>
    </xf>
    <xf numFmtId="0" fontId="0" fillId="0" borderId="6" xfId="0" applyBorder="1"/>
    <xf numFmtId="0" fontId="30" fillId="0" borderId="47" xfId="3" applyFont="1" applyFill="1" applyBorder="1" applyAlignment="1">
      <alignment vertical="center"/>
    </xf>
    <xf numFmtId="0" fontId="27" fillId="0" borderId="47" xfId="3" applyFont="1" applyFill="1" applyBorder="1" applyAlignment="1">
      <alignment vertical="center"/>
    </xf>
    <xf numFmtId="0" fontId="30" fillId="0" borderId="0" xfId="1" applyFont="1" applyBorder="1"/>
    <xf numFmtId="0" fontId="27" fillId="0" borderId="0" xfId="1" applyFont="1" applyBorder="1" applyAlignment="1">
      <alignment horizontal="left" vertical="center"/>
    </xf>
    <xf numFmtId="0" fontId="30" fillId="0" borderId="14" xfId="3" applyFont="1" applyFill="1" applyBorder="1" applyAlignment="1">
      <alignment vertical="center"/>
    </xf>
    <xf numFmtId="0" fontId="26" fillId="0" borderId="0" xfId="3" applyFont="1" applyBorder="1" applyAlignment="1"/>
    <xf numFmtId="0" fontId="27" fillId="0" borderId="14" xfId="3" applyFont="1" applyFill="1" applyBorder="1" applyAlignment="1">
      <alignment vertical="center"/>
    </xf>
    <xf numFmtId="0" fontId="28" fillId="0" borderId="0" xfId="1" applyFont="1" applyBorder="1" applyAlignment="1">
      <alignment vertical="center"/>
    </xf>
    <xf numFmtId="0" fontId="26" fillId="0" borderId="0" xfId="3" applyFont="1" applyAlignment="1">
      <alignment horizontal="left" vertical="center"/>
    </xf>
    <xf numFmtId="0" fontId="30" fillId="0" borderId="0" xfId="3" applyFont="1" applyFill="1" applyBorder="1" applyAlignment="1">
      <alignment horizontal="left" vertical="center"/>
    </xf>
    <xf numFmtId="0" fontId="26" fillId="0" borderId="0" xfId="3" applyFont="1" applyAlignment="1">
      <alignment horizontal="left"/>
    </xf>
    <xf numFmtId="0" fontId="18" fillId="0" borderId="22" xfId="1" applyFont="1" applyBorder="1" applyAlignment="1">
      <alignment vertical="center" wrapText="1"/>
    </xf>
    <xf numFmtId="0" fontId="27" fillId="0" borderId="6" xfId="3" applyFont="1" applyFill="1" applyBorder="1" applyAlignment="1">
      <alignment vertical="center"/>
    </xf>
    <xf numFmtId="0" fontId="27" fillId="0" borderId="0" xfId="3" applyFont="1" applyFill="1" applyBorder="1" applyAlignment="1">
      <alignment vertical="center"/>
    </xf>
    <xf numFmtId="0" fontId="27" fillId="0" borderId="0" xfId="1" quotePrefix="1" applyFont="1" applyFill="1" applyBorder="1" applyAlignment="1">
      <alignment horizontal="center" vertical="top"/>
    </xf>
    <xf numFmtId="0" fontId="30" fillId="0" borderId="0" xfId="1" applyFont="1" applyFill="1" applyBorder="1" applyAlignment="1">
      <alignment vertical="top"/>
    </xf>
    <xf numFmtId="0" fontId="27" fillId="0" borderId="0" xfId="1" applyFont="1" applyFill="1" applyBorder="1" applyAlignment="1">
      <alignment vertical="top"/>
    </xf>
    <xf numFmtId="0" fontId="27" fillId="0" borderId="0" xfId="1" applyFont="1" applyFill="1" applyBorder="1" applyAlignment="1">
      <alignment horizontal="left" vertical="top"/>
    </xf>
    <xf numFmtId="0" fontId="27" fillId="0" borderId="0" xfId="1" applyFont="1" applyFill="1" applyBorder="1" applyAlignment="1">
      <alignment horizontal="center" vertical="top"/>
    </xf>
    <xf numFmtId="0" fontId="28" fillId="0" borderId="0" xfId="1" applyFont="1" applyFill="1" applyBorder="1" applyAlignment="1">
      <alignment vertical="top"/>
    </xf>
    <xf numFmtId="0" fontId="27" fillId="0" borderId="0" xfId="1" quotePrefix="1" applyFont="1" applyBorder="1" applyAlignment="1">
      <alignment horizontal="center" vertical="top"/>
    </xf>
    <xf numFmtId="0" fontId="27" fillId="0" borderId="0" xfId="3" applyFont="1" applyFill="1" applyAlignment="1">
      <alignment vertical="center"/>
    </xf>
    <xf numFmtId="0" fontId="27" fillId="0" borderId="27" xfId="3" applyFont="1" applyFill="1" applyBorder="1" applyAlignment="1">
      <alignment vertical="center"/>
    </xf>
    <xf numFmtId="0" fontId="27" fillId="0" borderId="16" xfId="3" applyFont="1" applyFill="1" applyBorder="1" applyAlignment="1">
      <alignment vertical="center"/>
    </xf>
    <xf numFmtId="0" fontId="27" fillId="0" borderId="17" xfId="3" applyFont="1" applyFill="1" applyBorder="1" applyAlignment="1">
      <alignment vertical="center"/>
    </xf>
    <xf numFmtId="0" fontId="29" fillId="0" borderId="0" xfId="3" applyFont="1" applyFill="1" applyBorder="1" applyAlignment="1"/>
    <xf numFmtId="0" fontId="30" fillId="0" borderId="0" xfId="3" applyFont="1" applyFill="1" applyBorder="1" applyAlignment="1"/>
    <xf numFmtId="0" fontId="26" fillId="0" borderId="0" xfId="1" applyFont="1" applyBorder="1" applyAlignment="1"/>
    <xf numFmtId="0" fontId="28" fillId="0" borderId="0" xfId="3" applyFont="1" applyBorder="1" applyAlignment="1">
      <alignment horizontal="left"/>
    </xf>
    <xf numFmtId="0" fontId="27" fillId="0" borderId="0" xfId="3" applyFont="1" applyFill="1" applyBorder="1" applyAlignment="1"/>
    <xf numFmtId="0" fontId="27" fillId="0" borderId="0" xfId="3" applyFont="1" applyBorder="1" applyAlignment="1">
      <alignment horizontal="left" vertical="center"/>
    </xf>
    <xf numFmtId="0" fontId="27" fillId="0" borderId="0" xfId="1" applyFont="1" applyBorder="1" applyAlignment="1"/>
    <xf numFmtId="0" fontId="30" fillId="0" borderId="0" xfId="1" applyFont="1" applyBorder="1" applyAlignment="1">
      <alignment horizontal="left" vertical="top"/>
    </xf>
    <xf numFmtId="0" fontId="30" fillId="0" borderId="0" xfId="1" applyFont="1" applyBorder="1" applyAlignment="1">
      <alignment vertical="center"/>
    </xf>
    <xf numFmtId="0" fontId="30" fillId="0" borderId="0" xfId="1" applyFont="1" applyBorder="1" applyAlignment="1"/>
    <xf numFmtId="0" fontId="30" fillId="0" borderId="0" xfId="1" applyFont="1" applyBorder="1" applyAlignment="1">
      <alignment horizontal="center" vertical="top"/>
    </xf>
    <xf numFmtId="0" fontId="24" fillId="0" borderId="0" xfId="1" applyFont="1" applyBorder="1" applyAlignment="1">
      <alignment vertical="center" wrapText="1"/>
    </xf>
    <xf numFmtId="0" fontId="31" fillId="0" borderId="0" xfId="3" applyFont="1" applyBorder="1" applyAlignment="1">
      <alignment vertical="center"/>
    </xf>
    <xf numFmtId="0" fontId="97" fillId="0" borderId="0" xfId="0" applyFont="1"/>
    <xf numFmtId="0" fontId="42" fillId="0" borderId="0" xfId="1" applyFont="1" applyBorder="1" applyAlignment="1">
      <alignment horizontal="center" vertical="center"/>
    </xf>
    <xf numFmtId="0" fontId="42" fillId="0" borderId="0" xfId="1" applyFont="1" applyBorder="1" applyAlignment="1">
      <alignment vertical="top"/>
    </xf>
    <xf numFmtId="0" fontId="27" fillId="0" borderId="0" xfId="1" applyFont="1" applyBorder="1"/>
    <xf numFmtId="0" fontId="42" fillId="0" borderId="0" xfId="3" applyFont="1" applyBorder="1" applyAlignment="1">
      <alignment vertical="top" wrapText="1"/>
    </xf>
    <xf numFmtId="0" fontId="42" fillId="0" borderId="0" xfId="3" applyFont="1" applyBorder="1" applyAlignment="1">
      <alignment horizontal="center" vertical="top" wrapText="1"/>
    </xf>
    <xf numFmtId="0" fontId="26" fillId="0" borderId="0" xfId="1" applyFont="1" applyBorder="1"/>
    <xf numFmtId="0" fontId="29" fillId="0" borderId="0" xfId="1" applyFont="1" applyBorder="1"/>
    <xf numFmtId="0" fontId="54" fillId="0" borderId="0" xfId="1" applyFont="1" applyBorder="1"/>
    <xf numFmtId="0" fontId="18" fillId="0" borderId="0" xfId="1" applyFont="1" applyBorder="1" applyAlignment="1">
      <alignment horizontal="left" vertical="center"/>
    </xf>
    <xf numFmtId="0" fontId="26" fillId="0" borderId="0" xfId="3" applyFont="1" applyFill="1" applyAlignment="1">
      <alignment vertical="center"/>
    </xf>
    <xf numFmtId="0" fontId="26" fillId="14" borderId="2" xfId="3" applyFont="1" applyFill="1" applyBorder="1" applyAlignment="1">
      <alignment vertical="center"/>
    </xf>
    <xf numFmtId="0" fontId="26" fillId="14" borderId="3" xfId="3" applyFont="1" applyFill="1" applyBorder="1" applyAlignment="1">
      <alignment vertical="center"/>
    </xf>
    <xf numFmtId="0" fontId="26" fillId="14" borderId="4" xfId="3" applyFont="1" applyFill="1" applyBorder="1" applyAlignment="1">
      <alignment vertical="center"/>
    </xf>
    <xf numFmtId="0" fontId="26" fillId="14" borderId="45" xfId="3" applyFont="1" applyFill="1" applyBorder="1" applyAlignment="1">
      <alignment vertical="center"/>
    </xf>
    <xf numFmtId="0" fontId="26" fillId="14" borderId="0" xfId="3" applyFont="1" applyFill="1" applyAlignment="1">
      <alignment vertical="center"/>
    </xf>
    <xf numFmtId="0" fontId="26" fillId="14" borderId="0" xfId="1" applyFont="1" applyFill="1"/>
    <xf numFmtId="0" fontId="26" fillId="14" borderId="46" xfId="3" applyFont="1" applyFill="1" applyBorder="1" applyAlignment="1">
      <alignment vertical="center"/>
    </xf>
    <xf numFmtId="0" fontId="26" fillId="0" borderId="0" xfId="3" applyFont="1" applyFill="1"/>
    <xf numFmtId="0" fontId="26" fillId="14" borderId="45" xfId="3" applyFont="1" applyFill="1" applyBorder="1"/>
    <xf numFmtId="0" fontId="26" fillId="14" borderId="0" xfId="3" applyFont="1" applyFill="1"/>
    <xf numFmtId="0" fontId="26" fillId="14" borderId="46" xfId="3" applyFont="1" applyFill="1" applyBorder="1"/>
    <xf numFmtId="0" fontId="26" fillId="14" borderId="5" xfId="3" applyFont="1" applyFill="1" applyBorder="1"/>
    <xf numFmtId="0" fontId="26" fillId="14" borderId="6" xfId="3" applyFont="1" applyFill="1" applyBorder="1"/>
    <xf numFmtId="0" fontId="26" fillId="14" borderId="7" xfId="3" applyFont="1" applyFill="1" applyBorder="1"/>
    <xf numFmtId="0" fontId="27" fillId="0" borderId="0" xfId="1" quotePrefix="1" applyFont="1" applyBorder="1" applyAlignment="1">
      <alignment horizontal="left" vertical="center"/>
    </xf>
    <xf numFmtId="0" fontId="27" fillId="0" borderId="2" xfId="3" applyFont="1" applyBorder="1" applyAlignment="1">
      <alignment vertical="center"/>
    </xf>
    <xf numFmtId="0" fontId="27" fillId="0" borderId="4" xfId="3" applyFont="1" applyBorder="1" applyAlignment="1">
      <alignment vertical="center"/>
    </xf>
    <xf numFmtId="0" fontId="27" fillId="0" borderId="5" xfId="3" applyFont="1" applyBorder="1" applyAlignment="1">
      <alignment vertical="center"/>
    </xf>
    <xf numFmtId="0" fontId="27" fillId="0" borderId="6" xfId="3" applyFont="1" applyBorder="1" applyAlignment="1">
      <alignment vertical="center"/>
    </xf>
    <xf numFmtId="0" fontId="27" fillId="0" borderId="7" xfId="3" applyFont="1" applyBorder="1" applyAlignment="1">
      <alignment vertical="center"/>
    </xf>
    <xf numFmtId="0" fontId="28" fillId="0" borderId="0" xfId="1" applyFont="1" applyBorder="1" applyAlignment="1">
      <alignment horizontal="left" vertical="center"/>
    </xf>
    <xf numFmtId="0" fontId="30" fillId="0" borderId="0" xfId="3" applyFont="1" applyBorder="1" applyAlignment="1">
      <alignment vertical="center" wrapText="1"/>
    </xf>
    <xf numFmtId="0" fontId="18" fillId="0" borderId="2" xfId="1" applyFont="1" applyBorder="1" applyAlignment="1">
      <alignment vertical="center" wrapText="1"/>
    </xf>
    <xf numFmtId="0" fontId="18" fillId="0" borderId="4" xfId="1" applyFont="1" applyBorder="1" applyAlignment="1">
      <alignment vertical="center" wrapText="1"/>
    </xf>
    <xf numFmtId="0" fontId="18" fillId="0" borderId="5" xfId="1" applyFont="1" applyBorder="1" applyAlignment="1">
      <alignment vertical="center" wrapText="1"/>
    </xf>
    <xf numFmtId="0" fontId="18" fillId="0" borderId="7" xfId="1" applyFont="1" applyBorder="1" applyAlignment="1">
      <alignment vertical="center" wrapText="1"/>
    </xf>
    <xf numFmtId="0" fontId="0" fillId="0" borderId="0" xfId="0" applyBorder="1"/>
    <xf numFmtId="0" fontId="27" fillId="0" borderId="0" xfId="1" quotePrefix="1" applyFont="1" applyFill="1" applyBorder="1" applyAlignment="1">
      <alignment horizontal="left" vertical="top"/>
    </xf>
    <xf numFmtId="0" fontId="27" fillId="0" borderId="0" xfId="1" applyFont="1" applyFill="1" applyBorder="1" applyAlignment="1">
      <alignment vertical="center"/>
    </xf>
    <xf numFmtId="0" fontId="27" fillId="0" borderId="0" xfId="1" applyFont="1" applyFill="1" applyBorder="1" applyAlignment="1">
      <alignment horizontal="left" vertical="center"/>
    </xf>
    <xf numFmtId="0" fontId="28" fillId="0" borderId="0" xfId="1" applyFont="1" applyFill="1" applyBorder="1" applyAlignment="1">
      <alignment vertical="center"/>
    </xf>
    <xf numFmtId="0" fontId="30" fillId="0" borderId="0" xfId="1" applyFont="1" applyBorder="1" applyAlignment="1">
      <alignment horizontal="left"/>
    </xf>
    <xf numFmtId="0" fontId="1" fillId="0" borderId="0" xfId="0" applyFont="1"/>
    <xf numFmtId="0" fontId="27" fillId="0" borderId="0" xfId="1" quotePrefix="1" applyFont="1" applyBorder="1" applyAlignment="1">
      <alignment horizontal="left" vertical="top"/>
    </xf>
    <xf numFmtId="0" fontId="27" fillId="0" borderId="0" xfId="1" applyNumberFormat="1" applyFont="1" applyBorder="1" applyAlignment="1">
      <alignment horizontal="left" vertical="top"/>
    </xf>
    <xf numFmtId="0" fontId="1" fillId="0" borderId="0" xfId="0" applyFont="1" applyBorder="1"/>
    <xf numFmtId="0" fontId="7" fillId="8" borderId="2" xfId="1" applyFont="1" applyFill="1" applyBorder="1" applyAlignment="1">
      <alignment vertical="center"/>
    </xf>
    <xf numFmtId="0" fontId="7" fillId="8" borderId="3" xfId="1" applyFont="1" applyFill="1" applyBorder="1" applyAlignment="1">
      <alignment vertical="center"/>
    </xf>
    <xf numFmtId="0" fontId="7" fillId="8" borderId="4" xfId="1" applyFont="1" applyFill="1" applyBorder="1" applyAlignment="1">
      <alignment vertical="center"/>
    </xf>
    <xf numFmtId="0" fontId="7" fillId="8" borderId="5" xfId="1" applyFont="1" applyFill="1" applyBorder="1" applyAlignment="1">
      <alignment vertical="center"/>
    </xf>
    <xf numFmtId="0" fontId="7" fillId="8" borderId="6" xfId="1" applyFont="1" applyFill="1" applyBorder="1" applyAlignment="1">
      <alignment vertical="center"/>
    </xf>
    <xf numFmtId="0" fontId="7" fillId="8" borderId="7" xfId="1" applyFont="1" applyFill="1" applyBorder="1" applyAlignment="1">
      <alignment vertical="center"/>
    </xf>
    <xf numFmtId="0" fontId="13" fillId="0" borderId="2" xfId="1" applyFont="1" applyBorder="1" applyAlignment="1">
      <alignment vertical="center" wrapText="1"/>
    </xf>
    <xf numFmtId="0" fontId="13" fillId="0" borderId="3" xfId="1" applyFont="1" applyBorder="1" applyAlignment="1">
      <alignment vertical="center" wrapText="1"/>
    </xf>
    <xf numFmtId="0" fontId="13" fillId="0" borderId="4" xfId="1" applyFont="1" applyBorder="1" applyAlignment="1">
      <alignment vertical="center" wrapText="1"/>
    </xf>
    <xf numFmtId="0" fontId="13" fillId="0" borderId="5" xfId="1" applyFont="1" applyBorder="1" applyAlignment="1">
      <alignment vertical="center" wrapText="1"/>
    </xf>
    <xf numFmtId="0" fontId="13" fillId="0" borderId="6" xfId="1" applyFont="1" applyBorder="1" applyAlignment="1">
      <alignment vertical="center" wrapText="1"/>
    </xf>
    <xf numFmtId="0" fontId="13" fillId="0" borderId="7" xfId="1" applyFont="1" applyBorder="1" applyAlignment="1">
      <alignment vertical="center" wrapText="1"/>
    </xf>
    <xf numFmtId="0" fontId="36" fillId="0" borderId="0" xfId="1" applyFont="1" applyBorder="1" applyAlignment="1">
      <alignment horizontal="center" vertical="center"/>
    </xf>
    <xf numFmtId="0" fontId="18" fillId="0" borderId="0" xfId="1" applyFont="1" applyBorder="1" applyAlignment="1">
      <alignment horizontal="center" vertical="center"/>
    </xf>
    <xf numFmtId="0" fontId="30" fillId="0" borderId="6" xfId="1" applyFont="1" applyBorder="1" applyAlignment="1">
      <alignment horizontal="left"/>
    </xf>
    <xf numFmtId="0" fontId="28" fillId="0" borderId="6" xfId="1" applyFont="1" applyFill="1" applyBorder="1" applyAlignment="1">
      <alignment vertical="center"/>
    </xf>
    <xf numFmtId="0" fontId="27" fillId="0" borderId="0" xfId="3" applyFont="1" applyBorder="1" applyAlignment="1">
      <alignment vertical="center"/>
    </xf>
    <xf numFmtId="0" fontId="27" fillId="0" borderId="2" xfId="3" applyFont="1" applyBorder="1" applyAlignment="1">
      <alignment vertical="center" wrapText="1"/>
    </xf>
    <xf numFmtId="0" fontId="27" fillId="0" borderId="3" xfId="3" applyFont="1" applyBorder="1" applyAlignment="1">
      <alignment vertical="center" wrapText="1"/>
    </xf>
    <xf numFmtId="0" fontId="27" fillId="0" borderId="4" xfId="3" applyFont="1" applyBorder="1" applyAlignment="1">
      <alignment vertical="center" wrapText="1"/>
    </xf>
    <xf numFmtId="0" fontId="27" fillId="0" borderId="5" xfId="3" applyFont="1" applyBorder="1" applyAlignment="1">
      <alignment vertical="center" wrapText="1"/>
    </xf>
    <xf numFmtId="0" fontId="27" fillId="0" borderId="6" xfId="3" applyFont="1" applyBorder="1" applyAlignment="1">
      <alignment vertical="center" wrapText="1"/>
    </xf>
    <xf numFmtId="0" fontId="27" fillId="0" borderId="7" xfId="3" applyFont="1" applyBorder="1" applyAlignment="1">
      <alignment vertical="center" wrapText="1"/>
    </xf>
    <xf numFmtId="0" fontId="30" fillId="0" borderId="0" xfId="1" applyFont="1" applyBorder="1" applyAlignment="1">
      <alignment horizontal="left" vertical="center"/>
    </xf>
    <xf numFmtId="0" fontId="27" fillId="0" borderId="0" xfId="3" applyFont="1" applyBorder="1" applyAlignment="1">
      <alignment vertical="top"/>
    </xf>
    <xf numFmtId="0" fontId="27" fillId="0" borderId="0" xfId="1" quotePrefix="1" applyFont="1" applyFill="1" applyBorder="1" applyAlignment="1">
      <alignment vertical="top"/>
    </xf>
    <xf numFmtId="0" fontId="27" fillId="0" borderId="0" xfId="3" quotePrefix="1" applyFont="1" applyBorder="1" applyAlignment="1">
      <alignment vertical="center"/>
    </xf>
    <xf numFmtId="0" fontId="27" fillId="0" borderId="0" xfId="1" quotePrefix="1" applyFont="1" applyBorder="1" applyAlignment="1">
      <alignment vertical="center"/>
    </xf>
    <xf numFmtId="0" fontId="30" fillId="0" borderId="0" xfId="1" applyFont="1" applyBorder="1" applyAlignment="1">
      <alignment horizontal="right" vertical="top"/>
    </xf>
    <xf numFmtId="0" fontId="18" fillId="0" borderId="0" xfId="1" applyFont="1" applyBorder="1" applyAlignment="1">
      <alignment vertical="center"/>
    </xf>
    <xf numFmtId="0" fontId="25" fillId="0" borderId="0" xfId="1" applyFont="1" applyBorder="1" applyAlignment="1">
      <alignment vertical="center"/>
    </xf>
    <xf numFmtId="0" fontId="27" fillId="0" borderId="6" xfId="1" applyFont="1" applyBorder="1" applyAlignment="1">
      <alignment vertical="center"/>
    </xf>
    <xf numFmtId="0" fontId="27" fillId="0" borderId="0" xfId="3" applyFont="1" applyBorder="1" applyAlignment="1">
      <alignment horizontal="center" vertical="center"/>
    </xf>
    <xf numFmtId="0" fontId="26" fillId="0" borderId="0" xfId="55" applyFont="1"/>
    <xf numFmtId="0" fontId="1" fillId="0" borderId="0" xfId="56"/>
    <xf numFmtId="0" fontId="29" fillId="0" borderId="24" xfId="55" applyFont="1" applyFill="1" applyBorder="1" applyAlignment="1">
      <alignment vertical="center"/>
    </xf>
    <xf numFmtId="0" fontId="29" fillId="0" borderId="25" xfId="55" applyFont="1" applyFill="1" applyBorder="1" applyAlignment="1">
      <alignment vertical="center"/>
    </xf>
    <xf numFmtId="0" fontId="29" fillId="0" borderId="26" xfId="55" applyFont="1" applyFill="1" applyBorder="1" applyAlignment="1">
      <alignment vertical="center"/>
    </xf>
    <xf numFmtId="0" fontId="18" fillId="0" borderId="0" xfId="55" applyFont="1" applyBorder="1" applyAlignment="1">
      <alignment vertical="center" wrapText="1"/>
    </xf>
    <xf numFmtId="0" fontId="29" fillId="0" borderId="47" xfId="55" applyFont="1" applyFill="1" applyBorder="1" applyAlignment="1">
      <alignment vertical="center"/>
    </xf>
    <xf numFmtId="0" fontId="29" fillId="0" borderId="0" xfId="55" applyFont="1" applyFill="1" applyBorder="1" applyAlignment="1">
      <alignment vertical="center"/>
    </xf>
    <xf numFmtId="0" fontId="29" fillId="0" borderId="14" xfId="55" applyFont="1" applyFill="1" applyBorder="1" applyAlignment="1">
      <alignment vertical="center"/>
    </xf>
    <xf numFmtId="0" fontId="27" fillId="0" borderId="47" xfId="55" applyFont="1" applyFill="1" applyBorder="1" applyAlignment="1">
      <alignment vertical="center"/>
    </xf>
    <xf numFmtId="0" fontId="30" fillId="0" borderId="0" xfId="55" applyFont="1" applyBorder="1"/>
    <xf numFmtId="0" fontId="18" fillId="0" borderId="0" xfId="55" applyFont="1" applyBorder="1" applyAlignment="1">
      <alignment vertical="center"/>
    </xf>
    <xf numFmtId="0" fontId="27" fillId="0" borderId="0" xfId="55" applyFont="1" applyBorder="1" applyAlignment="1">
      <alignment vertical="center"/>
    </xf>
    <xf numFmtId="0" fontId="27" fillId="0" borderId="0" xfId="55" applyFont="1" applyFill="1" applyBorder="1" applyAlignment="1">
      <alignment vertical="center"/>
    </xf>
    <xf numFmtId="0" fontId="27" fillId="0" borderId="14" xfId="55" applyFont="1" applyFill="1" applyBorder="1" applyAlignment="1">
      <alignment vertical="center"/>
    </xf>
    <xf numFmtId="0" fontId="28" fillId="0" borderId="47" xfId="55" applyFont="1" applyFill="1" applyBorder="1" applyAlignment="1">
      <alignment vertical="center"/>
    </xf>
    <xf numFmtId="0" fontId="25" fillId="0" borderId="0" xfId="55" applyFont="1" applyBorder="1" applyAlignment="1">
      <alignment vertical="center"/>
    </xf>
    <xf numFmtId="0" fontId="28" fillId="0" borderId="0" xfId="55" applyFont="1" applyFill="1" applyBorder="1" applyAlignment="1">
      <alignment vertical="center"/>
    </xf>
    <xf numFmtId="0" fontId="28" fillId="0" borderId="14" xfId="55" applyFont="1" applyFill="1" applyBorder="1" applyAlignment="1">
      <alignment vertical="center"/>
    </xf>
    <xf numFmtId="0" fontId="28" fillId="0" borderId="47" xfId="55" applyFont="1" applyBorder="1" applyAlignment="1">
      <alignment horizontal="center" vertical="center"/>
    </xf>
    <xf numFmtId="0" fontId="28" fillId="0" borderId="0" xfId="55" applyFont="1" applyBorder="1" applyAlignment="1">
      <alignment horizontal="center" vertical="center"/>
    </xf>
    <xf numFmtId="0" fontId="18" fillId="0" borderId="14" xfId="55" applyFont="1" applyBorder="1" applyAlignment="1">
      <alignment vertical="center" wrapText="1"/>
    </xf>
    <xf numFmtId="0" fontId="30" fillId="0" borderId="47" xfId="55" applyFont="1" applyBorder="1" applyAlignment="1">
      <alignment horizontal="left"/>
    </xf>
    <xf numFmtId="0" fontId="27" fillId="0" borderId="0" xfId="55" applyFont="1" applyBorder="1" applyAlignment="1">
      <alignment vertical="top"/>
    </xf>
    <xf numFmtId="0" fontId="27" fillId="0" borderId="0" xfId="55" applyFont="1" applyBorder="1" applyAlignment="1">
      <alignment horizontal="left" vertical="center"/>
    </xf>
    <xf numFmtId="0" fontId="27" fillId="0" borderId="0" xfId="55" applyFont="1" applyBorder="1" applyAlignment="1"/>
    <xf numFmtId="0" fontId="30" fillId="0" borderId="0" xfId="55" applyFont="1" applyBorder="1" applyAlignment="1">
      <alignment vertical="top"/>
    </xf>
    <xf numFmtId="0" fontId="28" fillId="0" borderId="0" xfId="55" applyFont="1" applyBorder="1" applyAlignment="1">
      <alignment horizontal="left" vertical="center"/>
    </xf>
    <xf numFmtId="0" fontId="27" fillId="0" borderId="0" xfId="55" quotePrefix="1" applyFont="1" applyFill="1" applyBorder="1" applyAlignment="1">
      <alignment horizontal="left" vertical="top"/>
    </xf>
    <xf numFmtId="0" fontId="27" fillId="0" borderId="0" xfId="55" applyFont="1" applyBorder="1"/>
    <xf numFmtId="0" fontId="27" fillId="0" borderId="0" xfId="55" applyFont="1" applyFill="1" applyBorder="1" applyAlignment="1">
      <alignment horizontal="left" vertical="top"/>
    </xf>
    <xf numFmtId="0" fontId="30" fillId="0" borderId="0" xfId="55" applyFont="1" applyBorder="1" applyAlignment="1">
      <alignment horizontal="left"/>
    </xf>
    <xf numFmtId="0" fontId="30" fillId="0" borderId="0" xfId="55" applyFont="1" applyBorder="1" applyAlignment="1">
      <alignment vertical="center"/>
    </xf>
    <xf numFmtId="0" fontId="1" fillId="0" borderId="0" xfId="56" applyFont="1"/>
    <xf numFmtId="0" fontId="18" fillId="0" borderId="47" xfId="55" applyFont="1" applyBorder="1" applyAlignment="1">
      <alignment vertical="center" wrapText="1"/>
    </xf>
    <xf numFmtId="0" fontId="27" fillId="0" borderId="0" xfId="55" quotePrefix="1" applyFont="1" applyBorder="1" applyAlignment="1">
      <alignment horizontal="left" vertical="top"/>
    </xf>
    <xf numFmtId="0" fontId="27" fillId="0" borderId="0" xfId="55" applyFont="1" applyBorder="1" applyAlignment="1">
      <alignment horizontal="left" vertical="top"/>
    </xf>
    <xf numFmtId="0" fontId="30" fillId="0" borderId="47" xfId="57" applyFont="1" applyFill="1" applyBorder="1" applyAlignment="1">
      <alignment vertical="center"/>
    </xf>
    <xf numFmtId="0" fontId="28" fillId="0" borderId="0" xfId="55" applyFont="1" applyBorder="1" applyAlignment="1">
      <alignment vertical="center"/>
    </xf>
    <xf numFmtId="0" fontId="26" fillId="0" borderId="0" xfId="57" applyFont="1" applyAlignment="1">
      <alignment vertical="center"/>
    </xf>
    <xf numFmtId="0" fontId="30" fillId="0" borderId="14" xfId="57" applyFont="1" applyFill="1" applyBorder="1" applyAlignment="1">
      <alignment vertical="center"/>
    </xf>
    <xf numFmtId="0" fontId="30" fillId="0" borderId="0" xfId="55" applyFont="1" applyBorder="1" applyAlignment="1">
      <alignment horizontal="left" vertical="top"/>
    </xf>
    <xf numFmtId="0" fontId="27" fillId="0" borderId="47" xfId="57" applyFont="1" applyFill="1" applyBorder="1" applyAlignment="1">
      <alignment vertical="center"/>
    </xf>
    <xf numFmtId="0" fontId="27" fillId="0" borderId="14" xfId="57" applyFont="1" applyFill="1" applyBorder="1" applyAlignment="1">
      <alignment vertical="center"/>
    </xf>
    <xf numFmtId="0" fontId="27" fillId="0" borderId="0" xfId="55" applyNumberFormat="1" applyFont="1" applyBorder="1" applyAlignment="1">
      <alignment horizontal="left" vertical="top"/>
    </xf>
    <xf numFmtId="0" fontId="27" fillId="0" borderId="22" xfId="57" applyFont="1" applyFill="1" applyBorder="1" applyAlignment="1">
      <alignment vertical="center"/>
    </xf>
    <xf numFmtId="0" fontId="1" fillId="0" borderId="6" xfId="56" applyBorder="1"/>
    <xf numFmtId="0" fontId="26" fillId="0" borderId="6" xfId="57" applyFont="1" applyBorder="1"/>
    <xf numFmtId="0" fontId="27" fillId="0" borderId="23" xfId="57" applyFont="1" applyFill="1" applyBorder="1" applyAlignment="1">
      <alignment vertical="center"/>
    </xf>
    <xf numFmtId="0" fontId="26" fillId="0" borderId="0" xfId="57" applyFont="1"/>
    <xf numFmtId="0" fontId="30" fillId="0" borderId="47" xfId="55" applyFont="1" applyFill="1" applyBorder="1" applyAlignment="1">
      <alignment horizontal="left"/>
    </xf>
    <xf numFmtId="0" fontId="28" fillId="0" borderId="0" xfId="57" applyFont="1" applyBorder="1" applyAlignment="1">
      <alignment vertical="top" wrapText="1"/>
    </xf>
    <xf numFmtId="0" fontId="28" fillId="0" borderId="0" xfId="57" applyFont="1" applyBorder="1" applyAlignment="1">
      <alignment horizontal="center" vertical="top" wrapText="1"/>
    </xf>
    <xf numFmtId="0" fontId="18" fillId="0" borderId="22" xfId="55" applyFont="1" applyBorder="1" applyAlignment="1">
      <alignment vertical="center" wrapText="1"/>
    </xf>
    <xf numFmtId="0" fontId="18" fillId="0" borderId="23" xfId="55" applyFont="1" applyBorder="1" applyAlignment="1">
      <alignment vertical="center" wrapText="1"/>
    </xf>
    <xf numFmtId="0" fontId="18" fillId="0" borderId="27" xfId="55" applyFont="1" applyBorder="1" applyAlignment="1">
      <alignment vertical="center" wrapText="1"/>
    </xf>
    <xf numFmtId="0" fontId="1" fillId="0" borderId="16" xfId="56" applyBorder="1"/>
    <xf numFmtId="0" fontId="18" fillId="0" borderId="17" xfId="55" applyFont="1" applyBorder="1" applyAlignment="1">
      <alignment vertical="center" wrapText="1"/>
    </xf>
    <xf numFmtId="0" fontId="27" fillId="0" borderId="0" xfId="57" applyFont="1" applyFill="1" applyBorder="1" applyAlignment="1">
      <alignment vertical="center"/>
    </xf>
    <xf numFmtId="0" fontId="30" fillId="0" borderId="24" xfId="55" applyFont="1" applyBorder="1" applyAlignment="1">
      <alignment horizontal="left"/>
    </xf>
    <xf numFmtId="0" fontId="1" fillId="0" borderId="25" xfId="56" applyBorder="1"/>
    <xf numFmtId="0" fontId="27" fillId="0" borderId="26" xfId="57" applyFont="1" applyFill="1" applyBorder="1" applyAlignment="1">
      <alignment vertical="center"/>
    </xf>
    <xf numFmtId="0" fontId="27" fillId="0" borderId="0" xfId="55" applyFont="1" applyFill="1" applyBorder="1" applyAlignment="1">
      <alignment horizontal="left" vertical="center"/>
    </xf>
    <xf numFmtId="0" fontId="30" fillId="0" borderId="0" xfId="55" applyFont="1" applyFill="1" applyBorder="1" applyAlignment="1">
      <alignment horizontal="center" vertical="center"/>
    </xf>
    <xf numFmtId="0" fontId="30" fillId="0" borderId="0" xfId="55" applyFont="1" applyBorder="1" applyAlignment="1">
      <alignment horizontal="center" vertical="center" wrapText="1"/>
    </xf>
    <xf numFmtId="0" fontId="30" fillId="0" borderId="0" xfId="55" applyFont="1" applyFill="1" applyBorder="1" applyAlignment="1">
      <alignment horizontal="left" vertical="center"/>
    </xf>
    <xf numFmtId="0" fontId="28" fillId="0" borderId="0" xfId="55" applyFont="1" applyFill="1" applyBorder="1" applyAlignment="1">
      <alignment horizontal="left" vertical="center"/>
    </xf>
    <xf numFmtId="0" fontId="30" fillId="0" borderId="0" xfId="55" applyFont="1" applyBorder="1" applyAlignment="1">
      <alignment horizontal="left" vertical="center" wrapText="1"/>
    </xf>
    <xf numFmtId="0" fontId="30" fillId="0" borderId="0" xfId="55" applyFont="1" applyBorder="1" applyAlignment="1">
      <alignment horizontal="left" vertical="center"/>
    </xf>
    <xf numFmtId="169" fontId="18" fillId="0" borderId="0" xfId="55" applyNumberFormat="1" applyFont="1" applyBorder="1" applyAlignment="1">
      <alignment vertical="center" wrapText="1"/>
    </xf>
    <xf numFmtId="0" fontId="27" fillId="0" borderId="0" xfId="55" applyFont="1" applyBorder="1" applyAlignment="1">
      <alignment vertical="center" wrapText="1"/>
    </xf>
    <xf numFmtId="0" fontId="30" fillId="0" borderId="22" xfId="55" applyFont="1" applyBorder="1" applyAlignment="1">
      <alignment horizontal="left"/>
    </xf>
    <xf numFmtId="0" fontId="27" fillId="0" borderId="0" xfId="57" quotePrefix="1" applyFont="1" applyBorder="1" applyAlignment="1">
      <alignment vertical="top"/>
    </xf>
    <xf numFmtId="0" fontId="26" fillId="0" borderId="0" xfId="57" applyFont="1" applyBorder="1" applyAlignment="1">
      <alignment vertical="center"/>
    </xf>
    <xf numFmtId="0" fontId="28" fillId="0" borderId="0" xfId="57" applyFont="1" applyBorder="1" applyAlignment="1">
      <alignment vertical="top"/>
    </xf>
    <xf numFmtId="0" fontId="26" fillId="0" borderId="0" xfId="57" applyFont="1" applyBorder="1" applyAlignment="1"/>
    <xf numFmtId="0" fontId="27" fillId="0" borderId="27" xfId="57" applyFont="1" applyFill="1" applyBorder="1" applyAlignment="1">
      <alignment vertical="center"/>
    </xf>
    <xf numFmtId="0" fontId="27" fillId="0" borderId="16" xfId="57" applyFont="1" applyFill="1" applyBorder="1" applyAlignment="1">
      <alignment vertical="center"/>
    </xf>
    <xf numFmtId="0" fontId="27" fillId="0" borderId="17" xfId="57" applyFont="1" applyFill="1" applyBorder="1" applyAlignment="1">
      <alignment vertical="center"/>
    </xf>
    <xf numFmtId="0" fontId="29" fillId="0" borderId="0" xfId="57" applyFont="1" applyFill="1" applyBorder="1" applyAlignment="1"/>
    <xf numFmtId="0" fontId="30" fillId="0" borderId="0" xfId="57" applyFont="1" applyFill="1" applyBorder="1" applyAlignment="1"/>
    <xf numFmtId="0" fontId="26" fillId="0" borderId="0" xfId="55" applyFont="1" applyBorder="1" applyAlignment="1"/>
    <xf numFmtId="0" fontId="28" fillId="0" borderId="0" xfId="57" applyFont="1" applyBorder="1" applyAlignment="1">
      <alignment horizontal="left"/>
    </xf>
    <xf numFmtId="0" fontId="27" fillId="0" borderId="0" xfId="57" applyFont="1" applyFill="1" applyBorder="1" applyAlignment="1"/>
    <xf numFmtId="0" fontId="29" fillId="0" borderId="0" xfId="57" applyFont="1" applyFill="1" applyBorder="1"/>
    <xf numFmtId="0" fontId="27" fillId="0" borderId="0" xfId="55" applyFont="1" applyAlignment="1">
      <alignment horizontal="center" vertical="center"/>
    </xf>
    <xf numFmtId="0" fontId="27" fillId="0" borderId="0" xfId="57" applyFont="1" applyBorder="1" applyAlignment="1">
      <alignment horizontal="left" vertical="center"/>
    </xf>
    <xf numFmtId="0" fontId="30" fillId="0" borderId="0" xfId="57" applyFont="1" applyBorder="1" applyAlignment="1">
      <alignment horizontal="left" vertical="center" wrapText="1"/>
    </xf>
    <xf numFmtId="0" fontId="28" fillId="0" borderId="0" xfId="57" applyFont="1" applyBorder="1" applyAlignment="1">
      <alignment horizontal="left" vertical="center"/>
    </xf>
    <xf numFmtId="0" fontId="27" fillId="0" borderId="0" xfId="55" quotePrefix="1" applyFont="1" applyBorder="1" applyAlignment="1">
      <alignment vertical="center"/>
    </xf>
    <xf numFmtId="0" fontId="27" fillId="0" borderId="0" xfId="57" applyFont="1" applyBorder="1" applyAlignment="1">
      <alignment horizontal="right" vertical="center"/>
    </xf>
    <xf numFmtId="49" fontId="27" fillId="0" borderId="0" xfId="55" applyNumberFormat="1" applyFont="1" applyAlignment="1">
      <alignment vertical="center"/>
    </xf>
    <xf numFmtId="0" fontId="28" fillId="0" borderId="0" xfId="57" applyFont="1" applyBorder="1" applyAlignment="1">
      <alignment vertical="center"/>
    </xf>
    <xf numFmtId="0" fontId="42" fillId="0" borderId="0" xfId="55" applyFont="1" applyBorder="1" applyAlignment="1">
      <alignment vertical="center"/>
    </xf>
    <xf numFmtId="0" fontId="27" fillId="0" borderId="0" xfId="55" applyFont="1" applyAlignment="1">
      <alignment horizontal="left" vertical="center"/>
    </xf>
    <xf numFmtId="0" fontId="30" fillId="0" borderId="0" xfId="55" applyFont="1" applyBorder="1" applyAlignment="1">
      <alignment horizontal="center" vertical="center"/>
    </xf>
    <xf numFmtId="0" fontId="1" fillId="0" borderId="0" xfId="56" applyBorder="1"/>
    <xf numFmtId="0" fontId="27" fillId="0" borderId="0" xfId="57" quotePrefix="1" applyFont="1" applyBorder="1" applyAlignment="1">
      <alignment horizontal="left" vertical="center"/>
    </xf>
    <xf numFmtId="0" fontId="27" fillId="0" borderId="0" xfId="55" applyFont="1" applyAlignment="1">
      <alignment vertical="center"/>
    </xf>
    <xf numFmtId="0" fontId="1" fillId="0" borderId="0" xfId="56" applyAlignment="1">
      <alignment horizontal="left"/>
    </xf>
    <xf numFmtId="0" fontId="27" fillId="0" borderId="14" xfId="55" applyFont="1" applyBorder="1" applyAlignment="1">
      <alignment horizontal="left" vertical="center"/>
    </xf>
    <xf numFmtId="0" fontId="27" fillId="0" borderId="23" xfId="55" applyFont="1" applyBorder="1" applyAlignment="1">
      <alignment horizontal="left" vertical="center"/>
    </xf>
    <xf numFmtId="0" fontId="27" fillId="0" borderId="0" xfId="57" applyFont="1" applyBorder="1" applyAlignment="1">
      <alignment vertical="center"/>
    </xf>
    <xf numFmtId="0" fontId="7" fillId="0" borderId="0" xfId="55" applyFont="1" applyFill="1" applyBorder="1" applyAlignment="1">
      <alignment horizontal="center" vertical="center"/>
    </xf>
    <xf numFmtId="0" fontId="13" fillId="0" borderId="0" xfId="55" applyFont="1" applyBorder="1" applyAlignment="1">
      <alignment horizontal="center" vertical="center" wrapText="1"/>
    </xf>
    <xf numFmtId="0" fontId="17" fillId="0" borderId="0" xfId="55" applyFont="1" applyBorder="1" applyAlignment="1">
      <alignment vertical="center"/>
    </xf>
    <xf numFmtId="0" fontId="26" fillId="0" borderId="0" xfId="55" applyFont="1" applyBorder="1"/>
    <xf numFmtId="0" fontId="26" fillId="0" borderId="14" xfId="57" applyFont="1" applyBorder="1"/>
    <xf numFmtId="0" fontId="27" fillId="0" borderId="0" xfId="57" applyFont="1" applyBorder="1" applyAlignment="1">
      <alignment horizontal="center" vertical="center"/>
    </xf>
    <xf numFmtId="0" fontId="27" fillId="0" borderId="6" xfId="57" applyFont="1" applyBorder="1" applyAlignment="1">
      <alignment horizontal="right" vertical="center"/>
    </xf>
    <xf numFmtId="0" fontId="28" fillId="0" borderId="6" xfId="57" applyFont="1" applyBorder="1" applyAlignment="1">
      <alignment horizontal="center" vertical="top" wrapText="1"/>
    </xf>
    <xf numFmtId="0" fontId="30" fillId="0" borderId="6" xfId="57" applyFont="1" applyBorder="1" applyAlignment="1">
      <alignment horizontal="left" vertical="center" wrapText="1"/>
    </xf>
    <xf numFmtId="0" fontId="30" fillId="0" borderId="6" xfId="55" applyFont="1" applyBorder="1" applyAlignment="1">
      <alignment vertical="center"/>
    </xf>
    <xf numFmtId="0" fontId="27" fillId="0" borderId="6" xfId="55" applyFont="1" applyBorder="1" applyAlignment="1">
      <alignment vertical="center"/>
    </xf>
    <xf numFmtId="0" fontId="26" fillId="0" borderId="23" xfId="57" applyFont="1" applyBorder="1"/>
    <xf numFmtId="0" fontId="58" fillId="0" borderId="0" xfId="56" applyFont="1" applyAlignment="1"/>
    <xf numFmtId="0" fontId="28" fillId="0" borderId="0" xfId="57" applyFont="1" applyAlignment="1"/>
    <xf numFmtId="0" fontId="27" fillId="0" borderId="0" xfId="57" quotePrefix="1" applyFont="1" applyBorder="1" applyAlignment="1">
      <alignment vertical="center"/>
    </xf>
    <xf numFmtId="0" fontId="27" fillId="0" borderId="0" xfId="55" applyFont="1" applyBorder="1" applyAlignment="1">
      <alignment horizontal="center" vertical="center"/>
    </xf>
    <xf numFmtId="0" fontId="27" fillId="0" borderId="17" xfId="55" applyFont="1" applyBorder="1" applyAlignment="1">
      <alignment horizontal="left" vertical="center"/>
    </xf>
    <xf numFmtId="0" fontId="27" fillId="0" borderId="26" xfId="55" applyFont="1" applyBorder="1" applyAlignment="1">
      <alignment horizontal="left" vertical="center"/>
    </xf>
    <xf numFmtId="0" fontId="30" fillId="0" borderId="22" xfId="57" applyFont="1" applyFill="1" applyBorder="1" applyAlignment="1">
      <alignment vertical="center"/>
    </xf>
    <xf numFmtId="0" fontId="1" fillId="0" borderId="24" xfId="56" applyBorder="1"/>
    <xf numFmtId="0" fontId="26" fillId="0" borderId="25" xfId="57" applyFont="1" applyBorder="1"/>
    <xf numFmtId="0" fontId="1" fillId="0" borderId="47" xfId="56" applyBorder="1"/>
    <xf numFmtId="0" fontId="30" fillId="0" borderId="47" xfId="55" applyFont="1" applyFill="1" applyBorder="1" applyAlignment="1">
      <alignment horizontal="left" vertical="center"/>
    </xf>
    <xf numFmtId="0" fontId="1" fillId="0" borderId="0" xfId="56" applyAlignment="1">
      <alignment vertical="center"/>
    </xf>
    <xf numFmtId="0" fontId="1" fillId="0" borderId="27" xfId="56" applyBorder="1" applyAlignment="1">
      <alignment vertical="center"/>
    </xf>
    <xf numFmtId="0" fontId="1" fillId="0" borderId="16" xfId="56" applyBorder="1" applyAlignment="1">
      <alignment vertical="center"/>
    </xf>
    <xf numFmtId="0" fontId="1" fillId="0" borderId="48" xfId="56" applyBorder="1" applyAlignment="1">
      <alignment vertical="center"/>
    </xf>
    <xf numFmtId="0" fontId="1" fillId="0" borderId="49" xfId="56" applyBorder="1" applyAlignment="1">
      <alignment vertical="center"/>
    </xf>
    <xf numFmtId="0" fontId="27" fillId="0" borderId="50" xfId="57" applyFont="1" applyBorder="1" applyAlignment="1">
      <alignment vertical="center"/>
    </xf>
    <xf numFmtId="0" fontId="26" fillId="0" borderId="49" xfId="57" applyFont="1" applyBorder="1" applyAlignment="1">
      <alignment vertical="center"/>
    </xf>
    <xf numFmtId="0" fontId="1" fillId="0" borderId="14" xfId="56" applyBorder="1"/>
    <xf numFmtId="0" fontId="28" fillId="0" borderId="0" xfId="55" applyFont="1" applyBorder="1"/>
    <xf numFmtId="0" fontId="30" fillId="0" borderId="0" xfId="57" applyFont="1" applyBorder="1" applyAlignment="1">
      <alignment vertical="center" wrapText="1"/>
    </xf>
    <xf numFmtId="0" fontId="29" fillId="0" borderId="0" xfId="55" applyFont="1" applyBorder="1" applyAlignment="1"/>
    <xf numFmtId="0" fontId="29" fillId="0" borderId="0" xfId="55" applyFont="1" applyBorder="1"/>
    <xf numFmtId="0" fontId="18" fillId="0" borderId="0" xfId="55" applyFont="1" applyBorder="1" applyAlignment="1">
      <alignment horizontal="center" vertical="center"/>
    </xf>
    <xf numFmtId="0" fontId="18" fillId="0" borderId="0" xfId="55" applyFont="1" applyBorder="1" applyAlignment="1">
      <alignment horizontal="left" vertical="center"/>
    </xf>
    <xf numFmtId="0" fontId="36" fillId="0" borderId="0" xfId="55" applyFont="1" applyBorder="1" applyAlignment="1">
      <alignment horizontal="center" vertical="center"/>
    </xf>
    <xf numFmtId="0" fontId="54" fillId="0" borderId="0" xfId="55" applyFont="1" applyBorder="1"/>
    <xf numFmtId="0" fontId="27" fillId="0" borderId="0" xfId="57" applyFont="1" applyBorder="1" applyAlignment="1">
      <alignment vertical="top"/>
    </xf>
    <xf numFmtId="0" fontId="27" fillId="0" borderId="0" xfId="55" quotePrefix="1" applyFont="1" applyBorder="1" applyAlignment="1">
      <alignment horizontal="left" vertical="center"/>
    </xf>
    <xf numFmtId="0" fontId="30" fillId="0" borderId="0" xfId="55" applyFont="1" applyFill="1" applyBorder="1" applyAlignment="1">
      <alignment vertical="top"/>
    </xf>
    <xf numFmtId="0" fontId="30" fillId="0" borderId="0" xfId="55" applyFont="1" applyBorder="1" applyAlignment="1"/>
    <xf numFmtId="0" fontId="27" fillId="0" borderId="0" xfId="55" applyFont="1" applyFill="1" applyBorder="1" applyAlignment="1">
      <alignment vertical="top"/>
    </xf>
    <xf numFmtId="0" fontId="30" fillId="0" borderId="14" xfId="55" applyFont="1" applyBorder="1"/>
    <xf numFmtId="0" fontId="27" fillId="0" borderId="0" xfId="55" applyFont="1" applyBorder="1" applyAlignment="1">
      <alignment horizontal="center" vertical="center" wrapText="1"/>
    </xf>
    <xf numFmtId="0" fontId="18" fillId="0" borderId="0" xfId="55" applyFont="1" applyBorder="1" applyAlignment="1">
      <alignment horizontal="center" vertical="center" wrapText="1"/>
    </xf>
    <xf numFmtId="0" fontId="30" fillId="0" borderId="0" xfId="55" applyFont="1" applyFill="1" applyBorder="1"/>
    <xf numFmtId="0" fontId="18" fillId="0" borderId="0" xfId="55" applyFont="1" applyFill="1" applyBorder="1" applyAlignment="1">
      <alignment vertical="center"/>
    </xf>
    <xf numFmtId="0" fontId="25" fillId="0" borderId="0" xfId="55" applyFont="1" applyFill="1" applyBorder="1" applyAlignment="1">
      <alignment vertical="center"/>
    </xf>
    <xf numFmtId="0" fontId="18" fillId="0" borderId="0" xfId="55" applyFont="1" applyFill="1" applyBorder="1" applyAlignment="1">
      <alignment vertical="center" wrapText="1"/>
    </xf>
    <xf numFmtId="0" fontId="28" fillId="0" borderId="0" xfId="55" applyFont="1" applyFill="1" applyBorder="1" applyAlignment="1">
      <alignment horizontal="center" vertical="center"/>
    </xf>
    <xf numFmtId="0" fontId="18" fillId="0" borderId="14" xfId="55" applyFont="1" applyFill="1" applyBorder="1" applyAlignment="1">
      <alignment vertical="center" wrapText="1"/>
    </xf>
    <xf numFmtId="0" fontId="27" fillId="0" borderId="0" xfId="55" applyFont="1" applyFill="1" applyBorder="1" applyAlignment="1"/>
    <xf numFmtId="0" fontId="1" fillId="0" borderId="0" xfId="56" applyFill="1" applyBorder="1"/>
    <xf numFmtId="0" fontId="1" fillId="0" borderId="14" xfId="56" applyFill="1" applyBorder="1"/>
    <xf numFmtId="0" fontId="27" fillId="0" borderId="0" xfId="55" applyFont="1" applyFill="1" applyBorder="1"/>
    <xf numFmtId="0" fontId="28" fillId="0" borderId="0" xfId="55" applyFont="1" applyFill="1" applyBorder="1"/>
    <xf numFmtId="0" fontId="26" fillId="0" borderId="0" xfId="57" applyFont="1" applyFill="1" applyBorder="1" applyAlignment="1">
      <alignment vertical="center"/>
    </xf>
    <xf numFmtId="0" fontId="27" fillId="0" borderId="0" xfId="57" applyFont="1" applyFill="1" applyBorder="1" applyAlignment="1">
      <alignment vertical="top"/>
    </xf>
    <xf numFmtId="0" fontId="26" fillId="0" borderId="0" xfId="55" applyFont="1" applyFill="1" applyBorder="1"/>
    <xf numFmtId="0" fontId="28" fillId="0" borderId="0" xfId="57" applyFont="1" applyFill="1" applyBorder="1" applyAlignment="1">
      <alignment vertical="top"/>
    </xf>
    <xf numFmtId="0" fontId="28" fillId="0" borderId="0" xfId="57" applyFont="1" applyFill="1" applyBorder="1" applyAlignment="1">
      <alignment vertical="top" wrapText="1"/>
    </xf>
    <xf numFmtId="0" fontId="28" fillId="0" borderId="0" xfId="57" applyFont="1" applyFill="1" applyBorder="1" applyAlignment="1">
      <alignment horizontal="center" vertical="top" wrapText="1"/>
    </xf>
    <xf numFmtId="0" fontId="30" fillId="0" borderId="0" xfId="57" applyFont="1" applyFill="1" applyBorder="1" applyAlignment="1">
      <alignment vertical="center" wrapText="1"/>
    </xf>
    <xf numFmtId="0" fontId="29" fillId="0" borderId="0" xfId="55" applyFont="1" applyFill="1" applyBorder="1" applyAlignment="1"/>
    <xf numFmtId="0" fontId="30" fillId="0" borderId="0" xfId="55" applyFont="1" applyFill="1" applyBorder="1" applyAlignment="1">
      <alignment horizontal="left"/>
    </xf>
    <xf numFmtId="0" fontId="26" fillId="0" borderId="0" xfId="55" applyFont="1" applyFill="1" applyBorder="1" applyAlignment="1"/>
    <xf numFmtId="0" fontId="29" fillId="0" borderId="0" xfId="55" applyFont="1" applyFill="1" applyBorder="1"/>
    <xf numFmtId="0" fontId="18" fillId="0" borderId="0" xfId="55" applyFont="1" applyFill="1" applyBorder="1" applyAlignment="1">
      <alignment horizontal="center" vertical="center"/>
    </xf>
    <xf numFmtId="0" fontId="18" fillId="0" borderId="0" xfId="55" applyFont="1" applyFill="1" applyBorder="1" applyAlignment="1">
      <alignment horizontal="left" vertical="center"/>
    </xf>
    <xf numFmtId="0" fontId="27" fillId="0" borderId="0" xfId="57" applyFont="1" applyFill="1" applyBorder="1" applyAlignment="1">
      <alignment horizontal="left" vertical="center"/>
    </xf>
    <xf numFmtId="0" fontId="36" fillId="0" borderId="0" xfId="55" applyFont="1" applyFill="1" applyBorder="1" applyAlignment="1">
      <alignment horizontal="center" vertical="center"/>
    </xf>
    <xf numFmtId="0" fontId="54" fillId="0" borderId="0" xfId="55" applyFont="1" applyFill="1" applyBorder="1"/>
    <xf numFmtId="0" fontId="26" fillId="0" borderId="0" xfId="57" applyFont="1" applyFill="1" applyBorder="1"/>
    <xf numFmtId="0" fontId="30" fillId="0" borderId="0" xfId="55" applyFont="1" applyFill="1" applyBorder="1" applyAlignment="1"/>
    <xf numFmtId="0" fontId="30" fillId="0" borderId="0" xfId="55" applyFont="1" applyFill="1" applyBorder="1" applyAlignment="1">
      <alignment vertical="center"/>
    </xf>
    <xf numFmtId="0" fontId="30" fillId="0" borderId="0" xfId="55" applyFont="1" applyFill="1" applyBorder="1" applyAlignment="1">
      <alignment horizontal="left" vertical="top"/>
    </xf>
    <xf numFmtId="0" fontId="27" fillId="0" borderId="0" xfId="55" applyNumberFormat="1" applyFont="1" applyFill="1" applyBorder="1" applyAlignment="1">
      <alignment horizontal="left" vertical="top"/>
    </xf>
    <xf numFmtId="0" fontId="30" fillId="0" borderId="14" xfId="55" applyFont="1" applyFill="1" applyBorder="1"/>
    <xf numFmtId="0" fontId="26" fillId="0" borderId="14" xfId="57" applyFont="1" applyFill="1" applyBorder="1"/>
    <xf numFmtId="0" fontId="50" fillId="14" borderId="24" xfId="55" applyFont="1" applyFill="1" applyBorder="1" applyAlignment="1">
      <alignment horizontal="left"/>
    </xf>
    <xf numFmtId="0" fontId="50" fillId="14" borderId="25" xfId="55" applyFont="1" applyFill="1" applyBorder="1" applyAlignment="1">
      <alignment horizontal="left"/>
    </xf>
    <xf numFmtId="0" fontId="26" fillId="14" borderId="25" xfId="55" applyFont="1" applyFill="1" applyBorder="1"/>
    <xf numFmtId="0" fontId="26" fillId="14" borderId="26" xfId="55" applyFont="1" applyFill="1" applyBorder="1"/>
    <xf numFmtId="0" fontId="11" fillId="14" borderId="47" xfId="55" applyFont="1" applyFill="1" applyBorder="1"/>
    <xf numFmtId="0" fontId="11" fillId="14" borderId="0" xfId="55" applyFont="1" applyFill="1" applyBorder="1"/>
    <xf numFmtId="0" fontId="26" fillId="14" borderId="0" xfId="55" applyFont="1" applyFill="1" applyBorder="1"/>
    <xf numFmtId="0" fontId="26" fillId="14" borderId="14" xfId="55" applyFont="1" applyFill="1" applyBorder="1"/>
    <xf numFmtId="0" fontId="98" fillId="0" borderId="37" xfId="55" applyFont="1" applyBorder="1" applyAlignment="1">
      <alignment horizontal="left"/>
    </xf>
    <xf numFmtId="0" fontId="98" fillId="0" borderId="3" xfId="55" applyFont="1" applyBorder="1" applyAlignment="1">
      <alignment horizontal="left"/>
    </xf>
    <xf numFmtId="0" fontId="26" fillId="0" borderId="3" xfId="55" applyFont="1" applyBorder="1"/>
    <xf numFmtId="0" fontId="26" fillId="0" borderId="28" xfId="55" applyFont="1" applyBorder="1"/>
    <xf numFmtId="0" fontId="26" fillId="0" borderId="22" xfId="55" applyFont="1" applyBorder="1"/>
    <xf numFmtId="0" fontId="26" fillId="0" borderId="6" xfId="55" applyFont="1" applyBorder="1"/>
    <xf numFmtId="0" fontId="26" fillId="0" borderId="23" xfId="55" applyFont="1" applyBorder="1"/>
    <xf numFmtId="0" fontId="26" fillId="14" borderId="37" xfId="55" applyFont="1" applyFill="1" applyBorder="1"/>
    <xf numFmtId="0" fontId="26" fillId="14" borderId="3" xfId="55" applyFont="1" applyFill="1" applyBorder="1"/>
    <xf numFmtId="0" fontId="26" fillId="0" borderId="14" xfId="55" applyFont="1" applyBorder="1"/>
    <xf numFmtId="0" fontId="26" fillId="14" borderId="47" xfId="55" applyFont="1" applyFill="1" applyBorder="1"/>
    <xf numFmtId="0" fontId="12" fillId="14" borderId="0" xfId="55" applyFont="1" applyFill="1" applyBorder="1" applyAlignment="1">
      <alignment horizontal="left"/>
    </xf>
    <xf numFmtId="0" fontId="26" fillId="0" borderId="47" xfId="55" applyFont="1" applyBorder="1"/>
    <xf numFmtId="0" fontId="12" fillId="0" borderId="0" xfId="55" applyFont="1" applyBorder="1" applyAlignment="1">
      <alignment horizontal="center" vertical="center"/>
    </xf>
    <xf numFmtId="0" fontId="12" fillId="0" borderId="0" xfId="55" applyFont="1" applyBorder="1" applyAlignment="1">
      <alignment horizontal="left" vertical="center"/>
    </xf>
    <xf numFmtId="0" fontId="29" fillId="0" borderId="0" xfId="55" applyFont="1" applyBorder="1" applyAlignment="1">
      <alignment horizontal="left" vertical="center"/>
    </xf>
    <xf numFmtId="0" fontId="29" fillId="0" borderId="0" xfId="55" applyFont="1" applyBorder="1" applyAlignment="1">
      <alignment horizontal="left"/>
    </xf>
    <xf numFmtId="0" fontId="12" fillId="0" borderId="0" xfId="55" applyFont="1" applyBorder="1" applyAlignment="1">
      <alignment horizontal="center"/>
    </xf>
    <xf numFmtId="0" fontId="30" fillId="0" borderId="1" xfId="55" applyFont="1" applyBorder="1"/>
    <xf numFmtId="0" fontId="26" fillId="0" borderId="1" xfId="55" applyFont="1" applyBorder="1"/>
    <xf numFmtId="0" fontId="12" fillId="0" borderId="0" xfId="55" applyFont="1" applyBorder="1" applyAlignment="1">
      <alignment vertical="center"/>
    </xf>
    <xf numFmtId="0" fontId="12" fillId="0" borderId="0" xfId="55" applyFont="1" applyBorder="1"/>
    <xf numFmtId="0" fontId="12" fillId="0" borderId="0" xfId="55" quotePrefix="1" applyFont="1" applyBorder="1" applyAlignment="1">
      <alignment horizontal="center" vertical="center"/>
    </xf>
    <xf numFmtId="0" fontId="31" fillId="0" borderId="0" xfId="55" applyFont="1" applyBorder="1"/>
    <xf numFmtId="0" fontId="98" fillId="0" borderId="0" xfId="55" applyFont="1" applyBorder="1"/>
    <xf numFmtId="0" fontId="29" fillId="14" borderId="0" xfId="55" applyFont="1" applyFill="1" applyBorder="1"/>
    <xf numFmtId="0" fontId="29" fillId="0" borderId="14" xfId="55" applyFont="1" applyBorder="1"/>
    <xf numFmtId="0" fontId="29" fillId="0" borderId="0" xfId="55" applyFont="1"/>
    <xf numFmtId="0" fontId="29" fillId="14" borderId="47" xfId="55" applyFont="1" applyFill="1" applyBorder="1"/>
    <xf numFmtId="0" fontId="29" fillId="0" borderId="47" xfId="55" applyFont="1" applyBorder="1"/>
    <xf numFmtId="0" fontId="29" fillId="0" borderId="1" xfId="55" applyFont="1" applyBorder="1"/>
    <xf numFmtId="0" fontId="29" fillId="0" borderId="47" xfId="55" applyFont="1" applyBorder="1" applyAlignment="1">
      <alignment horizontal="left"/>
    </xf>
    <xf numFmtId="0" fontId="29" fillId="14" borderId="37" xfId="55" applyFont="1" applyFill="1" applyBorder="1"/>
    <xf numFmtId="0" fontId="29" fillId="14" borderId="3" xfId="55" applyFont="1" applyFill="1" applyBorder="1"/>
    <xf numFmtId="0" fontId="29" fillId="0" borderId="3" xfId="55" applyFont="1" applyFill="1" applyBorder="1"/>
    <xf numFmtId="0" fontId="29" fillId="0" borderId="3" xfId="55" applyFont="1" applyBorder="1"/>
    <xf numFmtId="0" fontId="29" fillId="0" borderId="28" xfId="55" applyFont="1" applyBorder="1"/>
    <xf numFmtId="0" fontId="29" fillId="0" borderId="0" xfId="55" applyFont="1" applyBorder="1" applyAlignment="1">
      <alignment horizontal="centerContinuous"/>
    </xf>
    <xf numFmtId="0" fontId="26" fillId="0" borderId="0" xfId="55" applyFont="1" applyBorder="1" applyAlignment="1">
      <alignment horizontal="centerContinuous"/>
    </xf>
    <xf numFmtId="0" fontId="29" fillId="0" borderId="47" xfId="55" applyFont="1" applyBorder="1" applyAlignment="1">
      <alignment horizontal="center"/>
    </xf>
    <xf numFmtId="0" fontId="29" fillId="0" borderId="1" xfId="55" applyFont="1" applyBorder="1" applyAlignment="1">
      <alignment horizontal="left"/>
    </xf>
    <xf numFmtId="0" fontId="12" fillId="0" borderId="0" xfId="55" applyFont="1" applyBorder="1" applyAlignment="1">
      <alignment horizontal="left"/>
    </xf>
    <xf numFmtId="0" fontId="29" fillId="0" borderId="0" xfId="55" applyFont="1" applyBorder="1" applyAlignment="1">
      <alignment horizontal="center"/>
    </xf>
    <xf numFmtId="0" fontId="29" fillId="0" borderId="6" xfId="55" applyFont="1" applyBorder="1"/>
    <xf numFmtId="0" fontId="29" fillId="0" borderId="23" xfId="55" applyFont="1" applyBorder="1"/>
    <xf numFmtId="0" fontId="12" fillId="0" borderId="0" xfId="55" applyFont="1" applyBorder="1" applyAlignment="1">
      <alignment horizontal="centerContinuous"/>
    </xf>
    <xf numFmtId="0" fontId="29" fillId="0" borderId="27" xfId="55" applyFont="1" applyBorder="1"/>
    <xf numFmtId="0" fontId="29" fillId="0" borderId="16" xfId="55" applyFont="1" applyBorder="1"/>
    <xf numFmtId="0" fontId="29" fillId="0" borderId="17" xfId="55" applyFont="1" applyBorder="1"/>
    <xf numFmtId="0" fontId="24" fillId="0" borderId="0" xfId="55" applyFont="1" applyFill="1" applyAlignment="1">
      <alignment horizontal="center" vertical="center"/>
    </xf>
    <xf numFmtId="0" fontId="24" fillId="0" borderId="24" xfId="55" applyFont="1" applyFill="1" applyBorder="1" applyAlignment="1">
      <alignment vertical="center"/>
    </xf>
    <xf numFmtId="0" fontId="24" fillId="0" borderId="25" xfId="55" applyFont="1" applyFill="1" applyBorder="1" applyAlignment="1">
      <alignment vertical="center"/>
    </xf>
    <xf numFmtId="0" fontId="1" fillId="0" borderId="26" xfId="56" applyBorder="1"/>
    <xf numFmtId="0" fontId="24" fillId="0" borderId="47" xfId="55" applyFont="1" applyFill="1" applyBorder="1" applyAlignment="1">
      <alignment vertical="center"/>
    </xf>
    <xf numFmtId="0" fontId="24" fillId="0" borderId="0" xfId="55" applyFont="1" applyFill="1" applyBorder="1" applyAlignment="1">
      <alignment vertical="center"/>
    </xf>
    <xf numFmtId="0" fontId="99" fillId="0" borderId="0" xfId="55" applyFont="1" applyBorder="1" applyAlignment="1">
      <alignment vertical="center"/>
    </xf>
    <xf numFmtId="0" fontId="24" fillId="0" borderId="14" xfId="55" applyFont="1" applyFill="1" applyBorder="1" applyAlignment="1">
      <alignment vertical="center"/>
    </xf>
    <xf numFmtId="0" fontId="12" fillId="0" borderId="47" xfId="55" applyFont="1" applyFill="1" applyBorder="1" applyAlignment="1">
      <alignment vertical="center"/>
    </xf>
    <xf numFmtId="0" fontId="12" fillId="0" borderId="0" xfId="55" applyFont="1" applyFill="1" applyBorder="1" applyAlignment="1">
      <alignment vertical="center"/>
    </xf>
    <xf numFmtId="0" fontId="12" fillId="0" borderId="14" xfId="55" applyFont="1" applyFill="1" applyBorder="1" applyAlignment="1">
      <alignment vertical="center"/>
    </xf>
    <xf numFmtId="0" fontId="30" fillId="0" borderId="0" xfId="58" applyFont="1" applyBorder="1"/>
    <xf numFmtId="0" fontId="30" fillId="0" borderId="0" xfId="57" applyFont="1" applyBorder="1"/>
    <xf numFmtId="0" fontId="27" fillId="0" borderId="0" xfId="58" applyFont="1" applyBorder="1" applyAlignment="1">
      <alignment horizontal="left" vertical="center"/>
    </xf>
    <xf numFmtId="0" fontId="30" fillId="0" borderId="0" xfId="58" applyFont="1" applyFill="1" applyBorder="1"/>
    <xf numFmtId="0" fontId="28" fillId="0" borderId="0" xfId="58" applyFont="1" applyFill="1" applyBorder="1" applyAlignment="1">
      <alignment horizontal="left" vertical="top"/>
    </xf>
    <xf numFmtId="0" fontId="30" fillId="0" borderId="0" xfId="57" applyFont="1" applyFill="1" applyBorder="1"/>
    <xf numFmtId="0" fontId="27" fillId="0" borderId="0" xfId="55" applyFont="1" applyBorder="1" applyAlignment="1">
      <alignment horizontal="left"/>
    </xf>
    <xf numFmtId="0" fontId="26" fillId="0" borderId="0" xfId="55" applyFont="1" applyBorder="1" applyAlignment="1">
      <alignment wrapText="1"/>
    </xf>
    <xf numFmtId="0" fontId="26" fillId="0" borderId="0" xfId="55" applyFont="1" applyFill="1"/>
    <xf numFmtId="0" fontId="100" fillId="0" borderId="0" xfId="56" applyFont="1" applyBorder="1"/>
    <xf numFmtId="0" fontId="28" fillId="0" borderId="47" xfId="55" applyFont="1" applyFill="1" applyBorder="1" applyAlignment="1">
      <alignment horizontal="center" vertical="center"/>
    </xf>
    <xf numFmtId="0" fontId="27" fillId="0" borderId="0" xfId="57" quotePrefix="1" applyFont="1" applyBorder="1" applyAlignment="1">
      <alignment horizontal="right" vertical="center"/>
    </xf>
    <xf numFmtId="0" fontId="28" fillId="0" borderId="14" xfId="55" applyFont="1" applyFill="1" applyBorder="1" applyAlignment="1">
      <alignment horizontal="center" vertical="center"/>
    </xf>
    <xf numFmtId="0" fontId="12" fillId="0" borderId="0" xfId="55" applyFont="1" applyBorder="1" applyAlignment="1"/>
    <xf numFmtId="0" fontId="26" fillId="0" borderId="47" xfId="55" applyFont="1" applyFill="1" applyBorder="1" applyAlignment="1">
      <alignment horizontal="left"/>
    </xf>
    <xf numFmtId="0" fontId="1" fillId="0" borderId="0" xfId="56" applyFill="1"/>
    <xf numFmtId="0" fontId="27" fillId="0" borderId="0" xfId="58" applyFont="1" applyBorder="1" applyAlignment="1">
      <alignment vertical="center"/>
    </xf>
    <xf numFmtId="0" fontId="26" fillId="0" borderId="14" xfId="55" applyFont="1" applyFill="1" applyBorder="1"/>
    <xf numFmtId="0" fontId="101" fillId="0" borderId="0" xfId="56" applyFont="1" applyBorder="1" applyAlignment="1">
      <alignment vertical="top"/>
    </xf>
    <xf numFmtId="0" fontId="102" fillId="0" borderId="0" xfId="56" applyFont="1" applyBorder="1"/>
    <xf numFmtId="0" fontId="102" fillId="0" borderId="0" xfId="56" applyFont="1" applyBorder="1" applyAlignment="1">
      <alignment horizontal="center"/>
    </xf>
    <xf numFmtId="0" fontId="102" fillId="0" borderId="0" xfId="56" applyFont="1" applyBorder="1" applyAlignment="1" applyProtection="1">
      <alignment horizontal="center" vertical="center"/>
      <protection locked="0"/>
    </xf>
    <xf numFmtId="0" fontId="103" fillId="0" borderId="0" xfId="56" applyFont="1" applyBorder="1"/>
    <xf numFmtId="0" fontId="101" fillId="0" borderId="0" xfId="56" applyFont="1" applyBorder="1" applyAlignment="1">
      <alignment horizontal="center" vertical="center"/>
    </xf>
    <xf numFmtId="0" fontId="28" fillId="0" borderId="0" xfId="58" applyFont="1" applyBorder="1" applyAlignment="1">
      <alignment vertical="center"/>
    </xf>
    <xf numFmtId="0" fontId="28" fillId="0" borderId="0" xfId="57" applyFont="1" applyFill="1" applyBorder="1" applyAlignment="1">
      <alignment vertical="center"/>
    </xf>
    <xf numFmtId="0" fontId="27" fillId="0" borderId="0" xfId="58" applyFont="1" applyBorder="1"/>
    <xf numFmtId="0" fontId="30" fillId="0" borderId="0" xfId="55" applyFont="1"/>
    <xf numFmtId="0" fontId="30" fillId="0" borderId="0" xfId="55" applyFont="1" applyFill="1"/>
    <xf numFmtId="0" fontId="26" fillId="0" borderId="0" xfId="55" applyFont="1" applyAlignment="1"/>
    <xf numFmtId="0" fontId="35" fillId="0" borderId="0" xfId="55" applyFont="1" applyFill="1" applyBorder="1" applyAlignment="1">
      <alignment horizontal="left" vertical="center"/>
    </xf>
    <xf numFmtId="0" fontId="37" fillId="0" borderId="0" xfId="55" applyFont="1" applyFill="1" applyBorder="1" applyAlignment="1">
      <alignment vertical="top"/>
    </xf>
    <xf numFmtId="0" fontId="36" fillId="0" borderId="0" xfId="55" applyFont="1" applyFill="1" applyBorder="1" applyAlignment="1">
      <alignment horizontal="right"/>
    </xf>
    <xf numFmtId="0" fontId="1" fillId="0" borderId="17" xfId="56" applyBorder="1"/>
    <xf numFmtId="0" fontId="26" fillId="0" borderId="0" xfId="55" applyFont="1" applyAlignment="1">
      <alignment vertical="center"/>
    </xf>
    <xf numFmtId="0" fontId="1" fillId="0" borderId="27" xfId="56" applyBorder="1"/>
    <xf numFmtId="0" fontId="26" fillId="0" borderId="16" xfId="55" applyFont="1" applyBorder="1"/>
    <xf numFmtId="0" fontId="17" fillId="0" borderId="0" xfId="55" applyFont="1" applyFill="1" applyBorder="1" applyAlignment="1">
      <alignment vertical="center"/>
    </xf>
    <xf numFmtId="0" fontId="29" fillId="0" borderId="0" xfId="55" applyFont="1" applyFill="1" applyBorder="1" applyAlignment="1">
      <alignment horizontal="center" vertical="center"/>
    </xf>
    <xf numFmtId="0" fontId="28" fillId="0" borderId="0" xfId="55" applyFont="1" applyBorder="1" applyAlignment="1">
      <alignment horizontal="left"/>
    </xf>
    <xf numFmtId="0" fontId="26" fillId="0" borderId="0" xfId="57" applyFont="1" applyBorder="1"/>
    <xf numFmtId="0" fontId="27" fillId="0" borderId="0" xfId="57" quotePrefix="1" applyFont="1" applyFill="1" applyBorder="1" applyAlignment="1">
      <alignment vertical="center"/>
    </xf>
    <xf numFmtId="0" fontId="30" fillId="0" borderId="0" xfId="57" applyFont="1" applyFill="1" applyBorder="1" applyAlignment="1">
      <alignment vertical="center"/>
    </xf>
    <xf numFmtId="0" fontId="105" fillId="0" borderId="0" xfId="50" applyFont="1" applyBorder="1" applyAlignment="1">
      <alignment vertical="center"/>
    </xf>
    <xf numFmtId="0" fontId="106" fillId="0" borderId="0" xfId="50" applyFont="1" applyBorder="1"/>
    <xf numFmtId="0" fontId="26" fillId="0" borderId="14" xfId="55" applyFont="1" applyBorder="1" applyAlignment="1">
      <alignment vertical="center"/>
    </xf>
    <xf numFmtId="0" fontId="27" fillId="0" borderId="14" xfId="55" applyFont="1" applyBorder="1" applyAlignment="1">
      <alignment vertical="center"/>
    </xf>
    <xf numFmtId="0" fontId="1" fillId="0" borderId="47" xfId="56" applyFill="1" applyBorder="1"/>
    <xf numFmtId="0" fontId="26" fillId="0" borderId="0" xfId="58" applyFont="1"/>
    <xf numFmtId="0" fontId="30" fillId="0" borderId="0" xfId="9" applyFont="1" applyAlignment="1">
      <alignment horizontal="right" vertical="center"/>
    </xf>
    <xf numFmtId="0" fontId="27" fillId="0" borderId="2" xfId="57" applyFont="1" applyBorder="1" applyAlignment="1">
      <alignment vertical="center"/>
    </xf>
    <xf numFmtId="0" fontId="27" fillId="0" borderId="3" xfId="57" applyFont="1" applyBorder="1" applyAlignment="1">
      <alignment vertical="center"/>
    </xf>
    <xf numFmtId="0" fontId="27" fillId="0" borderId="4" xfId="57" applyFont="1" applyBorder="1" applyAlignment="1">
      <alignment vertical="center"/>
    </xf>
    <xf numFmtId="0" fontId="27" fillId="0" borderId="5" xfId="57" applyFont="1" applyBorder="1" applyAlignment="1">
      <alignment vertical="center"/>
    </xf>
    <xf numFmtId="0" fontId="27" fillId="0" borderId="6" xfId="57" applyFont="1" applyBorder="1" applyAlignment="1">
      <alignment vertical="center"/>
    </xf>
    <xf numFmtId="0" fontId="27" fillId="0" borderId="7" xfId="57" applyFont="1" applyBorder="1" applyAlignment="1">
      <alignment vertical="center"/>
    </xf>
    <xf numFmtId="0" fontId="27" fillId="0" borderId="16" xfId="1" applyFont="1" applyFill="1" applyBorder="1" applyAlignment="1">
      <alignment vertical="center"/>
    </xf>
    <xf numFmtId="0" fontId="30" fillId="0" borderId="16" xfId="3" applyFont="1" applyFill="1" applyBorder="1" applyAlignment="1">
      <alignment vertical="center"/>
    </xf>
    <xf numFmtId="0" fontId="30" fillId="0" borderId="17" xfId="3" applyFont="1" applyFill="1" applyBorder="1" applyAlignment="1">
      <alignment vertical="center"/>
    </xf>
    <xf numFmtId="0" fontId="26" fillId="0" borderId="0" xfId="3" applyFont="1" applyFill="1" applyBorder="1" applyAlignment="1">
      <alignment vertical="center"/>
    </xf>
    <xf numFmtId="0" fontId="31" fillId="0" borderId="0" xfId="58" applyFont="1"/>
    <xf numFmtId="0" fontId="27" fillId="0" borderId="0" xfId="58" applyFont="1"/>
    <xf numFmtId="0" fontId="28" fillId="0" borderId="0" xfId="58" applyFont="1"/>
    <xf numFmtId="0" fontId="39" fillId="0" borderId="0" xfId="58" applyFont="1"/>
    <xf numFmtId="0" fontId="27" fillId="0" borderId="0" xfId="57" applyFont="1" applyAlignment="1">
      <alignment vertical="center"/>
    </xf>
    <xf numFmtId="0" fontId="27" fillId="0" borderId="0" xfId="57" applyFont="1" applyAlignment="1">
      <alignment horizontal="left" vertical="center"/>
    </xf>
    <xf numFmtId="0" fontId="27" fillId="0" borderId="0" xfId="57" applyFont="1" applyAlignment="1">
      <alignment horizontal="center" vertical="center"/>
    </xf>
    <xf numFmtId="0" fontId="107" fillId="0" borderId="0" xfId="0" applyFont="1"/>
    <xf numFmtId="0" fontId="27" fillId="0" borderId="2" xfId="3" applyFont="1" applyBorder="1" applyAlignment="1">
      <alignment vertical="top" wrapText="1"/>
    </xf>
    <xf numFmtId="0" fontId="27" fillId="0" borderId="3" xfId="3" applyFont="1" applyBorder="1" applyAlignment="1">
      <alignment vertical="top" wrapText="1"/>
    </xf>
    <xf numFmtId="0" fontId="27" fillId="0" borderId="4" xfId="3" applyFont="1" applyBorder="1" applyAlignment="1">
      <alignment vertical="top" wrapText="1"/>
    </xf>
    <xf numFmtId="0" fontId="27" fillId="0" borderId="5" xfId="3" applyFont="1" applyBorder="1" applyAlignment="1">
      <alignment vertical="top" wrapText="1"/>
    </xf>
    <xf numFmtId="0" fontId="27" fillId="0" borderId="6" xfId="3" applyFont="1" applyBorder="1" applyAlignment="1">
      <alignment vertical="top" wrapText="1"/>
    </xf>
    <xf numFmtId="0" fontId="27" fillId="0" borderId="7" xfId="3" applyFont="1" applyBorder="1" applyAlignment="1">
      <alignment vertical="top" wrapText="1"/>
    </xf>
    <xf numFmtId="0" fontId="27" fillId="0" borderId="2" xfId="10" quotePrefix="1" applyFont="1" applyBorder="1" applyAlignment="1">
      <alignment vertical="center"/>
    </xf>
    <xf numFmtId="0" fontId="27" fillId="0" borderId="3" xfId="10" quotePrefix="1" applyFont="1" applyBorder="1" applyAlignment="1">
      <alignment vertical="center"/>
    </xf>
    <xf numFmtId="0" fontId="27" fillId="0" borderId="4" xfId="10" quotePrefix="1" applyFont="1" applyBorder="1" applyAlignment="1">
      <alignment vertical="center"/>
    </xf>
    <xf numFmtId="0" fontId="27" fillId="0" borderId="5" xfId="10" quotePrefix="1" applyFont="1" applyBorder="1" applyAlignment="1">
      <alignment vertical="center"/>
    </xf>
    <xf numFmtId="0" fontId="27" fillId="0" borderId="6" xfId="10" quotePrefix="1" applyFont="1" applyBorder="1" applyAlignment="1">
      <alignment vertical="center"/>
    </xf>
    <xf numFmtId="0" fontId="27" fillId="0" borderId="7" xfId="10" quotePrefix="1" applyFont="1" applyBorder="1" applyAlignment="1">
      <alignment vertical="center"/>
    </xf>
    <xf numFmtId="0" fontId="28" fillId="0" borderId="2" xfId="3" applyFont="1" applyBorder="1" applyAlignment="1">
      <alignment vertical="top" wrapText="1"/>
    </xf>
    <xf numFmtId="0" fontId="28" fillId="0" borderId="3" xfId="3" applyFont="1" applyBorder="1" applyAlignment="1">
      <alignment vertical="top" wrapText="1"/>
    </xf>
    <xf numFmtId="0" fontId="28" fillId="0" borderId="4" xfId="3" applyFont="1" applyBorder="1" applyAlignment="1">
      <alignment vertical="top" wrapText="1"/>
    </xf>
    <xf numFmtId="0" fontId="28" fillId="0" borderId="5" xfId="3" applyFont="1" applyBorder="1" applyAlignment="1">
      <alignment vertical="top" wrapText="1"/>
    </xf>
    <xf numFmtId="0" fontId="28" fillId="0" borderId="6" xfId="3" applyFont="1" applyBorder="1" applyAlignment="1">
      <alignment vertical="top" wrapText="1"/>
    </xf>
    <xf numFmtId="0" fontId="28" fillId="0" borderId="7" xfId="3" applyFont="1" applyBorder="1" applyAlignment="1">
      <alignment vertical="top" wrapText="1"/>
    </xf>
    <xf numFmtId="0" fontId="27" fillId="0" borderId="2" xfId="3" applyFont="1" applyFill="1" applyBorder="1" applyAlignment="1">
      <alignment vertical="center"/>
    </xf>
    <xf numFmtId="0" fontId="27" fillId="0" borderId="3" xfId="3" applyFont="1" applyFill="1" applyBorder="1" applyAlignment="1">
      <alignment vertical="center"/>
    </xf>
    <xf numFmtId="0" fontId="27" fillId="0" borderId="4" xfId="3" applyFont="1" applyFill="1" applyBorder="1" applyAlignment="1">
      <alignment vertical="center"/>
    </xf>
    <xf numFmtId="0" fontId="27" fillId="0" borderId="5" xfId="3" applyFont="1" applyFill="1" applyBorder="1" applyAlignment="1">
      <alignment vertical="center"/>
    </xf>
    <xf numFmtId="0" fontId="27" fillId="0" borderId="7" xfId="3" applyFont="1" applyFill="1" applyBorder="1" applyAlignment="1">
      <alignment vertical="center"/>
    </xf>
    <xf numFmtId="0" fontId="26" fillId="0" borderId="1" xfId="3" applyFont="1" applyBorder="1" applyAlignment="1">
      <alignment vertical="center"/>
    </xf>
    <xf numFmtId="0" fontId="26" fillId="0" borderId="1" xfId="3" applyFont="1" applyBorder="1" applyAlignment="1"/>
    <xf numFmtId="0" fontId="28" fillId="0" borderId="2" xfId="57" applyFont="1" applyBorder="1" applyAlignment="1">
      <alignment vertical="top" wrapText="1"/>
    </xf>
    <xf numFmtId="0" fontId="28" fillId="0" borderId="3" xfId="57" applyFont="1" applyBorder="1" applyAlignment="1">
      <alignment vertical="top" wrapText="1"/>
    </xf>
    <xf numFmtId="0" fontId="28" fillId="0" borderId="4" xfId="57" applyFont="1" applyBorder="1" applyAlignment="1">
      <alignment vertical="top" wrapText="1"/>
    </xf>
    <xf numFmtId="0" fontId="28" fillId="0" borderId="5" xfId="57" applyFont="1" applyBorder="1" applyAlignment="1">
      <alignment vertical="top" wrapText="1"/>
    </xf>
    <xf numFmtId="0" fontId="28" fillId="0" borderId="6" xfId="57" applyFont="1" applyBorder="1" applyAlignment="1">
      <alignment vertical="top" wrapText="1"/>
    </xf>
    <xf numFmtId="0" fontId="28" fillId="0" borderId="7" xfId="57" applyFont="1" applyBorder="1" applyAlignment="1">
      <alignment vertical="top" wrapText="1"/>
    </xf>
    <xf numFmtId="0" fontId="18" fillId="0" borderId="2" xfId="55" applyFont="1" applyBorder="1" applyAlignment="1">
      <alignment vertical="center" wrapText="1"/>
    </xf>
    <xf numFmtId="0" fontId="18" fillId="0" borderId="3" xfId="55" applyFont="1" applyBorder="1" applyAlignment="1">
      <alignment vertical="center" wrapText="1"/>
    </xf>
    <xf numFmtId="0" fontId="18" fillId="0" borderId="4" xfId="55" applyFont="1" applyBorder="1" applyAlignment="1">
      <alignment vertical="center" wrapText="1"/>
    </xf>
    <xf numFmtId="0" fontId="18" fillId="0" borderId="5" xfId="55" applyFont="1" applyBorder="1" applyAlignment="1">
      <alignment vertical="center" wrapText="1"/>
    </xf>
    <xf numFmtId="0" fontId="18" fillId="0" borderId="6" xfId="55" applyFont="1" applyBorder="1" applyAlignment="1">
      <alignment vertical="center" wrapText="1"/>
    </xf>
    <xf numFmtId="0" fontId="18" fillId="0" borderId="7" xfId="55" applyFont="1" applyBorder="1" applyAlignment="1">
      <alignment vertical="center" wrapText="1"/>
    </xf>
    <xf numFmtId="0" fontId="26" fillId="0" borderId="1" xfId="57" applyFont="1" applyBorder="1" applyAlignment="1">
      <alignment vertical="center"/>
    </xf>
    <xf numFmtId="0" fontId="27" fillId="0" borderId="26" xfId="57" applyFont="1" applyBorder="1" applyAlignment="1">
      <alignment vertical="center"/>
    </xf>
    <xf numFmtId="0" fontId="27" fillId="0" borderId="17" xfId="57" applyFont="1" applyBorder="1" applyAlignment="1">
      <alignment vertical="center"/>
    </xf>
    <xf numFmtId="0" fontId="80" fillId="0" borderId="18" xfId="0" applyFont="1" applyFill="1" applyBorder="1" applyAlignment="1">
      <alignment vertical="center" wrapText="1"/>
    </xf>
    <xf numFmtId="0" fontId="0" fillId="0" borderId="0" xfId="0" applyFill="1" applyBorder="1"/>
    <xf numFmtId="1" fontId="95" fillId="0" borderId="0" xfId="0" applyNumberFormat="1" applyFont="1" applyFill="1" applyBorder="1"/>
    <xf numFmtId="0" fontId="0" fillId="0" borderId="0" xfId="0" applyFont="1" applyFill="1" applyBorder="1"/>
    <xf numFmtId="0" fontId="95" fillId="0" borderId="0" xfId="0" applyFont="1" applyFill="1" applyBorder="1"/>
    <xf numFmtId="0" fontId="31" fillId="0" borderId="0" xfId="21" applyFont="1" applyFill="1" applyBorder="1" applyAlignment="1">
      <alignment vertical="center"/>
    </xf>
    <xf numFmtId="0" fontId="97" fillId="0" borderId="0" xfId="0" applyFont="1" applyFill="1" applyBorder="1" applyAlignment="1">
      <alignment vertical="center"/>
    </xf>
    <xf numFmtId="0" fontId="10" fillId="0" borderId="0" xfId="52" applyFont="1" applyFill="1" applyBorder="1"/>
    <xf numFmtId="37" fontId="0" fillId="0" borderId="0" xfId="0" applyNumberFormat="1" applyFill="1" applyBorder="1"/>
    <xf numFmtId="1" fontId="0" fillId="0" borderId="0" xfId="0" applyNumberFormat="1" applyFill="1" applyBorder="1"/>
    <xf numFmtId="170" fontId="109" fillId="0" borderId="0" xfId="58" applyNumberFormat="1" applyFont="1" applyFill="1" applyBorder="1" applyAlignment="1">
      <alignment vertical="center"/>
    </xf>
    <xf numFmtId="168" fontId="109" fillId="0" borderId="0" xfId="54" applyNumberFormat="1" applyFont="1" applyFill="1" applyBorder="1" applyAlignment="1">
      <alignment vertical="center"/>
    </xf>
    <xf numFmtId="168" fontId="109" fillId="0" borderId="0" xfId="54" applyNumberFormat="1" applyFont="1" applyFill="1" applyBorder="1"/>
    <xf numFmtId="172" fontId="109" fillId="0" borderId="0" xfId="54" applyNumberFormat="1" applyFont="1" applyFill="1" applyBorder="1"/>
    <xf numFmtId="170" fontId="109" fillId="0" borderId="0" xfId="54" applyNumberFormat="1" applyFont="1" applyFill="1" applyBorder="1"/>
    <xf numFmtId="171" fontId="109" fillId="0" borderId="0" xfId="54" applyNumberFormat="1" applyFont="1" applyFill="1" applyBorder="1"/>
    <xf numFmtId="0" fontId="109" fillId="0" borderId="0" xfId="52" applyFont="1" applyFill="1" applyBorder="1"/>
    <xf numFmtId="0" fontId="16" fillId="0" borderId="0" xfId="2" applyFont="1" applyAlignment="1">
      <alignment horizontal="center" vertical="center"/>
    </xf>
    <xf numFmtId="0" fontId="55" fillId="0" borderId="0" xfId="2" applyFont="1" applyAlignment="1">
      <alignment horizontal="center" vertical="center" wrapText="1"/>
    </xf>
    <xf numFmtId="0" fontId="18" fillId="0" borderId="0" xfId="2" applyFont="1" applyAlignment="1">
      <alignment horizontal="center" vertical="top" wrapText="1"/>
    </xf>
    <xf numFmtId="0" fontId="13" fillId="7" borderId="0" xfId="2" applyFont="1" applyFill="1" applyAlignment="1">
      <alignment horizontal="center" vertical="center"/>
    </xf>
    <xf numFmtId="0" fontId="13" fillId="8" borderId="0" xfId="2" applyFont="1" applyFill="1" applyAlignment="1">
      <alignment horizontal="left" vertical="center" wrapText="1"/>
    </xf>
    <xf numFmtId="0" fontId="7" fillId="8" borderId="25" xfId="2" applyFont="1" applyFill="1" applyBorder="1" applyAlignment="1">
      <alignment horizontal="left" vertical="center" wrapText="1"/>
    </xf>
    <xf numFmtId="0" fontId="7" fillId="8" borderId="25" xfId="2" applyFont="1" applyFill="1" applyBorder="1" applyAlignment="1">
      <alignment horizontal="left" vertical="center"/>
    </xf>
    <xf numFmtId="0" fontId="7" fillId="8" borderId="16" xfId="2" applyFont="1" applyFill="1" applyBorder="1" applyAlignment="1">
      <alignment horizontal="left" vertical="center"/>
    </xf>
    <xf numFmtId="0" fontId="7" fillId="0" borderId="0" xfId="2" applyFont="1" applyAlignment="1">
      <alignment horizontal="center" vertical="center" textRotation="90" wrapText="1"/>
    </xf>
    <xf numFmtId="0" fontId="7" fillId="0" borderId="0" xfId="2" applyFont="1" applyAlignment="1">
      <alignment horizontal="center" vertical="center" textRotation="90"/>
    </xf>
    <xf numFmtId="0" fontId="18" fillId="8" borderId="2" xfId="2" applyFont="1" applyFill="1" applyBorder="1" applyAlignment="1">
      <alignment horizontal="center" vertical="center" textRotation="45" wrapText="1"/>
    </xf>
    <xf numFmtId="0" fontId="18" fillId="8" borderId="3" xfId="2" applyFont="1" applyFill="1" applyBorder="1" applyAlignment="1">
      <alignment horizontal="center" vertical="center" textRotation="45" wrapText="1"/>
    </xf>
    <xf numFmtId="0" fontId="18" fillId="8" borderId="4" xfId="2" applyFont="1" applyFill="1" applyBorder="1" applyAlignment="1">
      <alignment horizontal="center" vertical="center" textRotation="45" wrapText="1"/>
    </xf>
    <xf numFmtId="0" fontId="18" fillId="8" borderId="45" xfId="2" applyFont="1" applyFill="1" applyBorder="1" applyAlignment="1">
      <alignment horizontal="center" vertical="center" textRotation="45" wrapText="1"/>
    </xf>
    <xf numFmtId="0" fontId="18" fillId="8" borderId="0" xfId="2" applyFont="1" applyFill="1" applyAlignment="1">
      <alignment horizontal="center" vertical="center" textRotation="45" wrapText="1"/>
    </xf>
    <xf numFmtId="0" fontId="18" fillId="8" borderId="46" xfId="2" applyFont="1" applyFill="1" applyBorder="1" applyAlignment="1">
      <alignment horizontal="center" vertical="center" textRotation="45" wrapText="1"/>
    </xf>
    <xf numFmtId="0" fontId="18" fillId="8" borderId="5" xfId="2" applyFont="1" applyFill="1" applyBorder="1" applyAlignment="1">
      <alignment horizontal="center" vertical="center" textRotation="45" wrapText="1"/>
    </xf>
    <xf numFmtId="0" fontId="18" fillId="8" borderId="6" xfId="2" applyFont="1" applyFill="1" applyBorder="1" applyAlignment="1">
      <alignment horizontal="center" vertical="center" textRotation="45" wrapText="1"/>
    </xf>
    <xf numFmtId="0" fontId="18" fillId="8" borderId="7" xfId="2" applyFont="1" applyFill="1" applyBorder="1" applyAlignment="1">
      <alignment horizontal="center" vertical="center" textRotation="45" wrapText="1"/>
    </xf>
    <xf numFmtId="0" fontId="15" fillId="8" borderId="0" xfId="2" applyFont="1" applyFill="1" applyAlignment="1">
      <alignment horizontal="left" vertical="center" wrapText="1"/>
    </xf>
    <xf numFmtId="0" fontId="71" fillId="8" borderId="25" xfId="1" applyFont="1" applyFill="1" applyBorder="1" applyAlignment="1">
      <alignment horizontal="center" vertical="center"/>
    </xf>
    <xf numFmtId="0" fontId="71" fillId="8" borderId="26" xfId="1" applyFont="1" applyFill="1" applyBorder="1" applyAlignment="1">
      <alignment horizontal="center" vertical="center"/>
    </xf>
    <xf numFmtId="0" fontId="71" fillId="8" borderId="0" xfId="1" applyFont="1" applyFill="1" applyAlignment="1">
      <alignment horizontal="center" vertical="center"/>
    </xf>
    <xf numFmtId="0" fontId="71" fillId="8" borderId="14" xfId="1" applyFont="1" applyFill="1" applyBorder="1" applyAlignment="1">
      <alignment horizontal="center" vertical="center"/>
    </xf>
    <xf numFmtId="0" fontId="71" fillId="8" borderId="16" xfId="1" applyFont="1" applyFill="1" applyBorder="1" applyAlignment="1">
      <alignment horizontal="center" vertical="center"/>
    </xf>
    <xf numFmtId="0" fontId="71" fillId="8" borderId="17" xfId="1" applyFont="1" applyFill="1" applyBorder="1" applyAlignment="1">
      <alignment horizontal="center" vertical="center"/>
    </xf>
    <xf numFmtId="0" fontId="52" fillId="8" borderId="24" xfId="1" applyFont="1" applyFill="1" applyBorder="1" applyAlignment="1">
      <alignment horizontal="center" vertical="center" wrapText="1"/>
    </xf>
    <xf numFmtId="0" fontId="52" fillId="8" borderId="25" xfId="1" applyFont="1" applyFill="1" applyBorder="1" applyAlignment="1">
      <alignment horizontal="center" vertical="center" wrapText="1"/>
    </xf>
    <xf numFmtId="0" fontId="52" fillId="8" borderId="26" xfId="1" applyFont="1" applyFill="1" applyBorder="1" applyAlignment="1">
      <alignment horizontal="center" vertical="center" wrapText="1"/>
    </xf>
    <xf numFmtId="0" fontId="52" fillId="8" borderId="47" xfId="1" applyFont="1" applyFill="1" applyBorder="1" applyAlignment="1">
      <alignment horizontal="center" vertical="center" wrapText="1"/>
    </xf>
    <xf numFmtId="0" fontId="52" fillId="8" borderId="0" xfId="1" applyFont="1" applyFill="1" applyAlignment="1">
      <alignment horizontal="center" vertical="center" wrapText="1"/>
    </xf>
    <xf numFmtId="0" fontId="52" fillId="8" borderId="14" xfId="1" applyFont="1" applyFill="1" applyBorder="1" applyAlignment="1">
      <alignment horizontal="center" vertical="center" wrapText="1"/>
    </xf>
    <xf numFmtId="0" fontId="52" fillId="8" borderId="27" xfId="1" applyFont="1" applyFill="1" applyBorder="1" applyAlignment="1">
      <alignment horizontal="center" vertical="center" wrapText="1"/>
    </xf>
    <xf numFmtId="0" fontId="52" fillId="8" borderId="16" xfId="1" applyFont="1" applyFill="1" applyBorder="1" applyAlignment="1">
      <alignment horizontal="center" vertical="center" wrapText="1"/>
    </xf>
    <xf numFmtId="0" fontId="52" fillId="8" borderId="17" xfId="1" applyFont="1" applyFill="1" applyBorder="1" applyAlignment="1">
      <alignment horizontal="center" vertical="center" wrapText="1"/>
    </xf>
    <xf numFmtId="0" fontId="69" fillId="8" borderId="24" xfId="1" applyFont="1" applyFill="1" applyBorder="1" applyAlignment="1">
      <alignment horizontal="center" vertical="center" wrapText="1"/>
    </xf>
    <xf numFmtId="0" fontId="69" fillId="8" borderId="25" xfId="1" applyFont="1" applyFill="1" applyBorder="1" applyAlignment="1">
      <alignment horizontal="center" vertical="center"/>
    </xf>
    <xf numFmtId="0" fontId="69" fillId="8" borderId="26" xfId="1" applyFont="1" applyFill="1" applyBorder="1" applyAlignment="1">
      <alignment horizontal="center" vertical="center"/>
    </xf>
    <xf numFmtId="0" fontId="69" fillId="8" borderId="27" xfId="1" applyFont="1" applyFill="1" applyBorder="1" applyAlignment="1">
      <alignment horizontal="center" vertical="center"/>
    </xf>
    <xf numFmtId="0" fontId="69" fillId="8" borderId="16" xfId="1" applyFont="1" applyFill="1" applyBorder="1" applyAlignment="1">
      <alignment horizontal="center" vertical="center"/>
    </xf>
    <xf numFmtId="0" fontId="69" fillId="8" borderId="17" xfId="1" applyFont="1" applyFill="1" applyBorder="1" applyAlignment="1">
      <alignment horizontal="center" vertical="center"/>
    </xf>
    <xf numFmtId="0" fontId="65" fillId="7" borderId="2" xfId="1" applyFont="1" applyFill="1" applyBorder="1" applyAlignment="1">
      <alignment horizontal="center" vertical="center" wrapText="1"/>
    </xf>
    <xf numFmtId="0" fontId="65" fillId="7" borderId="3" xfId="1" applyFont="1" applyFill="1" applyBorder="1" applyAlignment="1">
      <alignment horizontal="center" vertical="center" wrapText="1"/>
    </xf>
    <xf numFmtId="0" fontId="65" fillId="7" borderId="4" xfId="1" applyFont="1" applyFill="1" applyBorder="1" applyAlignment="1">
      <alignment horizontal="center" vertical="center" wrapText="1"/>
    </xf>
    <xf numFmtId="0" fontId="65" fillId="7" borderId="5" xfId="1" applyFont="1" applyFill="1" applyBorder="1" applyAlignment="1">
      <alignment horizontal="center" vertical="center" wrapText="1"/>
    </xf>
    <xf numFmtId="0" fontId="65" fillId="7" borderId="6" xfId="1" applyFont="1" applyFill="1" applyBorder="1" applyAlignment="1">
      <alignment horizontal="center" vertical="center" wrapText="1"/>
    </xf>
    <xf numFmtId="0" fontId="65" fillId="7" borderId="7" xfId="1" applyFont="1" applyFill="1" applyBorder="1" applyAlignment="1">
      <alignment horizontal="center" vertical="center" wrapText="1"/>
    </xf>
    <xf numFmtId="0" fontId="65" fillId="7" borderId="2" xfId="1" applyFont="1" applyFill="1" applyBorder="1" applyAlignment="1">
      <alignment horizontal="center" vertical="center"/>
    </xf>
    <xf numFmtId="0" fontId="65" fillId="7" borderId="3" xfId="1" applyFont="1" applyFill="1" applyBorder="1" applyAlignment="1">
      <alignment horizontal="center" vertical="center"/>
    </xf>
    <xf numFmtId="0" fontId="65" fillId="7" borderId="4" xfId="1" applyFont="1" applyFill="1" applyBorder="1" applyAlignment="1">
      <alignment horizontal="center" vertical="center"/>
    </xf>
    <xf numFmtId="0" fontId="65" fillId="7" borderId="5" xfId="1" applyFont="1" applyFill="1" applyBorder="1" applyAlignment="1">
      <alignment horizontal="center" vertical="center"/>
    </xf>
    <xf numFmtId="0" fontId="65" fillId="7" borderId="6" xfId="1" applyFont="1" applyFill="1" applyBorder="1" applyAlignment="1">
      <alignment horizontal="center" vertical="center"/>
    </xf>
    <xf numFmtId="0" fontId="65" fillId="7" borderId="7" xfId="1" applyFont="1" applyFill="1" applyBorder="1" applyAlignment="1">
      <alignment horizontal="center" vertical="center"/>
    </xf>
    <xf numFmtId="0" fontId="65" fillId="8" borderId="25" xfId="1" applyFont="1" applyFill="1" applyBorder="1" applyAlignment="1">
      <alignment horizontal="center" vertical="center"/>
    </xf>
    <xf numFmtId="0" fontId="65" fillId="8" borderId="0" xfId="1" applyFont="1" applyFill="1" applyAlignment="1">
      <alignment horizontal="center" vertical="center"/>
    </xf>
    <xf numFmtId="0" fontId="65" fillId="8" borderId="25" xfId="1" applyFont="1" applyFill="1" applyBorder="1" applyAlignment="1">
      <alignment horizontal="center" vertical="center" wrapText="1"/>
    </xf>
    <xf numFmtId="0" fontId="65" fillId="8" borderId="0" xfId="1" applyFont="1" applyFill="1" applyAlignment="1">
      <alignment horizontal="center" vertical="center" wrapText="1"/>
    </xf>
    <xf numFmtId="0" fontId="65" fillId="8" borderId="24" xfId="1" applyFont="1" applyFill="1" applyBorder="1" applyAlignment="1">
      <alignment horizontal="center" vertical="center" wrapText="1"/>
    </xf>
    <xf numFmtId="0" fontId="65" fillId="8" borderId="26" xfId="1" applyFont="1" applyFill="1" applyBorder="1" applyAlignment="1">
      <alignment horizontal="center" vertical="center" wrapText="1"/>
    </xf>
    <xf numFmtId="0" fontId="65" fillId="8" borderId="47" xfId="1" applyFont="1" applyFill="1" applyBorder="1" applyAlignment="1">
      <alignment horizontal="center" vertical="center" wrapText="1"/>
    </xf>
    <xf numFmtId="0" fontId="65" fillId="8" borderId="14" xfId="1" applyFont="1" applyFill="1" applyBorder="1" applyAlignment="1">
      <alignment horizontal="center" vertical="center" wrapText="1"/>
    </xf>
    <xf numFmtId="0" fontId="65" fillId="8" borderId="27" xfId="1" applyFont="1" applyFill="1" applyBorder="1" applyAlignment="1">
      <alignment horizontal="center" vertical="center" wrapText="1"/>
    </xf>
    <xf numFmtId="0" fontId="65" fillId="8" borderId="16" xfId="1" applyFont="1" applyFill="1" applyBorder="1" applyAlignment="1">
      <alignment horizontal="center" vertical="center" wrapText="1"/>
    </xf>
    <xf numFmtId="0" fontId="65" fillId="8" borderId="17" xfId="1" applyFont="1" applyFill="1" applyBorder="1" applyAlignment="1">
      <alignment horizontal="center" vertical="center" wrapText="1"/>
    </xf>
    <xf numFmtId="0" fontId="74" fillId="0" borderId="24" xfId="2" applyFont="1" applyBorder="1" applyAlignment="1">
      <alignment horizontal="center" vertical="center" wrapText="1"/>
    </xf>
    <xf numFmtId="0" fontId="74" fillId="0" borderId="25" xfId="2" applyFont="1" applyBorder="1" applyAlignment="1">
      <alignment horizontal="center" vertical="center"/>
    </xf>
    <xf numFmtId="0" fontId="74" fillId="0" borderId="26" xfId="2" applyFont="1" applyBorder="1" applyAlignment="1">
      <alignment horizontal="center" vertical="center"/>
    </xf>
    <xf numFmtId="0" fontId="74" fillId="0" borderId="47" xfId="2" applyFont="1" applyBorder="1" applyAlignment="1">
      <alignment horizontal="center" vertical="center"/>
    </xf>
    <xf numFmtId="0" fontId="74" fillId="0" borderId="0" xfId="2" applyFont="1" applyAlignment="1">
      <alignment horizontal="center" vertical="center"/>
    </xf>
    <xf numFmtId="0" fontId="74" fillId="0" borderId="14" xfId="2" applyFont="1" applyBorder="1" applyAlignment="1">
      <alignment horizontal="center" vertical="center"/>
    </xf>
    <xf numFmtId="0" fontId="74" fillId="0" borderId="27" xfId="2" applyFont="1" applyBorder="1" applyAlignment="1">
      <alignment horizontal="center" vertical="center"/>
    </xf>
    <xf numFmtId="0" fontId="74" fillId="0" borderId="16" xfId="2" applyFont="1" applyBorder="1" applyAlignment="1">
      <alignment horizontal="center" vertical="center"/>
    </xf>
    <xf numFmtId="0" fontId="74" fillId="0" borderId="17" xfId="2" applyFont="1" applyBorder="1" applyAlignment="1">
      <alignment horizontal="center" vertical="center"/>
    </xf>
    <xf numFmtId="0" fontId="7" fillId="7" borderId="24" xfId="2" applyFont="1" applyFill="1" applyBorder="1" applyAlignment="1">
      <alignment horizontal="center" vertical="center"/>
    </xf>
    <xf numFmtId="0" fontId="7" fillId="7" borderId="25" xfId="2" applyFont="1" applyFill="1" applyBorder="1" applyAlignment="1">
      <alignment horizontal="center" vertical="center"/>
    </xf>
    <xf numFmtId="0" fontId="7" fillId="7" borderId="26" xfId="2" applyFont="1" applyFill="1" applyBorder="1" applyAlignment="1">
      <alignment horizontal="center" vertical="center"/>
    </xf>
    <xf numFmtId="0" fontId="7" fillId="7" borderId="47" xfId="2" applyFont="1" applyFill="1" applyBorder="1" applyAlignment="1">
      <alignment horizontal="center" vertical="center"/>
    </xf>
    <xf numFmtId="0" fontId="7" fillId="7" borderId="0" xfId="2" applyFont="1" applyFill="1" applyBorder="1" applyAlignment="1">
      <alignment horizontal="center" vertical="center"/>
    </xf>
    <xf numFmtId="0" fontId="7" fillId="7" borderId="14" xfId="2" applyFont="1" applyFill="1" applyBorder="1" applyAlignment="1">
      <alignment horizontal="center" vertical="center"/>
    </xf>
    <xf numFmtId="0" fontId="7" fillId="7" borderId="27" xfId="2" applyFont="1" applyFill="1" applyBorder="1" applyAlignment="1">
      <alignment horizontal="center" vertical="center"/>
    </xf>
    <xf numFmtId="0" fontId="7" fillId="7" borderId="16" xfId="2" applyFont="1" applyFill="1" applyBorder="1" applyAlignment="1">
      <alignment horizontal="center" vertical="center"/>
    </xf>
    <xf numFmtId="0" fontId="7" fillId="7" borderId="17" xfId="2" applyFont="1" applyFill="1" applyBorder="1" applyAlignment="1">
      <alignment horizontal="center" vertical="center"/>
    </xf>
    <xf numFmtId="0" fontId="52" fillId="0" borderId="25" xfId="0" applyFont="1" applyBorder="1" applyAlignment="1">
      <alignment horizontal="left" vertical="center"/>
    </xf>
    <xf numFmtId="0" fontId="52" fillId="0" borderId="0" xfId="0" applyFont="1" applyAlignment="1">
      <alignment horizontal="left" vertical="center"/>
    </xf>
    <xf numFmtId="0" fontId="7" fillId="0" borderId="48" xfId="2" applyFont="1" applyBorder="1" applyAlignment="1">
      <alignment horizontal="center" vertical="center"/>
    </xf>
    <xf numFmtId="0" fontId="7" fillId="0" borderId="49" xfId="2" applyFont="1" applyBorder="1" applyAlignment="1">
      <alignment horizontal="center" vertical="center"/>
    </xf>
    <xf numFmtId="0" fontId="7" fillId="0" borderId="50" xfId="2" applyFont="1" applyBorder="1" applyAlignment="1">
      <alignment horizontal="center" vertical="center"/>
    </xf>
    <xf numFmtId="0" fontId="7" fillId="8" borderId="24" xfId="2" applyFont="1" applyFill="1" applyBorder="1" applyAlignment="1">
      <alignment horizontal="center" vertical="center" wrapText="1"/>
    </xf>
    <xf numFmtId="0" fontId="7" fillId="8" borderId="25" xfId="2" applyFont="1" applyFill="1" applyBorder="1" applyAlignment="1">
      <alignment horizontal="center" vertical="center"/>
    </xf>
    <xf numFmtId="0" fontId="7" fillId="8" borderId="26" xfId="2" applyFont="1" applyFill="1" applyBorder="1" applyAlignment="1">
      <alignment horizontal="center" vertical="center"/>
    </xf>
    <xf numFmtId="0" fontId="7" fillId="8" borderId="47" xfId="2" applyFont="1" applyFill="1" applyBorder="1" applyAlignment="1">
      <alignment horizontal="center" vertical="center"/>
    </xf>
    <xf numFmtId="0" fontId="7" fillId="8" borderId="0" xfId="2" applyFont="1" applyFill="1" applyAlignment="1">
      <alignment horizontal="center" vertical="center"/>
    </xf>
    <xf numFmtId="0" fontId="7" fillId="8" borderId="14" xfId="2" applyFont="1" applyFill="1" applyBorder="1" applyAlignment="1">
      <alignment horizontal="center" vertical="center"/>
    </xf>
    <xf numFmtId="0" fontId="7" fillId="8" borderId="27" xfId="2" applyFont="1" applyFill="1" applyBorder="1" applyAlignment="1">
      <alignment horizontal="center" vertical="center"/>
    </xf>
    <xf numFmtId="0" fontId="7" fillId="8" borderId="16" xfId="2" applyFont="1" applyFill="1" applyBorder="1" applyAlignment="1">
      <alignment horizontal="center" vertical="center"/>
    </xf>
    <xf numFmtId="0" fontId="7" fillId="8" borderId="17" xfId="2" applyFont="1" applyFill="1" applyBorder="1" applyAlignment="1">
      <alignment horizontal="center" vertical="center"/>
    </xf>
    <xf numFmtId="0" fontId="29" fillId="0" borderId="24" xfId="2" applyFont="1" applyBorder="1" applyAlignment="1">
      <alignment horizontal="center" vertical="center" wrapText="1"/>
    </xf>
    <xf numFmtId="0" fontId="29" fillId="0" borderId="25" xfId="2" applyFont="1" applyBorder="1" applyAlignment="1">
      <alignment horizontal="center" vertical="center"/>
    </xf>
    <xf numFmtId="0" fontId="29" fillId="0" borderId="26" xfId="2" applyFont="1" applyBorder="1" applyAlignment="1">
      <alignment horizontal="center" vertical="center"/>
    </xf>
    <xf numFmtId="0" fontId="29" fillId="0" borderId="27" xfId="2" applyFont="1" applyBorder="1" applyAlignment="1">
      <alignment horizontal="center" vertical="center"/>
    </xf>
    <xf numFmtId="0" fontId="29" fillId="0" borderId="16" xfId="2" applyFont="1" applyBorder="1" applyAlignment="1">
      <alignment horizontal="center" vertical="center"/>
    </xf>
    <xf numFmtId="0" fontId="29" fillId="0" borderId="17" xfId="2" applyFont="1" applyBorder="1" applyAlignment="1">
      <alignment horizontal="center" vertical="center"/>
    </xf>
    <xf numFmtId="0" fontId="13" fillId="0" borderId="0" xfId="2" applyFont="1" applyAlignment="1">
      <alignment horizontal="left" wrapText="1"/>
    </xf>
    <xf numFmtId="0" fontId="72" fillId="0" borderId="24" xfId="2" applyFont="1" applyBorder="1" applyAlignment="1">
      <alignment horizontal="center" vertical="center"/>
    </xf>
    <xf numFmtId="0" fontId="72" fillId="0" borderId="25" xfId="2" applyFont="1" applyBorder="1" applyAlignment="1">
      <alignment horizontal="center" vertical="center"/>
    </xf>
    <xf numFmtId="0" fontId="72" fillId="0" borderId="26" xfId="2" applyFont="1" applyBorder="1" applyAlignment="1">
      <alignment horizontal="center" vertical="center"/>
    </xf>
    <xf numFmtId="0" fontId="72" fillId="0" borderId="27" xfId="2" applyFont="1" applyBorder="1" applyAlignment="1">
      <alignment horizontal="center" vertical="center"/>
    </xf>
    <xf numFmtId="0" fontId="72" fillId="0" borderId="16" xfId="2" applyFont="1" applyBorder="1" applyAlignment="1">
      <alignment horizontal="center" vertical="center"/>
    </xf>
    <xf numFmtId="0" fontId="72" fillId="0" borderId="17" xfId="2" applyFont="1" applyBorder="1" applyAlignment="1">
      <alignment horizontal="center" vertical="center"/>
    </xf>
    <xf numFmtId="0" fontId="7" fillId="0" borderId="0" xfId="2" applyFont="1" applyAlignment="1">
      <alignment horizontal="left" vertical="center" wrapText="1"/>
    </xf>
    <xf numFmtId="0" fontId="7" fillId="0" borderId="0" xfId="2" applyFont="1" applyAlignment="1">
      <alignment horizontal="left" vertical="center"/>
    </xf>
    <xf numFmtId="0" fontId="13" fillId="0" borderId="0" xfId="2" applyFont="1" applyAlignment="1">
      <alignment horizontal="left" vertical="center" wrapText="1"/>
    </xf>
    <xf numFmtId="0" fontId="15" fillId="0" borderId="0" xfId="2" applyFont="1" applyAlignment="1">
      <alignment horizontal="left" vertical="center" wrapText="1"/>
    </xf>
    <xf numFmtId="0" fontId="13" fillId="0" borderId="0" xfId="2" applyFont="1" applyAlignment="1">
      <alignment horizontal="center" vertical="top"/>
    </xf>
    <xf numFmtId="0" fontId="18" fillId="0" borderId="2" xfId="9" applyFont="1" applyBorder="1" applyAlignment="1">
      <alignment horizontal="center" vertical="center"/>
    </xf>
    <xf numFmtId="0" fontId="18" fillId="0" borderId="3" xfId="9" applyFont="1" applyBorder="1" applyAlignment="1">
      <alignment horizontal="center" vertical="center"/>
    </xf>
    <xf numFmtId="0" fontId="18" fillId="0" borderId="4" xfId="9" applyFont="1" applyBorder="1" applyAlignment="1">
      <alignment horizontal="center" vertical="center"/>
    </xf>
    <xf numFmtId="0" fontId="18" fillId="0" borderId="5" xfId="9" applyFont="1" applyBorder="1" applyAlignment="1">
      <alignment horizontal="center" vertical="center"/>
    </xf>
    <xf numFmtId="0" fontId="18" fillId="0" borderId="6" xfId="9" applyFont="1" applyBorder="1" applyAlignment="1">
      <alignment horizontal="center" vertical="center"/>
    </xf>
    <xf numFmtId="0" fontId="18" fillId="0" borderId="7" xfId="9" applyFont="1" applyBorder="1" applyAlignment="1">
      <alignment horizontal="center" vertical="center"/>
    </xf>
    <xf numFmtId="0" fontId="27" fillId="0" borderId="13" xfId="9" quotePrefix="1" applyFont="1" applyBorder="1" applyAlignment="1">
      <alignment horizontal="center" vertical="center"/>
    </xf>
    <xf numFmtId="0" fontId="30" fillId="0" borderId="0" xfId="9" quotePrefix="1" applyFont="1" applyAlignment="1">
      <alignment horizontal="center" vertical="center"/>
    </xf>
    <xf numFmtId="0" fontId="27" fillId="0" borderId="13" xfId="9" applyFont="1" applyBorder="1" applyAlignment="1">
      <alignment horizontal="center" vertical="center"/>
    </xf>
    <xf numFmtId="0" fontId="30" fillId="0" borderId="0" xfId="9" applyFont="1" applyAlignment="1">
      <alignment horizontal="center" vertical="center"/>
    </xf>
    <xf numFmtId="0" fontId="30" fillId="0" borderId="10" xfId="9" applyFont="1" applyBorder="1" applyAlignment="1">
      <alignment horizontal="center" vertical="center"/>
    </xf>
    <xf numFmtId="0" fontId="30" fillId="0" borderId="12" xfId="9" applyFont="1" applyBorder="1" applyAlignment="1">
      <alignment horizontal="center" vertical="center"/>
    </xf>
    <xf numFmtId="0" fontId="30" fillId="0" borderId="45" xfId="9" applyFont="1" applyBorder="1" applyAlignment="1">
      <alignment horizontal="left" vertical="center"/>
    </xf>
    <xf numFmtId="0" fontId="30" fillId="0" borderId="0" xfId="9" applyFont="1" applyAlignment="1">
      <alignment horizontal="left" vertical="center"/>
    </xf>
    <xf numFmtId="0" fontId="32" fillId="0" borderId="6" xfId="9" applyFont="1" applyBorder="1" applyAlignment="1">
      <alignment horizontal="left" vertical="center"/>
    </xf>
    <xf numFmtId="0" fontId="18" fillId="0" borderId="10" xfId="9" applyFont="1" applyBorder="1" applyAlignment="1">
      <alignment horizontal="center" vertical="center"/>
    </xf>
    <xf numFmtId="0" fontId="18" fillId="0" borderId="12" xfId="9" applyFont="1" applyBorder="1" applyAlignment="1">
      <alignment horizontal="center" vertical="center"/>
    </xf>
    <xf numFmtId="0" fontId="30" fillId="0" borderId="45" xfId="9" applyFont="1" applyBorder="1" applyAlignment="1">
      <alignment horizontal="center" vertical="center"/>
    </xf>
    <xf numFmtId="0" fontId="27" fillId="0" borderId="0" xfId="9" applyFont="1" applyAlignment="1">
      <alignment horizontal="center" vertical="center"/>
    </xf>
    <xf numFmtId="0" fontId="27" fillId="0" borderId="0" xfId="9" applyFont="1" applyAlignment="1">
      <alignment horizontal="center" vertical="center" wrapText="1"/>
    </xf>
    <xf numFmtId="0" fontId="18" fillId="5" borderId="24" xfId="9" applyFont="1" applyFill="1" applyBorder="1" applyAlignment="1">
      <alignment horizontal="center" vertical="center" wrapText="1"/>
    </xf>
    <xf numFmtId="0" fontId="18" fillId="5" borderId="25" xfId="9" applyFont="1" applyFill="1" applyBorder="1" applyAlignment="1">
      <alignment horizontal="center" vertical="center" wrapText="1"/>
    </xf>
    <xf numFmtId="0" fontId="18" fillId="5" borderId="26" xfId="9" applyFont="1" applyFill="1" applyBorder="1" applyAlignment="1">
      <alignment horizontal="center" vertical="center" wrapText="1"/>
    </xf>
    <xf numFmtId="0" fontId="18" fillId="5" borderId="47" xfId="9" applyFont="1" applyFill="1" applyBorder="1" applyAlignment="1">
      <alignment horizontal="center" vertical="center" wrapText="1"/>
    </xf>
    <xf numFmtId="0" fontId="18" fillId="5" borderId="0" xfId="9" applyFont="1" applyFill="1" applyAlignment="1">
      <alignment horizontal="center" vertical="center" wrapText="1"/>
    </xf>
    <xf numFmtId="0" fontId="18" fillId="5" borderId="14" xfId="9" applyFont="1" applyFill="1" applyBorder="1" applyAlignment="1">
      <alignment horizontal="center" vertical="center" wrapText="1"/>
    </xf>
    <xf numFmtId="0" fontId="27" fillId="0" borderId="0" xfId="1" quotePrefix="1" applyFont="1" applyAlignment="1">
      <alignment horizontal="center" vertical="center"/>
    </xf>
    <xf numFmtId="0" fontId="27" fillId="0" borderId="0" xfId="1" applyFont="1" applyAlignment="1">
      <alignment horizontal="center"/>
    </xf>
    <xf numFmtId="0" fontId="28" fillId="0" borderId="0" xfId="1" applyFont="1" applyAlignment="1">
      <alignment horizontal="center"/>
    </xf>
    <xf numFmtId="0" fontId="27" fillId="0" borderId="0" xfId="1" quotePrefix="1" applyFont="1" applyAlignment="1">
      <alignment horizontal="right" vertical="center"/>
    </xf>
    <xf numFmtId="0" fontId="27" fillId="0" borderId="2" xfId="1" applyFont="1" applyBorder="1" applyAlignment="1">
      <alignment horizontal="center" vertical="center"/>
    </xf>
    <xf numFmtId="0" fontId="27" fillId="0" borderId="3" xfId="1" applyFont="1" applyBorder="1" applyAlignment="1">
      <alignment horizontal="center" vertical="center"/>
    </xf>
    <xf numFmtId="0" fontId="27" fillId="0" borderId="4" xfId="1" applyFont="1" applyBorder="1" applyAlignment="1">
      <alignment horizontal="center" vertical="center"/>
    </xf>
    <xf numFmtId="0" fontId="27" fillId="0" borderId="5" xfId="1" applyFont="1" applyBorder="1" applyAlignment="1">
      <alignment horizontal="center" vertical="center"/>
    </xf>
    <xf numFmtId="0" fontId="27" fillId="0" borderId="6" xfId="1" applyFont="1" applyBorder="1" applyAlignment="1">
      <alignment horizontal="center" vertical="center"/>
    </xf>
    <xf numFmtId="0" fontId="27" fillId="0" borderId="7" xfId="1" applyFont="1" applyBorder="1" applyAlignment="1">
      <alignment horizontal="center" vertical="center"/>
    </xf>
    <xf numFmtId="0" fontId="27" fillId="0" borderId="2" xfId="1" applyFont="1" applyBorder="1" applyAlignment="1">
      <alignment horizontal="center"/>
    </xf>
    <xf numFmtId="0" fontId="27" fillId="0" borderId="3" xfId="1" applyFont="1" applyBorder="1" applyAlignment="1">
      <alignment horizontal="center"/>
    </xf>
    <xf numFmtId="0" fontId="27" fillId="0" borderId="4" xfId="1" applyFont="1" applyBorder="1" applyAlignment="1">
      <alignment horizontal="center"/>
    </xf>
    <xf numFmtId="0" fontId="27" fillId="0" borderId="5" xfId="1" applyFont="1" applyBorder="1" applyAlignment="1">
      <alignment horizontal="center"/>
    </xf>
    <xf numFmtId="0" fontId="27" fillId="0" borderId="6" xfId="1" applyFont="1" applyBorder="1" applyAlignment="1">
      <alignment horizontal="center"/>
    </xf>
    <xf numFmtId="0" fontId="27" fillId="0" borderId="7" xfId="1" applyFont="1" applyBorder="1" applyAlignment="1">
      <alignment horizontal="center"/>
    </xf>
    <xf numFmtId="0" fontId="27" fillId="0" borderId="45" xfId="1" applyFont="1" applyBorder="1" applyAlignment="1">
      <alignment horizontal="center" vertical="center"/>
    </xf>
    <xf numFmtId="0" fontId="27" fillId="0" borderId="0" xfId="1" applyFont="1" applyBorder="1" applyAlignment="1">
      <alignment horizontal="center" vertical="center"/>
    </xf>
    <xf numFmtId="0" fontId="27" fillId="0" borderId="46" xfId="1" applyFont="1" applyBorder="1" applyAlignment="1">
      <alignment horizontal="center" vertical="center"/>
    </xf>
    <xf numFmtId="0" fontId="30" fillId="0" borderId="2" xfId="1" applyFont="1" applyBorder="1" applyAlignment="1">
      <alignment horizontal="center" vertical="center"/>
    </xf>
    <xf numFmtId="0" fontId="30" fillId="0" borderId="3" xfId="1" applyFont="1" applyBorder="1" applyAlignment="1">
      <alignment horizontal="center" vertical="center"/>
    </xf>
    <xf numFmtId="0" fontId="30" fillId="0" borderId="4" xfId="1" applyFont="1" applyBorder="1" applyAlignment="1">
      <alignment horizontal="center" vertical="center"/>
    </xf>
    <xf numFmtId="0" fontId="30" fillId="0" borderId="5" xfId="1" applyFont="1" applyBorder="1" applyAlignment="1">
      <alignment horizontal="center" vertical="center"/>
    </xf>
    <xf numFmtId="0" fontId="30" fillId="0" borderId="6" xfId="1" applyFont="1" applyBorder="1" applyAlignment="1">
      <alignment horizontal="center" vertical="center"/>
    </xf>
    <xf numFmtId="0" fontId="30" fillId="0" borderId="7" xfId="1" applyFont="1" applyBorder="1" applyAlignment="1">
      <alignment horizontal="center" vertical="center"/>
    </xf>
    <xf numFmtId="0" fontId="27" fillId="0" borderId="0" xfId="1" applyFont="1" applyAlignment="1">
      <alignment horizontal="right"/>
    </xf>
    <xf numFmtId="0" fontId="27" fillId="0" borderId="0" xfId="1" quotePrefix="1" applyFont="1" applyAlignment="1">
      <alignment horizontal="left" vertical="center"/>
    </xf>
    <xf numFmtId="0" fontId="12" fillId="5" borderId="21" xfId="1" applyFont="1" applyFill="1" applyBorder="1" applyAlignment="1">
      <alignment horizontal="center" vertical="center"/>
    </xf>
    <xf numFmtId="0" fontId="29" fillId="5" borderId="0" xfId="1" applyFont="1" applyFill="1" applyAlignment="1">
      <alignment horizontal="center" vertical="center"/>
    </xf>
    <xf numFmtId="0" fontId="29" fillId="5" borderId="14" xfId="1" applyFont="1" applyFill="1" applyBorder="1" applyAlignment="1">
      <alignment horizontal="center" vertical="center"/>
    </xf>
    <xf numFmtId="0" fontId="17" fillId="5" borderId="21" xfId="1" applyFont="1" applyFill="1" applyBorder="1" applyAlignment="1">
      <alignment horizontal="center" vertical="center"/>
    </xf>
    <xf numFmtId="0" fontId="32" fillId="5" borderId="0" xfId="1" applyFont="1" applyFill="1" applyAlignment="1">
      <alignment horizontal="left" vertical="top" wrapText="1"/>
    </xf>
    <xf numFmtId="0" fontId="27" fillId="0" borderId="2" xfId="1" applyFont="1" applyBorder="1" applyAlignment="1">
      <alignment horizontal="center" vertical="center" wrapText="1"/>
    </xf>
    <xf numFmtId="0" fontId="27" fillId="0" borderId="3" xfId="1" applyFont="1" applyBorder="1" applyAlignment="1">
      <alignment horizontal="center" vertical="center" wrapText="1"/>
    </xf>
    <xf numFmtId="0" fontId="27" fillId="0" borderId="4" xfId="1" applyFont="1" applyBorder="1" applyAlignment="1">
      <alignment horizontal="center" vertical="center" wrapText="1"/>
    </xf>
    <xf numFmtId="0" fontId="27" fillId="0" borderId="5" xfId="1" applyFont="1" applyBorder="1" applyAlignment="1">
      <alignment horizontal="center" vertical="center" wrapText="1"/>
    </xf>
    <xf numFmtId="0" fontId="27" fillId="0" borderId="6" xfId="1" applyFont="1" applyBorder="1" applyAlignment="1">
      <alignment horizontal="center" vertical="center" wrapText="1"/>
    </xf>
    <xf numFmtId="0" fontId="27" fillId="0" borderId="7" xfId="1" applyFont="1" applyBorder="1" applyAlignment="1">
      <alignment horizontal="center" vertical="center" wrapText="1"/>
    </xf>
    <xf numFmtId="0" fontId="27" fillId="8" borderId="3" xfId="1" quotePrefix="1" applyFont="1" applyFill="1" applyBorder="1" applyAlignment="1">
      <alignment horizontal="center"/>
    </xf>
    <xf numFmtId="0" fontId="27" fillId="8" borderId="4" xfId="1" quotePrefix="1" applyFont="1" applyFill="1" applyBorder="1" applyAlignment="1">
      <alignment horizontal="center"/>
    </xf>
    <xf numFmtId="0" fontId="30" fillId="8" borderId="3" xfId="1" applyFont="1" applyFill="1" applyBorder="1" applyAlignment="1">
      <alignment horizontal="center" vertical="center"/>
    </xf>
    <xf numFmtId="0" fontId="26" fillId="8" borderId="3" xfId="1" applyFont="1" applyFill="1" applyBorder="1" applyAlignment="1">
      <alignment horizontal="center" vertical="center"/>
    </xf>
    <xf numFmtId="0" fontId="26" fillId="8" borderId="0" xfId="1" applyFont="1" applyFill="1" applyAlignment="1">
      <alignment horizontal="center" vertical="center"/>
    </xf>
    <xf numFmtId="0" fontId="27" fillId="8" borderId="3" xfId="1" quotePrefix="1" applyFont="1" applyFill="1" applyBorder="1" applyAlignment="1">
      <alignment horizontal="center" vertical="center"/>
    </xf>
    <xf numFmtId="0" fontId="27" fillId="8" borderId="3" xfId="1" applyFont="1" applyFill="1" applyBorder="1" applyAlignment="1">
      <alignment horizontal="center" vertical="center"/>
    </xf>
    <xf numFmtId="0" fontId="27" fillId="8" borderId="0" xfId="1" applyFont="1" applyFill="1" applyAlignment="1">
      <alignment horizontal="center" vertical="center"/>
    </xf>
    <xf numFmtId="0" fontId="27" fillId="0" borderId="39" xfId="1" applyFont="1" applyBorder="1" applyAlignment="1">
      <alignment horizontal="center"/>
    </xf>
    <xf numFmtId="0" fontId="27" fillId="8" borderId="2" xfId="1" applyFont="1" applyFill="1" applyBorder="1" applyAlignment="1">
      <alignment horizontal="left" vertical="center" wrapText="1"/>
    </xf>
    <xf numFmtId="0" fontId="27" fillId="8" borderId="3" xfId="1" applyFont="1" applyFill="1" applyBorder="1" applyAlignment="1">
      <alignment horizontal="left" vertical="center" wrapText="1"/>
    </xf>
    <xf numFmtId="0" fontId="27" fillId="8" borderId="45" xfId="1" applyFont="1" applyFill="1" applyBorder="1" applyAlignment="1">
      <alignment horizontal="left" vertical="center" wrapText="1"/>
    </xf>
    <xf numFmtId="0" fontId="27" fillId="8" borderId="0" xfId="1" applyFont="1" applyFill="1" applyAlignment="1">
      <alignment horizontal="left" vertical="center" wrapText="1"/>
    </xf>
    <xf numFmtId="0" fontId="35" fillId="0" borderId="0" xfId="1" quotePrefix="1" applyFont="1" applyAlignment="1">
      <alignment horizontal="right" vertical="center"/>
    </xf>
    <xf numFmtId="0" fontId="37" fillId="0" borderId="0" xfId="3" applyFont="1" applyAlignment="1">
      <alignment vertical="center"/>
    </xf>
    <xf numFmtId="0" fontId="35" fillId="0" borderId="0" xfId="3" quotePrefix="1" applyFont="1" applyAlignment="1">
      <alignment horizontal="right" vertical="center"/>
    </xf>
    <xf numFmtId="0" fontId="35" fillId="0" borderId="0" xfId="3" applyFont="1" applyAlignment="1">
      <alignment horizontal="center" vertical="center"/>
    </xf>
    <xf numFmtId="0" fontId="14" fillId="0" borderId="2" xfId="1" applyFont="1" applyBorder="1" applyAlignment="1">
      <alignment horizontal="center" vertical="center"/>
    </xf>
    <xf numFmtId="0" fontId="14" fillId="0" borderId="3" xfId="1" applyFont="1" applyBorder="1" applyAlignment="1">
      <alignment horizontal="center" vertical="center"/>
    </xf>
    <xf numFmtId="0" fontId="14" fillId="0" borderId="4" xfId="1" applyFont="1" applyBorder="1" applyAlignment="1">
      <alignment horizontal="center" vertical="center"/>
    </xf>
    <xf numFmtId="0" fontId="14" fillId="0" borderId="5" xfId="1" applyFont="1" applyBorder="1" applyAlignment="1">
      <alignment horizontal="center" vertical="center"/>
    </xf>
    <xf numFmtId="0" fontId="14" fillId="0" borderId="6" xfId="1" applyFont="1" applyBorder="1" applyAlignment="1">
      <alignment horizontal="center" vertical="center"/>
    </xf>
    <xf numFmtId="0" fontId="14" fillId="0" borderId="7" xfId="1" applyFont="1" applyBorder="1" applyAlignment="1">
      <alignment horizontal="center" vertical="center"/>
    </xf>
    <xf numFmtId="0" fontId="35" fillId="0" borderId="0" xfId="3" applyFont="1" applyAlignment="1">
      <alignment horizontal="left" vertical="center"/>
    </xf>
    <xf numFmtId="0" fontId="35" fillId="5" borderId="0" xfId="1" quotePrefix="1" applyFont="1" applyFill="1" applyAlignment="1">
      <alignment horizontal="left" vertical="center"/>
    </xf>
    <xf numFmtId="0" fontId="35" fillId="5" borderId="0" xfId="1" applyFont="1" applyFill="1" applyAlignment="1">
      <alignment horizontal="left" vertical="center"/>
    </xf>
    <xf numFmtId="0" fontId="35" fillId="5" borderId="0" xfId="2" applyFont="1" applyFill="1" applyAlignment="1">
      <alignment horizontal="left" vertical="center"/>
    </xf>
    <xf numFmtId="0" fontId="35" fillId="5" borderId="3" xfId="2" applyFont="1" applyFill="1" applyBorder="1" applyAlignment="1">
      <alignment horizontal="left" vertical="center"/>
    </xf>
    <xf numFmtId="0" fontId="32" fillId="0" borderId="45" xfId="27" applyFont="1" applyBorder="1" applyAlignment="1">
      <alignment horizontal="center" vertical="center"/>
    </xf>
    <xf numFmtId="0" fontId="32" fillId="0" borderId="14" xfId="27" applyFont="1" applyBorder="1" applyAlignment="1">
      <alignment horizontal="center" vertical="center"/>
    </xf>
    <xf numFmtId="0" fontId="32" fillId="5" borderId="2" xfId="2" applyFont="1" applyFill="1" applyBorder="1" applyAlignment="1">
      <alignment horizontal="center" vertical="center"/>
    </xf>
    <xf numFmtId="0" fontId="32" fillId="5" borderId="3" xfId="2" applyFont="1" applyFill="1" applyBorder="1" applyAlignment="1">
      <alignment horizontal="center" vertical="center"/>
    </xf>
    <xf numFmtId="0" fontId="32" fillId="5" borderId="4" xfId="2" applyFont="1" applyFill="1" applyBorder="1" applyAlignment="1">
      <alignment horizontal="center" vertical="center"/>
    </xf>
    <xf numFmtId="0" fontId="32" fillId="5" borderId="5" xfId="2" applyFont="1" applyFill="1" applyBorder="1" applyAlignment="1">
      <alignment horizontal="center" vertical="center"/>
    </xf>
    <xf numFmtId="0" fontId="32" fillId="5" borderId="6" xfId="2" applyFont="1" applyFill="1" applyBorder="1" applyAlignment="1">
      <alignment horizontal="center" vertical="center"/>
    </xf>
    <xf numFmtId="0" fontId="32" fillId="5" borderId="7" xfId="2" applyFont="1" applyFill="1" applyBorder="1" applyAlignment="1">
      <alignment horizontal="center" vertical="center"/>
    </xf>
    <xf numFmtId="0" fontId="35" fillId="5" borderId="0" xfId="1" applyFont="1" applyFill="1" applyAlignment="1">
      <alignment horizontal="center" vertical="center"/>
    </xf>
    <xf numFmtId="0" fontId="35" fillId="5" borderId="46" xfId="1" applyFont="1" applyFill="1" applyBorder="1" applyAlignment="1">
      <alignment horizontal="center" vertical="center"/>
    </xf>
    <xf numFmtId="0" fontId="35" fillId="5" borderId="2" xfId="1" applyFont="1" applyFill="1" applyBorder="1" applyAlignment="1">
      <alignment horizontal="center" vertical="center"/>
    </xf>
    <xf numFmtId="0" fontId="35" fillId="5" borderId="3" xfId="1" applyFont="1" applyFill="1" applyBorder="1" applyAlignment="1">
      <alignment horizontal="center" vertical="center"/>
    </xf>
    <xf numFmtId="0" fontId="35" fillId="5" borderId="4" xfId="1" applyFont="1" applyFill="1" applyBorder="1" applyAlignment="1">
      <alignment horizontal="center" vertical="center"/>
    </xf>
    <xf numFmtId="0" fontId="35" fillId="5" borderId="5" xfId="1" applyFont="1" applyFill="1" applyBorder="1" applyAlignment="1">
      <alignment horizontal="center" vertical="center"/>
    </xf>
    <xf numFmtId="0" fontId="35" fillId="5" borderId="6" xfId="1" applyFont="1" applyFill="1" applyBorder="1" applyAlignment="1">
      <alignment horizontal="center" vertical="center"/>
    </xf>
    <xf numFmtId="0" fontId="35" fillId="5" borderId="7" xfId="1" applyFont="1" applyFill="1" applyBorder="1" applyAlignment="1">
      <alignment horizontal="center" vertical="center"/>
    </xf>
    <xf numFmtId="0" fontId="35" fillId="5" borderId="2" xfId="3" applyFont="1" applyFill="1" applyBorder="1" applyAlignment="1">
      <alignment horizontal="center" vertical="center"/>
    </xf>
    <xf numFmtId="0" fontId="35" fillId="5" borderId="3" xfId="3" applyFont="1" applyFill="1" applyBorder="1" applyAlignment="1">
      <alignment horizontal="center" vertical="center"/>
    </xf>
    <xf numFmtId="0" fontId="35" fillId="5" borderId="4" xfId="3" applyFont="1" applyFill="1" applyBorder="1" applyAlignment="1">
      <alignment horizontal="center" vertical="center"/>
    </xf>
    <xf numFmtId="0" fontId="35" fillId="5" borderId="5" xfId="3" applyFont="1" applyFill="1" applyBorder="1" applyAlignment="1">
      <alignment horizontal="center" vertical="center"/>
    </xf>
    <xf numFmtId="0" fontId="35" fillId="5" borderId="6" xfId="3" applyFont="1" applyFill="1" applyBorder="1" applyAlignment="1">
      <alignment horizontal="center" vertical="center"/>
    </xf>
    <xf numFmtId="0" fontId="35" fillId="5" borderId="7" xfId="3" applyFont="1" applyFill="1" applyBorder="1" applyAlignment="1">
      <alignment horizontal="center" vertical="center"/>
    </xf>
    <xf numFmtId="0" fontId="35" fillId="0" borderId="24" xfId="2" applyFont="1" applyBorder="1" applyAlignment="1">
      <alignment horizontal="center" vertical="center"/>
    </xf>
    <xf numFmtId="0" fontId="35" fillId="0" borderId="25" xfId="2" applyFont="1" applyBorder="1" applyAlignment="1">
      <alignment horizontal="center" vertical="center"/>
    </xf>
    <xf numFmtId="0" fontId="35" fillId="0" borderId="26" xfId="2" applyFont="1" applyBorder="1" applyAlignment="1">
      <alignment horizontal="center" vertical="center"/>
    </xf>
    <xf numFmtId="0" fontId="35" fillId="0" borderId="47" xfId="2" applyFont="1" applyBorder="1" applyAlignment="1">
      <alignment horizontal="center" vertical="center"/>
    </xf>
    <xf numFmtId="0" fontId="35" fillId="0" borderId="0" xfId="2" applyFont="1" applyBorder="1" applyAlignment="1">
      <alignment horizontal="center" vertical="center"/>
    </xf>
    <xf numFmtId="0" fontId="35" fillId="0" borderId="14" xfId="2" applyFont="1" applyBorder="1" applyAlignment="1">
      <alignment horizontal="center" vertical="center"/>
    </xf>
    <xf numFmtId="0" fontId="35" fillId="0" borderId="27" xfId="2" applyFont="1" applyBorder="1" applyAlignment="1">
      <alignment horizontal="center" vertical="center"/>
    </xf>
    <xf numFmtId="0" fontId="35" fillId="0" borderId="16" xfId="2" applyFont="1" applyBorder="1" applyAlignment="1">
      <alignment horizontal="center" vertical="center"/>
    </xf>
    <xf numFmtId="0" fontId="35" fillId="0" borderId="17" xfId="2" applyFont="1" applyBorder="1" applyAlignment="1">
      <alignment horizontal="center" vertical="center"/>
    </xf>
    <xf numFmtId="0" fontId="35" fillId="0" borderId="0" xfId="1" applyFont="1" applyAlignment="1">
      <alignment horizontal="center" vertical="center"/>
    </xf>
    <xf numFmtId="0" fontId="14" fillId="0" borderId="0" xfId="1" applyFont="1" applyAlignment="1">
      <alignment horizontal="center" vertical="center"/>
    </xf>
    <xf numFmtId="0" fontId="35" fillId="0" borderId="0" xfId="2" applyFont="1" applyAlignment="1">
      <alignment horizontal="left" vertical="center"/>
    </xf>
    <xf numFmtId="0" fontId="32" fillId="0" borderId="45" xfId="3" applyFont="1" applyBorder="1" applyAlignment="1">
      <alignment horizontal="center" vertical="center"/>
    </xf>
    <xf numFmtId="0" fontId="32" fillId="0" borderId="14" xfId="3" applyFont="1" applyBorder="1" applyAlignment="1">
      <alignment horizontal="center" vertical="center"/>
    </xf>
    <xf numFmtId="0" fontId="35" fillId="0" borderId="25" xfId="1" quotePrefix="1" applyFont="1" applyBorder="1" applyAlignment="1">
      <alignment horizontal="center"/>
    </xf>
    <xf numFmtId="0" fontId="35" fillId="0" borderId="0" xfId="1" quotePrefix="1" applyFont="1" applyAlignment="1">
      <alignment horizontal="center"/>
    </xf>
    <xf numFmtId="0" fontId="86" fillId="0" borderId="2" xfId="3" applyFont="1" applyBorder="1" applyAlignment="1">
      <alignment horizontal="center"/>
    </xf>
    <xf numFmtId="0" fontId="86" fillId="0" borderId="3" xfId="3" applyFont="1" applyBorder="1" applyAlignment="1">
      <alignment horizontal="center"/>
    </xf>
    <xf numFmtId="0" fontId="86" fillId="0" borderId="4" xfId="3" applyFont="1" applyBorder="1" applyAlignment="1">
      <alignment horizontal="center"/>
    </xf>
    <xf numFmtId="0" fontId="86" fillId="0" borderId="5" xfId="3" applyFont="1" applyBorder="1" applyAlignment="1">
      <alignment horizontal="center"/>
    </xf>
    <xf numFmtId="0" fontId="86" fillId="0" borderId="6" xfId="3" applyFont="1" applyBorder="1" applyAlignment="1">
      <alignment horizontal="center"/>
    </xf>
    <xf numFmtId="0" fontId="86" fillId="0" borderId="7" xfId="3" applyFont="1" applyBorder="1" applyAlignment="1">
      <alignment horizontal="center"/>
    </xf>
    <xf numFmtId="0" fontId="32" fillId="0" borderId="2" xfId="3" applyFont="1" applyBorder="1" applyAlignment="1">
      <alignment horizontal="center" vertical="center"/>
    </xf>
    <xf numFmtId="0" fontId="32" fillId="0" borderId="3" xfId="3" applyFont="1" applyBorder="1" applyAlignment="1">
      <alignment horizontal="center" vertical="center"/>
    </xf>
    <xf numFmtId="0" fontId="32" fillId="0" borderId="4" xfId="3" applyFont="1" applyBorder="1" applyAlignment="1">
      <alignment horizontal="center" vertical="center"/>
    </xf>
    <xf numFmtId="0" fontId="32" fillId="0" borderId="5" xfId="3" applyFont="1" applyBorder="1" applyAlignment="1">
      <alignment horizontal="center" vertical="center"/>
    </xf>
    <xf numFmtId="0" fontId="32" fillId="0" borderId="6" xfId="3" applyFont="1" applyBorder="1" applyAlignment="1">
      <alignment horizontal="center" vertical="center"/>
    </xf>
    <xf numFmtId="0" fontId="32" fillId="0" borderId="7" xfId="3" applyFont="1" applyBorder="1" applyAlignment="1">
      <alignment horizontal="center" vertical="center"/>
    </xf>
    <xf numFmtId="0" fontId="35" fillId="5" borderId="6" xfId="2" applyFont="1" applyFill="1" applyBorder="1" applyAlignment="1">
      <alignment horizontal="left" vertical="center"/>
    </xf>
    <xf numFmtId="0" fontId="32" fillId="0" borderId="24" xfId="3" applyFont="1" applyBorder="1" applyAlignment="1">
      <alignment horizontal="center" vertical="center"/>
    </xf>
    <xf numFmtId="0" fontId="32" fillId="0" borderId="25" xfId="3" applyFont="1" applyBorder="1" applyAlignment="1">
      <alignment horizontal="center" vertical="center"/>
    </xf>
    <xf numFmtId="0" fontId="32" fillId="0" borderId="26" xfId="3" applyFont="1" applyBorder="1" applyAlignment="1">
      <alignment horizontal="center" vertical="center"/>
    </xf>
    <xf numFmtId="0" fontId="32" fillId="0" borderId="47" xfId="3" applyFont="1" applyBorder="1" applyAlignment="1">
      <alignment horizontal="center" vertical="center"/>
    </xf>
    <xf numFmtId="0" fontId="32" fillId="0" borderId="0" xfId="3" applyFont="1" applyBorder="1" applyAlignment="1">
      <alignment horizontal="center" vertical="center"/>
    </xf>
    <xf numFmtId="0" fontId="32" fillId="0" borderId="27" xfId="3" applyFont="1" applyBorder="1" applyAlignment="1">
      <alignment horizontal="center" vertical="center"/>
    </xf>
    <xf numFmtId="0" fontId="32" fillId="0" borderId="16" xfId="3" applyFont="1" applyBorder="1" applyAlignment="1">
      <alignment horizontal="center" vertical="center"/>
    </xf>
    <xf numFmtId="0" fontId="32" fillId="0" borderId="17" xfId="3" applyFont="1" applyBorder="1" applyAlignment="1">
      <alignment horizontal="center" vertical="center"/>
    </xf>
    <xf numFmtId="0" fontId="32" fillId="0" borderId="24" xfId="1" applyFont="1" applyBorder="1" applyAlignment="1">
      <alignment horizontal="center" vertical="center"/>
    </xf>
    <xf numFmtId="0" fontId="32" fillId="0" borderId="25" xfId="1" applyFont="1" applyBorder="1" applyAlignment="1">
      <alignment horizontal="center" vertical="center"/>
    </xf>
    <xf numFmtId="0" fontId="32" fillId="0" borderId="26" xfId="1" applyFont="1" applyBorder="1" applyAlignment="1">
      <alignment horizontal="center" vertical="center"/>
    </xf>
    <xf numFmtId="0" fontId="32" fillId="0" borderId="47" xfId="1" applyFont="1" applyBorder="1" applyAlignment="1">
      <alignment horizontal="center" vertical="center"/>
    </xf>
    <xf numFmtId="0" fontId="32" fillId="0" borderId="0" xfId="1" applyFont="1" applyBorder="1" applyAlignment="1">
      <alignment horizontal="center" vertical="center"/>
    </xf>
    <xf numFmtId="0" fontId="32" fillId="0" borderId="14" xfId="1" applyFont="1" applyBorder="1" applyAlignment="1">
      <alignment horizontal="center" vertical="center"/>
    </xf>
    <xf numFmtId="0" fontId="32" fillId="0" borderId="27" xfId="1" applyFont="1" applyBorder="1" applyAlignment="1">
      <alignment horizontal="center" vertical="center"/>
    </xf>
    <xf numFmtId="0" fontId="32" fillId="0" borderId="16" xfId="1" applyFont="1" applyBorder="1" applyAlignment="1">
      <alignment horizontal="center" vertical="center"/>
    </xf>
    <xf numFmtId="0" fontId="32" fillId="0" borderId="17" xfId="1" applyFont="1" applyBorder="1" applyAlignment="1">
      <alignment horizontal="center" vertical="center"/>
    </xf>
    <xf numFmtId="0" fontId="14" fillId="5" borderId="0" xfId="1" applyFont="1" applyFill="1" applyAlignment="1">
      <alignment horizontal="center" vertical="center"/>
    </xf>
    <xf numFmtId="0" fontId="81" fillId="0" borderId="0" xfId="1" applyFont="1" applyAlignment="1">
      <alignment horizontal="center" vertical="center"/>
    </xf>
    <xf numFmtId="0" fontId="35" fillId="5" borderId="3" xfId="1" quotePrefix="1" applyFont="1" applyFill="1" applyBorder="1" applyAlignment="1">
      <alignment horizontal="right" vertical="center"/>
    </xf>
    <xf numFmtId="0" fontId="35" fillId="0" borderId="0" xfId="2" applyFont="1" applyAlignment="1">
      <alignment horizontal="left" vertical="top"/>
    </xf>
    <xf numFmtId="0" fontId="35" fillId="0" borderId="0" xfId="2" quotePrefix="1" applyFont="1" applyAlignment="1">
      <alignment horizontal="center"/>
    </xf>
    <xf numFmtId="0" fontId="35" fillId="0" borderId="0" xfId="1" quotePrefix="1" applyFont="1" applyAlignment="1">
      <alignment horizontal="center" vertical="center"/>
    </xf>
    <xf numFmtId="0" fontId="35" fillId="0" borderId="14" xfId="1" quotePrefix="1" applyFont="1" applyBorder="1" applyAlignment="1">
      <alignment horizontal="center" vertical="center"/>
    </xf>
    <xf numFmtId="0" fontId="35" fillId="0" borderId="0" xfId="27" applyFont="1" applyAlignment="1">
      <alignment horizontal="left" vertical="center" wrapText="1"/>
    </xf>
    <xf numFmtId="0" fontId="35" fillId="0" borderId="0" xfId="1" applyFont="1" applyAlignment="1">
      <alignment horizontal="left" vertical="center"/>
    </xf>
    <xf numFmtId="0" fontId="32" fillId="0" borderId="45" xfId="43" applyFont="1" applyBorder="1" applyAlignment="1">
      <alignment horizontal="center" vertical="center"/>
    </xf>
    <xf numFmtId="0" fontId="32" fillId="0" borderId="0" xfId="43" applyFont="1" applyAlignment="1">
      <alignment horizontal="center" vertical="center"/>
    </xf>
    <xf numFmtId="0" fontId="32" fillId="0" borderId="45" xfId="1" applyFont="1" applyBorder="1" applyAlignment="1">
      <alignment horizontal="center" vertical="center"/>
    </xf>
    <xf numFmtId="0" fontId="32" fillId="0" borderId="0" xfId="1" applyFont="1" applyAlignment="1">
      <alignment horizontal="center" vertical="center"/>
    </xf>
    <xf numFmtId="0" fontId="35" fillId="0" borderId="0" xfId="3" quotePrefix="1" applyFont="1" applyAlignment="1">
      <alignment horizontal="center"/>
    </xf>
    <xf numFmtId="0" fontId="35" fillId="0" borderId="0" xfId="3" applyFont="1" applyAlignment="1">
      <alignment horizontal="center"/>
    </xf>
    <xf numFmtId="0" fontId="14" fillId="0" borderId="45" xfId="1" applyFont="1" applyBorder="1" applyAlignment="1">
      <alignment horizontal="center" vertical="center"/>
    </xf>
    <xf numFmtId="0" fontId="14" fillId="0" borderId="0" xfId="1" applyFont="1" applyBorder="1" applyAlignment="1">
      <alignment horizontal="center" vertical="center"/>
    </xf>
    <xf numFmtId="0" fontId="14" fillId="0" borderId="46" xfId="1" applyFont="1" applyBorder="1" applyAlignment="1">
      <alignment horizontal="center" vertical="center"/>
    </xf>
    <xf numFmtId="0" fontId="35" fillId="0" borderId="0" xfId="3" quotePrefix="1" applyFont="1" applyAlignment="1">
      <alignment horizontal="right"/>
    </xf>
    <xf numFmtId="0" fontId="14" fillId="0" borderId="0" xfId="3" applyFont="1" applyAlignment="1">
      <alignment horizontal="center" vertical="center"/>
    </xf>
    <xf numFmtId="0" fontId="32" fillId="0" borderId="0" xfId="3" applyFont="1" applyAlignment="1">
      <alignment horizontal="center" vertical="center"/>
    </xf>
    <xf numFmtId="0" fontId="37" fillId="0" borderId="0" xfId="3" applyFont="1" applyAlignment="1">
      <alignment horizontal="left"/>
    </xf>
    <xf numFmtId="0" fontId="35" fillId="0" borderId="0" xfId="2" quotePrefix="1" applyFont="1" applyAlignment="1">
      <alignment horizontal="right" vertical="center"/>
    </xf>
    <xf numFmtId="0" fontId="35" fillId="0" borderId="0" xfId="2" quotePrefix="1" applyFont="1" applyAlignment="1">
      <alignment horizontal="center" vertical="center"/>
    </xf>
    <xf numFmtId="0" fontId="35" fillId="0" borderId="0" xfId="2" applyFont="1" applyAlignment="1">
      <alignment horizontal="center" vertical="center"/>
    </xf>
    <xf numFmtId="0" fontId="86" fillId="0" borderId="2" xfId="1" applyFont="1" applyBorder="1" applyAlignment="1">
      <alignment horizontal="center" vertical="center"/>
    </xf>
    <xf numFmtId="0" fontId="86" fillId="0" borderId="3" xfId="1" applyFont="1" applyBorder="1" applyAlignment="1">
      <alignment horizontal="center" vertical="center"/>
    </xf>
    <xf numFmtId="0" fontId="86" fillId="0" borderId="4" xfId="1" applyFont="1" applyBorder="1" applyAlignment="1">
      <alignment horizontal="center" vertical="center"/>
    </xf>
    <xf numFmtId="0" fontId="86" fillId="0" borderId="5" xfId="1" applyFont="1" applyBorder="1" applyAlignment="1">
      <alignment horizontal="center" vertical="center"/>
    </xf>
    <xf numFmtId="0" fontId="86" fillId="0" borderId="6" xfId="1" applyFont="1" applyBorder="1" applyAlignment="1">
      <alignment horizontal="center" vertical="center"/>
    </xf>
    <xf numFmtId="0" fontId="86" fillId="0" borderId="7" xfId="1" applyFont="1" applyBorder="1" applyAlignment="1">
      <alignment horizontal="center" vertical="center"/>
    </xf>
    <xf numFmtId="0" fontId="32" fillId="0" borderId="45" xfId="2" applyFont="1" applyBorder="1" applyAlignment="1">
      <alignment horizontal="center" vertical="center"/>
    </xf>
    <xf numFmtId="0" fontId="32" fillId="0" borderId="0" xfId="2" applyFont="1" applyAlignment="1">
      <alignment horizontal="center" vertical="center"/>
    </xf>
    <xf numFmtId="0" fontId="35" fillId="0" borderId="2" xfId="2" applyFont="1" applyBorder="1" applyAlignment="1">
      <alignment horizontal="center" vertical="center"/>
    </xf>
    <xf numFmtId="0" fontId="35" fillId="0" borderId="3" xfId="2" applyFont="1" applyBorder="1" applyAlignment="1">
      <alignment horizontal="center" vertical="center"/>
    </xf>
    <xf numFmtId="0" fontId="35" fillId="0" borderId="4" xfId="2" applyFont="1" applyBorder="1" applyAlignment="1">
      <alignment horizontal="center" vertical="center"/>
    </xf>
    <xf numFmtId="0" fontId="35" fillId="0" borderId="5" xfId="2" applyFont="1" applyBorder="1" applyAlignment="1">
      <alignment horizontal="center" vertical="center"/>
    </xf>
    <xf numFmtId="0" fontId="35" fillId="0" borderId="6" xfId="2" applyFont="1" applyBorder="1" applyAlignment="1">
      <alignment horizontal="center" vertical="center"/>
    </xf>
    <xf numFmtId="0" fontId="35" fillId="0" borderId="7" xfId="2" applyFont="1" applyBorder="1" applyAlignment="1">
      <alignment horizontal="center" vertical="center"/>
    </xf>
    <xf numFmtId="0" fontId="35" fillId="5" borderId="3" xfId="1" applyFont="1" applyFill="1" applyBorder="1" applyAlignment="1">
      <alignment horizontal="left" vertical="center"/>
    </xf>
    <xf numFmtId="0" fontId="35" fillId="5" borderId="0" xfId="3" applyFont="1" applyFill="1" applyAlignment="1">
      <alignment horizontal="center" vertical="center" wrapText="1"/>
    </xf>
    <xf numFmtId="0" fontId="35" fillId="0" borderId="45" xfId="27" applyFont="1" applyBorder="1" applyAlignment="1">
      <alignment horizontal="center" vertical="center"/>
    </xf>
    <xf numFmtId="0" fontId="35" fillId="0" borderId="0" xfId="27" applyFont="1" applyAlignment="1">
      <alignment horizontal="center" vertical="center"/>
    </xf>
    <xf numFmtId="0" fontId="35" fillId="0" borderId="0" xfId="3" applyFont="1" applyAlignment="1">
      <alignment horizontal="center" vertical="center" wrapText="1"/>
    </xf>
    <xf numFmtId="0" fontId="35" fillId="0" borderId="6" xfId="1" quotePrefix="1" applyFont="1" applyBorder="1" applyAlignment="1">
      <alignment horizontal="right" vertical="center"/>
    </xf>
    <xf numFmtId="0" fontId="37" fillId="0" borderId="0" xfId="2" applyFont="1" applyAlignment="1">
      <alignment horizontal="center" vertical="center"/>
    </xf>
    <xf numFmtId="0" fontId="35" fillId="0" borderId="0" xfId="1" applyFont="1" applyAlignment="1">
      <alignment horizontal="center"/>
    </xf>
    <xf numFmtId="0" fontId="35" fillId="0" borderId="0" xfId="1" quotePrefix="1" applyFont="1" applyAlignment="1">
      <alignment horizontal="right"/>
    </xf>
    <xf numFmtId="0" fontId="37" fillId="5" borderId="2" xfId="3" applyFont="1" applyFill="1" applyBorder="1" applyAlignment="1">
      <alignment horizontal="left" vertical="top" wrapText="1"/>
    </xf>
    <xf numFmtId="0" fontId="37" fillId="5" borderId="3" xfId="3" applyFont="1" applyFill="1" applyBorder="1" applyAlignment="1">
      <alignment horizontal="left" vertical="top" wrapText="1"/>
    </xf>
    <xf numFmtId="0" fontId="37" fillId="5" borderId="4" xfId="3" applyFont="1" applyFill="1" applyBorder="1" applyAlignment="1">
      <alignment horizontal="left" vertical="top" wrapText="1"/>
    </xf>
    <xf numFmtId="0" fontId="37" fillId="5" borderId="45" xfId="3" applyFont="1" applyFill="1" applyBorder="1" applyAlignment="1">
      <alignment horizontal="left" vertical="top" wrapText="1"/>
    </xf>
    <xf numFmtId="0" fontId="37" fillId="5" borderId="0" xfId="3" applyFont="1" applyFill="1" applyAlignment="1">
      <alignment horizontal="left" vertical="top" wrapText="1"/>
    </xf>
    <xf numFmtId="0" fontId="37" fillId="5" borderId="46" xfId="3" applyFont="1" applyFill="1" applyBorder="1" applyAlignment="1">
      <alignment horizontal="left" vertical="top" wrapText="1"/>
    </xf>
    <xf numFmtId="0" fontId="37" fillId="5" borderId="5" xfId="3" applyFont="1" applyFill="1" applyBorder="1" applyAlignment="1">
      <alignment horizontal="left" vertical="top" wrapText="1"/>
    </xf>
    <xf numFmtId="0" fontId="37" fillId="5" borderId="6" xfId="3" applyFont="1" applyFill="1" applyBorder="1" applyAlignment="1">
      <alignment horizontal="left" vertical="top" wrapText="1"/>
    </xf>
    <xf numFmtId="0" fontId="37" fillId="5" borderId="7" xfId="3" applyFont="1" applyFill="1" applyBorder="1" applyAlignment="1">
      <alignment horizontal="left" vertical="top" wrapText="1"/>
    </xf>
    <xf numFmtId="0" fontId="35" fillId="0" borderId="0" xfId="2" applyFont="1" applyAlignment="1">
      <alignment horizontal="center" wrapText="1"/>
    </xf>
    <xf numFmtId="0" fontId="35" fillId="0" borderId="0" xfId="3" quotePrefix="1" applyFont="1" applyAlignment="1">
      <alignment horizontal="center" vertical="center"/>
    </xf>
    <xf numFmtId="0" fontId="32" fillId="5" borderId="2" xfId="1" applyFont="1" applyFill="1" applyBorder="1" applyAlignment="1">
      <alignment horizontal="left" vertical="top" wrapText="1"/>
    </xf>
    <xf numFmtId="0" fontId="32" fillId="5" borderId="3" xfId="1" applyFont="1" applyFill="1" applyBorder="1" applyAlignment="1">
      <alignment horizontal="left" vertical="top" wrapText="1"/>
    </xf>
    <xf numFmtId="0" fontId="32" fillId="5" borderId="4" xfId="1" applyFont="1" applyFill="1" applyBorder="1" applyAlignment="1">
      <alignment horizontal="left" vertical="top" wrapText="1"/>
    </xf>
    <xf numFmtId="0" fontId="32" fillId="5" borderId="5" xfId="1" applyFont="1" applyFill="1" applyBorder="1" applyAlignment="1">
      <alignment horizontal="left" vertical="top" wrapText="1"/>
    </xf>
    <xf numFmtId="0" fontId="32" fillId="5" borderId="6" xfId="1" applyFont="1" applyFill="1" applyBorder="1" applyAlignment="1">
      <alignment horizontal="left" vertical="top" wrapText="1"/>
    </xf>
    <xf numFmtId="0" fontId="32" fillId="5" borderId="7" xfId="1" applyFont="1" applyFill="1" applyBorder="1" applyAlignment="1">
      <alignment horizontal="left" vertical="top" wrapText="1"/>
    </xf>
    <xf numFmtId="0" fontId="35" fillId="0" borderId="0" xfId="3" quotePrefix="1" applyFont="1" applyAlignment="1">
      <alignment horizontal="center" vertical="center" wrapText="1"/>
    </xf>
    <xf numFmtId="0" fontId="35" fillId="0" borderId="46" xfId="3" applyFont="1" applyBorder="1" applyAlignment="1">
      <alignment horizontal="center" vertical="center" wrapText="1"/>
    </xf>
    <xf numFmtId="0" fontId="14" fillId="0" borderId="2" xfId="3" applyFont="1" applyBorder="1" applyAlignment="1">
      <alignment horizontal="center" vertical="center" wrapText="1"/>
    </xf>
    <xf numFmtId="0" fontId="14" fillId="0" borderId="3" xfId="3" applyFont="1" applyBorder="1" applyAlignment="1">
      <alignment horizontal="center" vertical="center" wrapText="1"/>
    </xf>
    <xf numFmtId="0" fontId="14" fillId="0" borderId="4" xfId="3" applyFont="1" applyBorder="1" applyAlignment="1">
      <alignment horizontal="center" vertical="center" wrapText="1"/>
    </xf>
    <xf numFmtId="0" fontId="14" fillId="0" borderId="5" xfId="3" applyFont="1" applyBorder="1" applyAlignment="1">
      <alignment horizontal="center" vertical="center" wrapText="1"/>
    </xf>
    <xf numFmtId="0" fontId="14" fillId="0" borderId="6" xfId="3" applyFont="1" applyBorder="1" applyAlignment="1">
      <alignment horizontal="center" vertical="center" wrapText="1"/>
    </xf>
    <xf numFmtId="0" fontId="14" fillId="0" borderId="7" xfId="3" applyFont="1" applyBorder="1" applyAlignment="1">
      <alignment horizontal="center" vertical="center" wrapText="1"/>
    </xf>
    <xf numFmtId="0" fontId="37" fillId="0" borderId="0" xfId="27" applyFont="1" applyAlignment="1">
      <alignment horizontal="left" vertical="top" wrapText="1"/>
    </xf>
    <xf numFmtId="0" fontId="35" fillId="5" borderId="24" xfId="1" applyFont="1" applyFill="1" applyBorder="1" applyAlignment="1">
      <alignment horizontal="center" wrapText="1"/>
    </xf>
    <xf numFmtId="0" fontId="35" fillId="5" borderId="25" xfId="1" applyFont="1" applyFill="1" applyBorder="1" applyAlignment="1">
      <alignment horizontal="center" wrapText="1"/>
    </xf>
    <xf numFmtId="0" fontId="35" fillId="5" borderId="26" xfId="1" applyFont="1" applyFill="1" applyBorder="1" applyAlignment="1">
      <alignment horizontal="center" wrapText="1"/>
    </xf>
    <xf numFmtId="0" fontId="35" fillId="5" borderId="47" xfId="1" applyFont="1" applyFill="1" applyBorder="1" applyAlignment="1">
      <alignment horizontal="center" wrapText="1"/>
    </xf>
    <xf numFmtId="0" fontId="35" fillId="5" borderId="0" xfId="1" applyFont="1" applyFill="1" applyAlignment="1">
      <alignment horizontal="center" wrapText="1"/>
    </xf>
    <xf numFmtId="0" fontId="35" fillId="5" borderId="14" xfId="1" applyFont="1" applyFill="1" applyBorder="1" applyAlignment="1">
      <alignment horizontal="center" wrapText="1"/>
    </xf>
    <xf numFmtId="0" fontId="18" fillId="0" borderId="24" xfId="1" applyFont="1" applyBorder="1" applyAlignment="1">
      <alignment horizontal="center" vertical="center"/>
    </xf>
    <xf numFmtId="0" fontId="18" fillId="0" borderId="25" xfId="1" applyFont="1" applyBorder="1" applyAlignment="1">
      <alignment horizontal="center" vertical="center"/>
    </xf>
    <xf numFmtId="0" fontId="18" fillId="0" borderId="26" xfId="1" applyFont="1" applyBorder="1" applyAlignment="1">
      <alignment horizontal="center" vertical="center"/>
    </xf>
    <xf numFmtId="0" fontId="18" fillId="0" borderId="27" xfId="1" applyFont="1" applyBorder="1" applyAlignment="1">
      <alignment horizontal="center" vertical="center"/>
    </xf>
    <xf numFmtId="0" fontId="18" fillId="0" borderId="16" xfId="1" applyFont="1" applyBorder="1" applyAlignment="1">
      <alignment horizontal="center" vertical="center"/>
    </xf>
    <xf numFmtId="0" fontId="18" fillId="0" borderId="17" xfId="1" applyFont="1" applyBorder="1" applyAlignment="1">
      <alignment horizontal="center" vertical="center"/>
    </xf>
    <xf numFmtId="0" fontId="18" fillId="0" borderId="2" xfId="27" applyFont="1" applyBorder="1" applyAlignment="1">
      <alignment horizontal="center" vertical="center"/>
    </xf>
    <xf numFmtId="0" fontId="18" fillId="0" borderId="3" xfId="27" applyFont="1" applyBorder="1" applyAlignment="1">
      <alignment horizontal="center" vertical="center"/>
    </xf>
    <xf numFmtId="0" fontId="18" fillId="0" borderId="4" xfId="27" applyFont="1" applyBorder="1" applyAlignment="1">
      <alignment horizontal="center" vertical="center"/>
    </xf>
    <xf numFmtId="0" fontId="18" fillId="0" borderId="5" xfId="27" applyFont="1" applyBorder="1" applyAlignment="1">
      <alignment horizontal="center" vertical="center"/>
    </xf>
    <xf numFmtId="0" fontId="18" fillId="0" borderId="6" xfId="27" applyFont="1" applyBorder="1" applyAlignment="1">
      <alignment horizontal="center" vertical="center"/>
    </xf>
    <xf numFmtId="0" fontId="18" fillId="0" borderId="7" xfId="27" applyFont="1" applyBorder="1" applyAlignment="1">
      <alignment horizontal="center" vertical="center"/>
    </xf>
    <xf numFmtId="0" fontId="35" fillId="0" borderId="45" xfId="47" applyFont="1" applyBorder="1" applyAlignment="1">
      <alignment horizontal="center" vertical="center" wrapText="1"/>
    </xf>
    <xf numFmtId="0" fontId="35" fillId="0" borderId="46" xfId="47" applyFont="1" applyBorder="1" applyAlignment="1">
      <alignment horizontal="center" vertical="center" wrapText="1"/>
    </xf>
    <xf numFmtId="0" fontId="35" fillId="0" borderId="14" xfId="47" applyFont="1" applyBorder="1" applyAlignment="1">
      <alignment horizontal="center" vertical="center" wrapText="1"/>
    </xf>
    <xf numFmtId="0" fontId="35" fillId="0" borderId="13" xfId="47" applyFont="1" applyBorder="1" applyAlignment="1">
      <alignment horizontal="center" vertical="center" wrapText="1"/>
    </xf>
    <xf numFmtId="0" fontId="37" fillId="0" borderId="45" xfId="47" applyFont="1" applyBorder="1" applyAlignment="1">
      <alignment horizontal="center" vertical="center" wrapText="1"/>
    </xf>
    <xf numFmtId="0" fontId="37" fillId="0" borderId="46" xfId="47" applyFont="1" applyBorder="1" applyAlignment="1">
      <alignment horizontal="center" vertical="center" wrapText="1"/>
    </xf>
    <xf numFmtId="0" fontId="35" fillId="0" borderId="5" xfId="47" applyFont="1" applyBorder="1" applyAlignment="1">
      <alignment horizontal="center" vertical="center" wrapText="1"/>
    </xf>
    <xf numFmtId="0" fontId="35" fillId="0" borderId="7" xfId="47" applyFont="1" applyBorder="1" applyAlignment="1">
      <alignment horizontal="center" vertical="center" wrapText="1"/>
    </xf>
    <xf numFmtId="0" fontId="35" fillId="0" borderId="23" xfId="47" applyFont="1" applyBorder="1" applyAlignment="1">
      <alignment horizontal="center" vertical="center" wrapText="1"/>
    </xf>
    <xf numFmtId="0" fontId="37" fillId="0" borderId="14" xfId="47" applyFont="1" applyBorder="1" applyAlignment="1">
      <alignment horizontal="center" vertical="center" wrapText="1"/>
    </xf>
    <xf numFmtId="0" fontId="27" fillId="3" borderId="0" xfId="48" applyFont="1" applyAlignment="1">
      <alignment horizontal="center" vertical="center" textRotation="180"/>
    </xf>
    <xf numFmtId="0" fontId="27" fillId="0" borderId="43" xfId="47" applyFont="1" applyBorder="1" applyAlignment="1">
      <alignment horizontal="center" vertical="center" wrapText="1"/>
    </xf>
    <xf numFmtId="0" fontId="27" fillId="0" borderId="35" xfId="47" applyFont="1" applyBorder="1" applyAlignment="1">
      <alignment horizontal="center" vertical="center" wrapText="1"/>
    </xf>
    <xf numFmtId="0" fontId="27" fillId="0" borderId="36" xfId="47" applyFont="1" applyBorder="1" applyAlignment="1">
      <alignment horizontal="center" vertical="center" wrapText="1"/>
    </xf>
    <xf numFmtId="0" fontId="27" fillId="0" borderId="57" xfId="47" applyFont="1" applyBorder="1" applyAlignment="1">
      <alignment horizontal="center" vertical="center" wrapText="1"/>
    </xf>
    <xf numFmtId="0" fontId="27" fillId="0" borderId="25" xfId="47" applyFont="1" applyBorder="1" applyAlignment="1">
      <alignment horizontal="center" vertical="center" wrapText="1"/>
    </xf>
    <xf numFmtId="0" fontId="35" fillId="0" borderId="41" xfId="47" applyFont="1" applyBorder="1" applyAlignment="1">
      <alignment horizontal="center" vertical="center" wrapText="1"/>
    </xf>
    <xf numFmtId="0" fontId="35" fillId="0" borderId="55" xfId="47" applyFont="1" applyBorder="1" applyAlignment="1">
      <alignment horizontal="center" vertical="center" wrapText="1"/>
    </xf>
    <xf numFmtId="0" fontId="35" fillId="0" borderId="58" xfId="47" applyFont="1" applyBorder="1" applyAlignment="1">
      <alignment horizontal="center" vertical="center" wrapText="1"/>
    </xf>
    <xf numFmtId="0" fontId="35" fillId="0" borderId="59" xfId="47" applyFont="1" applyBorder="1" applyAlignment="1">
      <alignment horizontal="center" vertical="center" wrapText="1"/>
    </xf>
    <xf numFmtId="0" fontId="35" fillId="0" borderId="4" xfId="47" applyFont="1" applyBorder="1" applyAlignment="1">
      <alignment horizontal="center" vertical="center" wrapText="1"/>
    </xf>
    <xf numFmtId="0" fontId="35" fillId="0" borderId="2" xfId="47" applyFont="1" applyBorder="1" applyAlignment="1">
      <alignment horizontal="center" vertical="center" wrapText="1"/>
    </xf>
    <xf numFmtId="0" fontId="35" fillId="0" borderId="28" xfId="47" applyFont="1" applyBorder="1" applyAlignment="1">
      <alignment horizontal="center" vertical="center" wrapText="1"/>
    </xf>
    <xf numFmtId="0" fontId="27" fillId="0" borderId="10" xfId="47" quotePrefix="1" applyFont="1" applyBorder="1" applyAlignment="1">
      <alignment horizontal="center" vertical="center" wrapText="1"/>
    </xf>
    <xf numFmtId="0" fontId="27" fillId="0" borderId="38" xfId="47" quotePrefix="1" applyFont="1" applyBorder="1" applyAlignment="1">
      <alignment horizontal="center" vertical="center" wrapText="1"/>
    </xf>
    <xf numFmtId="0" fontId="27" fillId="10" borderId="2" xfId="47" applyFont="1" applyFill="1" applyBorder="1" applyAlignment="1">
      <alignment horizontal="center" vertical="center"/>
    </xf>
    <xf numFmtId="0" fontId="27" fillId="10" borderId="4" xfId="47" applyFont="1" applyFill="1" applyBorder="1" applyAlignment="1">
      <alignment horizontal="center" vertical="center"/>
    </xf>
    <xf numFmtId="0" fontId="27" fillId="10" borderId="45" xfId="47" applyFont="1" applyFill="1" applyBorder="1" applyAlignment="1">
      <alignment horizontal="center" vertical="center"/>
    </xf>
    <xf numFmtId="0" fontId="27" fillId="10" borderId="46" xfId="47" applyFont="1" applyFill="1" applyBorder="1" applyAlignment="1">
      <alignment horizontal="center" vertical="center"/>
    </xf>
    <xf numFmtId="0" fontId="27" fillId="10" borderId="5" xfId="47" applyFont="1" applyFill="1" applyBorder="1" applyAlignment="1">
      <alignment horizontal="center" vertical="center"/>
    </xf>
    <xf numFmtId="0" fontId="27" fillId="10" borderId="7" xfId="47" applyFont="1" applyFill="1" applyBorder="1" applyAlignment="1">
      <alignment horizontal="center" vertical="center"/>
    </xf>
    <xf numFmtId="0" fontId="27" fillId="10" borderId="28" xfId="47" applyFont="1" applyFill="1" applyBorder="1" applyAlignment="1">
      <alignment horizontal="center" vertical="center"/>
    </xf>
    <xf numFmtId="0" fontId="27" fillId="10" borderId="14" xfId="47" applyFont="1" applyFill="1" applyBorder="1" applyAlignment="1">
      <alignment horizontal="center" vertical="center"/>
    </xf>
    <xf numFmtId="0" fontId="27" fillId="10" borderId="23" xfId="47" applyFont="1" applyFill="1" applyBorder="1" applyAlignment="1">
      <alignment horizontal="center" vertical="center"/>
    </xf>
    <xf numFmtId="0" fontId="27" fillId="0" borderId="55" xfId="47" quotePrefix="1" applyFont="1" applyBorder="1" applyAlignment="1">
      <alignment horizontal="center" vertical="center"/>
    </xf>
    <xf numFmtId="0" fontId="27" fillId="0" borderId="58" xfId="47" quotePrefix="1" applyFont="1" applyBorder="1" applyAlignment="1">
      <alignment horizontal="center" vertical="center"/>
    </xf>
    <xf numFmtId="0" fontId="27" fillId="0" borderId="59" xfId="47" quotePrefix="1" applyFont="1" applyBorder="1" applyAlignment="1">
      <alignment horizontal="center" vertical="center"/>
    </xf>
    <xf numFmtId="0" fontId="27" fillId="0" borderId="13" xfId="47" quotePrefix="1" applyFont="1" applyBorder="1" applyAlignment="1">
      <alignment horizontal="center" vertical="center" wrapText="1"/>
    </xf>
    <xf numFmtId="0" fontId="27" fillId="0" borderId="13" xfId="47" applyFont="1" applyBorder="1" applyAlignment="1">
      <alignment horizontal="center" vertical="center" wrapText="1"/>
    </xf>
    <xf numFmtId="0" fontId="27" fillId="0" borderId="41" xfId="47" applyFont="1" applyBorder="1" applyAlignment="1">
      <alignment horizontal="center" vertical="center" wrapText="1"/>
    </xf>
    <xf numFmtId="0" fontId="27" fillId="0" borderId="12" xfId="47" quotePrefix="1" applyFont="1" applyBorder="1" applyAlignment="1">
      <alignment horizontal="center" vertical="center" wrapText="1"/>
    </xf>
    <xf numFmtId="0" fontId="27" fillId="0" borderId="19" xfId="47" quotePrefix="1" applyFont="1" applyBorder="1" applyAlignment="1">
      <alignment horizontal="center" vertical="center"/>
    </xf>
    <xf numFmtId="0" fontId="27" fillId="0" borderId="20" xfId="47" applyFont="1" applyBorder="1" applyAlignment="1">
      <alignment horizontal="center" vertical="center"/>
    </xf>
    <xf numFmtId="0" fontId="27" fillId="0" borderId="54" xfId="47" quotePrefix="1" applyFont="1" applyBorder="1" applyAlignment="1">
      <alignment horizontal="center" vertical="center"/>
    </xf>
    <xf numFmtId="0" fontId="37" fillId="10" borderId="46" xfId="47" applyFont="1" applyFill="1" applyBorder="1" applyAlignment="1">
      <alignment horizontal="left" vertical="center" wrapText="1"/>
    </xf>
    <xf numFmtId="0" fontId="35" fillId="10" borderId="46" xfId="47" applyFont="1" applyFill="1" applyBorder="1" applyAlignment="1">
      <alignment horizontal="left" vertical="center" wrapText="1"/>
    </xf>
    <xf numFmtId="0" fontId="35" fillId="10" borderId="0" xfId="47" applyFont="1" applyFill="1" applyAlignment="1">
      <alignment horizontal="left" vertical="center" wrapText="1"/>
    </xf>
    <xf numFmtId="0" fontId="27" fillId="0" borderId="0" xfId="47" applyFont="1" applyAlignment="1">
      <alignment horizontal="center" vertical="center" wrapText="1"/>
    </xf>
    <xf numFmtId="0" fontId="27" fillId="0" borderId="0" xfId="47" applyFont="1" applyAlignment="1">
      <alignment horizontal="center"/>
    </xf>
    <xf numFmtId="0" fontId="27" fillId="0" borderId="33" xfId="47" applyFont="1" applyBorder="1" applyAlignment="1">
      <alignment horizontal="center" vertical="center"/>
    </xf>
    <xf numFmtId="0" fontId="27" fillId="0" borderId="61" xfId="47" applyFont="1" applyBorder="1" applyAlignment="1">
      <alignment horizontal="center" vertical="center"/>
    </xf>
    <xf numFmtId="0" fontId="27" fillId="0" borderId="19" xfId="47" applyFont="1" applyBorder="1" applyAlignment="1">
      <alignment horizontal="center" vertical="center"/>
    </xf>
    <xf numFmtId="0" fontId="27" fillId="0" borderId="62" xfId="47" applyFont="1" applyBorder="1" applyAlignment="1">
      <alignment horizontal="center" vertical="center"/>
    </xf>
    <xf numFmtId="0" fontId="27" fillId="0" borderId="58" xfId="47" applyFont="1" applyBorder="1" applyAlignment="1">
      <alignment horizontal="center" vertical="center"/>
    </xf>
    <xf numFmtId="0" fontId="27" fillId="0" borderId="64" xfId="47" applyFont="1" applyBorder="1" applyAlignment="1">
      <alignment horizontal="center" vertical="center"/>
    </xf>
    <xf numFmtId="0" fontId="27" fillId="10" borderId="61" xfId="47" applyFont="1" applyFill="1" applyBorder="1" applyAlignment="1">
      <alignment horizontal="center" vertical="center"/>
    </xf>
    <xf numFmtId="0" fontId="27" fillId="10" borderId="19" xfId="47" applyFont="1" applyFill="1" applyBorder="1" applyAlignment="1">
      <alignment horizontal="center" vertical="center"/>
    </xf>
    <xf numFmtId="0" fontId="27" fillId="10" borderId="33" xfId="47" applyFont="1" applyFill="1" applyBorder="1" applyAlignment="1">
      <alignment horizontal="center" vertical="center"/>
    </xf>
    <xf numFmtId="0" fontId="27" fillId="0" borderId="45" xfId="47" quotePrefix="1" applyFont="1" applyBorder="1" applyAlignment="1">
      <alignment horizontal="center" vertical="top"/>
    </xf>
    <xf numFmtId="0" fontId="27" fillId="0" borderId="45" xfId="47" applyFont="1" applyBorder="1" applyAlignment="1">
      <alignment horizontal="center" vertical="top"/>
    </xf>
    <xf numFmtId="0" fontId="27" fillId="0" borderId="5" xfId="47" applyFont="1" applyBorder="1" applyAlignment="1">
      <alignment horizontal="center" vertical="top"/>
    </xf>
    <xf numFmtId="0" fontId="58" fillId="0" borderId="2" xfId="46" applyFont="1" applyBorder="1" applyAlignment="1">
      <alignment horizontal="center" vertical="center"/>
    </xf>
    <xf numFmtId="0" fontId="58" fillId="0" borderId="3" xfId="46" applyFont="1" applyBorder="1" applyAlignment="1">
      <alignment horizontal="center" vertical="center"/>
    </xf>
    <xf numFmtId="0" fontId="58" fillId="0" borderId="4" xfId="46" applyFont="1" applyBorder="1" applyAlignment="1">
      <alignment horizontal="center" vertical="center"/>
    </xf>
    <xf numFmtId="0" fontId="58" fillId="0" borderId="45" xfId="46" applyFont="1" applyBorder="1" applyAlignment="1">
      <alignment horizontal="center" vertical="center"/>
    </xf>
    <xf numFmtId="0" fontId="58" fillId="0" borderId="0" xfId="46" applyFont="1" applyBorder="1" applyAlignment="1">
      <alignment horizontal="center" vertical="center"/>
    </xf>
    <xf numFmtId="0" fontId="58" fillId="0" borderId="46" xfId="46" applyFont="1" applyBorder="1" applyAlignment="1">
      <alignment horizontal="center" vertical="center"/>
    </xf>
    <xf numFmtId="0" fontId="58" fillId="0" borderId="5" xfId="46" applyFont="1" applyBorder="1" applyAlignment="1">
      <alignment horizontal="center" vertical="center"/>
    </xf>
    <xf numFmtId="0" fontId="58" fillId="0" borderId="6" xfId="46" applyFont="1" applyBorder="1" applyAlignment="1">
      <alignment horizontal="center" vertical="center"/>
    </xf>
    <xf numFmtId="0" fontId="58" fillId="0" borderId="7" xfId="46" applyFont="1" applyBorder="1" applyAlignment="1">
      <alignment horizontal="center" vertical="center"/>
    </xf>
    <xf numFmtId="0" fontId="58" fillId="0" borderId="28" xfId="46" applyFont="1" applyBorder="1" applyAlignment="1">
      <alignment horizontal="center" vertical="center"/>
    </xf>
    <xf numFmtId="0" fontId="58" fillId="0" borderId="14" xfId="46" applyFont="1" applyBorder="1" applyAlignment="1">
      <alignment horizontal="center" vertical="center"/>
    </xf>
    <xf numFmtId="0" fontId="58" fillId="0" borderId="23" xfId="46" applyFont="1" applyBorder="1" applyAlignment="1">
      <alignment horizontal="center" vertical="center"/>
    </xf>
    <xf numFmtId="0" fontId="92" fillId="0" borderId="2" xfId="46" applyFont="1" applyBorder="1" applyAlignment="1">
      <alignment horizontal="center" vertical="center" wrapText="1"/>
    </xf>
    <xf numFmtId="0" fontId="92" fillId="0" borderId="3" xfId="46" applyFont="1" applyBorder="1" applyAlignment="1">
      <alignment horizontal="center" vertical="center" wrapText="1"/>
    </xf>
    <xf numFmtId="0" fontId="92" fillId="0" borderId="45" xfId="46" applyFont="1" applyBorder="1" applyAlignment="1">
      <alignment horizontal="center" vertical="center" wrapText="1"/>
    </xf>
    <xf numFmtId="0" fontId="92" fillId="0" borderId="0" xfId="46" applyFont="1" applyAlignment="1">
      <alignment horizontal="center" vertical="center" wrapText="1"/>
    </xf>
    <xf numFmtId="0" fontId="92" fillId="0" borderId="5" xfId="46" applyFont="1" applyBorder="1" applyAlignment="1">
      <alignment horizontal="center" vertical="center" wrapText="1"/>
    </xf>
    <xf numFmtId="0" fontId="92" fillId="0" borderId="6" xfId="46" applyFont="1" applyBorder="1" applyAlignment="1">
      <alignment horizontal="center" vertical="center" wrapText="1"/>
    </xf>
    <xf numFmtId="0" fontId="92" fillId="0" borderId="28" xfId="46" applyFont="1" applyBorder="1" applyAlignment="1">
      <alignment horizontal="center" vertical="center" wrapText="1"/>
    </xf>
    <xf numFmtId="0" fontId="92" fillId="0" borderId="14" xfId="46" applyFont="1" applyBorder="1" applyAlignment="1">
      <alignment horizontal="center" vertical="center" wrapText="1"/>
    </xf>
    <xf numFmtId="0" fontId="92" fillId="0" borderId="23" xfId="46" applyFont="1" applyBorder="1" applyAlignment="1">
      <alignment horizontal="center" vertical="center" wrapText="1"/>
    </xf>
    <xf numFmtId="0" fontId="27" fillId="0" borderId="2" xfId="49" quotePrefix="1" applyFont="1" applyFill="1" applyBorder="1" applyAlignment="1">
      <alignment horizontal="center" vertical="center"/>
    </xf>
    <xf numFmtId="0" fontId="27" fillId="0" borderId="3" xfId="49" applyFont="1" applyFill="1" applyBorder="1" applyAlignment="1">
      <alignment horizontal="center" vertical="center"/>
    </xf>
    <xf numFmtId="0" fontId="27" fillId="0" borderId="4" xfId="49" applyFont="1" applyFill="1" applyBorder="1" applyAlignment="1">
      <alignment horizontal="center" vertical="center"/>
    </xf>
    <xf numFmtId="0" fontId="27" fillId="0" borderId="2" xfId="49" quotePrefix="1" applyFont="1" applyFill="1" applyBorder="1" applyAlignment="1">
      <alignment horizontal="center" vertical="center" wrapText="1"/>
    </xf>
    <xf numFmtId="0" fontId="27" fillId="0" borderId="3" xfId="49" applyFont="1" applyFill="1" applyBorder="1" applyAlignment="1">
      <alignment horizontal="center" vertical="center" wrapText="1"/>
    </xf>
    <xf numFmtId="0" fontId="27" fillId="0" borderId="4" xfId="49" applyFont="1" applyFill="1" applyBorder="1" applyAlignment="1">
      <alignment horizontal="center" vertical="center" wrapText="1"/>
    </xf>
    <xf numFmtId="0" fontId="92" fillId="0" borderId="10" xfId="46" quotePrefix="1" applyFont="1" applyBorder="1" applyAlignment="1">
      <alignment horizontal="center" vertical="center"/>
    </xf>
    <xf numFmtId="0" fontId="92" fillId="0" borderId="11" xfId="46" applyFont="1" applyBorder="1" applyAlignment="1">
      <alignment horizontal="center" vertical="center"/>
    </xf>
    <xf numFmtId="0" fontId="92" fillId="0" borderId="12" xfId="46" applyFont="1" applyBorder="1" applyAlignment="1">
      <alignment horizontal="center" vertical="center"/>
    </xf>
    <xf numFmtId="0" fontId="92" fillId="0" borderId="6" xfId="46" quotePrefix="1" applyFont="1" applyBorder="1" applyAlignment="1">
      <alignment horizontal="center" vertical="center"/>
    </xf>
    <xf numFmtId="0" fontId="92" fillId="0" borderId="6" xfId="46" applyFont="1" applyBorder="1" applyAlignment="1">
      <alignment horizontal="center" vertical="center"/>
    </xf>
    <xf numFmtId="0" fontId="92" fillId="0" borderId="23" xfId="46" applyFont="1" applyBorder="1" applyAlignment="1">
      <alignment horizontal="center" vertical="center"/>
    </xf>
    <xf numFmtId="0" fontId="13" fillId="0" borderId="25" xfId="49" applyFont="1" applyFill="1" applyBorder="1" applyAlignment="1">
      <alignment horizontal="left" vertical="center" wrapText="1"/>
    </xf>
    <xf numFmtId="0" fontId="13" fillId="0" borderId="26" xfId="49" applyFont="1" applyFill="1" applyBorder="1" applyAlignment="1">
      <alignment horizontal="left" vertical="center" wrapText="1"/>
    </xf>
    <xf numFmtId="0" fontId="13" fillId="0" borderId="0" xfId="49" applyFont="1" applyFill="1" applyAlignment="1">
      <alignment horizontal="left" vertical="center" wrapText="1"/>
    </xf>
    <xf numFmtId="0" fontId="13" fillId="0" borderId="14" xfId="49" applyFont="1" applyFill="1" applyBorder="1" applyAlignment="1">
      <alignment horizontal="left" vertical="center" wrapText="1"/>
    </xf>
    <xf numFmtId="0" fontId="13" fillId="0" borderId="6" xfId="49" applyFont="1" applyFill="1" applyBorder="1" applyAlignment="1">
      <alignment horizontal="left" vertical="center" wrapText="1"/>
    </xf>
    <xf numFmtId="0" fontId="13" fillId="0" borderId="23" xfId="49" applyFont="1" applyFill="1" applyBorder="1" applyAlignment="1">
      <alignment horizontal="left" vertical="center" wrapText="1"/>
    </xf>
    <xf numFmtId="0" fontId="18" fillId="0" borderId="0" xfId="49" applyFont="1" applyFill="1" applyAlignment="1">
      <alignment horizontal="left" vertical="center" wrapText="1"/>
    </xf>
    <xf numFmtId="0" fontId="18" fillId="0" borderId="14" xfId="49" applyFont="1" applyFill="1" applyBorder="1" applyAlignment="1">
      <alignment horizontal="left" vertical="center" wrapText="1"/>
    </xf>
    <xf numFmtId="0" fontId="35" fillId="0" borderId="3" xfId="49" applyFont="1" applyFill="1" applyBorder="1" applyAlignment="1">
      <alignment horizontal="center" vertical="center" wrapText="1"/>
    </xf>
    <xf numFmtId="0" fontId="35" fillId="0" borderId="0" xfId="49" applyFont="1" applyFill="1" applyAlignment="1">
      <alignment horizontal="center" vertical="center" wrapText="1"/>
    </xf>
    <xf numFmtId="0" fontId="35" fillId="0" borderId="6" xfId="49" applyFont="1" applyFill="1" applyBorder="1" applyAlignment="1">
      <alignment horizontal="center" vertical="center" wrapText="1"/>
    </xf>
    <xf numFmtId="0" fontId="35" fillId="0" borderId="2" xfId="49" applyFont="1" applyFill="1" applyBorder="1" applyAlignment="1">
      <alignment horizontal="center" vertical="center" wrapText="1"/>
    </xf>
    <xf numFmtId="0" fontId="35" fillId="0" borderId="4" xfId="49" applyFont="1" applyFill="1" applyBorder="1" applyAlignment="1">
      <alignment horizontal="center" vertical="center" wrapText="1"/>
    </xf>
    <xf numFmtId="0" fontId="35" fillId="0" borderId="45" xfId="49" applyFont="1" applyFill="1" applyBorder="1" applyAlignment="1">
      <alignment horizontal="center" vertical="center" wrapText="1"/>
    </xf>
    <xf numFmtId="0" fontId="35" fillId="0" borderId="46" xfId="49" applyFont="1" applyFill="1" applyBorder="1" applyAlignment="1">
      <alignment horizontal="center" vertical="center" wrapText="1"/>
    </xf>
    <xf numFmtId="0" fontId="35" fillId="0" borderId="5" xfId="49" applyFont="1" applyFill="1" applyBorder="1" applyAlignment="1">
      <alignment horizontal="center" vertical="center" wrapText="1"/>
    </xf>
    <xf numFmtId="0" fontId="35" fillId="0" borderId="7" xfId="49" applyFont="1" applyFill="1" applyBorder="1" applyAlignment="1">
      <alignment horizontal="center" vertical="center" wrapText="1"/>
    </xf>
    <xf numFmtId="0" fontId="35" fillId="0" borderId="29" xfId="49" applyFont="1" applyFill="1" applyBorder="1" applyAlignment="1">
      <alignment horizontal="center" vertical="center" wrapText="1"/>
    </xf>
    <xf numFmtId="0" fontId="35" fillId="0" borderId="30" xfId="49" applyFont="1" applyFill="1" applyBorder="1" applyAlignment="1">
      <alignment horizontal="center" vertical="center" wrapText="1"/>
    </xf>
    <xf numFmtId="0" fontId="35" fillId="0" borderId="31" xfId="49" applyFont="1" applyFill="1" applyBorder="1" applyAlignment="1">
      <alignment horizontal="center" vertical="center" wrapText="1"/>
    </xf>
    <xf numFmtId="0" fontId="35" fillId="0" borderId="28" xfId="49" applyFont="1" applyFill="1" applyBorder="1" applyAlignment="1">
      <alignment horizontal="center" vertical="center" wrapText="1"/>
    </xf>
    <xf numFmtId="0" fontId="35" fillId="0" borderId="14" xfId="49" applyFont="1" applyFill="1" applyBorder="1" applyAlignment="1">
      <alignment horizontal="center" vertical="center" wrapText="1"/>
    </xf>
    <xf numFmtId="0" fontId="92" fillId="0" borderId="3" xfId="46" applyFont="1" applyBorder="1" applyAlignment="1">
      <alignment horizontal="center" vertical="center"/>
    </xf>
    <xf numFmtId="0" fontId="92" fillId="0" borderId="4" xfId="46" applyFont="1" applyBorder="1" applyAlignment="1">
      <alignment horizontal="center" vertical="center"/>
    </xf>
    <xf numFmtId="0" fontId="92" fillId="0" borderId="45" xfId="46" applyFont="1" applyBorder="1" applyAlignment="1">
      <alignment horizontal="center" vertical="center"/>
    </xf>
    <xf numFmtId="0" fontId="92" fillId="0" borderId="0" xfId="46" applyFont="1" applyAlignment="1">
      <alignment horizontal="center" vertical="center"/>
    </xf>
    <xf numFmtId="0" fontId="92" fillId="0" borderId="46" xfId="46" applyFont="1" applyBorder="1" applyAlignment="1">
      <alignment horizontal="center" vertical="center"/>
    </xf>
    <xf numFmtId="0" fontId="92" fillId="0" borderId="5" xfId="46" applyFont="1" applyBorder="1" applyAlignment="1">
      <alignment horizontal="center" vertical="center"/>
    </xf>
    <xf numFmtId="0" fontId="92" fillId="0" borderId="7" xfId="46" applyFont="1" applyBorder="1" applyAlignment="1">
      <alignment horizontal="center" vertical="center"/>
    </xf>
    <xf numFmtId="0" fontId="27" fillId="4" borderId="47" xfId="49" quotePrefix="1" applyFont="1" applyBorder="1" applyAlignment="1">
      <alignment horizontal="center" vertical="center"/>
    </xf>
    <xf numFmtId="0" fontId="27" fillId="4" borderId="0" xfId="49" applyFont="1" applyAlignment="1">
      <alignment horizontal="center" vertical="center"/>
    </xf>
    <xf numFmtId="0" fontId="27" fillId="4" borderId="46" xfId="49" applyFont="1" applyBorder="1" applyAlignment="1">
      <alignment horizontal="center" vertical="center"/>
    </xf>
    <xf numFmtId="0" fontId="27" fillId="4" borderId="47" xfId="49" applyFont="1" applyBorder="1" applyAlignment="1">
      <alignment horizontal="center" vertical="center"/>
    </xf>
    <xf numFmtId="0" fontId="27" fillId="4" borderId="22" xfId="49" applyFont="1" applyBorder="1" applyAlignment="1">
      <alignment horizontal="center" vertical="center"/>
    </xf>
    <xf numFmtId="0" fontId="27" fillId="4" borderId="6" xfId="49" applyFont="1" applyBorder="1" applyAlignment="1">
      <alignment horizontal="center" vertical="center"/>
    </xf>
    <xf numFmtId="0" fontId="27" fillId="4" borderId="7" xfId="49" applyFont="1" applyBorder="1" applyAlignment="1">
      <alignment horizontal="center" vertical="center"/>
    </xf>
    <xf numFmtId="0" fontId="3" fillId="5" borderId="2" xfId="46" applyFill="1" applyBorder="1" applyAlignment="1">
      <alignment horizontal="center"/>
    </xf>
    <xf numFmtId="0" fontId="3" fillId="5" borderId="3" xfId="46" applyFill="1" applyBorder="1" applyAlignment="1">
      <alignment horizontal="center"/>
    </xf>
    <xf numFmtId="0" fontId="3" fillId="5" borderId="28" xfId="46" applyFill="1" applyBorder="1" applyAlignment="1">
      <alignment horizontal="center"/>
    </xf>
    <xf numFmtId="0" fontId="3" fillId="5" borderId="45" xfId="46" applyFill="1" applyBorder="1" applyAlignment="1">
      <alignment horizontal="center"/>
    </xf>
    <xf numFmtId="0" fontId="3" fillId="5" borderId="0" xfId="46" applyFill="1" applyAlignment="1">
      <alignment horizontal="center"/>
    </xf>
    <xf numFmtId="0" fontId="3" fillId="5" borderId="14" xfId="46" applyFill="1" applyBorder="1" applyAlignment="1">
      <alignment horizontal="center"/>
    </xf>
    <xf numFmtId="0" fontId="3" fillId="5" borderId="5" xfId="46" applyFill="1" applyBorder="1" applyAlignment="1">
      <alignment horizontal="center"/>
    </xf>
    <xf numFmtId="0" fontId="3" fillId="5" borderId="6" xfId="46" applyFill="1" applyBorder="1" applyAlignment="1">
      <alignment horizontal="center"/>
    </xf>
    <xf numFmtId="0" fontId="3" fillId="5" borderId="23" xfId="46" applyFill="1" applyBorder="1" applyAlignment="1">
      <alignment horizontal="center"/>
    </xf>
    <xf numFmtId="0" fontId="27" fillId="4" borderId="19" xfId="49" quotePrefix="1" applyFont="1" applyBorder="1" applyAlignment="1">
      <alignment horizontal="center" vertical="center"/>
    </xf>
    <xf numFmtId="0" fontId="58" fillId="0" borderId="47" xfId="46" quotePrefix="1" applyFont="1" applyBorder="1" applyAlignment="1">
      <alignment horizontal="center" vertical="center"/>
    </xf>
    <xf numFmtId="0" fontId="58" fillId="0" borderId="0" xfId="46" applyFont="1" applyAlignment="1">
      <alignment horizontal="center" vertical="center"/>
    </xf>
    <xf numFmtId="0" fontId="58" fillId="0" borderId="47" xfId="46" applyFont="1" applyBorder="1" applyAlignment="1">
      <alignment horizontal="center" vertical="center"/>
    </xf>
    <xf numFmtId="0" fontId="58" fillId="0" borderId="22" xfId="46" applyFont="1" applyBorder="1" applyAlignment="1">
      <alignment horizontal="center" vertical="center"/>
    </xf>
    <xf numFmtId="0" fontId="82" fillId="10" borderId="29" xfId="49" applyFont="1" applyFill="1" applyBorder="1" applyAlignment="1">
      <alignment horizontal="center" vertical="center" wrapText="1"/>
    </xf>
    <xf numFmtId="0" fontId="82" fillId="10" borderId="30" xfId="49" applyFont="1" applyFill="1" applyBorder="1" applyAlignment="1">
      <alignment horizontal="center" vertical="center" wrapText="1"/>
    </xf>
    <xf numFmtId="0" fontId="82" fillId="10" borderId="31" xfId="49" applyFont="1" applyFill="1" applyBorder="1" applyAlignment="1">
      <alignment horizontal="center" vertical="center" wrapText="1"/>
    </xf>
    <xf numFmtId="0" fontId="37" fillId="10" borderId="0" xfId="49" applyFont="1" applyFill="1" applyAlignment="1">
      <alignment horizontal="left" vertical="top" wrapText="1"/>
    </xf>
    <xf numFmtId="0" fontId="37" fillId="10" borderId="46" xfId="49" applyFont="1" applyFill="1" applyBorder="1" applyAlignment="1">
      <alignment horizontal="left" vertical="top" wrapText="1"/>
    </xf>
    <xf numFmtId="0" fontId="35" fillId="10" borderId="0" xfId="49" quotePrefix="1" applyFont="1" applyFill="1" applyAlignment="1">
      <alignment horizontal="center"/>
    </xf>
    <xf numFmtId="0" fontId="35" fillId="10" borderId="0" xfId="49" applyFont="1" applyFill="1" applyAlignment="1">
      <alignment horizontal="center"/>
    </xf>
    <xf numFmtId="0" fontId="35" fillId="10" borderId="0" xfId="49" applyFont="1" applyFill="1" applyAlignment="1">
      <alignment horizontal="left" wrapText="1"/>
    </xf>
    <xf numFmtId="0" fontId="94" fillId="10" borderId="0" xfId="50" applyFill="1"/>
    <xf numFmtId="0" fontId="94" fillId="10" borderId="46" xfId="50" applyFill="1" applyBorder="1"/>
    <xf numFmtId="0" fontId="35" fillId="10" borderId="3" xfId="49" quotePrefix="1" applyFont="1" applyFill="1" applyBorder="1" applyAlignment="1">
      <alignment horizontal="center"/>
    </xf>
    <xf numFmtId="0" fontId="35" fillId="10" borderId="3" xfId="49" applyFont="1" applyFill="1" applyBorder="1" applyAlignment="1">
      <alignment horizontal="center"/>
    </xf>
    <xf numFmtId="0" fontId="35" fillId="10" borderId="3" xfId="49" applyFont="1" applyFill="1" applyBorder="1" applyAlignment="1">
      <alignment horizontal="left" wrapText="1"/>
    </xf>
    <xf numFmtId="0" fontId="35" fillId="10" borderId="4" xfId="49" applyFont="1" applyFill="1" applyBorder="1" applyAlignment="1">
      <alignment horizontal="left" wrapText="1"/>
    </xf>
    <xf numFmtId="0" fontId="35" fillId="10" borderId="46" xfId="49" applyFont="1" applyFill="1" applyBorder="1" applyAlignment="1">
      <alignment horizontal="left" wrapText="1"/>
    </xf>
    <xf numFmtId="0" fontId="27" fillId="4" borderId="46" xfId="49" quotePrefix="1" applyFont="1" applyBorder="1" applyAlignment="1">
      <alignment horizontal="center" vertical="center"/>
    </xf>
    <xf numFmtId="0" fontId="94" fillId="0" borderId="7" xfId="50" applyBorder="1"/>
    <xf numFmtId="0" fontId="27" fillId="4" borderId="19" xfId="49" applyFont="1" applyBorder="1" applyAlignment="1">
      <alignment horizontal="center" vertical="center"/>
    </xf>
    <xf numFmtId="0" fontId="35" fillId="10" borderId="0" xfId="49" quotePrefix="1" applyFont="1" applyFill="1" applyAlignment="1">
      <alignment horizontal="center" vertical="top"/>
    </xf>
    <xf numFmtId="0" fontId="35" fillId="10" borderId="0" xfId="49" applyFont="1" applyFill="1" applyAlignment="1">
      <alignment horizontal="center" vertical="top"/>
    </xf>
    <xf numFmtId="0" fontId="35" fillId="10" borderId="0" xfId="49" applyFont="1" applyFill="1" applyAlignment="1">
      <alignment horizontal="left" vertical="top" wrapText="1"/>
    </xf>
    <xf numFmtId="0" fontId="35" fillId="10" borderId="46" xfId="49" applyFont="1" applyFill="1" applyBorder="1" applyAlignment="1">
      <alignment horizontal="left" vertical="top" wrapText="1"/>
    </xf>
    <xf numFmtId="0" fontId="32" fillId="4" borderId="2" xfId="49" applyFont="1" applyBorder="1" applyAlignment="1">
      <alignment horizontal="center" vertical="center" wrapText="1"/>
    </xf>
    <xf numFmtId="0" fontId="32" fillId="4" borderId="3" xfId="49" applyFont="1" applyBorder="1" applyAlignment="1">
      <alignment horizontal="center" vertical="center" wrapText="1"/>
    </xf>
    <xf numFmtId="0" fontId="32" fillId="4" borderId="4" xfId="49" applyFont="1" applyBorder="1" applyAlignment="1">
      <alignment horizontal="center" vertical="center" wrapText="1"/>
    </xf>
    <xf numFmtId="0" fontId="32" fillId="4" borderId="45" xfId="49" applyFont="1" applyBorder="1" applyAlignment="1">
      <alignment horizontal="center" vertical="center" wrapText="1"/>
    </xf>
    <xf numFmtId="0" fontId="32" fillId="4" borderId="0" xfId="49" applyFont="1" applyBorder="1" applyAlignment="1">
      <alignment horizontal="center" vertical="center" wrapText="1"/>
    </xf>
    <xf numFmtId="0" fontId="32" fillId="4" borderId="46" xfId="49" applyFont="1" applyBorder="1" applyAlignment="1">
      <alignment horizontal="center" vertical="center" wrapText="1"/>
    </xf>
    <xf numFmtId="0" fontId="32" fillId="4" borderId="5" xfId="49" applyFont="1" applyBorder="1" applyAlignment="1">
      <alignment horizontal="center" vertical="center" wrapText="1"/>
    </xf>
    <xf numFmtId="0" fontId="32" fillId="4" borderId="6" xfId="49" applyFont="1" applyBorder="1" applyAlignment="1">
      <alignment horizontal="center" vertical="center" wrapText="1"/>
    </xf>
    <xf numFmtId="0" fontId="32" fillId="4" borderId="7" xfId="49" applyFont="1" applyBorder="1" applyAlignment="1">
      <alignment horizontal="center" vertical="center" wrapText="1"/>
    </xf>
    <xf numFmtId="0" fontId="32" fillId="4" borderId="29" xfId="6" applyNumberFormat="1" applyFont="1" applyFill="1" applyBorder="1" applyAlignment="1">
      <alignment horizontal="center" vertical="center" wrapText="1"/>
    </xf>
    <xf numFmtId="0" fontId="32" fillId="4" borderId="30" xfId="6" applyNumberFormat="1" applyFont="1" applyFill="1" applyBorder="1" applyAlignment="1">
      <alignment horizontal="center" vertical="center" wrapText="1"/>
    </xf>
    <xf numFmtId="0" fontId="32" fillId="4" borderId="31" xfId="6" applyNumberFormat="1" applyFont="1" applyFill="1" applyBorder="1" applyAlignment="1">
      <alignment horizontal="center" vertical="center" wrapText="1"/>
    </xf>
    <xf numFmtId="0" fontId="35" fillId="4" borderId="2" xfId="49" applyFont="1" applyBorder="1" applyAlignment="1">
      <alignment horizontal="center" vertical="center" wrapText="1"/>
    </xf>
    <xf numFmtId="0" fontId="35" fillId="4" borderId="3" xfId="49" applyFont="1" applyBorder="1" applyAlignment="1">
      <alignment horizontal="center" vertical="center" wrapText="1"/>
    </xf>
    <xf numFmtId="0" fontId="35" fillId="4" borderId="4" xfId="49" applyFont="1" applyBorder="1" applyAlignment="1">
      <alignment horizontal="center" vertical="center" wrapText="1"/>
    </xf>
    <xf numFmtId="0" fontId="35" fillId="4" borderId="45" xfId="49" applyFont="1" applyBorder="1" applyAlignment="1">
      <alignment horizontal="center" vertical="center" wrapText="1"/>
    </xf>
    <xf numFmtId="0" fontId="35" fillId="4" borderId="0" xfId="49" applyFont="1" applyBorder="1" applyAlignment="1">
      <alignment horizontal="center" vertical="center" wrapText="1"/>
    </xf>
    <xf numFmtId="0" fontId="35" fillId="4" borderId="46" xfId="49" applyFont="1" applyBorder="1" applyAlignment="1">
      <alignment horizontal="center" vertical="center" wrapText="1"/>
    </xf>
    <xf numFmtId="0" fontId="35" fillId="4" borderId="5" xfId="49" applyFont="1" applyBorder="1" applyAlignment="1">
      <alignment horizontal="center" vertical="center" wrapText="1"/>
    </xf>
    <xf numFmtId="0" fontId="35" fillId="4" borderId="6" xfId="49" applyFont="1" applyBorder="1" applyAlignment="1">
      <alignment horizontal="center" vertical="center" wrapText="1"/>
    </xf>
    <xf numFmtId="0" fontId="35" fillId="4" borderId="7" xfId="49" applyFont="1" applyBorder="1" applyAlignment="1">
      <alignment horizontal="center" vertical="center" wrapText="1"/>
    </xf>
    <xf numFmtId="0" fontId="35" fillId="10" borderId="0" xfId="49" applyFont="1" applyFill="1" applyAlignment="1">
      <alignment horizontal="left" vertical="top"/>
    </xf>
    <xf numFmtId="0" fontId="35" fillId="10" borderId="46" xfId="49" applyFont="1" applyFill="1" applyBorder="1" applyAlignment="1">
      <alignment horizontal="left" vertical="top"/>
    </xf>
    <xf numFmtId="0" fontId="27" fillId="4" borderId="37" xfId="49" quotePrefix="1" applyFont="1" applyBorder="1" applyAlignment="1">
      <alignment horizontal="center" vertical="center"/>
    </xf>
    <xf numFmtId="0" fontId="27" fillId="4" borderId="3" xfId="49" applyFont="1" applyBorder="1" applyAlignment="1">
      <alignment horizontal="center" vertical="center"/>
    </xf>
    <xf numFmtId="0" fontId="27" fillId="4" borderId="4" xfId="49" applyFont="1" applyBorder="1" applyAlignment="1">
      <alignment horizontal="center" vertical="center"/>
    </xf>
    <xf numFmtId="0" fontId="37" fillId="10" borderId="0" xfId="49" applyFont="1" applyFill="1" applyAlignment="1">
      <alignment horizontal="left" vertical="top"/>
    </xf>
    <xf numFmtId="0" fontId="37" fillId="10" borderId="46" xfId="49" applyFont="1" applyFill="1" applyBorder="1" applyAlignment="1">
      <alignment horizontal="left" vertical="top"/>
    </xf>
    <xf numFmtId="0" fontId="35" fillId="10" borderId="0" xfId="49" applyFont="1" applyFill="1" applyAlignment="1">
      <alignment horizontal="left" vertical="center" wrapText="1"/>
    </xf>
    <xf numFmtId="0" fontId="35" fillId="10" borderId="46" xfId="49" applyFont="1" applyFill="1" applyBorder="1" applyAlignment="1">
      <alignment horizontal="left" vertical="center" wrapText="1"/>
    </xf>
    <xf numFmtId="0" fontId="37" fillId="10" borderId="0" xfId="49" applyFont="1" applyFill="1" applyAlignment="1">
      <alignment horizontal="left" vertical="center" wrapText="1"/>
    </xf>
    <xf numFmtId="0" fontId="37" fillId="10" borderId="46" xfId="49" applyFont="1" applyFill="1" applyBorder="1" applyAlignment="1">
      <alignment horizontal="left" vertical="center" wrapText="1"/>
    </xf>
    <xf numFmtId="0" fontId="27" fillId="4" borderId="18" xfId="49" quotePrefix="1" applyFont="1" applyBorder="1" applyAlignment="1">
      <alignment horizontal="center" vertical="center"/>
    </xf>
    <xf numFmtId="0" fontId="27" fillId="4" borderId="20" xfId="49" applyFont="1" applyBorder="1" applyAlignment="1">
      <alignment horizontal="center" vertical="center"/>
    </xf>
    <xf numFmtId="0" fontId="35" fillId="0" borderId="0" xfId="49" applyFont="1" applyFill="1" applyAlignment="1">
      <alignment horizontal="left" vertical="top" wrapText="1"/>
    </xf>
    <xf numFmtId="0" fontId="27" fillId="4" borderId="0" xfId="49" applyFont="1" applyAlignment="1">
      <alignment horizontal="center"/>
    </xf>
    <xf numFmtId="0" fontId="27" fillId="4" borderId="19" xfId="49" quotePrefix="1" applyFont="1" applyBorder="1" applyAlignment="1">
      <alignment horizontal="center" vertical="center" wrapText="1"/>
    </xf>
    <xf numFmtId="0" fontId="27" fillId="4" borderId="19" xfId="49" applyFont="1" applyBorder="1" applyAlignment="1">
      <alignment horizontal="center" vertical="center" wrapText="1"/>
    </xf>
    <xf numFmtId="0" fontId="27" fillId="4" borderId="33" xfId="49" applyFont="1" applyBorder="1" applyAlignment="1">
      <alignment horizontal="center" vertical="center" wrapText="1"/>
    </xf>
    <xf numFmtId="0" fontId="27" fillId="4" borderId="27" xfId="49" applyFont="1" applyBorder="1" applyAlignment="1">
      <alignment horizontal="center" vertical="center"/>
    </xf>
    <xf numFmtId="0" fontId="27" fillId="4" borderId="16" xfId="49" applyFont="1" applyBorder="1" applyAlignment="1">
      <alignment horizontal="center" vertical="center"/>
    </xf>
    <xf numFmtId="0" fontId="27" fillId="4" borderId="32" xfId="49" applyFont="1" applyBorder="1" applyAlignment="1">
      <alignment horizontal="center" vertical="center"/>
    </xf>
    <xf numFmtId="0" fontId="35" fillId="10" borderId="0" xfId="49" applyFont="1" applyFill="1" applyAlignment="1">
      <alignment horizontal="left" vertical="center" wrapText="1" indent="1"/>
    </xf>
    <xf numFmtId="0" fontId="35" fillId="10" borderId="0" xfId="49" applyFont="1" applyFill="1" applyAlignment="1">
      <alignment horizontal="left" vertical="center" indent="1"/>
    </xf>
    <xf numFmtId="0" fontId="27" fillId="0" borderId="46" xfId="49" quotePrefix="1" applyFont="1" applyFill="1" applyBorder="1" applyAlignment="1">
      <alignment horizontal="center" vertical="center"/>
    </xf>
    <xf numFmtId="0" fontId="27" fillId="0" borderId="7" xfId="49" applyFont="1" applyFill="1" applyBorder="1" applyAlignment="1">
      <alignment horizontal="center" vertical="center"/>
    </xf>
    <xf numFmtId="0" fontId="27" fillId="0" borderId="47" xfId="49" quotePrefix="1" applyFont="1" applyFill="1" applyBorder="1" applyAlignment="1">
      <alignment horizontal="center" vertical="center"/>
    </xf>
    <xf numFmtId="0" fontId="27" fillId="0" borderId="0" xfId="49" applyFont="1" applyFill="1" applyAlignment="1">
      <alignment horizontal="center" vertical="center"/>
    </xf>
    <xf numFmtId="0" fontId="27" fillId="0" borderId="46" xfId="49" applyFont="1" applyFill="1" applyBorder="1" applyAlignment="1">
      <alignment horizontal="center" vertical="center"/>
    </xf>
    <xf numFmtId="0" fontId="27" fillId="0" borderId="22" xfId="49" applyFont="1" applyFill="1" applyBorder="1" applyAlignment="1">
      <alignment horizontal="center" vertical="center"/>
    </xf>
    <xf numFmtId="0" fontId="27" fillId="0" borderId="6" xfId="49" applyFont="1" applyFill="1" applyBorder="1" applyAlignment="1">
      <alignment horizontal="center" vertical="center"/>
    </xf>
    <xf numFmtId="0" fontId="32" fillId="4" borderId="15" xfId="49" applyFont="1" applyBorder="1" applyAlignment="1">
      <alignment horizontal="center" vertical="center" wrapText="1"/>
    </xf>
    <xf numFmtId="0" fontId="32" fillId="4" borderId="16" xfId="49" applyFont="1" applyBorder="1" applyAlignment="1">
      <alignment horizontal="center" vertical="center" wrapText="1"/>
    </xf>
    <xf numFmtId="0" fontId="32" fillId="4" borderId="32" xfId="49" applyFont="1" applyBorder="1" applyAlignment="1">
      <alignment horizontal="center" vertical="center" wrapText="1"/>
    </xf>
    <xf numFmtId="37" fontId="32" fillId="4" borderId="29" xfId="6" applyNumberFormat="1" applyFont="1" applyFill="1" applyBorder="1" applyAlignment="1">
      <alignment horizontal="center" vertical="center" wrapText="1"/>
    </xf>
    <xf numFmtId="37" fontId="32" fillId="4" borderId="30" xfId="6" applyNumberFormat="1" applyFont="1" applyFill="1" applyBorder="1" applyAlignment="1">
      <alignment horizontal="center" vertical="center" wrapText="1"/>
    </xf>
    <xf numFmtId="37" fontId="32" fillId="4" borderId="34" xfId="6" applyNumberFormat="1" applyFont="1" applyFill="1" applyBorder="1" applyAlignment="1">
      <alignment horizontal="center" vertical="center" wrapText="1"/>
    </xf>
    <xf numFmtId="165" fontId="32" fillId="10" borderId="41" xfId="6" applyNumberFormat="1" applyFont="1" applyFill="1" applyBorder="1" applyAlignment="1">
      <alignment horizontal="center" vertical="center" wrapText="1"/>
    </xf>
    <xf numFmtId="165" fontId="32" fillId="10" borderId="41" xfId="6" applyNumberFormat="1" applyFont="1" applyFill="1" applyBorder="1" applyAlignment="1">
      <alignment horizontal="left" vertical="center" wrapText="1"/>
    </xf>
    <xf numFmtId="0" fontId="27" fillId="0" borderId="2" xfId="10" applyFont="1" applyBorder="1" applyAlignment="1">
      <alignment horizontal="center" vertical="center" wrapText="1"/>
    </xf>
    <xf numFmtId="0" fontId="27" fillId="0" borderId="3" xfId="10" applyFont="1" applyBorder="1" applyAlignment="1">
      <alignment horizontal="center" vertical="center" wrapText="1"/>
    </xf>
    <xf numFmtId="0" fontId="27" fillId="0" borderId="4" xfId="10" applyFont="1" applyBorder="1" applyAlignment="1">
      <alignment horizontal="center" vertical="center" wrapText="1"/>
    </xf>
    <xf numFmtId="0" fontId="27" fillId="0" borderId="5" xfId="10" applyFont="1" applyBorder="1" applyAlignment="1">
      <alignment horizontal="center" vertical="center" wrapText="1"/>
    </xf>
    <xf numFmtId="0" fontId="27" fillId="0" borderId="6" xfId="10" applyFont="1" applyBorder="1" applyAlignment="1">
      <alignment horizontal="center" vertical="center" wrapText="1"/>
    </xf>
    <xf numFmtId="0" fontId="27" fillId="0" borderId="7" xfId="10" applyFont="1" applyBorder="1" applyAlignment="1">
      <alignment horizontal="center" vertical="center" wrapText="1"/>
    </xf>
    <xf numFmtId="0" fontId="27" fillId="0" borderId="0" xfId="10" quotePrefix="1" applyFont="1" applyAlignment="1">
      <alignment horizontal="center" vertical="center"/>
    </xf>
    <xf numFmtId="0" fontId="27" fillId="0" borderId="6" xfId="10" quotePrefix="1" applyFont="1" applyBorder="1" applyAlignment="1">
      <alignment horizontal="right"/>
    </xf>
    <xf numFmtId="0" fontId="27" fillId="0" borderId="0" xfId="10" applyFont="1" applyAlignment="1">
      <alignment horizontal="center" vertical="center"/>
    </xf>
    <xf numFmtId="0" fontId="27" fillId="0" borderId="45" xfId="10" applyFont="1" applyBorder="1" applyAlignment="1">
      <alignment horizontal="center" vertical="center" wrapText="1"/>
    </xf>
    <xf numFmtId="0" fontId="27" fillId="0" borderId="0" xfId="10" applyFont="1" applyBorder="1" applyAlignment="1">
      <alignment horizontal="center" vertical="center" wrapText="1"/>
    </xf>
    <xf numFmtId="0" fontId="27" fillId="0" borderId="46" xfId="10" applyFont="1" applyBorder="1" applyAlignment="1">
      <alignment horizontal="center" vertical="center" wrapText="1"/>
    </xf>
    <xf numFmtId="0" fontId="25" fillId="0" borderId="0" xfId="10" applyFont="1" applyAlignment="1">
      <alignment horizontal="left" vertical="top" wrapText="1"/>
    </xf>
    <xf numFmtId="0" fontId="25" fillId="0" borderId="0" xfId="10" applyFont="1" applyAlignment="1">
      <alignment horizontal="left" vertical="top"/>
    </xf>
    <xf numFmtId="0" fontId="28" fillId="0" borderId="0" xfId="10" applyFont="1" applyAlignment="1">
      <alignment horizontal="center" vertical="center"/>
    </xf>
    <xf numFmtId="0" fontId="27" fillId="0" borderId="0" xfId="10" applyFont="1" applyAlignment="1">
      <alignment horizontal="center"/>
    </xf>
    <xf numFmtId="0" fontId="28" fillId="0" borderId="0" xfId="10" applyFont="1" applyAlignment="1">
      <alignment horizontal="center"/>
    </xf>
    <xf numFmtId="0" fontId="30" fillId="0" borderId="0" xfId="10" applyFont="1" applyAlignment="1">
      <alignment horizontal="left" vertical="center" wrapText="1"/>
    </xf>
    <xf numFmtId="0" fontId="30" fillId="0" borderId="0" xfId="10" applyFont="1" applyAlignment="1">
      <alignment horizontal="left" vertical="center"/>
    </xf>
    <xf numFmtId="0" fontId="61" fillId="0" borderId="0" xfId="10" applyFont="1" applyAlignment="1">
      <alignment horizontal="left" wrapText="1"/>
    </xf>
    <xf numFmtId="0" fontId="27" fillId="8" borderId="2" xfId="10" applyFont="1" applyFill="1" applyBorder="1" applyAlignment="1">
      <alignment horizontal="center" vertical="center" wrapText="1"/>
    </xf>
    <xf numFmtId="0" fontId="27" fillId="8" borderId="3" xfId="10" applyFont="1" applyFill="1" applyBorder="1" applyAlignment="1">
      <alignment horizontal="center" vertical="center" wrapText="1"/>
    </xf>
    <xf numFmtId="0" fontId="27" fillId="8" borderId="4" xfId="10" applyFont="1" applyFill="1" applyBorder="1" applyAlignment="1">
      <alignment horizontal="center" vertical="center" wrapText="1"/>
    </xf>
    <xf numFmtId="0" fontId="27" fillId="8" borderId="5" xfId="10" applyFont="1" applyFill="1" applyBorder="1" applyAlignment="1">
      <alignment horizontal="center" vertical="center" wrapText="1"/>
    </xf>
    <xf numFmtId="0" fontId="27" fillId="8" borderId="6" xfId="10" applyFont="1" applyFill="1" applyBorder="1" applyAlignment="1">
      <alignment horizontal="center" vertical="center" wrapText="1"/>
    </xf>
    <xf numFmtId="0" fontId="27" fillId="8" borderId="7" xfId="10" applyFont="1" applyFill="1" applyBorder="1" applyAlignment="1">
      <alignment horizontal="center" vertical="center" wrapText="1"/>
    </xf>
    <xf numFmtId="0" fontId="59" fillId="0" borderId="0" xfId="10" applyFont="1" applyAlignment="1">
      <alignment horizontal="left" vertical="center" wrapText="1"/>
    </xf>
    <xf numFmtId="0" fontId="27" fillId="0" borderId="0" xfId="57" quotePrefix="1" applyFont="1" applyBorder="1" applyAlignment="1">
      <alignment horizontal="left" vertical="center"/>
    </xf>
    <xf numFmtId="0" fontId="27" fillId="0" borderId="0" xfId="57" applyFont="1" applyBorder="1" applyAlignment="1">
      <alignment horizontal="left" vertical="center"/>
    </xf>
    <xf numFmtId="0" fontId="27" fillId="0" borderId="0" xfId="55" applyFont="1" applyAlignment="1">
      <alignment horizontal="center" vertical="center"/>
    </xf>
    <xf numFmtId="2" fontId="58" fillId="0" borderId="0" xfId="50" quotePrefix="1" applyNumberFormat="1" applyFont="1" applyBorder="1" applyAlignment="1">
      <alignment horizontal="center" vertical="center"/>
    </xf>
    <xf numFmtId="2" fontId="58" fillId="0" borderId="0" xfId="50" applyNumberFormat="1" applyFont="1" applyBorder="1" applyAlignment="1">
      <alignment horizontal="center" vertical="center"/>
    </xf>
    <xf numFmtId="0" fontId="58" fillId="0" borderId="45" xfId="50" applyFont="1" applyBorder="1" applyAlignment="1">
      <alignment horizontal="center" vertical="center"/>
    </xf>
    <xf numFmtId="0" fontId="58" fillId="0" borderId="0" xfId="50" applyFont="1" applyBorder="1" applyAlignment="1">
      <alignment horizontal="center" vertical="center"/>
    </xf>
    <xf numFmtId="0" fontId="27" fillId="0" borderId="0" xfId="57" quotePrefix="1" applyFont="1" applyBorder="1" applyAlignment="1">
      <alignment horizontal="center" vertical="center"/>
    </xf>
    <xf numFmtId="0" fontId="27" fillId="0" borderId="0" xfId="57" applyFont="1" applyBorder="1" applyAlignment="1">
      <alignment horizontal="center" vertical="center"/>
    </xf>
    <xf numFmtId="0" fontId="58" fillId="0" borderId="0" xfId="56" applyFont="1" applyAlignment="1">
      <alignment horizontal="center" vertical="center"/>
    </xf>
    <xf numFmtId="0" fontId="27" fillId="0" borderId="6" xfId="58" applyFont="1" applyBorder="1" applyAlignment="1">
      <alignment horizontal="right" vertical="top"/>
    </xf>
    <xf numFmtId="0" fontId="100" fillId="0" borderId="0" xfId="56" applyFont="1" applyBorder="1" applyAlignment="1">
      <alignment horizontal="center" vertical="center" wrapText="1"/>
    </xf>
    <xf numFmtId="0" fontId="102" fillId="0" borderId="0" xfId="56" applyFont="1" applyBorder="1" applyAlignment="1">
      <alignment horizontal="center"/>
    </xf>
    <xf numFmtId="0" fontId="100" fillId="0" borderId="0" xfId="56" applyFont="1" applyBorder="1" applyAlignment="1" applyProtection="1">
      <alignment horizontal="right" vertical="center"/>
      <protection locked="0"/>
    </xf>
    <xf numFmtId="0" fontId="14" fillId="0" borderId="0" xfId="55" applyFont="1" applyAlignment="1">
      <alignment horizontal="left" vertical="center"/>
    </xf>
    <xf numFmtId="0" fontId="27" fillId="0" borderId="0" xfId="58" applyFont="1" applyBorder="1" applyAlignment="1">
      <alignment horizontal="center" vertical="center"/>
    </xf>
    <xf numFmtId="0" fontId="28" fillId="0" borderId="0" xfId="58" applyFont="1" applyBorder="1" applyAlignment="1">
      <alignment horizontal="center" vertical="center"/>
    </xf>
    <xf numFmtId="0" fontId="27" fillId="0" borderId="0" xfId="58" applyFont="1" applyFill="1" applyBorder="1" applyAlignment="1">
      <alignment horizontal="center"/>
    </xf>
    <xf numFmtId="1" fontId="27" fillId="0" borderId="24" xfId="11" quotePrefix="1" applyNumberFormat="1" applyFont="1" applyBorder="1" applyAlignment="1">
      <alignment horizontal="center" vertical="center" wrapText="1"/>
    </xf>
    <xf numFmtId="1" fontId="27" fillId="0" borderId="25" xfId="11" quotePrefix="1" applyNumberFormat="1" applyFont="1" applyBorder="1" applyAlignment="1">
      <alignment horizontal="center" vertical="center" wrapText="1"/>
    </xf>
    <xf numFmtId="1" fontId="27" fillId="0" borderId="26" xfId="11" quotePrefix="1" applyNumberFormat="1" applyFont="1" applyBorder="1" applyAlignment="1">
      <alignment horizontal="center" vertical="center" wrapText="1"/>
    </xf>
    <xf numFmtId="1" fontId="27" fillId="0" borderId="27" xfId="11" quotePrefix="1" applyNumberFormat="1" applyFont="1" applyBorder="1" applyAlignment="1">
      <alignment horizontal="center" vertical="center" wrapText="1"/>
    </xf>
    <xf numFmtId="1" fontId="27" fillId="0" borderId="16" xfId="11" quotePrefix="1" applyNumberFormat="1" applyFont="1" applyBorder="1" applyAlignment="1">
      <alignment horizontal="center" vertical="center" wrapText="1"/>
    </xf>
    <xf numFmtId="1" fontId="27" fillId="0" borderId="17" xfId="11" quotePrefix="1" applyNumberFormat="1" applyFont="1" applyBorder="1" applyAlignment="1">
      <alignment horizontal="center" vertical="center" wrapText="1"/>
    </xf>
    <xf numFmtId="0" fontId="27" fillId="0" borderId="0" xfId="11" quotePrefix="1" applyFont="1" applyAlignment="1">
      <alignment horizontal="center" vertical="center" wrapText="1"/>
    </xf>
    <xf numFmtId="0" fontId="27" fillId="0" borderId="0" xfId="11" applyFont="1" applyAlignment="1">
      <alignment horizontal="center" vertical="center" wrapText="1"/>
    </xf>
    <xf numFmtId="165" fontId="27" fillId="0" borderId="0" xfId="6" quotePrefix="1" applyNumberFormat="1" applyFont="1" applyBorder="1" applyAlignment="1">
      <alignment horizontal="center" vertical="center" wrapText="1"/>
    </xf>
    <xf numFmtId="165" fontId="27" fillId="0" borderId="0" xfId="6" applyNumberFormat="1" applyFont="1" applyBorder="1" applyAlignment="1">
      <alignment horizontal="center" vertical="center" wrapText="1"/>
    </xf>
    <xf numFmtId="0" fontId="27" fillId="0" borderId="0" xfId="11" applyFont="1" applyAlignment="1">
      <alignment horizontal="center" vertical="center"/>
    </xf>
    <xf numFmtId="0" fontId="18" fillId="0" borderId="25" xfId="11" applyFont="1" applyBorder="1" applyAlignment="1">
      <alignment horizontal="left" vertical="center" wrapText="1"/>
    </xf>
    <xf numFmtId="0" fontId="18" fillId="0" borderId="0" xfId="11" applyFont="1" applyAlignment="1">
      <alignment horizontal="left" vertical="center" wrapText="1"/>
    </xf>
    <xf numFmtId="0" fontId="27" fillId="0" borderId="0" xfId="11" applyFont="1" applyAlignment="1">
      <alignment horizontal="left" wrapText="1"/>
    </xf>
    <xf numFmtId="0" fontId="28" fillId="0" borderId="0" xfId="11" applyFont="1" applyAlignment="1">
      <alignment horizontal="left" vertical="top" wrapText="1"/>
    </xf>
    <xf numFmtId="0" fontId="30" fillId="0" borderId="0" xfId="11" applyFont="1" applyAlignment="1">
      <alignment horizontal="center" wrapText="1"/>
    </xf>
    <xf numFmtId="1" fontId="30" fillId="0" borderId="24" xfId="11" applyNumberFormat="1" applyFont="1" applyBorder="1" applyAlignment="1">
      <alignment horizontal="center" vertical="center"/>
    </xf>
    <xf numFmtId="1" fontId="30" fillId="0" borderId="25" xfId="11" applyNumberFormat="1" applyFont="1" applyBorder="1" applyAlignment="1">
      <alignment horizontal="center" vertical="center"/>
    </xf>
    <xf numFmtId="1" fontId="30" fillId="0" borderId="26" xfId="11" applyNumberFormat="1" applyFont="1" applyBorder="1" applyAlignment="1">
      <alignment horizontal="center" vertical="center"/>
    </xf>
    <xf numFmtId="1" fontId="30" fillId="0" borderId="27" xfId="11" applyNumberFormat="1" applyFont="1" applyBorder="1" applyAlignment="1">
      <alignment horizontal="center" vertical="center"/>
    </xf>
    <xf numFmtId="1" fontId="30" fillId="0" borderId="16" xfId="11" applyNumberFormat="1" applyFont="1" applyBorder="1" applyAlignment="1">
      <alignment horizontal="center" vertical="center"/>
    </xf>
    <xf numFmtId="1" fontId="30" fillId="0" borderId="17" xfId="11" applyNumberFormat="1" applyFont="1" applyBorder="1" applyAlignment="1">
      <alignment horizontal="center" vertical="center"/>
    </xf>
    <xf numFmtId="0" fontId="28" fillId="0" borderId="44" xfId="11" applyFont="1" applyBorder="1" applyAlignment="1">
      <alignment horizontal="left"/>
    </xf>
    <xf numFmtId="1" fontId="27" fillId="0" borderId="0" xfId="6" quotePrefix="1" applyNumberFormat="1" applyFont="1" applyBorder="1" applyAlignment="1">
      <alignment horizontal="center" vertical="center" wrapText="1"/>
    </xf>
    <xf numFmtId="1" fontId="27" fillId="0" borderId="0" xfId="6" applyNumberFormat="1" applyFont="1" applyBorder="1" applyAlignment="1">
      <alignment horizontal="center" vertical="center" wrapText="1"/>
    </xf>
    <xf numFmtId="1" fontId="27" fillId="0" borderId="24" xfId="11" quotePrefix="1" applyNumberFormat="1" applyFont="1" applyBorder="1" applyAlignment="1">
      <alignment vertical="center" wrapText="1"/>
    </xf>
    <xf numFmtId="1" fontId="27" fillId="0" borderId="25" xfId="11" quotePrefix="1" applyNumberFormat="1" applyFont="1" applyBorder="1" applyAlignment="1">
      <alignment vertical="center" wrapText="1"/>
    </xf>
    <xf numFmtId="1" fontId="27" fillId="0" borderId="26" xfId="11" quotePrefix="1" applyNumberFormat="1" applyFont="1" applyBorder="1" applyAlignment="1">
      <alignment vertical="center" wrapText="1"/>
    </xf>
    <xf numFmtId="1" fontId="27" fillId="0" borderId="27" xfId="11" quotePrefix="1" applyNumberFormat="1" applyFont="1" applyBorder="1" applyAlignment="1">
      <alignment vertical="center" wrapText="1"/>
    </xf>
    <xf numFmtId="1" fontId="27" fillId="0" borderId="16" xfId="11" quotePrefix="1" applyNumberFormat="1" applyFont="1" applyBorder="1" applyAlignment="1">
      <alignment vertical="center" wrapText="1"/>
    </xf>
    <xf numFmtId="1" fontId="27" fillId="0" borderId="17" xfId="11" quotePrefix="1" applyNumberFormat="1" applyFont="1" applyBorder="1" applyAlignment="1">
      <alignment vertical="center" wrapText="1"/>
    </xf>
    <xf numFmtId="2" fontId="27" fillId="11" borderId="24" xfId="11" applyNumberFormat="1" applyFont="1" applyFill="1" applyBorder="1" applyAlignment="1">
      <alignment horizontal="center" vertical="center"/>
    </xf>
    <xf numFmtId="2" fontId="27" fillId="11" borderId="25" xfId="11" applyNumberFormat="1" applyFont="1" applyFill="1" applyBorder="1" applyAlignment="1">
      <alignment horizontal="center" vertical="center"/>
    </xf>
    <xf numFmtId="2" fontId="27" fillId="11" borderId="26" xfId="11" applyNumberFormat="1" applyFont="1" applyFill="1" applyBorder="1" applyAlignment="1">
      <alignment horizontal="center" vertical="center"/>
    </xf>
    <xf numFmtId="2" fontId="27" fillId="11" borderId="27" xfId="11" applyNumberFormat="1" applyFont="1" applyFill="1" applyBorder="1" applyAlignment="1">
      <alignment horizontal="center" vertical="center"/>
    </xf>
    <xf numFmtId="2" fontId="27" fillId="11" borderId="16" xfId="11" applyNumberFormat="1" applyFont="1" applyFill="1" applyBorder="1" applyAlignment="1">
      <alignment horizontal="center" vertical="center"/>
    </xf>
    <xf numFmtId="2" fontId="27" fillId="11" borderId="17" xfId="11" applyNumberFormat="1" applyFont="1" applyFill="1" applyBorder="1" applyAlignment="1">
      <alignment horizontal="center" vertical="center"/>
    </xf>
    <xf numFmtId="2" fontId="27" fillId="0" borderId="24" xfId="11" quotePrefix="1" applyNumberFormat="1" applyFont="1" applyBorder="1" applyAlignment="1">
      <alignment horizontal="center" vertical="center" wrapText="1"/>
    </xf>
    <xf numFmtId="2" fontId="27" fillId="0" borderId="25" xfId="11" quotePrefix="1" applyNumberFormat="1" applyFont="1" applyBorder="1" applyAlignment="1">
      <alignment horizontal="center" vertical="center" wrapText="1"/>
    </xf>
    <xf numFmtId="2" fontId="27" fillId="0" borderId="26" xfId="11" quotePrefix="1" applyNumberFormat="1" applyFont="1" applyBorder="1" applyAlignment="1">
      <alignment horizontal="center" vertical="center" wrapText="1"/>
    </xf>
    <xf numFmtId="2" fontId="27" fillId="0" borderId="27" xfId="11" quotePrefix="1" applyNumberFormat="1" applyFont="1" applyBorder="1" applyAlignment="1">
      <alignment horizontal="center" vertical="center" wrapText="1"/>
    </xf>
    <xf numFmtId="2" fontId="27" fillId="0" borderId="16" xfId="11" quotePrefix="1" applyNumberFormat="1" applyFont="1" applyBorder="1" applyAlignment="1">
      <alignment horizontal="center" vertical="center" wrapText="1"/>
    </xf>
    <xf numFmtId="2" fontId="27" fillId="0" borderId="17" xfId="11" quotePrefix="1" applyNumberFormat="1" applyFont="1" applyBorder="1" applyAlignment="1">
      <alignment horizontal="center" vertical="center" wrapText="1"/>
    </xf>
    <xf numFmtId="2" fontId="27" fillId="11" borderId="24" xfId="11" quotePrefix="1" applyNumberFormat="1" applyFont="1" applyFill="1" applyBorder="1" applyAlignment="1">
      <alignment horizontal="center" vertical="center" wrapText="1"/>
    </xf>
    <xf numFmtId="2" fontId="27" fillId="11" borderId="25" xfId="11" quotePrefix="1" applyNumberFormat="1" applyFont="1" applyFill="1" applyBorder="1" applyAlignment="1">
      <alignment horizontal="center" vertical="center" wrapText="1"/>
    </xf>
    <xf numFmtId="2" fontId="27" fillId="11" borderId="26" xfId="11" quotePrefix="1" applyNumberFormat="1" applyFont="1" applyFill="1" applyBorder="1" applyAlignment="1">
      <alignment horizontal="center" vertical="center" wrapText="1"/>
    </xf>
    <xf numFmtId="2" fontId="27" fillId="11" borderId="27" xfId="11" quotePrefix="1" applyNumberFormat="1" applyFont="1" applyFill="1" applyBorder="1" applyAlignment="1">
      <alignment horizontal="center" vertical="center" wrapText="1"/>
    </xf>
    <xf numFmtId="2" fontId="27" fillId="11" borderId="16" xfId="11" quotePrefix="1" applyNumberFormat="1" applyFont="1" applyFill="1" applyBorder="1" applyAlignment="1">
      <alignment horizontal="center" vertical="center" wrapText="1"/>
    </xf>
    <xf numFmtId="2" fontId="27" fillId="11" borderId="17" xfId="11" quotePrefix="1" applyNumberFormat="1" applyFont="1" applyFill="1" applyBorder="1" applyAlignment="1">
      <alignment horizontal="center" vertical="center" wrapText="1"/>
    </xf>
    <xf numFmtId="0" fontId="27" fillId="0" borderId="0" xfId="11" applyFont="1" applyAlignment="1">
      <alignment horizontal="center"/>
    </xf>
    <xf numFmtId="0" fontId="27" fillId="0" borderId="0" xfId="12" quotePrefix="1" applyFont="1" applyAlignment="1">
      <alignment horizontal="center" vertical="center"/>
    </xf>
    <xf numFmtId="0" fontId="27" fillId="0" borderId="65" xfId="12" quotePrefix="1" applyFont="1" applyBorder="1" applyAlignment="1">
      <alignment horizontal="center" vertical="center"/>
    </xf>
    <xf numFmtId="0" fontId="27" fillId="0" borderId="66" xfId="12" quotePrefix="1" applyFont="1" applyBorder="1" applyAlignment="1">
      <alignment horizontal="center" vertical="center"/>
    </xf>
    <xf numFmtId="0" fontId="27" fillId="0" borderId="67" xfId="12" quotePrefix="1" applyFont="1" applyBorder="1" applyAlignment="1">
      <alignment horizontal="center" vertical="center"/>
    </xf>
    <xf numFmtId="0" fontId="27" fillId="0" borderId="68" xfId="12" quotePrefix="1" applyFont="1" applyBorder="1" applyAlignment="1">
      <alignment horizontal="center" vertical="center"/>
    </xf>
    <xf numFmtId="0" fontId="27" fillId="0" borderId="40" xfId="12" quotePrefix="1" applyFont="1" applyBorder="1" applyAlignment="1">
      <alignment horizontal="center" vertical="center"/>
    </xf>
    <xf numFmtId="0" fontId="27" fillId="0" borderId="42" xfId="12" quotePrefix="1" applyFont="1" applyBorder="1" applyAlignment="1">
      <alignment horizontal="center" vertical="center"/>
    </xf>
    <xf numFmtId="0" fontId="35" fillId="0" borderId="0" xfId="11" quotePrefix="1" applyFont="1" applyAlignment="1">
      <alignment horizontal="center" vertical="center" wrapText="1"/>
    </xf>
    <xf numFmtId="0" fontId="30" fillId="0" borderId="0" xfId="9" applyFont="1" applyAlignment="1">
      <alignment horizontal="center" vertical="center" wrapText="1"/>
    </xf>
    <xf numFmtId="0" fontId="28" fillId="5" borderId="2" xfId="11" applyFont="1" applyFill="1" applyBorder="1" applyAlignment="1">
      <alignment horizontal="left" vertical="top" wrapText="1"/>
    </xf>
    <xf numFmtId="0" fontId="28" fillId="5" borderId="3" xfId="11" applyFont="1" applyFill="1" applyBorder="1" applyAlignment="1">
      <alignment horizontal="left" vertical="top"/>
    </xf>
    <xf numFmtId="0" fontId="28" fillId="5" borderId="4" xfId="11" applyFont="1" applyFill="1" applyBorder="1" applyAlignment="1">
      <alignment horizontal="left" vertical="top"/>
    </xf>
    <xf numFmtId="0" fontId="28" fillId="5" borderId="45" xfId="11" applyFont="1" applyFill="1" applyBorder="1" applyAlignment="1">
      <alignment horizontal="left" vertical="top"/>
    </xf>
    <xf numFmtId="0" fontId="28" fillId="5" borderId="0" xfId="11" applyFont="1" applyFill="1" applyAlignment="1">
      <alignment horizontal="left" vertical="top"/>
    </xf>
    <xf numFmtId="0" fontId="28" fillId="5" borderId="46" xfId="11" applyFont="1" applyFill="1" applyBorder="1" applyAlignment="1">
      <alignment horizontal="left" vertical="top"/>
    </xf>
    <xf numFmtId="0" fontId="28" fillId="5" borderId="5" xfId="11" applyFont="1" applyFill="1" applyBorder="1" applyAlignment="1">
      <alignment horizontal="left" vertical="top"/>
    </xf>
    <xf numFmtId="0" fontId="28" fillId="5" borderId="6" xfId="11" applyFont="1" applyFill="1" applyBorder="1" applyAlignment="1">
      <alignment horizontal="left" vertical="top"/>
    </xf>
    <xf numFmtId="0" fontId="28" fillId="5" borderId="7" xfId="11" applyFont="1" applyFill="1" applyBorder="1" applyAlignment="1">
      <alignment horizontal="left" vertical="top"/>
    </xf>
    <xf numFmtId="0" fontId="27" fillId="0" borderId="24" xfId="11" quotePrefix="1" applyFont="1" applyBorder="1" applyAlignment="1">
      <alignment horizontal="center" vertical="center" wrapText="1"/>
    </xf>
    <xf numFmtId="0" fontId="27" fillId="0" borderId="25" xfId="11" quotePrefix="1" applyFont="1" applyBorder="1" applyAlignment="1">
      <alignment horizontal="center" vertical="center" wrapText="1"/>
    </xf>
    <xf numFmtId="0" fontId="27" fillId="0" borderId="26" xfId="11" quotePrefix="1" applyFont="1" applyBorder="1" applyAlignment="1">
      <alignment horizontal="center" vertical="center" wrapText="1"/>
    </xf>
    <xf numFmtId="0" fontId="27" fillId="0" borderId="27" xfId="11" quotePrefix="1" applyFont="1" applyBorder="1" applyAlignment="1">
      <alignment horizontal="center" vertical="center" wrapText="1"/>
    </xf>
    <xf numFmtId="0" fontId="27" fillId="0" borderId="16" xfId="11" quotePrefix="1" applyFont="1" applyBorder="1" applyAlignment="1">
      <alignment horizontal="center" vertical="center" wrapText="1"/>
    </xf>
    <xf numFmtId="0" fontId="27" fillId="0" borderId="17" xfId="11" quotePrefix="1" applyFont="1" applyBorder="1" applyAlignment="1">
      <alignment horizontal="center" vertical="center" wrapText="1"/>
    </xf>
    <xf numFmtId="0" fontId="27" fillId="0" borderId="0" xfId="12" applyFont="1" applyAlignment="1">
      <alignment horizontal="left" vertical="top" wrapText="1"/>
    </xf>
    <xf numFmtId="0" fontId="28" fillId="0" borderId="0" xfId="11" applyFont="1" applyAlignment="1">
      <alignment horizontal="left" vertical="center" wrapText="1"/>
    </xf>
    <xf numFmtId="0" fontId="28" fillId="0" borderId="0" xfId="11" applyFont="1" applyAlignment="1">
      <alignment horizontal="left" vertical="center"/>
    </xf>
    <xf numFmtId="0" fontId="27" fillId="0" borderId="0" xfId="12" applyFont="1" applyAlignment="1">
      <alignment horizontal="left" wrapText="1"/>
    </xf>
    <xf numFmtId="0" fontId="27" fillId="0" borderId="46" xfId="12" quotePrefix="1" applyFont="1" applyBorder="1" applyAlignment="1">
      <alignment horizontal="center" vertical="center"/>
    </xf>
    <xf numFmtId="0" fontId="27" fillId="0" borderId="13" xfId="11" quotePrefix="1" applyFont="1" applyBorder="1" applyAlignment="1">
      <alignment horizontal="center" vertical="center" wrapText="1"/>
    </xf>
    <xf numFmtId="0" fontId="28" fillId="0" borderId="0" xfId="12" applyFont="1" applyAlignment="1">
      <alignment horizontal="left" wrapText="1"/>
    </xf>
    <xf numFmtId="0" fontId="27" fillId="0" borderId="47" xfId="11" quotePrefix="1" applyFont="1" applyBorder="1" applyAlignment="1">
      <alignment horizontal="center" vertical="center" wrapText="1"/>
    </xf>
    <xf numFmtId="0" fontId="27" fillId="0" borderId="14" xfId="11" quotePrefix="1" applyFont="1" applyBorder="1" applyAlignment="1">
      <alignment horizontal="center" vertical="center" wrapText="1"/>
    </xf>
    <xf numFmtId="0" fontId="28" fillId="0" borderId="0" xfId="12" applyFont="1" applyAlignment="1">
      <alignment horizontal="left" vertical="top" wrapText="1"/>
    </xf>
    <xf numFmtId="0" fontId="28" fillId="0" borderId="6" xfId="12" applyFont="1" applyBorder="1" applyAlignment="1">
      <alignment horizontal="left" vertical="top" wrapText="1"/>
    </xf>
    <xf numFmtId="166" fontId="27" fillId="5" borderId="2" xfId="12" applyNumberFormat="1" applyFont="1" applyFill="1" applyBorder="1" applyAlignment="1">
      <alignment horizontal="left" vertical="center" wrapText="1"/>
    </xf>
    <xf numFmtId="166" fontId="27" fillId="5" borderId="3" xfId="12" applyNumberFormat="1" applyFont="1" applyFill="1" applyBorder="1" applyAlignment="1">
      <alignment horizontal="left" vertical="center" wrapText="1"/>
    </xf>
    <xf numFmtId="166" fontId="27" fillId="5" borderId="4" xfId="12" applyNumberFormat="1" applyFont="1" applyFill="1" applyBorder="1" applyAlignment="1">
      <alignment horizontal="left" vertical="center" wrapText="1"/>
    </xf>
    <xf numFmtId="166" fontId="27" fillId="5" borderId="45" xfId="12" applyNumberFormat="1" applyFont="1" applyFill="1" applyBorder="1" applyAlignment="1">
      <alignment horizontal="left" vertical="center" wrapText="1"/>
    </xf>
    <xf numFmtId="166" fontId="27" fillId="5" borderId="0" xfId="12" applyNumberFormat="1" applyFont="1" applyFill="1" applyAlignment="1">
      <alignment horizontal="left" vertical="center" wrapText="1"/>
    </xf>
    <xf numFmtId="166" fontId="27" fillId="5" borderId="46" xfId="12" applyNumberFormat="1" applyFont="1" applyFill="1" applyBorder="1" applyAlignment="1">
      <alignment horizontal="left" vertical="center" wrapText="1"/>
    </xf>
    <xf numFmtId="166" fontId="27" fillId="5" borderId="5" xfId="12" applyNumberFormat="1" applyFont="1" applyFill="1" applyBorder="1" applyAlignment="1">
      <alignment horizontal="left" vertical="center" wrapText="1"/>
    </xf>
    <xf numFmtId="166" fontId="27" fillId="5" borderId="6" xfId="12" applyNumberFormat="1" applyFont="1" applyFill="1" applyBorder="1" applyAlignment="1">
      <alignment horizontal="left" vertical="center" wrapText="1"/>
    </xf>
    <xf numFmtId="166" fontId="27" fillId="5" borderId="7" xfId="12" applyNumberFormat="1" applyFont="1" applyFill="1" applyBorder="1" applyAlignment="1">
      <alignment horizontal="left" vertical="center" wrapText="1"/>
    </xf>
    <xf numFmtId="0" fontId="30" fillId="0" borderId="0" xfId="12" applyFont="1" applyAlignment="1">
      <alignment horizontal="left" vertical="top" wrapText="1"/>
    </xf>
    <xf numFmtId="0" fontId="28" fillId="0" borderId="0" xfId="12" applyFont="1" applyAlignment="1">
      <alignment horizontal="left" vertical="top"/>
    </xf>
    <xf numFmtId="0" fontId="28" fillId="0" borderId="0" xfId="12" applyFont="1" applyAlignment="1">
      <alignment horizontal="left"/>
    </xf>
    <xf numFmtId="0" fontId="28" fillId="0" borderId="1" xfId="12" applyFont="1" applyBorder="1" applyAlignment="1">
      <alignment horizontal="left"/>
    </xf>
    <xf numFmtId="0" fontId="27" fillId="0" borderId="0" xfId="11" quotePrefix="1" applyFont="1" applyAlignment="1">
      <alignment horizontal="left"/>
    </xf>
    <xf numFmtId="0" fontId="27" fillId="0" borderId="39" xfId="11" quotePrefix="1" applyFont="1" applyBorder="1" applyAlignment="1">
      <alignment horizontal="left"/>
    </xf>
    <xf numFmtId="0" fontId="28" fillId="0" borderId="1" xfId="12" applyFont="1" applyBorder="1" applyAlignment="1">
      <alignment horizontal="center" vertical="top"/>
    </xf>
    <xf numFmtId="0" fontId="27" fillId="0" borderId="0" xfId="12" applyFont="1" applyAlignment="1">
      <alignment horizontal="left" vertical="top"/>
    </xf>
    <xf numFmtId="0" fontId="27" fillId="0" borderId="9" xfId="12" quotePrefix="1" applyFont="1" applyBorder="1" applyAlignment="1">
      <alignment horizontal="center" vertical="center"/>
    </xf>
    <xf numFmtId="0" fontId="41" fillId="5" borderId="2" xfId="12" applyFont="1" applyFill="1" applyBorder="1" applyAlignment="1">
      <alignment horizontal="center" vertical="center"/>
    </xf>
    <xf numFmtId="0" fontId="41" fillId="5" borderId="3" xfId="12" applyFont="1" applyFill="1" applyBorder="1" applyAlignment="1">
      <alignment horizontal="center" vertical="center"/>
    </xf>
    <xf numFmtId="0" fontId="41" fillId="5" borderId="4" xfId="12" applyFont="1" applyFill="1" applyBorder="1" applyAlignment="1">
      <alignment horizontal="center" vertical="center"/>
    </xf>
    <xf numFmtId="0" fontId="41" fillId="5" borderId="5" xfId="12" applyFont="1" applyFill="1" applyBorder="1" applyAlignment="1">
      <alignment horizontal="center" vertical="center"/>
    </xf>
    <xf numFmtId="0" fontId="41" fillId="5" borderId="6" xfId="12" applyFont="1" applyFill="1" applyBorder="1" applyAlignment="1">
      <alignment horizontal="center" vertical="center"/>
    </xf>
    <xf numFmtId="0" fontId="41" fillId="5" borderId="7" xfId="12" applyFont="1" applyFill="1" applyBorder="1" applyAlignment="1">
      <alignment horizontal="center" vertical="center"/>
    </xf>
    <xf numFmtId="0" fontId="12" fillId="0" borderId="0" xfId="12" quotePrefix="1" applyFont="1" applyAlignment="1">
      <alignment horizontal="center" vertical="center"/>
    </xf>
    <xf numFmtId="0" fontId="30" fillId="0" borderId="0" xfId="12" applyFont="1" applyAlignment="1">
      <alignment horizontal="center"/>
    </xf>
    <xf numFmtId="0" fontId="30" fillId="0" borderId="39" xfId="12" applyFont="1" applyBorder="1" applyAlignment="1">
      <alignment horizontal="left"/>
    </xf>
    <xf numFmtId="0" fontId="27" fillId="0" borderId="0" xfId="12" applyFont="1" applyAlignment="1">
      <alignment horizontal="center" vertical="center"/>
    </xf>
    <xf numFmtId="0" fontId="27" fillId="5" borderId="21" xfId="12" applyFont="1" applyFill="1" applyBorder="1" applyAlignment="1">
      <alignment horizontal="left" vertical="center" wrapText="1" indent="3"/>
    </xf>
    <xf numFmtId="0" fontId="27" fillId="5" borderId="0" xfId="12" applyFont="1" applyFill="1" applyAlignment="1">
      <alignment horizontal="left" vertical="center" wrapText="1" indent="3"/>
    </xf>
    <xf numFmtId="0" fontId="27" fillId="5" borderId="14" xfId="12" applyFont="1" applyFill="1" applyBorder="1" applyAlignment="1">
      <alignment horizontal="left" vertical="center" wrapText="1" indent="3"/>
    </xf>
    <xf numFmtId="0" fontId="27" fillId="0" borderId="24" xfId="12" applyFont="1" applyBorder="1" applyAlignment="1">
      <alignment horizontal="center" vertical="center"/>
    </xf>
    <xf numFmtId="0" fontId="27" fillId="0" borderId="25" xfId="12" applyFont="1" applyBorder="1" applyAlignment="1">
      <alignment horizontal="center" vertical="center"/>
    </xf>
    <xf numFmtId="0" fontId="27" fillId="0" borderId="26" xfId="12" applyFont="1" applyBorder="1" applyAlignment="1">
      <alignment horizontal="center" vertical="center"/>
    </xf>
    <xf numFmtId="0" fontId="27" fillId="0" borderId="27" xfId="12" applyFont="1" applyBorder="1" applyAlignment="1">
      <alignment horizontal="center" vertical="center"/>
    </xf>
    <xf numFmtId="0" fontId="27" fillId="0" borderId="16" xfId="12" applyFont="1" applyBorder="1" applyAlignment="1">
      <alignment horizontal="center" vertical="center"/>
    </xf>
    <xf numFmtId="0" fontId="27" fillId="0" borderId="17" xfId="12" applyFont="1" applyBorder="1" applyAlignment="1">
      <alignment horizontal="center" vertical="center"/>
    </xf>
    <xf numFmtId="0" fontId="27" fillId="0" borderId="0" xfId="57" quotePrefix="1" applyFont="1" applyAlignment="1">
      <alignment horizontal="left" vertical="center"/>
    </xf>
    <xf numFmtId="0" fontId="27" fillId="0" borderId="46" xfId="57" applyFont="1" applyBorder="1" applyAlignment="1">
      <alignment horizontal="left" vertical="center"/>
    </xf>
    <xf numFmtId="0" fontId="27" fillId="0" borderId="0" xfId="57" applyFont="1" applyAlignment="1">
      <alignment horizontal="left" vertical="center"/>
    </xf>
    <xf numFmtId="0" fontId="27" fillId="0" borderId="0" xfId="3" quotePrefix="1" applyFont="1" applyAlignment="1">
      <alignment horizontal="center" vertical="center"/>
    </xf>
    <xf numFmtId="0" fontId="27" fillId="0" borderId="0" xfId="3" applyFont="1" applyAlignment="1">
      <alignment horizontal="center" vertical="center"/>
    </xf>
    <xf numFmtId="0" fontId="27" fillId="0" borderId="0" xfId="2" applyFont="1" applyAlignment="1">
      <alignment horizontal="left" vertical="center"/>
    </xf>
    <xf numFmtId="0" fontId="30" fillId="0" borderId="0" xfId="2" applyFont="1" applyAlignment="1">
      <alignment horizontal="left" vertical="center"/>
    </xf>
    <xf numFmtId="0" fontId="27" fillId="0" borderId="0" xfId="3" quotePrefix="1" applyFont="1" applyAlignment="1">
      <alignment horizontal="left" vertical="center"/>
    </xf>
    <xf numFmtId="0" fontId="27" fillId="0" borderId="24" xfId="3" applyFont="1" applyBorder="1" applyAlignment="1">
      <alignment horizontal="center" vertical="center"/>
    </xf>
    <xf numFmtId="0" fontId="27" fillId="0" borderId="25" xfId="3" applyFont="1" applyBorder="1" applyAlignment="1">
      <alignment horizontal="center" vertical="center"/>
    </xf>
    <xf numFmtId="0" fontId="27" fillId="0" borderId="26" xfId="3" applyFont="1" applyBorder="1" applyAlignment="1">
      <alignment horizontal="center" vertical="center"/>
    </xf>
    <xf numFmtId="0" fontId="27" fillId="0" borderId="27" xfId="3" applyFont="1" applyBorder="1" applyAlignment="1">
      <alignment horizontal="center" vertical="center"/>
    </xf>
    <xf numFmtId="0" fontId="27" fillId="0" borderId="16" xfId="3" applyFont="1" applyBorder="1" applyAlignment="1">
      <alignment horizontal="center" vertical="center"/>
    </xf>
    <xf numFmtId="0" fontId="27" fillId="0" borderId="17" xfId="3" applyFont="1" applyBorder="1" applyAlignment="1">
      <alignment horizontal="center" vertical="center"/>
    </xf>
    <xf numFmtId="0" fontId="27" fillId="0" borderId="0" xfId="2" applyFont="1" applyAlignment="1">
      <alignment horizontal="center"/>
    </xf>
    <xf numFmtId="0" fontId="27" fillId="0" borderId="0" xfId="2" quotePrefix="1" applyFont="1" applyAlignment="1">
      <alignment horizontal="right"/>
    </xf>
    <xf numFmtId="0" fontId="27" fillId="0" borderId="0" xfId="2" applyFont="1" applyAlignment="1">
      <alignment horizontal="right"/>
    </xf>
    <xf numFmtId="0" fontId="27" fillId="0" borderId="24" xfId="2" applyFont="1" applyBorder="1" applyAlignment="1">
      <alignment horizontal="center"/>
    </xf>
    <xf numFmtId="0" fontId="27" fillId="0" borderId="25" xfId="2" applyFont="1" applyBorder="1" applyAlignment="1">
      <alignment horizontal="center"/>
    </xf>
    <xf numFmtId="0" fontId="27" fillId="0" borderId="26" xfId="2" applyFont="1" applyBorder="1" applyAlignment="1">
      <alignment horizontal="center"/>
    </xf>
    <xf numFmtId="0" fontId="27" fillId="0" borderId="27" xfId="2" applyFont="1" applyBorder="1" applyAlignment="1">
      <alignment horizontal="center"/>
    </xf>
    <xf numFmtId="0" fontId="27" fillId="0" borderId="16" xfId="2" applyFont="1" applyBorder="1" applyAlignment="1">
      <alignment horizontal="center"/>
    </xf>
    <xf numFmtId="0" fontId="27" fillId="0" borderId="17" xfId="2" applyFont="1" applyBorder="1" applyAlignment="1">
      <alignment horizontal="center"/>
    </xf>
    <xf numFmtId="0" fontId="27" fillId="0" borderId="0" xfId="2" applyFont="1" applyAlignment="1">
      <alignment horizontal="left" vertical="center" wrapText="1"/>
    </xf>
    <xf numFmtId="0" fontId="27" fillId="0" borderId="2" xfId="2" applyFont="1" applyBorder="1" applyAlignment="1">
      <alignment horizontal="center" vertical="center"/>
    </xf>
    <xf numFmtId="0" fontId="27" fillId="0" borderId="3" xfId="2" applyFont="1" applyBorder="1" applyAlignment="1">
      <alignment horizontal="center" vertical="center"/>
    </xf>
    <xf numFmtId="0" fontId="27" fillId="0" borderId="4" xfId="2" applyFont="1" applyBorder="1" applyAlignment="1">
      <alignment horizontal="center" vertical="center"/>
    </xf>
    <xf numFmtId="0" fontId="27" fillId="0" borderId="45" xfId="2" applyFont="1" applyBorder="1" applyAlignment="1">
      <alignment horizontal="center" vertical="center"/>
    </xf>
    <xf numFmtId="0" fontId="27" fillId="0" borderId="0" xfId="2" applyFont="1" applyAlignment="1">
      <alignment horizontal="center" vertical="center"/>
    </xf>
    <xf numFmtId="0" fontId="27" fillId="0" borderId="46" xfId="2" applyFont="1" applyBorder="1" applyAlignment="1">
      <alignment horizontal="center" vertical="center"/>
    </xf>
    <xf numFmtId="0" fontId="27" fillId="0" borderId="5" xfId="2" applyFont="1" applyBorder="1" applyAlignment="1">
      <alignment horizontal="center" vertical="center"/>
    </xf>
    <xf numFmtId="0" fontId="27" fillId="0" borderId="6" xfId="2" applyFont="1" applyBorder="1" applyAlignment="1">
      <alignment horizontal="center" vertical="center"/>
    </xf>
    <xf numFmtId="0" fontId="27" fillId="0" borderId="7" xfId="2" applyFont="1" applyBorder="1" applyAlignment="1">
      <alignment horizontal="center" vertical="center"/>
    </xf>
    <xf numFmtId="0" fontId="18" fillId="0" borderId="25" xfId="1" applyFont="1" applyBorder="1" applyAlignment="1">
      <alignment horizontal="left" vertical="center" wrapText="1"/>
    </xf>
    <xf numFmtId="0" fontId="18" fillId="0" borderId="0" xfId="1" applyFont="1" applyAlignment="1">
      <alignment horizontal="left" vertical="center" wrapText="1"/>
    </xf>
    <xf numFmtId="0" fontId="27" fillId="0" borderId="0" xfId="1" applyFont="1" applyAlignment="1">
      <alignment horizontal="center" vertical="center"/>
    </xf>
    <xf numFmtId="0" fontId="27" fillId="0" borderId="0" xfId="3" applyFont="1" applyAlignment="1">
      <alignment horizontal="left" vertical="center"/>
    </xf>
    <xf numFmtId="0" fontId="27" fillId="0" borderId="24" xfId="15" quotePrefix="1" applyFont="1" applyBorder="1" applyAlignment="1">
      <alignment horizontal="center" vertical="center"/>
    </xf>
    <xf numFmtId="0" fontId="27" fillId="0" borderId="25" xfId="15" quotePrefix="1" applyFont="1" applyBorder="1" applyAlignment="1">
      <alignment horizontal="center" vertical="center"/>
    </xf>
    <xf numFmtId="0" fontId="27" fillId="0" borderId="26" xfId="15" quotePrefix="1" applyFont="1" applyBorder="1" applyAlignment="1">
      <alignment horizontal="center" vertical="center"/>
    </xf>
    <xf numFmtId="0" fontId="27" fillId="0" borderId="27" xfId="15" quotePrefix="1" applyFont="1" applyBorder="1" applyAlignment="1">
      <alignment horizontal="center" vertical="center"/>
    </xf>
    <xf numFmtId="0" fontId="27" fillId="0" borderId="16" xfId="15" quotePrefix="1" applyFont="1" applyBorder="1" applyAlignment="1">
      <alignment horizontal="center" vertical="center"/>
    </xf>
    <xf numFmtId="0" fontId="27" fillId="0" borderId="17" xfId="15" quotePrefix="1" applyFont="1" applyBorder="1" applyAlignment="1">
      <alignment horizontal="center" vertical="center"/>
    </xf>
    <xf numFmtId="0" fontId="27" fillId="0" borderId="24" xfId="15" applyFont="1" applyBorder="1" applyAlignment="1">
      <alignment horizontal="center" vertical="center"/>
    </xf>
    <xf numFmtId="0" fontId="27" fillId="0" borderId="25" xfId="15" applyFont="1" applyBorder="1" applyAlignment="1">
      <alignment horizontal="center" vertical="center"/>
    </xf>
    <xf numFmtId="0" fontId="27" fillId="0" borderId="26" xfId="15" applyFont="1" applyBorder="1" applyAlignment="1">
      <alignment horizontal="center" vertical="center"/>
    </xf>
    <xf numFmtId="0" fontId="27" fillId="0" borderId="27" xfId="15" applyFont="1" applyBorder="1" applyAlignment="1">
      <alignment horizontal="center" vertical="center"/>
    </xf>
    <xf numFmtId="0" fontId="27" fillId="0" borderId="16" xfId="15" applyFont="1" applyBorder="1" applyAlignment="1">
      <alignment horizontal="center" vertical="center"/>
    </xf>
    <xf numFmtId="0" fontId="27" fillId="0" borderId="17" xfId="15" applyFont="1" applyBorder="1" applyAlignment="1">
      <alignment horizontal="center" vertical="center"/>
    </xf>
    <xf numFmtId="0" fontId="27" fillId="0" borderId="0" xfId="13" applyFont="1" applyAlignment="1">
      <alignment horizontal="center" vertical="center"/>
    </xf>
    <xf numFmtId="0" fontId="27" fillId="0" borderId="2" xfId="15" quotePrefix="1" applyFont="1" applyBorder="1" applyAlignment="1">
      <alignment horizontal="center" vertical="center"/>
    </xf>
    <xf numFmtId="0" fontId="27" fillId="0" borderId="4" xfId="15" quotePrefix="1" applyFont="1" applyBorder="1" applyAlignment="1">
      <alignment horizontal="center" vertical="center"/>
    </xf>
    <xf numFmtId="0" fontId="27" fillId="0" borderId="8" xfId="15" quotePrefix="1" applyFont="1" applyBorder="1" applyAlignment="1">
      <alignment horizontal="center" vertical="center"/>
    </xf>
    <xf numFmtId="0" fontId="27" fillId="0" borderId="9" xfId="15" quotePrefix="1" applyFont="1" applyBorder="1" applyAlignment="1">
      <alignment horizontal="center" vertical="center"/>
    </xf>
    <xf numFmtId="0" fontId="27" fillId="0" borderId="5" xfId="15" quotePrefix="1" applyFont="1" applyBorder="1" applyAlignment="1">
      <alignment horizontal="center" vertical="center"/>
    </xf>
    <xf numFmtId="0" fontId="27" fillId="0" borderId="7" xfId="15" quotePrefix="1" applyFont="1" applyBorder="1" applyAlignment="1">
      <alignment horizontal="center" vertical="center"/>
    </xf>
    <xf numFmtId="0" fontId="27" fillId="0" borderId="2" xfId="15" applyFont="1" applyBorder="1" applyAlignment="1">
      <alignment horizontal="left" vertical="center" wrapText="1" indent="1"/>
    </xf>
    <xf numFmtId="0" fontId="27" fillId="0" borderId="3" xfId="15" applyFont="1" applyBorder="1" applyAlignment="1">
      <alignment horizontal="left" vertical="center" wrapText="1" indent="1"/>
    </xf>
    <xf numFmtId="0" fontId="27" fillId="0" borderId="4" xfId="15" applyFont="1" applyBorder="1" applyAlignment="1">
      <alignment horizontal="left" vertical="center" wrapText="1" indent="1"/>
    </xf>
    <xf numFmtId="0" fontId="27" fillId="0" borderId="8" xfId="15" applyFont="1" applyBorder="1" applyAlignment="1">
      <alignment horizontal="left" vertical="center" wrapText="1" indent="1"/>
    </xf>
    <xf numFmtId="0" fontId="27" fillId="0" borderId="0" xfId="15" applyFont="1" applyAlignment="1">
      <alignment horizontal="left" vertical="center" wrapText="1" indent="1"/>
    </xf>
    <xf numFmtId="0" fontId="27" fillId="0" borderId="9" xfId="15" applyFont="1" applyBorder="1" applyAlignment="1">
      <alignment horizontal="left" vertical="center" wrapText="1" indent="1"/>
    </xf>
    <xf numFmtId="0" fontId="27" fillId="0" borderId="5" xfId="15" applyFont="1" applyBorder="1" applyAlignment="1">
      <alignment horizontal="left" vertical="center" wrapText="1" indent="1"/>
    </xf>
    <xf numFmtId="0" fontId="27" fillId="0" borderId="6" xfId="15" applyFont="1" applyBorder="1" applyAlignment="1">
      <alignment horizontal="left" vertical="center" wrapText="1" indent="1"/>
    </xf>
    <xf numFmtId="0" fontId="27" fillId="0" borderId="7" xfId="15" applyFont="1" applyBorder="1" applyAlignment="1">
      <alignment horizontal="left" vertical="center" wrapText="1" indent="1"/>
    </xf>
    <xf numFmtId="0" fontId="27" fillId="0" borderId="3" xfId="15" applyFont="1" applyBorder="1" applyAlignment="1">
      <alignment horizontal="center" vertical="center"/>
    </xf>
    <xf numFmtId="0" fontId="27" fillId="0" borderId="8" xfId="15" applyFont="1" applyBorder="1" applyAlignment="1">
      <alignment horizontal="center" vertical="center"/>
    </xf>
    <xf numFmtId="0" fontId="27" fillId="0" borderId="0" xfId="15" applyFont="1" applyAlignment="1">
      <alignment horizontal="center" vertical="center"/>
    </xf>
    <xf numFmtId="0" fontId="27" fillId="0" borderId="5" xfId="15" applyFont="1" applyBorder="1" applyAlignment="1">
      <alignment horizontal="center" vertical="center"/>
    </xf>
    <xf numFmtId="0" fontId="27" fillId="0" borderId="6" xfId="15" applyFont="1" applyBorder="1" applyAlignment="1">
      <alignment horizontal="center" vertical="center"/>
    </xf>
    <xf numFmtId="0" fontId="27" fillId="0" borderId="4" xfId="15" applyFont="1" applyBorder="1" applyAlignment="1">
      <alignment horizontal="center" vertical="center"/>
    </xf>
    <xf numFmtId="0" fontId="27" fillId="0" borderId="45" xfId="15" applyFont="1" applyBorder="1" applyAlignment="1">
      <alignment horizontal="center" vertical="center"/>
    </xf>
    <xf numFmtId="0" fontId="27" fillId="0" borderId="46" xfId="15" applyFont="1" applyBorder="1" applyAlignment="1">
      <alignment horizontal="center" vertical="center"/>
    </xf>
    <xf numFmtId="0" fontId="27" fillId="0" borderId="7" xfId="15" applyFont="1" applyBorder="1" applyAlignment="1">
      <alignment horizontal="center" vertical="center"/>
    </xf>
    <xf numFmtId="0" fontId="27" fillId="7" borderId="24" xfId="15" quotePrefix="1" applyFont="1" applyFill="1" applyBorder="1" applyAlignment="1">
      <alignment horizontal="center" vertical="center"/>
    </xf>
    <xf numFmtId="0" fontId="27" fillId="7" borderId="25" xfId="15" quotePrefix="1" applyFont="1" applyFill="1" applyBorder="1" applyAlignment="1">
      <alignment horizontal="center" vertical="center"/>
    </xf>
    <xf numFmtId="0" fontId="27" fillId="7" borderId="26" xfId="15" quotePrefix="1" applyFont="1" applyFill="1" applyBorder="1" applyAlignment="1">
      <alignment horizontal="center" vertical="center"/>
    </xf>
    <xf numFmtId="0" fontId="27" fillId="7" borderId="27" xfId="15" quotePrefix="1" applyFont="1" applyFill="1" applyBorder="1" applyAlignment="1">
      <alignment horizontal="center" vertical="center"/>
    </xf>
    <xf numFmtId="0" fontId="27" fillId="7" borderId="16" xfId="15" quotePrefix="1" applyFont="1" applyFill="1" applyBorder="1" applyAlignment="1">
      <alignment horizontal="center" vertical="center"/>
    </xf>
    <xf numFmtId="0" fontId="27" fillId="7" borderId="17" xfId="15" quotePrefix="1" applyFont="1" applyFill="1" applyBorder="1" applyAlignment="1">
      <alignment horizontal="center" vertical="center"/>
    </xf>
    <xf numFmtId="0" fontId="27" fillId="7" borderId="24" xfId="15" applyFont="1" applyFill="1" applyBorder="1" applyAlignment="1">
      <alignment horizontal="center" vertical="center"/>
    </xf>
    <xf numFmtId="0" fontId="27" fillId="7" borderId="25" xfId="15" applyFont="1" applyFill="1" applyBorder="1" applyAlignment="1">
      <alignment horizontal="center" vertical="center"/>
    </xf>
    <xf numFmtId="0" fontId="27" fillId="7" borderId="26" xfId="15" applyFont="1" applyFill="1" applyBorder="1" applyAlignment="1">
      <alignment horizontal="center" vertical="center"/>
    </xf>
    <xf numFmtId="0" fontId="27" fillId="7" borderId="27" xfId="15" applyFont="1" applyFill="1" applyBorder="1" applyAlignment="1">
      <alignment horizontal="center" vertical="center"/>
    </xf>
    <xf numFmtId="0" fontId="27" fillId="7" borderId="16" xfId="15" applyFont="1" applyFill="1" applyBorder="1" applyAlignment="1">
      <alignment horizontal="center" vertical="center"/>
    </xf>
    <xf numFmtId="0" fontId="27" fillId="7" borderId="17" xfId="15" applyFont="1" applyFill="1" applyBorder="1" applyAlignment="1">
      <alignment horizontal="center" vertical="center"/>
    </xf>
    <xf numFmtId="0" fontId="27" fillId="0" borderId="0" xfId="15" quotePrefix="1" applyFont="1" applyAlignment="1">
      <alignment horizontal="left" vertical="center" wrapText="1"/>
    </xf>
    <xf numFmtId="0" fontId="27" fillId="5" borderId="0" xfId="13" applyFont="1" applyFill="1" applyAlignment="1">
      <alignment horizontal="left" vertical="center" wrapText="1"/>
    </xf>
    <xf numFmtId="0" fontId="44" fillId="0" borderId="0" xfId="9" applyFont="1" applyAlignment="1">
      <alignment horizontal="right" vertical="center"/>
    </xf>
    <xf numFmtId="0" fontId="30" fillId="0" borderId="0" xfId="15" applyFont="1" applyAlignment="1">
      <alignment horizontal="center" vertical="center"/>
    </xf>
    <xf numFmtId="0" fontId="32" fillId="0" borderId="24" xfId="13" applyFont="1" applyBorder="1" applyAlignment="1">
      <alignment horizontal="center"/>
    </xf>
    <xf numFmtId="0" fontId="32" fillId="0" borderId="25" xfId="13" applyFont="1" applyBorder="1" applyAlignment="1">
      <alignment horizontal="center"/>
    </xf>
    <xf numFmtId="0" fontId="32" fillId="0" borderId="26" xfId="13" applyFont="1" applyBorder="1" applyAlignment="1">
      <alignment horizontal="center"/>
    </xf>
    <xf numFmtId="0" fontId="32" fillId="0" borderId="47" xfId="13" applyFont="1" applyBorder="1" applyAlignment="1">
      <alignment horizontal="center"/>
    </xf>
    <xf numFmtId="0" fontId="32" fillId="0" borderId="0" xfId="13" applyFont="1" applyAlignment="1">
      <alignment horizontal="center"/>
    </xf>
    <xf numFmtId="0" fontId="32" fillId="0" borderId="14" xfId="13" applyFont="1" applyBorder="1" applyAlignment="1">
      <alignment horizontal="center"/>
    </xf>
    <xf numFmtId="0" fontId="32" fillId="0" borderId="27" xfId="13" applyFont="1" applyBorder="1" applyAlignment="1">
      <alignment horizontal="center"/>
    </xf>
    <xf numFmtId="0" fontId="32" fillId="0" borderId="16" xfId="13" applyFont="1" applyBorder="1" applyAlignment="1">
      <alignment horizontal="center"/>
    </xf>
    <xf numFmtId="0" fontId="32" fillId="0" borderId="17" xfId="13" applyFont="1" applyBorder="1" applyAlignment="1">
      <alignment horizontal="center"/>
    </xf>
    <xf numFmtId="0" fontId="27" fillId="0" borderId="0" xfId="13" quotePrefix="1" applyFont="1" applyAlignment="1">
      <alignment horizontal="right"/>
    </xf>
    <xf numFmtId="0" fontId="27" fillId="0" borderId="0" xfId="13" applyFont="1" applyAlignment="1">
      <alignment horizontal="right"/>
    </xf>
    <xf numFmtId="0" fontId="27" fillId="0" borderId="2" xfId="15" applyFont="1" applyBorder="1" applyAlignment="1">
      <alignment horizontal="center" vertical="center" wrapText="1"/>
    </xf>
    <xf numFmtId="0" fontId="27" fillId="0" borderId="4" xfId="15" applyFont="1" applyBorder="1" applyAlignment="1">
      <alignment horizontal="center" vertical="center" wrapText="1"/>
    </xf>
    <xf numFmtId="0" fontId="27" fillId="0" borderId="8" xfId="15" applyFont="1" applyBorder="1" applyAlignment="1">
      <alignment horizontal="center" vertical="center" wrapText="1"/>
    </xf>
    <xf numFmtId="0" fontId="27" fillId="0" borderId="9" xfId="15" applyFont="1" applyBorder="1" applyAlignment="1">
      <alignment horizontal="center" vertical="center" wrapText="1"/>
    </xf>
    <xf numFmtId="0" fontId="27" fillId="0" borderId="5" xfId="15" applyFont="1" applyBorder="1" applyAlignment="1">
      <alignment horizontal="center" vertical="center" wrapText="1"/>
    </xf>
    <xf numFmtId="0" fontId="27" fillId="0" borderId="7" xfId="15" applyFont="1" applyBorder="1" applyAlignment="1">
      <alignment horizontal="center" vertical="center" wrapText="1"/>
    </xf>
    <xf numFmtId="0" fontId="27" fillId="0" borderId="3" xfId="15" applyFont="1" applyBorder="1" applyAlignment="1">
      <alignment horizontal="center" vertical="center" wrapText="1"/>
    </xf>
    <xf numFmtId="0" fontId="27" fillId="0" borderId="0" xfId="15" applyFont="1" applyAlignment="1">
      <alignment horizontal="center" vertical="center" wrapText="1"/>
    </xf>
    <xf numFmtId="0" fontId="35" fillId="0" borderId="9" xfId="15" quotePrefix="1" applyFont="1" applyBorder="1" applyAlignment="1">
      <alignment horizontal="center" vertical="center"/>
    </xf>
    <xf numFmtId="0" fontId="27" fillId="0" borderId="6" xfId="15" applyFont="1" applyBorder="1" applyAlignment="1">
      <alignment horizontal="center" vertical="center" wrapText="1"/>
    </xf>
    <xf numFmtId="0" fontId="30" fillId="5" borderId="2" xfId="13" applyFont="1" applyFill="1" applyBorder="1" applyAlignment="1">
      <alignment horizontal="left" vertical="center" wrapText="1"/>
    </xf>
    <xf numFmtId="0" fontId="30" fillId="5" borderId="3" xfId="13" applyFont="1" applyFill="1" applyBorder="1" applyAlignment="1">
      <alignment horizontal="left" vertical="center" wrapText="1"/>
    </xf>
    <xf numFmtId="0" fontId="30" fillId="5" borderId="4" xfId="13" applyFont="1" applyFill="1" applyBorder="1" applyAlignment="1">
      <alignment horizontal="left" vertical="center" wrapText="1"/>
    </xf>
    <xf numFmtId="0" fontId="30" fillId="5" borderId="45" xfId="13" applyFont="1" applyFill="1" applyBorder="1" applyAlignment="1">
      <alignment horizontal="left" vertical="center" wrapText="1"/>
    </xf>
    <xf numFmtId="0" fontId="30" fillId="5" borderId="0" xfId="13" applyFont="1" applyFill="1" applyAlignment="1">
      <alignment horizontal="left" vertical="center" wrapText="1"/>
    </xf>
    <xf numFmtId="0" fontId="30" fillId="5" borderId="46" xfId="13" applyFont="1" applyFill="1" applyBorder="1" applyAlignment="1">
      <alignment horizontal="left" vertical="center" wrapText="1"/>
    </xf>
    <xf numFmtId="0" fontId="30" fillId="5" borderId="5" xfId="13" applyFont="1" applyFill="1" applyBorder="1" applyAlignment="1">
      <alignment horizontal="left" vertical="center" wrapText="1"/>
    </xf>
    <xf numFmtId="0" fontId="30" fillId="5" borderId="6" xfId="13" applyFont="1" applyFill="1" applyBorder="1" applyAlignment="1">
      <alignment horizontal="left" vertical="center" wrapText="1"/>
    </xf>
    <xf numFmtId="0" fontId="30" fillId="5" borderId="7" xfId="13" applyFont="1" applyFill="1" applyBorder="1" applyAlignment="1">
      <alignment horizontal="left" vertical="center" wrapText="1"/>
    </xf>
    <xf numFmtId="0" fontId="32" fillId="7" borderId="24" xfId="13" applyFont="1" applyFill="1" applyBorder="1" applyAlignment="1">
      <alignment horizontal="center"/>
    </xf>
    <xf numFmtId="0" fontId="32" fillId="7" borderId="25" xfId="13" applyFont="1" applyFill="1" applyBorder="1" applyAlignment="1">
      <alignment horizontal="center"/>
    </xf>
    <xf numFmtId="0" fontId="32" fillId="7" borderId="26" xfId="13" applyFont="1" applyFill="1" applyBorder="1" applyAlignment="1">
      <alignment horizontal="center"/>
    </xf>
    <xf numFmtId="0" fontId="32" fillId="7" borderId="27" xfId="13" applyFont="1" applyFill="1" applyBorder="1" applyAlignment="1">
      <alignment horizontal="center"/>
    </xf>
    <xf numFmtId="0" fontId="32" fillId="7" borderId="16" xfId="13" applyFont="1" applyFill="1" applyBorder="1" applyAlignment="1">
      <alignment horizontal="center"/>
    </xf>
    <xf numFmtId="0" fontId="32" fillId="7" borderId="17" xfId="13" applyFont="1" applyFill="1" applyBorder="1" applyAlignment="1">
      <alignment horizontal="center"/>
    </xf>
    <xf numFmtId="0" fontId="30" fillId="5" borderId="2" xfId="13" applyFont="1" applyFill="1" applyBorder="1" applyAlignment="1">
      <alignment horizontal="center" vertical="center" wrapText="1"/>
    </xf>
    <xf numFmtId="0" fontId="30" fillId="5" borderId="3" xfId="13" applyFont="1" applyFill="1" applyBorder="1" applyAlignment="1">
      <alignment horizontal="center" vertical="center" wrapText="1"/>
    </xf>
    <xf numFmtId="0" fontId="30" fillId="5" borderId="4" xfId="13" applyFont="1" applyFill="1" applyBorder="1" applyAlignment="1">
      <alignment horizontal="center" vertical="center" wrapText="1"/>
    </xf>
    <xf numFmtId="0" fontId="30" fillId="5" borderId="45" xfId="13" applyFont="1" applyFill="1" applyBorder="1" applyAlignment="1">
      <alignment horizontal="center" vertical="center" wrapText="1"/>
    </xf>
    <xf numFmtId="0" fontId="30" fillId="5" borderId="0" xfId="13" applyFont="1" applyFill="1" applyAlignment="1">
      <alignment horizontal="center" vertical="center" wrapText="1"/>
    </xf>
    <xf numFmtId="0" fontId="30" fillId="5" borderId="46" xfId="13" applyFont="1" applyFill="1" applyBorder="1" applyAlignment="1">
      <alignment horizontal="center" vertical="center" wrapText="1"/>
    </xf>
    <xf numFmtId="0" fontId="27" fillId="0" borderId="10" xfId="15" quotePrefix="1" applyFont="1" applyBorder="1" applyAlignment="1">
      <alignment horizontal="center" vertical="center"/>
    </xf>
    <xf numFmtId="0" fontId="27" fillId="0" borderId="11" xfId="15" applyFont="1" applyBorder="1" applyAlignment="1">
      <alignment horizontal="center" vertical="center"/>
    </xf>
    <xf numFmtId="0" fontId="27" fillId="0" borderId="12" xfId="15" applyFont="1" applyBorder="1" applyAlignment="1">
      <alignment horizontal="center" vertical="center"/>
    </xf>
    <xf numFmtId="0" fontId="27" fillId="7" borderId="0" xfId="3" applyFont="1" applyFill="1" applyAlignment="1">
      <alignment horizontal="center" vertical="center"/>
    </xf>
    <xf numFmtId="0" fontId="27" fillId="7" borderId="0" xfId="3" quotePrefix="1" applyFont="1" applyFill="1" applyAlignment="1">
      <alignment horizontal="center" vertical="center"/>
    </xf>
    <xf numFmtId="0" fontId="27" fillId="7" borderId="0" xfId="3" applyFont="1" applyFill="1" applyAlignment="1">
      <alignment horizontal="left" vertical="center" wrapText="1"/>
    </xf>
    <xf numFmtId="0" fontId="27" fillId="7" borderId="0" xfId="3" applyFont="1" applyFill="1" applyAlignment="1">
      <alignment horizontal="right" vertical="center" wrapText="1"/>
    </xf>
    <xf numFmtId="0" fontId="18" fillId="0" borderId="0" xfId="1" applyFont="1" applyAlignment="1">
      <alignment horizontal="left" vertical="center"/>
    </xf>
    <xf numFmtId="0" fontId="30" fillId="7" borderId="0" xfId="3" applyFont="1" applyFill="1" applyAlignment="1">
      <alignment horizontal="center" vertical="center" wrapText="1"/>
    </xf>
    <xf numFmtId="0" fontId="27" fillId="7" borderId="0" xfId="3" applyFont="1" applyFill="1" applyAlignment="1">
      <alignment horizontal="center" vertical="center" wrapText="1"/>
    </xf>
    <xf numFmtId="0" fontId="30" fillId="7" borderId="24" xfId="3" applyFont="1" applyFill="1" applyBorder="1" applyAlignment="1">
      <alignment horizontal="center" vertical="center" wrapText="1"/>
    </xf>
    <xf numFmtId="0" fontId="30" fillId="7" borderId="25" xfId="3" applyFont="1" applyFill="1" applyBorder="1" applyAlignment="1">
      <alignment horizontal="center" vertical="center" wrapText="1"/>
    </xf>
    <xf numFmtId="0" fontId="30" fillId="7" borderId="26" xfId="3" applyFont="1" applyFill="1" applyBorder="1" applyAlignment="1">
      <alignment horizontal="center" vertical="center" wrapText="1"/>
    </xf>
    <xf numFmtId="0" fontId="30" fillId="7" borderId="47" xfId="3" applyFont="1" applyFill="1" applyBorder="1" applyAlignment="1">
      <alignment horizontal="center" vertical="center" wrapText="1"/>
    </xf>
    <xf numFmtId="0" fontId="30" fillId="7" borderId="0" xfId="3" applyFont="1" applyFill="1" applyBorder="1" applyAlignment="1">
      <alignment horizontal="center" vertical="center" wrapText="1"/>
    </xf>
    <xf numFmtId="0" fontId="30" fillId="7" borderId="14" xfId="3" applyFont="1" applyFill="1" applyBorder="1" applyAlignment="1">
      <alignment horizontal="center" vertical="center" wrapText="1"/>
    </xf>
    <xf numFmtId="0" fontId="30" fillId="7" borderId="27" xfId="3" applyFont="1" applyFill="1" applyBorder="1" applyAlignment="1">
      <alignment horizontal="center" vertical="center" wrapText="1"/>
    </xf>
    <xf numFmtId="0" fontId="30" fillId="7" borderId="16" xfId="3" applyFont="1" applyFill="1" applyBorder="1" applyAlignment="1">
      <alignment horizontal="center" vertical="center" wrapText="1"/>
    </xf>
    <xf numFmtId="0" fontId="30" fillId="7" borderId="17" xfId="3" applyFont="1" applyFill="1" applyBorder="1" applyAlignment="1">
      <alignment horizontal="center" vertical="center" wrapText="1"/>
    </xf>
    <xf numFmtId="0" fontId="18" fillId="7" borderId="25" xfId="1" applyFont="1" applyFill="1" applyBorder="1" applyAlignment="1">
      <alignment horizontal="left" vertical="center" wrapText="1"/>
    </xf>
    <xf numFmtId="0" fontId="18" fillId="7" borderId="0" xfId="1" applyFont="1" applyFill="1" applyAlignment="1">
      <alignment horizontal="left" vertical="center" wrapText="1"/>
    </xf>
    <xf numFmtId="0" fontId="27" fillId="5" borderId="2" xfId="3" applyFont="1" applyFill="1" applyBorder="1" applyAlignment="1">
      <alignment horizontal="left" vertical="top" wrapText="1"/>
    </xf>
    <xf numFmtId="0" fontId="27" fillId="5" borderId="3" xfId="3" applyFont="1" applyFill="1" applyBorder="1" applyAlignment="1">
      <alignment horizontal="left" vertical="top" wrapText="1"/>
    </xf>
    <xf numFmtId="0" fontId="27" fillId="5" borderId="4" xfId="3" applyFont="1" applyFill="1" applyBorder="1" applyAlignment="1">
      <alignment horizontal="left" vertical="top" wrapText="1"/>
    </xf>
    <xf numFmtId="0" fontId="28" fillId="5" borderId="5" xfId="3" applyFont="1" applyFill="1" applyBorder="1" applyAlignment="1">
      <alignment horizontal="left" vertical="top" wrapText="1"/>
    </xf>
    <xf numFmtId="0" fontId="28" fillId="5" borderId="6" xfId="3" applyFont="1" applyFill="1" applyBorder="1" applyAlignment="1">
      <alignment horizontal="left" vertical="top" wrapText="1"/>
    </xf>
    <xf numFmtId="0" fontId="28" fillId="5" borderId="7" xfId="3" applyFont="1" applyFill="1" applyBorder="1" applyAlignment="1">
      <alignment horizontal="left" vertical="top" wrapText="1"/>
    </xf>
    <xf numFmtId="0" fontId="27" fillId="0" borderId="0" xfId="3" applyFont="1" applyAlignment="1">
      <alignment horizontal="left" vertical="center" wrapText="1"/>
    </xf>
    <xf numFmtId="0" fontId="30" fillId="0" borderId="0" xfId="3" applyFont="1" applyAlignment="1">
      <alignment horizontal="left" vertical="center" wrapText="1"/>
    </xf>
    <xf numFmtId="0" fontId="28" fillId="8" borderId="2" xfId="3" applyFont="1" applyFill="1" applyBorder="1" applyAlignment="1">
      <alignment horizontal="left" vertical="center" wrapText="1"/>
    </xf>
    <xf numFmtId="0" fontId="28" fillId="8" borderId="3" xfId="3" applyFont="1" applyFill="1" applyBorder="1" applyAlignment="1">
      <alignment horizontal="left" vertical="center" wrapText="1"/>
    </xf>
    <xf numFmtId="0" fontId="28" fillId="8" borderId="4" xfId="3" applyFont="1" applyFill="1" applyBorder="1" applyAlignment="1">
      <alignment horizontal="left" vertical="center" wrapText="1"/>
    </xf>
    <xf numFmtId="0" fontId="28" fillId="8" borderId="5" xfId="3" applyFont="1" applyFill="1" applyBorder="1" applyAlignment="1">
      <alignment horizontal="left" vertical="center" wrapText="1"/>
    </xf>
    <xf numFmtId="0" fontId="28" fillId="8" borderId="6" xfId="3" applyFont="1" applyFill="1" applyBorder="1" applyAlignment="1">
      <alignment horizontal="left" vertical="center" wrapText="1"/>
    </xf>
    <xf numFmtId="0" fontId="28" fillId="8" borderId="7" xfId="3" applyFont="1" applyFill="1" applyBorder="1" applyAlignment="1">
      <alignment horizontal="left" vertical="center" wrapText="1"/>
    </xf>
    <xf numFmtId="0" fontId="30" fillId="5" borderId="47" xfId="3" applyFont="1" applyFill="1" applyBorder="1" applyAlignment="1">
      <alignment horizontal="left" vertical="center" wrapText="1" indent="2"/>
    </xf>
    <xf numFmtId="0" fontId="30" fillId="5" borderId="0" xfId="3" applyFont="1" applyFill="1" applyAlignment="1">
      <alignment horizontal="left" vertical="center" indent="2"/>
    </xf>
    <xf numFmtId="0" fontId="30" fillId="5" borderId="47" xfId="3" applyFont="1" applyFill="1" applyBorder="1" applyAlignment="1">
      <alignment horizontal="left" vertical="center" indent="2"/>
    </xf>
    <xf numFmtId="0" fontId="30" fillId="7" borderId="0" xfId="3" applyFont="1" applyFill="1" applyAlignment="1">
      <alignment horizontal="left" vertical="center" wrapText="1"/>
    </xf>
    <xf numFmtId="0" fontId="27" fillId="0" borderId="0" xfId="10" quotePrefix="1" applyFont="1" applyAlignment="1">
      <alignment horizontal="right"/>
    </xf>
    <xf numFmtId="0" fontId="23" fillId="0" borderId="18" xfId="10" applyFont="1" applyBorder="1" applyAlignment="1">
      <alignment horizontal="center" vertical="center"/>
    </xf>
    <xf numFmtId="0" fontId="23" fillId="0" borderId="20" xfId="10" applyFont="1" applyBorder="1" applyAlignment="1">
      <alignment horizontal="center" vertical="center"/>
    </xf>
    <xf numFmtId="0" fontId="27" fillId="0" borderId="2" xfId="10" quotePrefix="1" applyFont="1" applyBorder="1" applyAlignment="1">
      <alignment horizontal="center" vertical="center"/>
    </xf>
    <xf numFmtId="0" fontId="27" fillId="0" borderId="3" xfId="10" quotePrefix="1" applyFont="1" applyBorder="1" applyAlignment="1">
      <alignment horizontal="center" vertical="center"/>
    </xf>
    <xf numFmtId="0" fontId="27" fillId="0" borderId="4" xfId="10" quotePrefix="1" applyFont="1" applyBorder="1" applyAlignment="1">
      <alignment horizontal="center" vertical="center"/>
    </xf>
    <xf numFmtId="0" fontId="27" fillId="0" borderId="5" xfId="10" quotePrefix="1" applyFont="1" applyBorder="1" applyAlignment="1">
      <alignment horizontal="center" vertical="center"/>
    </xf>
    <xf numFmtId="0" fontId="27" fillId="0" borderId="6" xfId="10" quotePrefix="1" applyFont="1" applyBorder="1" applyAlignment="1">
      <alignment horizontal="center" vertical="center"/>
    </xf>
    <xf numFmtId="0" fontId="27" fillId="0" borderId="7" xfId="10" quotePrefix="1" applyFont="1" applyBorder="1" applyAlignment="1">
      <alignment horizontal="center" vertical="center"/>
    </xf>
    <xf numFmtId="0" fontId="30" fillId="0" borderId="0" xfId="10" applyFont="1" applyAlignment="1">
      <alignment horizontal="center" vertical="center"/>
    </xf>
    <xf numFmtId="0" fontId="18" fillId="0" borderId="0" xfId="10" applyFont="1" applyAlignment="1">
      <alignment horizontal="left" vertical="center" wrapText="1"/>
    </xf>
    <xf numFmtId="0" fontId="23" fillId="0" borderId="2" xfId="10" applyFont="1" applyBorder="1" applyAlignment="1">
      <alignment horizontal="center" vertical="center"/>
    </xf>
    <xf numFmtId="0" fontId="23" fillId="0" borderId="3" xfId="10" applyFont="1" applyBorder="1" applyAlignment="1">
      <alignment horizontal="center" vertical="center"/>
    </xf>
    <xf numFmtId="0" fontId="23" fillId="0" borderId="4" xfId="10" applyFont="1" applyBorder="1" applyAlignment="1">
      <alignment horizontal="center" vertical="center"/>
    </xf>
    <xf numFmtId="0" fontId="23" fillId="0" borderId="5" xfId="10" applyFont="1" applyBorder="1" applyAlignment="1">
      <alignment horizontal="center" vertical="center"/>
    </xf>
    <xf numFmtId="0" fontId="23" fillId="0" borderId="6" xfId="10" applyFont="1" applyBorder="1" applyAlignment="1">
      <alignment horizontal="center" vertical="center"/>
    </xf>
    <xf numFmtId="0" fontId="23" fillId="0" borderId="7" xfId="10" applyFont="1" applyBorder="1" applyAlignment="1">
      <alignment horizontal="center" vertical="center"/>
    </xf>
    <xf numFmtId="0" fontId="27" fillId="0" borderId="46" xfId="10" applyFont="1" applyBorder="1" applyAlignment="1">
      <alignment horizontal="center" vertical="center"/>
    </xf>
    <xf numFmtId="0" fontId="16" fillId="0" borderId="2" xfId="10" applyFont="1" applyBorder="1" applyAlignment="1">
      <alignment horizontal="center" vertical="center"/>
    </xf>
    <xf numFmtId="0" fontId="16" fillId="0" borderId="3" xfId="10" applyFont="1" applyBorder="1" applyAlignment="1">
      <alignment horizontal="center" vertical="center"/>
    </xf>
    <xf numFmtId="0" fontId="16" fillId="0" borderId="4" xfId="10" applyFont="1" applyBorder="1" applyAlignment="1">
      <alignment horizontal="center" vertical="center"/>
    </xf>
    <xf numFmtId="0" fontId="16" fillId="0" borderId="5" xfId="10" applyFont="1" applyBorder="1" applyAlignment="1">
      <alignment horizontal="center" vertical="center"/>
    </xf>
    <xf numFmtId="0" fontId="16" fillId="0" borderId="6" xfId="10" applyFont="1" applyBorder="1" applyAlignment="1">
      <alignment horizontal="center" vertical="center"/>
    </xf>
    <xf numFmtId="0" fontId="16" fillId="0" borderId="7" xfId="10" applyFont="1" applyBorder="1" applyAlignment="1">
      <alignment horizontal="center" vertical="center"/>
    </xf>
    <xf numFmtId="0" fontId="43" fillId="0" borderId="6" xfId="10" applyFont="1" applyBorder="1" applyAlignment="1">
      <alignment horizontal="center" vertical="center"/>
    </xf>
    <xf numFmtId="0" fontId="26" fillId="0" borderId="6" xfId="10" applyFont="1" applyBorder="1" applyAlignment="1">
      <alignment horizontal="center" vertical="center"/>
    </xf>
    <xf numFmtId="0" fontId="27" fillId="0" borderId="0" xfId="10" applyFont="1" applyAlignment="1">
      <alignment horizontal="left" vertical="top" wrapText="1"/>
    </xf>
    <xf numFmtId="0" fontId="27" fillId="0" borderId="0" xfId="10" applyFont="1" applyAlignment="1">
      <alignment horizontal="left" vertical="top"/>
    </xf>
    <xf numFmtId="0" fontId="27" fillId="0" borderId="0" xfId="10" applyFont="1" applyAlignment="1">
      <alignment horizontal="left" vertical="center" wrapText="1"/>
    </xf>
    <xf numFmtId="0" fontId="27" fillId="0" borderId="0" xfId="10" applyFont="1" applyAlignment="1">
      <alignment horizontal="left" vertical="center"/>
    </xf>
    <xf numFmtId="0" fontId="28" fillId="0" borderId="0" xfId="10" applyFont="1" applyAlignment="1">
      <alignment horizontal="left" vertical="top" wrapText="1"/>
    </xf>
    <xf numFmtId="0" fontId="28" fillId="0" borderId="0" xfId="10" applyFont="1" applyAlignment="1">
      <alignment horizontal="left" vertical="top"/>
    </xf>
    <xf numFmtId="0" fontId="30" fillId="0" borderId="18" xfId="10" applyFont="1" applyBorder="1" applyAlignment="1">
      <alignment horizontal="center"/>
    </xf>
    <xf numFmtId="0" fontId="30" fillId="0" borderId="20" xfId="10" applyFont="1" applyBorder="1" applyAlignment="1">
      <alignment horizontal="center"/>
    </xf>
    <xf numFmtId="0" fontId="27" fillId="0" borderId="9" xfId="10" quotePrefix="1" applyFont="1" applyBorder="1" applyAlignment="1">
      <alignment horizontal="center" vertical="center"/>
    </xf>
    <xf numFmtId="0" fontId="27" fillId="0" borderId="9" xfId="10" applyFont="1" applyBorder="1" applyAlignment="1">
      <alignment horizontal="center" vertical="center"/>
    </xf>
    <xf numFmtId="0" fontId="30" fillId="0" borderId="6" xfId="10" quotePrefix="1" applyFont="1" applyBorder="1" applyAlignment="1">
      <alignment horizontal="right"/>
    </xf>
    <xf numFmtId="0" fontId="30" fillId="0" borderId="0" xfId="10" quotePrefix="1" applyFont="1" applyAlignment="1">
      <alignment horizontal="right"/>
    </xf>
    <xf numFmtId="0" fontId="27" fillId="0" borderId="6" xfId="10" applyFont="1" applyBorder="1" applyAlignment="1">
      <alignment horizontal="right"/>
    </xf>
    <xf numFmtId="0" fontId="27" fillId="0" borderId="2" xfId="10" applyFont="1" applyBorder="1" applyAlignment="1">
      <alignment horizontal="center" vertical="center"/>
    </xf>
    <xf numFmtId="0" fontId="27" fillId="0" borderId="3" xfId="10" applyFont="1" applyBorder="1" applyAlignment="1">
      <alignment horizontal="center" vertical="center"/>
    </xf>
    <xf numFmtId="0" fontId="27" fillId="0" borderId="4" xfId="10" applyFont="1" applyBorder="1" applyAlignment="1">
      <alignment horizontal="center" vertical="center"/>
    </xf>
    <xf numFmtId="0" fontId="27" fillId="0" borderId="5" xfId="10" applyFont="1" applyBorder="1" applyAlignment="1">
      <alignment horizontal="center" vertical="center"/>
    </xf>
    <xf numFmtId="0" fontId="27" fillId="0" borderId="6" xfId="10" applyFont="1" applyBorder="1" applyAlignment="1">
      <alignment horizontal="center" vertical="center"/>
    </xf>
    <xf numFmtId="0" fontId="27" fillId="0" borderId="7" xfId="10" applyFont="1" applyBorder="1" applyAlignment="1">
      <alignment horizontal="center" vertical="center"/>
    </xf>
    <xf numFmtId="0" fontId="27" fillId="0" borderId="11" xfId="10" applyFont="1" applyBorder="1" applyAlignment="1">
      <alignment horizontal="right"/>
    </xf>
    <xf numFmtId="0" fontId="27" fillId="0" borderId="0" xfId="10" quotePrefix="1" applyFont="1" applyAlignment="1">
      <alignment horizontal="left" vertical="top" wrapText="1"/>
    </xf>
    <xf numFmtId="0" fontId="27" fillId="0" borderId="0" xfId="10" quotePrefix="1" applyFont="1" applyAlignment="1">
      <alignment horizontal="left" vertical="top"/>
    </xf>
    <xf numFmtId="0" fontId="28" fillId="0" borderId="0" xfId="10" applyFont="1" applyAlignment="1">
      <alignment horizontal="left" vertical="center" wrapText="1"/>
    </xf>
    <xf numFmtId="0" fontId="28" fillId="0" borderId="0" xfId="10" applyFont="1" applyAlignment="1">
      <alignment horizontal="left" vertical="center"/>
    </xf>
    <xf numFmtId="0" fontId="28" fillId="0" borderId="0" xfId="10" applyFont="1" applyAlignment="1">
      <alignment horizontal="center" vertical="top"/>
    </xf>
    <xf numFmtId="0" fontId="27" fillId="0" borderId="46" xfId="10" quotePrefix="1" applyFont="1" applyBorder="1" applyAlignment="1">
      <alignment horizontal="center" vertical="center"/>
    </xf>
    <xf numFmtId="0" fontId="12" fillId="0" borderId="0" xfId="10" applyFont="1" applyAlignment="1">
      <alignment horizontal="left" vertical="center" wrapText="1"/>
    </xf>
    <xf numFmtId="0" fontId="27" fillId="8" borderId="2" xfId="10" applyFont="1" applyFill="1" applyBorder="1" applyAlignment="1">
      <alignment horizontal="center" vertical="center"/>
    </xf>
    <xf numFmtId="0" fontId="27" fillId="8" borderId="3" xfId="10" applyFont="1" applyFill="1" applyBorder="1" applyAlignment="1">
      <alignment horizontal="center" vertical="center"/>
    </xf>
    <xf numFmtId="0" fontId="27" fillId="8" borderId="4" xfId="10" applyFont="1" applyFill="1" applyBorder="1" applyAlignment="1">
      <alignment horizontal="center" vertical="center"/>
    </xf>
    <xf numFmtId="0" fontId="27" fillId="8" borderId="5" xfId="10" applyFont="1" applyFill="1" applyBorder="1" applyAlignment="1">
      <alignment horizontal="center" vertical="center"/>
    </xf>
    <xf numFmtId="0" fontId="27" fillId="8" borderId="6" xfId="10" applyFont="1" applyFill="1" applyBorder="1" applyAlignment="1">
      <alignment horizontal="center" vertical="center"/>
    </xf>
    <xf numFmtId="0" fontId="27" fillId="8" borderId="7" xfId="10" applyFont="1" applyFill="1" applyBorder="1" applyAlignment="1">
      <alignment horizontal="center" vertical="center"/>
    </xf>
    <xf numFmtId="0" fontId="30" fillId="0" borderId="45" xfId="10" applyFont="1" applyBorder="1" applyAlignment="1">
      <alignment horizontal="center" vertical="center"/>
    </xf>
    <xf numFmtId="0" fontId="36" fillId="0" borderId="2" xfId="10" applyFont="1" applyBorder="1" applyAlignment="1">
      <alignment horizontal="center" vertical="center"/>
    </xf>
    <xf numFmtId="0" fontId="36" fillId="0" borderId="3" xfId="10" applyFont="1" applyBorder="1" applyAlignment="1">
      <alignment horizontal="center" vertical="center"/>
    </xf>
    <xf numFmtId="0" fontId="36" fillId="0" borderId="4" xfId="10" applyFont="1" applyBorder="1" applyAlignment="1">
      <alignment horizontal="center" vertical="center"/>
    </xf>
    <xf numFmtId="0" fontId="36" fillId="0" borderId="5" xfId="10" applyFont="1" applyBorder="1" applyAlignment="1">
      <alignment horizontal="center" vertical="center"/>
    </xf>
    <xf numFmtId="0" fontId="36" fillId="0" borderId="6" xfId="10" applyFont="1" applyBorder="1" applyAlignment="1">
      <alignment horizontal="center" vertical="center"/>
    </xf>
    <xf numFmtId="0" fontId="36" fillId="0" borderId="7" xfId="10" applyFont="1" applyBorder="1" applyAlignment="1">
      <alignment horizontal="center" vertical="center"/>
    </xf>
    <xf numFmtId="0" fontId="30" fillId="0" borderId="8" xfId="10" applyFont="1" applyBorder="1" applyAlignment="1">
      <alignment horizontal="center" vertical="center"/>
    </xf>
    <xf numFmtId="0" fontId="27" fillId="0" borderId="0" xfId="10" applyFont="1" applyAlignment="1">
      <alignment horizontal="right"/>
    </xf>
    <xf numFmtId="0" fontId="27" fillId="0" borderId="0" xfId="10" applyFont="1" applyAlignment="1">
      <alignment vertical="top" wrapText="1"/>
    </xf>
    <xf numFmtId="0" fontId="27" fillId="0" borderId="0" xfId="10" applyFont="1" applyAlignment="1">
      <alignment vertical="top"/>
    </xf>
    <xf numFmtId="0" fontId="7" fillId="8" borderId="24" xfId="0" applyFont="1" applyFill="1" applyBorder="1" applyAlignment="1">
      <alignment horizontal="left" vertical="center" wrapText="1"/>
    </xf>
    <xf numFmtId="0" fontId="0" fillId="8" borderId="25" xfId="0" applyFill="1" applyBorder="1" applyAlignment="1">
      <alignment horizontal="left" vertical="center"/>
    </xf>
    <xf numFmtId="0" fontId="0" fillId="8" borderId="26" xfId="0" applyFill="1" applyBorder="1" applyAlignment="1">
      <alignment horizontal="left" vertical="center"/>
    </xf>
    <xf numFmtId="0" fontId="0" fillId="8" borderId="47" xfId="0" applyFill="1" applyBorder="1" applyAlignment="1">
      <alignment horizontal="left" vertical="center"/>
    </xf>
    <xf numFmtId="0" fontId="0" fillId="8" borderId="0" xfId="0" applyFill="1" applyAlignment="1">
      <alignment horizontal="left" vertical="center"/>
    </xf>
    <xf numFmtId="0" fontId="0" fillId="8" borderId="14" xfId="0" applyFill="1" applyBorder="1" applyAlignment="1">
      <alignment horizontal="left" vertical="center"/>
    </xf>
    <xf numFmtId="0" fontId="0" fillId="8" borderId="27" xfId="0" applyFill="1" applyBorder="1" applyAlignment="1">
      <alignment horizontal="left" vertical="center"/>
    </xf>
    <xf numFmtId="0" fontId="0" fillId="8" borderId="16" xfId="0" applyFill="1" applyBorder="1" applyAlignment="1">
      <alignment horizontal="left" vertical="center"/>
    </xf>
    <xf numFmtId="0" fontId="0" fillId="8" borderId="17" xfId="0" applyFill="1" applyBorder="1" applyAlignment="1">
      <alignment horizontal="left" vertical="center"/>
    </xf>
    <xf numFmtId="0" fontId="55" fillId="0" borderId="0" xfId="0" applyFont="1" applyAlignment="1">
      <alignment horizontal="center"/>
    </xf>
    <xf numFmtId="0" fontId="56" fillId="0" borderId="0" xfId="0" applyFont="1" applyAlignment="1">
      <alignment horizontal="center"/>
    </xf>
    <xf numFmtId="0" fontId="30" fillId="12" borderId="0" xfId="1" applyFont="1" applyFill="1" applyAlignment="1">
      <alignment horizontal="left" vertical="center" wrapText="1"/>
    </xf>
    <xf numFmtId="0" fontId="27" fillId="0" borderId="2" xfId="3" applyFont="1" applyBorder="1" applyAlignment="1">
      <alignment horizontal="center" vertical="center" wrapText="1"/>
    </xf>
    <xf numFmtId="0" fontId="27" fillId="0" borderId="3" xfId="3" applyFont="1" applyBorder="1" applyAlignment="1">
      <alignment horizontal="center" vertical="center" wrapText="1"/>
    </xf>
    <xf numFmtId="0" fontId="27" fillId="0" borderId="4" xfId="3" applyFont="1" applyBorder="1" applyAlignment="1">
      <alignment horizontal="center" vertical="center" wrapText="1"/>
    </xf>
    <xf numFmtId="0" fontId="27" fillId="0" borderId="5" xfId="3" applyFont="1" applyBorder="1" applyAlignment="1">
      <alignment horizontal="center" vertical="center" wrapText="1"/>
    </xf>
    <xf numFmtId="0" fontId="27" fillId="0" borderId="6" xfId="3" applyFont="1" applyBorder="1" applyAlignment="1">
      <alignment horizontal="center" vertical="center" wrapText="1"/>
    </xf>
    <xf numFmtId="0" fontId="27" fillId="0" borderId="7" xfId="3" applyFont="1" applyBorder="1" applyAlignment="1">
      <alignment horizontal="center" vertical="center" wrapText="1"/>
    </xf>
    <xf numFmtId="0" fontId="27" fillId="0" borderId="46" xfId="3" quotePrefix="1" applyFont="1" applyBorder="1" applyAlignment="1">
      <alignment horizontal="center" vertical="center"/>
    </xf>
    <xf numFmtId="0" fontId="18" fillId="8" borderId="0" xfId="1" applyFont="1" applyFill="1" applyAlignment="1">
      <alignment horizontal="center" vertical="center"/>
    </xf>
    <xf numFmtId="0" fontId="29" fillId="8" borderId="24" xfId="1" applyFont="1" applyFill="1" applyBorder="1" applyAlignment="1">
      <alignment horizontal="center" vertical="center"/>
    </xf>
    <xf numFmtId="0" fontId="29" fillId="8" borderId="25" xfId="1" applyFont="1" applyFill="1" applyBorder="1" applyAlignment="1">
      <alignment horizontal="center" vertical="center"/>
    </xf>
    <xf numFmtId="0" fontId="29" fillId="8" borderId="26" xfId="1" applyFont="1" applyFill="1" applyBorder="1" applyAlignment="1">
      <alignment horizontal="center" vertical="center"/>
    </xf>
    <xf numFmtId="0" fontId="29" fillId="8" borderId="47" xfId="1" applyFont="1" applyFill="1" applyBorder="1" applyAlignment="1">
      <alignment horizontal="center" vertical="center"/>
    </xf>
    <xf numFmtId="0" fontId="29" fillId="8" borderId="0" xfId="1" applyFont="1" applyFill="1" applyAlignment="1">
      <alignment horizontal="center" vertical="center"/>
    </xf>
    <xf numFmtId="0" fontId="29" fillId="8" borderId="14" xfId="1" applyFont="1" applyFill="1" applyBorder="1" applyAlignment="1">
      <alignment horizontal="center" vertical="center"/>
    </xf>
    <xf numFmtId="0" fontId="27" fillId="8" borderId="47" xfId="1" applyFont="1" applyFill="1" applyBorder="1" applyAlignment="1">
      <alignment horizontal="center" vertical="center"/>
    </xf>
    <xf numFmtId="0" fontId="27" fillId="8" borderId="14" xfId="1" applyFont="1" applyFill="1" applyBorder="1" applyAlignment="1">
      <alignment horizontal="center" vertical="center"/>
    </xf>
    <xf numFmtId="0" fontId="28" fillId="8" borderId="47" xfId="1" applyFont="1" applyFill="1" applyBorder="1" applyAlignment="1">
      <alignment horizontal="center" vertical="center"/>
    </xf>
    <xf numFmtId="0" fontId="28" fillId="8" borderId="0" xfId="1" applyFont="1" applyFill="1" applyAlignment="1">
      <alignment horizontal="center" vertical="center"/>
    </xf>
    <xf numFmtId="0" fontId="28" fillId="8" borderId="14" xfId="1" applyFont="1" applyFill="1" applyBorder="1" applyAlignment="1">
      <alignment horizontal="center" vertical="center"/>
    </xf>
    <xf numFmtId="0" fontId="7" fillId="8" borderId="2" xfId="1" applyFont="1" applyFill="1" applyBorder="1" applyAlignment="1">
      <alignment horizontal="center" vertical="center"/>
    </xf>
    <xf numFmtId="0" fontId="7" fillId="8" borderId="3" xfId="1" applyFont="1" applyFill="1" applyBorder="1" applyAlignment="1">
      <alignment horizontal="center" vertical="center"/>
    </xf>
    <xf numFmtId="0" fontId="7" fillId="8" borderId="4" xfId="1" applyFont="1" applyFill="1" applyBorder="1" applyAlignment="1">
      <alignment horizontal="center" vertical="center"/>
    </xf>
    <xf numFmtId="0" fontId="7" fillId="8" borderId="5" xfId="1" applyFont="1" applyFill="1" applyBorder="1" applyAlignment="1">
      <alignment horizontal="center" vertical="center"/>
    </xf>
    <xf numFmtId="0" fontId="7" fillId="8" borderId="6" xfId="1" applyFont="1" applyFill="1" applyBorder="1" applyAlignment="1">
      <alignment horizontal="center" vertical="center"/>
    </xf>
    <xf numFmtId="0" fontId="7" fillId="8" borderId="7" xfId="1" applyFont="1" applyFill="1" applyBorder="1" applyAlignment="1">
      <alignment horizontal="center" vertical="center"/>
    </xf>
    <xf numFmtId="0" fontId="13" fillId="0" borderId="2" xfId="1" applyFont="1" applyBorder="1" applyAlignment="1">
      <alignment horizontal="center" vertical="center" wrapText="1"/>
    </xf>
    <xf numFmtId="0" fontId="13" fillId="0" borderId="3" xfId="1" applyFont="1" applyBorder="1" applyAlignment="1">
      <alignment horizontal="center" vertical="center" wrapText="1"/>
    </xf>
    <xf numFmtId="0" fontId="13" fillId="0" borderId="4" xfId="1" applyFont="1" applyBorder="1" applyAlignment="1">
      <alignment horizontal="center" vertical="center" wrapText="1"/>
    </xf>
    <xf numFmtId="0" fontId="13" fillId="0" borderId="5" xfId="1" applyFont="1" applyBorder="1" applyAlignment="1">
      <alignment horizontal="center" vertical="center" wrapText="1"/>
    </xf>
    <xf numFmtId="0" fontId="13" fillId="0" borderId="6" xfId="1" applyFont="1" applyBorder="1" applyAlignment="1">
      <alignment horizontal="center" vertical="center" wrapText="1"/>
    </xf>
    <xf numFmtId="0" fontId="13" fillId="0" borderId="7" xfId="1" applyFont="1" applyBorder="1" applyAlignment="1">
      <alignment horizontal="center" vertical="center" wrapText="1"/>
    </xf>
    <xf numFmtId="0" fontId="27" fillId="0" borderId="46" xfId="3" applyFont="1" applyBorder="1" applyAlignment="1">
      <alignment horizontal="left" vertical="center"/>
    </xf>
    <xf numFmtId="0" fontId="27" fillId="0" borderId="6" xfId="3" applyFont="1" applyBorder="1" applyAlignment="1">
      <alignment horizontal="center" vertical="center"/>
    </xf>
    <xf numFmtId="0" fontId="27" fillId="0" borderId="46" xfId="3" applyFont="1" applyBorder="1" applyAlignment="1">
      <alignment horizontal="center" vertical="center"/>
    </xf>
    <xf numFmtId="0" fontId="30" fillId="12" borderId="3" xfId="1" applyFont="1" applyFill="1" applyBorder="1" applyAlignment="1">
      <alignment horizontal="left" vertical="center" wrapText="1"/>
    </xf>
    <xf numFmtId="0" fontId="30" fillId="0" borderId="45" xfId="3" applyFont="1" applyBorder="1" applyAlignment="1">
      <alignment horizontal="center" vertical="center"/>
    </xf>
    <xf numFmtId="0" fontId="30" fillId="0" borderId="0" xfId="3" applyFont="1" applyBorder="1" applyAlignment="1">
      <alignment horizontal="center" vertical="center"/>
    </xf>
    <xf numFmtId="0" fontId="27" fillId="0" borderId="0" xfId="1" applyFont="1" applyAlignment="1">
      <alignment horizontal="left" vertical="top" wrapText="1"/>
    </xf>
    <xf numFmtId="0" fontId="27" fillId="0" borderId="0" xfId="1" applyFont="1" applyAlignment="1">
      <alignment horizontal="left" vertical="top"/>
    </xf>
    <xf numFmtId="0" fontId="28" fillId="0" borderId="0" xfId="1" applyFont="1" applyAlignment="1">
      <alignment horizontal="left" vertical="top" wrapText="1"/>
    </xf>
    <xf numFmtId="0" fontId="28" fillId="0" borderId="0" xfId="1" applyFont="1" applyAlignment="1">
      <alignment horizontal="left" vertical="top"/>
    </xf>
    <xf numFmtId="0" fontId="18" fillId="0" borderId="2" xfId="1" applyFont="1" applyBorder="1" applyAlignment="1">
      <alignment horizontal="center" vertical="center" wrapText="1"/>
    </xf>
    <xf numFmtId="0" fontId="18" fillId="0" borderId="3" xfId="1" applyFont="1" applyBorder="1" applyAlignment="1">
      <alignment horizontal="center" vertical="center" wrapText="1"/>
    </xf>
    <xf numFmtId="0" fontId="18" fillId="0" borderId="4"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6" xfId="1" applyFont="1" applyBorder="1" applyAlignment="1">
      <alignment horizontal="center" vertical="center" wrapText="1"/>
    </xf>
    <xf numFmtId="0" fontId="18" fillId="0" borderId="7" xfId="1" applyFont="1" applyBorder="1" applyAlignment="1">
      <alignment horizontal="center" vertical="center" wrapText="1"/>
    </xf>
    <xf numFmtId="0" fontId="27" fillId="0" borderId="0" xfId="1" quotePrefix="1" applyFont="1" applyAlignment="1">
      <alignment horizontal="center" vertical="center" wrapText="1"/>
    </xf>
    <xf numFmtId="0" fontId="27" fillId="0" borderId="0" xfId="1" applyFont="1" applyAlignment="1">
      <alignment horizontal="center" vertical="center" wrapText="1"/>
    </xf>
    <xf numFmtId="0" fontId="27" fillId="0" borderId="6" xfId="1" quotePrefix="1" applyFont="1" applyBorder="1" applyAlignment="1">
      <alignment horizontal="right" vertical="center"/>
    </xf>
    <xf numFmtId="0" fontId="27" fillId="0" borderId="2" xfId="1" applyFont="1" applyBorder="1" applyAlignment="1">
      <alignment horizontal="center" vertical="top"/>
    </xf>
    <xf numFmtId="0" fontId="27" fillId="0" borderId="3" xfId="1" applyFont="1" applyBorder="1" applyAlignment="1">
      <alignment horizontal="center" vertical="top"/>
    </xf>
    <xf numFmtId="0" fontId="27" fillId="0" borderId="4" xfId="1" applyFont="1" applyBorder="1" applyAlignment="1">
      <alignment horizontal="center" vertical="top"/>
    </xf>
    <xf numFmtId="0" fontId="27" fillId="0" borderId="45" xfId="1" applyFont="1" applyBorder="1" applyAlignment="1">
      <alignment horizontal="center" vertical="top"/>
    </xf>
    <xf numFmtId="0" fontId="27" fillId="0" borderId="0" xfId="1" applyFont="1" applyBorder="1" applyAlignment="1">
      <alignment horizontal="center" vertical="top"/>
    </xf>
    <xf numFmtId="0" fontId="27" fillId="0" borderId="46" xfId="1" applyFont="1" applyBorder="1" applyAlignment="1">
      <alignment horizontal="center" vertical="top"/>
    </xf>
    <xf numFmtId="0" fontId="27" fillId="0" borderId="5" xfId="1" applyFont="1" applyBorder="1" applyAlignment="1">
      <alignment horizontal="center" vertical="top"/>
    </xf>
    <xf numFmtId="0" fontId="27" fillId="0" borderId="6" xfId="1" applyFont="1" applyBorder="1" applyAlignment="1">
      <alignment horizontal="center" vertical="top"/>
    </xf>
    <xf numFmtId="0" fontId="27" fillId="0" borderId="7" xfId="1" applyFont="1" applyBorder="1" applyAlignment="1">
      <alignment horizontal="center" vertical="top"/>
    </xf>
    <xf numFmtId="0" fontId="27" fillId="0" borderId="2" xfId="3" applyFont="1" applyBorder="1" applyAlignment="1">
      <alignment horizontal="center" vertical="center"/>
    </xf>
    <xf numFmtId="0" fontId="27" fillId="0" borderId="3" xfId="3" applyFont="1" applyBorder="1" applyAlignment="1">
      <alignment horizontal="center" vertical="center"/>
    </xf>
    <xf numFmtId="0" fontId="27" fillId="0" borderId="4" xfId="3" applyFont="1" applyBorder="1" applyAlignment="1">
      <alignment horizontal="center" vertical="center"/>
    </xf>
    <xf numFmtId="0" fontId="27" fillId="0" borderId="5" xfId="3" applyFont="1" applyBorder="1" applyAlignment="1">
      <alignment horizontal="center" vertical="center"/>
    </xf>
    <xf numFmtId="0" fontId="27" fillId="0" borderId="7" xfId="3" applyFont="1" applyBorder="1" applyAlignment="1">
      <alignment horizontal="center" vertical="center"/>
    </xf>
    <xf numFmtId="0" fontId="30" fillId="0" borderId="0" xfId="3" applyFont="1" applyAlignment="1">
      <alignment horizontal="center" vertical="center"/>
    </xf>
    <xf numFmtId="0" fontId="14" fillId="0" borderId="2" xfId="3" applyFont="1" applyBorder="1" applyAlignment="1">
      <alignment horizontal="center" vertical="center"/>
    </xf>
    <xf numFmtId="0" fontId="14" fillId="0" borderId="3" xfId="3" applyFont="1" applyBorder="1" applyAlignment="1">
      <alignment horizontal="center" vertical="center"/>
    </xf>
    <xf numFmtId="0" fontId="14" fillId="0" borderId="5" xfId="3" applyFont="1" applyBorder="1" applyAlignment="1">
      <alignment horizontal="center" vertical="center"/>
    </xf>
    <xf numFmtId="0" fontId="14" fillId="0" borderId="6" xfId="3" applyFont="1" applyBorder="1" applyAlignment="1">
      <alignment horizontal="center" vertical="center"/>
    </xf>
    <xf numFmtId="0" fontId="14" fillId="0" borderId="4" xfId="3" applyFont="1" applyBorder="1" applyAlignment="1">
      <alignment horizontal="center" vertical="center"/>
    </xf>
    <xf numFmtId="0" fontId="14" fillId="0" borderId="7" xfId="3" applyFont="1" applyBorder="1" applyAlignment="1">
      <alignment horizontal="center" vertical="center"/>
    </xf>
    <xf numFmtId="0" fontId="30" fillId="0" borderId="0" xfId="3" applyFont="1" applyBorder="1" applyAlignment="1">
      <alignment horizontal="left" vertical="center"/>
    </xf>
    <xf numFmtId="0" fontId="12" fillId="9" borderId="0" xfId="1" applyFont="1" applyFill="1" applyBorder="1" applyAlignment="1">
      <alignment horizontal="left" vertical="center"/>
    </xf>
    <xf numFmtId="0" fontId="27" fillId="0" borderId="0" xfId="3" applyFont="1" applyBorder="1" applyAlignment="1">
      <alignment horizontal="left" vertical="center"/>
    </xf>
    <xf numFmtId="0" fontId="12" fillId="8" borderId="0" xfId="1" applyFont="1" applyFill="1" applyAlignment="1">
      <alignment horizontal="center" vertical="center"/>
    </xf>
    <xf numFmtId="0" fontId="27" fillId="0" borderId="46" xfId="1" applyFont="1" applyBorder="1" applyAlignment="1">
      <alignment horizontal="center" vertical="center" wrapText="1"/>
    </xf>
    <xf numFmtId="0" fontId="16" fillId="0" borderId="2" xfId="3" applyFont="1" applyBorder="1" applyAlignment="1">
      <alignment horizontal="center" vertical="center"/>
    </xf>
    <xf numFmtId="0" fontId="16" fillId="0" borderId="3" xfId="3" applyFont="1" applyBorder="1" applyAlignment="1">
      <alignment horizontal="center" vertical="center"/>
    </xf>
    <xf numFmtId="0" fontId="16" fillId="0" borderId="4" xfId="3" applyFont="1" applyBorder="1" applyAlignment="1">
      <alignment horizontal="center" vertical="center"/>
    </xf>
    <xf numFmtId="0" fontId="16" fillId="0" borderId="5" xfId="3" applyFont="1" applyBorder="1" applyAlignment="1">
      <alignment horizontal="center" vertical="center"/>
    </xf>
    <xf numFmtId="0" fontId="16" fillId="0" borderId="6" xfId="3" applyFont="1" applyBorder="1" applyAlignment="1">
      <alignment horizontal="center" vertical="center"/>
    </xf>
    <xf numFmtId="0" fontId="16" fillId="0" borderId="7" xfId="3" applyFont="1" applyBorder="1" applyAlignment="1">
      <alignment horizontal="center" vertical="center"/>
    </xf>
    <xf numFmtId="0" fontId="18" fillId="0" borderId="0" xfId="1" quotePrefix="1" applyFont="1" applyAlignment="1">
      <alignment horizontal="center" vertical="center" wrapText="1"/>
    </xf>
    <xf numFmtId="0" fontId="18" fillId="0" borderId="46" xfId="1" applyFont="1" applyBorder="1" applyAlignment="1">
      <alignment horizontal="center" vertical="center" wrapText="1"/>
    </xf>
    <xf numFmtId="0" fontId="18" fillId="0" borderId="0" xfId="1" applyFont="1" applyAlignment="1">
      <alignment horizontal="center" vertical="center" wrapText="1"/>
    </xf>
    <xf numFmtId="0" fontId="27" fillId="0" borderId="0" xfId="3" quotePrefix="1" applyFont="1" applyBorder="1" applyAlignment="1">
      <alignment horizontal="left" vertical="center"/>
    </xf>
    <xf numFmtId="0" fontId="30" fillId="0" borderId="0" xfId="3" applyFont="1" applyBorder="1" applyAlignment="1">
      <alignment horizontal="left" vertical="center" wrapText="1"/>
    </xf>
    <xf numFmtId="0" fontId="27" fillId="14" borderId="0" xfId="3" quotePrefix="1" applyFont="1" applyFill="1" applyBorder="1" applyAlignment="1">
      <alignment horizontal="left" vertical="center"/>
    </xf>
    <xf numFmtId="0" fontId="27" fillId="14" borderId="0" xfId="3" applyFont="1" applyFill="1" applyBorder="1" applyAlignment="1">
      <alignment horizontal="left" vertical="center"/>
    </xf>
    <xf numFmtId="0" fontId="27" fillId="14" borderId="45" xfId="1" applyFont="1" applyFill="1" applyBorder="1" applyAlignment="1">
      <alignment horizontal="center" vertical="top"/>
    </xf>
    <xf numFmtId="0" fontId="27" fillId="14" borderId="0" xfId="1" applyFont="1" applyFill="1" applyAlignment="1">
      <alignment horizontal="center" vertical="top"/>
    </xf>
    <xf numFmtId="0" fontId="27" fillId="14" borderId="46" xfId="1" applyFont="1" applyFill="1" applyBorder="1" applyAlignment="1">
      <alignment horizontal="center" vertical="top"/>
    </xf>
    <xf numFmtId="0" fontId="28" fillId="14" borderId="45" xfId="1" applyFont="1" applyFill="1" applyBorder="1" applyAlignment="1">
      <alignment horizontal="center" vertical="top"/>
    </xf>
    <xf numFmtId="0" fontId="28" fillId="14" borderId="0" xfId="1" applyFont="1" applyFill="1" applyAlignment="1">
      <alignment horizontal="center" vertical="top"/>
    </xf>
    <xf numFmtId="0" fontId="28" fillId="14" borderId="46" xfId="1" applyFont="1" applyFill="1" applyBorder="1" applyAlignment="1">
      <alignment horizontal="center" vertical="top"/>
    </xf>
    <xf numFmtId="0" fontId="27" fillId="14" borderId="0" xfId="1" applyFont="1" applyFill="1" applyBorder="1" applyAlignment="1">
      <alignment horizontal="center" vertical="center"/>
    </xf>
    <xf numFmtId="0" fontId="27" fillId="0" borderId="2" xfId="3" applyFont="1" applyBorder="1" applyAlignment="1">
      <alignment horizontal="center" vertical="top" wrapText="1"/>
    </xf>
    <xf numFmtId="0" fontId="27" fillId="0" borderId="3" xfId="3" applyFont="1" applyBorder="1" applyAlignment="1">
      <alignment horizontal="center" vertical="top" wrapText="1"/>
    </xf>
    <xf numFmtId="0" fontId="27" fillId="0" borderId="4" xfId="3" applyFont="1" applyBorder="1" applyAlignment="1">
      <alignment horizontal="center" vertical="top" wrapText="1"/>
    </xf>
    <xf numFmtId="0" fontId="27" fillId="0" borderId="5" xfId="3" applyFont="1" applyBorder="1" applyAlignment="1">
      <alignment horizontal="center" vertical="top" wrapText="1"/>
    </xf>
    <xf numFmtId="0" fontId="27" fillId="0" borderId="6" xfId="3" applyFont="1" applyBorder="1" applyAlignment="1">
      <alignment horizontal="center" vertical="top" wrapText="1"/>
    </xf>
    <xf numFmtId="0" fontId="27" fillId="0" borderId="7" xfId="3" applyFont="1" applyBorder="1" applyAlignment="1">
      <alignment horizontal="center" vertical="top" wrapText="1"/>
    </xf>
    <xf numFmtId="0" fontId="27" fillId="0" borderId="0" xfId="3" applyFont="1" applyBorder="1" applyAlignment="1">
      <alignment horizontal="left" vertical="center" wrapText="1"/>
    </xf>
    <xf numFmtId="169" fontId="27" fillId="0" borderId="0" xfId="3" applyNumberFormat="1" applyFont="1" applyAlignment="1">
      <alignment horizontal="right" vertical="top"/>
    </xf>
    <xf numFmtId="0" fontId="27" fillId="0" borderId="0" xfId="1" quotePrefix="1" applyFont="1" applyBorder="1" applyAlignment="1">
      <alignment horizontal="center" vertical="center" wrapText="1"/>
    </xf>
    <xf numFmtId="0" fontId="18" fillId="0" borderId="0" xfId="1" applyFont="1" applyBorder="1" applyAlignment="1">
      <alignment horizontal="center" vertical="center" wrapText="1"/>
    </xf>
    <xf numFmtId="169" fontId="27" fillId="0" borderId="0" xfId="1" applyNumberFormat="1" applyFont="1" applyAlignment="1">
      <alignment horizontal="right" vertical="center"/>
    </xf>
    <xf numFmtId="0" fontId="27" fillId="0" borderId="0" xfId="1" applyFont="1" applyAlignment="1">
      <alignment horizontal="left" vertical="center"/>
    </xf>
    <xf numFmtId="0" fontId="27" fillId="0" borderId="0" xfId="1" applyFont="1" applyBorder="1" applyAlignment="1">
      <alignment horizontal="center" vertical="center" wrapText="1"/>
    </xf>
    <xf numFmtId="0" fontId="28" fillId="0" borderId="2" xfId="3" applyFont="1" applyBorder="1" applyAlignment="1">
      <alignment horizontal="center" vertical="top" wrapText="1"/>
    </xf>
    <xf numFmtId="0" fontId="28" fillId="0" borderId="3" xfId="3" applyFont="1" applyBorder="1" applyAlignment="1">
      <alignment horizontal="center" vertical="top" wrapText="1"/>
    </xf>
    <xf numFmtId="0" fontId="28" fillId="0" borderId="4" xfId="3" applyFont="1" applyBorder="1" applyAlignment="1">
      <alignment horizontal="center" vertical="top" wrapText="1"/>
    </xf>
    <xf numFmtId="0" fontId="28" fillId="0" borderId="5" xfId="3" applyFont="1" applyBorder="1" applyAlignment="1">
      <alignment horizontal="center" vertical="top" wrapText="1"/>
    </xf>
    <xf numFmtId="0" fontId="28" fillId="0" borderId="6" xfId="3" applyFont="1" applyBorder="1" applyAlignment="1">
      <alignment horizontal="center" vertical="top" wrapText="1"/>
    </xf>
    <xf numFmtId="0" fontId="28" fillId="0" borderId="7" xfId="3" applyFont="1" applyBorder="1" applyAlignment="1">
      <alignment horizontal="center" vertical="top" wrapText="1"/>
    </xf>
    <xf numFmtId="0" fontId="28" fillId="0" borderId="0" xfId="1" applyFont="1" applyBorder="1" applyAlignment="1">
      <alignment horizontal="center" vertical="center"/>
    </xf>
    <xf numFmtId="0" fontId="27" fillId="0" borderId="0" xfId="1" applyFont="1" applyAlignment="1">
      <alignment horizontal="right" vertical="center"/>
    </xf>
    <xf numFmtId="0" fontId="28" fillId="0" borderId="0" xfId="1" applyFont="1" applyAlignment="1">
      <alignment horizontal="center" vertical="center"/>
    </xf>
    <xf numFmtId="0" fontId="7" fillId="14" borderId="2" xfId="1" applyFont="1" applyFill="1" applyBorder="1" applyAlignment="1">
      <alignment horizontal="center" vertical="center"/>
    </xf>
    <xf numFmtId="0" fontId="7" fillId="14" borderId="3" xfId="1" applyFont="1" applyFill="1" applyBorder="1" applyAlignment="1">
      <alignment horizontal="center" vertical="center"/>
    </xf>
    <xf numFmtId="0" fontId="7" fillId="14" borderId="4" xfId="1" applyFont="1" applyFill="1" applyBorder="1" applyAlignment="1">
      <alignment horizontal="center" vertical="center"/>
    </xf>
    <xf numFmtId="0" fontId="7" fillId="14" borderId="5" xfId="1" applyFont="1" applyFill="1" applyBorder="1" applyAlignment="1">
      <alignment horizontal="center" vertical="center"/>
    </xf>
    <xf numFmtId="0" fontId="7" fillId="14" borderId="6" xfId="1" applyFont="1" applyFill="1" applyBorder="1" applyAlignment="1">
      <alignment horizontal="center" vertical="center"/>
    </xf>
    <xf numFmtId="0" fontId="7" fillId="14" borderId="7" xfId="1" applyFont="1" applyFill="1" applyBorder="1" applyAlignment="1">
      <alignment horizontal="center" vertical="center"/>
    </xf>
    <xf numFmtId="0" fontId="27" fillId="0" borderId="0" xfId="3" applyFont="1" applyBorder="1" applyAlignment="1">
      <alignment horizontal="center" vertical="center"/>
    </xf>
    <xf numFmtId="0" fontId="30" fillId="0" borderId="0" xfId="1" applyFont="1" applyAlignment="1">
      <alignment horizontal="center" vertical="center"/>
    </xf>
    <xf numFmtId="0" fontId="27" fillId="0" borderId="2" xfId="57" applyFont="1" applyBorder="1" applyAlignment="1">
      <alignment horizontal="center" vertical="top" wrapText="1"/>
    </xf>
    <xf numFmtId="0" fontId="27" fillId="0" borderId="3" xfId="57" applyFont="1" applyBorder="1" applyAlignment="1">
      <alignment horizontal="center" vertical="top" wrapText="1"/>
    </xf>
    <xf numFmtId="0" fontId="27" fillId="0" borderId="4" xfId="57" applyFont="1" applyBorder="1" applyAlignment="1">
      <alignment horizontal="center" vertical="top" wrapText="1"/>
    </xf>
    <xf numFmtId="0" fontId="27" fillId="0" borderId="5" xfId="57" applyFont="1" applyBorder="1" applyAlignment="1">
      <alignment horizontal="center" vertical="top" wrapText="1"/>
    </xf>
    <xf numFmtId="0" fontId="27" fillId="0" borderId="6" xfId="57" applyFont="1" applyBorder="1" applyAlignment="1">
      <alignment horizontal="center" vertical="top" wrapText="1"/>
    </xf>
    <xf numFmtId="0" fontId="27" fillId="0" borderId="7" xfId="57" applyFont="1" applyBorder="1" applyAlignment="1">
      <alignment horizontal="center" vertical="top" wrapText="1"/>
    </xf>
    <xf numFmtId="0" fontId="30" fillId="0" borderId="0" xfId="57" applyFont="1" applyBorder="1" applyAlignment="1">
      <alignment horizontal="left" vertical="center" wrapText="1"/>
    </xf>
    <xf numFmtId="0" fontId="27" fillId="0" borderId="0" xfId="55" applyFont="1" applyAlignment="1">
      <alignment horizontal="right" vertical="center"/>
    </xf>
    <xf numFmtId="0" fontId="27" fillId="0" borderId="0" xfId="55" applyFont="1" applyAlignment="1">
      <alignment horizontal="left" vertical="center" wrapText="1"/>
    </xf>
    <xf numFmtId="0" fontId="27" fillId="0" borderId="0" xfId="57" applyFont="1" applyAlignment="1">
      <alignment horizontal="center" vertical="top"/>
    </xf>
    <xf numFmtId="0" fontId="28" fillId="0" borderId="0" xfId="55" applyFont="1" applyAlignment="1">
      <alignment horizontal="center" vertical="center"/>
    </xf>
    <xf numFmtId="0" fontId="30" fillId="0" borderId="0" xfId="57" applyFont="1" applyAlignment="1">
      <alignment horizontal="center" vertical="top"/>
    </xf>
    <xf numFmtId="0" fontId="7" fillId="14" borderId="2" xfId="55" applyFont="1" applyFill="1" applyBorder="1" applyAlignment="1">
      <alignment horizontal="center" vertical="center"/>
    </xf>
    <xf numFmtId="0" fontId="7" fillId="14" borderId="3" xfId="55" applyFont="1" applyFill="1" applyBorder="1" applyAlignment="1">
      <alignment horizontal="center" vertical="center"/>
    </xf>
    <xf numFmtId="0" fontId="7" fillId="14" borderId="4" xfId="55" applyFont="1" applyFill="1" applyBorder="1" applyAlignment="1">
      <alignment horizontal="center" vertical="center"/>
    </xf>
    <xf numFmtId="0" fontId="7" fillId="14" borderId="5" xfId="55" applyFont="1" applyFill="1" applyBorder="1" applyAlignment="1">
      <alignment horizontal="center" vertical="center"/>
    </xf>
    <xf numFmtId="0" fontId="7" fillId="14" borderId="6" xfId="55" applyFont="1" applyFill="1" applyBorder="1" applyAlignment="1">
      <alignment horizontal="center" vertical="center"/>
    </xf>
    <xf numFmtId="0" fontId="7" fillId="14" borderId="7" xfId="55" applyFont="1" applyFill="1" applyBorder="1" applyAlignment="1">
      <alignment horizontal="center" vertical="center"/>
    </xf>
    <xf numFmtId="0" fontId="13" fillId="0" borderId="2" xfId="55" applyFont="1" applyBorder="1" applyAlignment="1">
      <alignment horizontal="center" vertical="center" wrapText="1"/>
    </xf>
    <xf numFmtId="0" fontId="13" fillId="0" borderId="3" xfId="55" applyFont="1" applyBorder="1" applyAlignment="1">
      <alignment horizontal="center" vertical="center" wrapText="1"/>
    </xf>
    <xf numFmtId="0" fontId="13" fillId="0" borderId="4" xfId="55" applyFont="1" applyBorder="1" applyAlignment="1">
      <alignment horizontal="center" vertical="center" wrapText="1"/>
    </xf>
    <xf numFmtId="0" fontId="13" fillId="0" borderId="5" xfId="55" applyFont="1" applyBorder="1" applyAlignment="1">
      <alignment horizontal="center" vertical="center" wrapText="1"/>
    </xf>
    <xf numFmtId="0" fontId="13" fillId="0" borderId="6" xfId="55" applyFont="1" applyBorder="1" applyAlignment="1">
      <alignment horizontal="center" vertical="center" wrapText="1"/>
    </xf>
    <xf numFmtId="0" fontId="13" fillId="0" borderId="7" xfId="55" applyFont="1" applyBorder="1" applyAlignment="1">
      <alignment horizontal="center" vertical="center" wrapText="1"/>
    </xf>
    <xf numFmtId="169" fontId="27" fillId="0" borderId="0" xfId="55" applyNumberFormat="1" applyFont="1" applyAlignment="1">
      <alignment horizontal="center" vertical="center"/>
    </xf>
    <xf numFmtId="169" fontId="27" fillId="0" borderId="0" xfId="57" applyNumberFormat="1" applyFont="1" applyAlignment="1">
      <alignment horizontal="right" vertical="top"/>
    </xf>
    <xf numFmtId="0" fontId="30" fillId="0" borderId="0" xfId="57" applyFont="1" applyBorder="1" applyAlignment="1">
      <alignment horizontal="left" vertical="center"/>
    </xf>
    <xf numFmtId="0" fontId="14" fillId="0" borderId="2" xfId="57" applyFont="1" applyBorder="1" applyAlignment="1">
      <alignment horizontal="center" vertical="center"/>
    </xf>
    <xf numFmtId="0" fontId="14" fillId="0" borderId="3" xfId="57" applyFont="1" applyBorder="1" applyAlignment="1">
      <alignment horizontal="center" vertical="center"/>
    </xf>
    <xf numFmtId="0" fontId="14" fillId="0" borderId="5" xfId="57" applyFont="1" applyBorder="1" applyAlignment="1">
      <alignment horizontal="center" vertical="center"/>
    </xf>
    <xf numFmtId="0" fontId="14" fillId="0" borderId="6" xfId="57" applyFont="1" applyBorder="1" applyAlignment="1">
      <alignment horizontal="center" vertical="center"/>
    </xf>
    <xf numFmtId="0" fontId="14" fillId="0" borderId="69" xfId="57" applyFont="1" applyBorder="1" applyAlignment="1">
      <alignment horizontal="center" vertical="center"/>
    </xf>
    <xf numFmtId="0" fontId="14" fillId="0" borderId="70" xfId="57" applyFont="1" applyBorder="1" applyAlignment="1">
      <alignment horizontal="center" vertical="center"/>
    </xf>
    <xf numFmtId="0" fontId="14" fillId="0" borderId="4" xfId="57" applyFont="1" applyBorder="1" applyAlignment="1">
      <alignment horizontal="center" vertical="center"/>
    </xf>
    <xf numFmtId="0" fontId="14" fillId="0" borderId="7" xfId="57" applyFont="1" applyBorder="1" applyAlignment="1">
      <alignment horizontal="center" vertical="center"/>
    </xf>
    <xf numFmtId="0" fontId="27" fillId="0" borderId="0" xfId="55" applyFont="1" applyBorder="1" applyAlignment="1">
      <alignment horizontal="center" vertical="center"/>
    </xf>
    <xf numFmtId="0" fontId="27" fillId="0" borderId="0" xfId="55" quotePrefix="1" applyFont="1" applyBorder="1" applyAlignment="1">
      <alignment horizontal="left" vertical="center"/>
    </xf>
    <xf numFmtId="0" fontId="27" fillId="0" borderId="0" xfId="55" applyFont="1" applyBorder="1" applyAlignment="1">
      <alignment horizontal="left" vertical="center"/>
    </xf>
    <xf numFmtId="0" fontId="27" fillId="0" borderId="0" xfId="55" applyFont="1" applyAlignment="1">
      <alignment horizontal="left" vertical="center"/>
    </xf>
    <xf numFmtId="0" fontId="27" fillId="0" borderId="46" xfId="55" applyFont="1" applyBorder="1" applyAlignment="1">
      <alignment horizontal="left" vertical="center"/>
    </xf>
    <xf numFmtId="0" fontId="27" fillId="0" borderId="46" xfId="55" applyFont="1" applyBorder="1" applyAlignment="1">
      <alignment horizontal="center" vertical="center"/>
    </xf>
    <xf numFmtId="0" fontId="27" fillId="0" borderId="0" xfId="55" quotePrefix="1" applyFont="1" applyAlignment="1">
      <alignment horizontal="left" vertical="center"/>
    </xf>
    <xf numFmtId="0" fontId="27" fillId="0" borderId="0" xfId="55" quotePrefix="1" applyFont="1" applyBorder="1" applyAlignment="1">
      <alignment horizontal="center" vertical="center"/>
    </xf>
    <xf numFmtId="49" fontId="27" fillId="0" borderId="0" xfId="55" applyNumberFormat="1" applyFont="1" applyAlignment="1">
      <alignment horizontal="right" vertical="center"/>
    </xf>
    <xf numFmtId="0" fontId="58" fillId="0" borderId="0" xfId="56" applyFont="1" applyAlignment="1">
      <alignment horizontal="center"/>
    </xf>
    <xf numFmtId="0" fontId="28" fillId="0" borderId="0" xfId="57" applyFont="1" applyAlignment="1">
      <alignment horizontal="center"/>
    </xf>
    <xf numFmtId="0" fontId="30" fillId="0" borderId="0" xfId="55" applyFont="1" applyBorder="1" applyAlignment="1">
      <alignment horizontal="center" vertical="center"/>
    </xf>
    <xf numFmtId="0" fontId="28" fillId="0" borderId="0" xfId="55" applyFont="1" applyBorder="1" applyAlignment="1">
      <alignment horizontal="center" vertical="center"/>
    </xf>
    <xf numFmtId="0" fontId="27" fillId="0" borderId="6" xfId="55" quotePrefix="1" applyFont="1" applyBorder="1" applyAlignment="1">
      <alignment horizontal="center" vertical="center"/>
    </xf>
    <xf numFmtId="0" fontId="27" fillId="0" borderId="6" xfId="55" applyFont="1" applyBorder="1" applyAlignment="1">
      <alignment horizontal="center" vertical="center"/>
    </xf>
    <xf numFmtId="0" fontId="27" fillId="0" borderId="49" xfId="57" applyFont="1" applyBorder="1" applyAlignment="1">
      <alignment horizontal="right" vertical="center"/>
    </xf>
    <xf numFmtId="0" fontId="27" fillId="0" borderId="24" xfId="57" applyFont="1" applyBorder="1" applyAlignment="1">
      <alignment horizontal="left" vertical="center"/>
    </xf>
    <xf numFmtId="0" fontId="27" fillId="0" borderId="25" xfId="57" applyFont="1" applyBorder="1" applyAlignment="1">
      <alignment horizontal="left" vertical="center"/>
    </xf>
    <xf numFmtId="0" fontId="27" fillId="0" borderId="27" xfId="57" applyFont="1" applyBorder="1" applyAlignment="1">
      <alignment horizontal="left" vertical="center"/>
    </xf>
    <xf numFmtId="0" fontId="27" fillId="0" borderId="16" xfId="57" applyFont="1" applyBorder="1" applyAlignment="1">
      <alignment horizontal="left" vertical="center"/>
    </xf>
    <xf numFmtId="0" fontId="27" fillId="0" borderId="25" xfId="57" quotePrefix="1" applyFont="1" applyBorder="1" applyAlignment="1">
      <alignment horizontal="left" vertical="center"/>
    </xf>
    <xf numFmtId="0" fontId="27" fillId="0" borderId="24" xfId="57" applyFont="1" applyBorder="1" applyAlignment="1">
      <alignment horizontal="center" vertical="center" wrapText="1"/>
    </xf>
    <xf numFmtId="0" fontId="27" fillId="0" borderId="25" xfId="57" applyFont="1" applyBorder="1" applyAlignment="1">
      <alignment horizontal="center" vertical="center"/>
    </xf>
    <xf numFmtId="0" fontId="27" fillId="0" borderId="47" xfId="57" applyFont="1" applyBorder="1" applyAlignment="1">
      <alignment horizontal="center" vertical="center"/>
    </xf>
    <xf numFmtId="0" fontId="27" fillId="0" borderId="0" xfId="57" applyFont="1" applyAlignment="1">
      <alignment horizontal="center" vertical="center"/>
    </xf>
    <xf numFmtId="0" fontId="27" fillId="0" borderId="27" xfId="57" applyFont="1" applyBorder="1" applyAlignment="1">
      <alignment horizontal="center" vertical="center"/>
    </xf>
    <xf numFmtId="0" fontId="27" fillId="0" borderId="16" xfId="57" applyFont="1" applyBorder="1" applyAlignment="1">
      <alignment horizontal="center" vertical="center"/>
    </xf>
    <xf numFmtId="0" fontId="27" fillId="14" borderId="24" xfId="57" applyFont="1" applyFill="1" applyBorder="1" applyAlignment="1">
      <alignment horizontal="center" vertical="center"/>
    </xf>
    <xf numFmtId="0" fontId="27" fillId="14" borderId="25" xfId="57" applyFont="1" applyFill="1" applyBorder="1" applyAlignment="1">
      <alignment horizontal="center" vertical="center"/>
    </xf>
    <xf numFmtId="0" fontId="27" fillId="14" borderId="26" xfId="57" applyFont="1" applyFill="1" applyBorder="1" applyAlignment="1">
      <alignment horizontal="center" vertical="center"/>
    </xf>
    <xf numFmtId="0" fontId="27" fillId="14" borderId="47" xfId="57" applyFont="1" applyFill="1" applyBorder="1" applyAlignment="1">
      <alignment horizontal="center" vertical="center"/>
    </xf>
    <xf numFmtId="0" fontId="27" fillId="14" borderId="0" xfId="57" applyFont="1" applyFill="1" applyAlignment="1">
      <alignment horizontal="center" vertical="center"/>
    </xf>
    <xf numFmtId="0" fontId="27" fillId="14" borderId="14" xfId="57" applyFont="1" applyFill="1" applyBorder="1" applyAlignment="1">
      <alignment horizontal="center" vertical="center"/>
    </xf>
    <xf numFmtId="0" fontId="28" fillId="14" borderId="27" xfId="57" applyFont="1" applyFill="1" applyBorder="1" applyAlignment="1">
      <alignment horizontal="center" vertical="center"/>
    </xf>
    <xf numFmtId="0" fontId="28" fillId="14" borderId="16" xfId="57" applyFont="1" applyFill="1" applyBorder="1" applyAlignment="1">
      <alignment horizontal="center" vertical="center"/>
    </xf>
    <xf numFmtId="0" fontId="28" fillId="14" borderId="17" xfId="57" applyFont="1" applyFill="1" applyBorder="1" applyAlignment="1">
      <alignment horizontal="center" vertical="center"/>
    </xf>
    <xf numFmtId="0" fontId="28" fillId="0" borderId="47" xfId="57" applyFont="1" applyBorder="1" applyAlignment="1">
      <alignment horizontal="center" vertical="center"/>
    </xf>
    <xf numFmtId="0" fontId="28" fillId="0" borderId="0" xfId="57" applyFont="1" applyAlignment="1">
      <alignment horizontal="center" vertical="center"/>
    </xf>
    <xf numFmtId="0" fontId="27" fillId="0" borderId="24" xfId="57" applyFont="1" applyBorder="1" applyAlignment="1">
      <alignment horizontal="center" vertical="center"/>
    </xf>
    <xf numFmtId="0" fontId="27" fillId="0" borderId="26" xfId="57" applyFont="1" applyBorder="1" applyAlignment="1">
      <alignment horizontal="center" vertical="center"/>
    </xf>
    <xf numFmtId="0" fontId="28" fillId="0" borderId="27" xfId="57" applyFont="1" applyBorder="1" applyAlignment="1">
      <alignment horizontal="center" vertical="center"/>
    </xf>
    <xf numFmtId="0" fontId="28" fillId="0" borderId="16" xfId="57" applyFont="1" applyBorder="1" applyAlignment="1">
      <alignment horizontal="center" vertical="center"/>
    </xf>
    <xf numFmtId="0" fontId="28" fillId="0" borderId="17" xfId="57" applyFont="1" applyBorder="1" applyAlignment="1">
      <alignment horizontal="center" vertical="center"/>
    </xf>
    <xf numFmtId="0" fontId="13" fillId="14" borderId="2" xfId="55" applyFont="1" applyFill="1" applyBorder="1" applyAlignment="1">
      <alignment horizontal="center" vertical="center"/>
    </xf>
    <xf numFmtId="0" fontId="27" fillId="0" borderId="0" xfId="55" quotePrefix="1" applyFont="1" applyBorder="1" applyAlignment="1">
      <alignment horizontal="center" vertical="center" wrapText="1"/>
    </xf>
    <xf numFmtId="0" fontId="27" fillId="0" borderId="0" xfId="55" applyFont="1" applyBorder="1" applyAlignment="1">
      <alignment horizontal="center" vertical="center" wrapText="1"/>
    </xf>
    <xf numFmtId="0" fontId="27" fillId="0" borderId="0" xfId="57" applyFont="1" applyAlignment="1">
      <alignment horizontal="right" vertical="top"/>
    </xf>
    <xf numFmtId="0" fontId="27" fillId="0" borderId="46" xfId="55" applyFont="1" applyBorder="1" applyAlignment="1">
      <alignment horizontal="center" vertical="center" wrapText="1"/>
    </xf>
    <xf numFmtId="0" fontId="27" fillId="0" borderId="0" xfId="55" applyFont="1" applyFill="1" applyBorder="1" applyAlignment="1">
      <alignment horizontal="center" vertical="center" wrapText="1"/>
    </xf>
    <xf numFmtId="0" fontId="18" fillId="0" borderId="0" xfId="55" applyFont="1" applyFill="1" applyBorder="1" applyAlignment="1">
      <alignment horizontal="center" vertical="center" wrapText="1"/>
    </xf>
    <xf numFmtId="0" fontId="27" fillId="0" borderId="47" xfId="55" applyFont="1" applyBorder="1" applyAlignment="1">
      <alignment horizontal="center" vertical="center"/>
    </xf>
    <xf numFmtId="0" fontId="27" fillId="0" borderId="14" xfId="55" applyFont="1" applyBorder="1" applyAlignment="1">
      <alignment horizontal="center" vertical="center"/>
    </xf>
    <xf numFmtId="0" fontId="28" fillId="0" borderId="47" xfId="55" applyFont="1" applyBorder="1" applyAlignment="1">
      <alignment horizontal="center" vertical="center"/>
    </xf>
    <xf numFmtId="0" fontId="28" fillId="0" borderId="14" xfId="55" applyFont="1" applyBorder="1" applyAlignment="1">
      <alignment horizontal="center" vertical="center"/>
    </xf>
    <xf numFmtId="0" fontId="27" fillId="0" borderId="0" xfId="57" applyFont="1" applyFill="1" applyBorder="1" applyAlignment="1">
      <alignment horizontal="left" vertical="center"/>
    </xf>
    <xf numFmtId="0" fontId="28" fillId="0" borderId="0" xfId="57" applyFont="1" applyFill="1" applyBorder="1" applyAlignment="1">
      <alignment horizontal="center" vertical="top" wrapText="1"/>
    </xf>
    <xf numFmtId="0" fontId="30" fillId="0" borderId="0" xfId="57" applyFont="1" applyFill="1" applyBorder="1" applyAlignment="1">
      <alignment horizontal="left" vertical="center" wrapText="1"/>
    </xf>
    <xf numFmtId="0" fontId="7" fillId="0" borderId="0" xfId="55" applyFont="1" applyFill="1" applyBorder="1" applyAlignment="1">
      <alignment horizontal="center" vertical="center"/>
    </xf>
    <xf numFmtId="0" fontId="13" fillId="0" borderId="0" xfId="55" applyFont="1" applyFill="1" applyBorder="1" applyAlignment="1">
      <alignment horizontal="center" vertical="center" wrapText="1"/>
    </xf>
    <xf numFmtId="0" fontId="12" fillId="0" borderId="0" xfId="55" applyFont="1" applyBorder="1" applyAlignment="1">
      <alignment horizontal="center" vertical="center"/>
    </xf>
    <xf numFmtId="0" fontId="12" fillId="0" borderId="2" xfId="55" applyFont="1" applyBorder="1" applyAlignment="1">
      <alignment horizontal="center" vertical="center"/>
    </xf>
    <xf numFmtId="0" fontId="12" fillId="0" borderId="4" xfId="55" applyFont="1" applyBorder="1" applyAlignment="1">
      <alignment horizontal="center" vertical="center"/>
    </xf>
    <xf numFmtId="0" fontId="12" fillId="0" borderId="5" xfId="55" applyFont="1" applyBorder="1" applyAlignment="1">
      <alignment horizontal="center" vertical="center"/>
    </xf>
    <xf numFmtId="0" fontId="12" fillId="0" borderId="7" xfId="55" applyFont="1" applyBorder="1" applyAlignment="1">
      <alignment horizontal="center" vertical="center"/>
    </xf>
    <xf numFmtId="0" fontId="12" fillId="0" borderId="45" xfId="55" applyFont="1" applyBorder="1" applyAlignment="1">
      <alignment horizontal="left" vertical="center"/>
    </xf>
    <xf numFmtId="0" fontId="12" fillId="0" borderId="0" xfId="55" applyFont="1" applyBorder="1" applyAlignment="1">
      <alignment horizontal="left" vertical="center"/>
    </xf>
    <xf numFmtId="0" fontId="13" fillId="14" borderId="47" xfId="55" applyFont="1" applyFill="1" applyBorder="1" applyAlignment="1">
      <alignment horizontal="left" vertical="center"/>
    </xf>
    <xf numFmtId="0" fontId="13" fillId="14" borderId="0" xfId="55" applyFont="1" applyFill="1" applyBorder="1" applyAlignment="1">
      <alignment horizontal="left" vertical="center"/>
    </xf>
    <xf numFmtId="0" fontId="13" fillId="14" borderId="14" xfId="55" applyFont="1" applyFill="1" applyBorder="1" applyAlignment="1">
      <alignment horizontal="left" vertical="center"/>
    </xf>
    <xf numFmtId="0" fontId="12" fillId="0" borderId="47" xfId="55" applyFont="1" applyBorder="1" applyAlignment="1">
      <alignment horizontal="left" vertical="center"/>
    </xf>
    <xf numFmtId="0" fontId="12" fillId="0" borderId="14" xfId="55" applyFont="1" applyBorder="1" applyAlignment="1">
      <alignment horizontal="left" vertical="center"/>
    </xf>
    <xf numFmtId="0" fontId="12" fillId="5" borderId="2" xfId="3" applyFont="1" applyFill="1" applyBorder="1" applyAlignment="1">
      <alignment horizontal="center" vertical="center"/>
    </xf>
    <xf numFmtId="0" fontId="12" fillId="5" borderId="3" xfId="3" applyFont="1" applyFill="1" applyBorder="1" applyAlignment="1">
      <alignment horizontal="center" vertical="center"/>
    </xf>
    <xf numFmtId="0" fontId="12" fillId="5" borderId="4" xfId="3" applyFont="1" applyFill="1" applyBorder="1" applyAlignment="1">
      <alignment horizontal="center" vertical="center"/>
    </xf>
    <xf numFmtId="0" fontId="12" fillId="5" borderId="5" xfId="3" applyFont="1" applyFill="1" applyBorder="1" applyAlignment="1">
      <alignment horizontal="center" vertical="center"/>
    </xf>
    <xf numFmtId="0" fontId="12" fillId="5" borderId="6" xfId="3" applyFont="1" applyFill="1" applyBorder="1" applyAlignment="1">
      <alignment horizontal="center" vertical="center"/>
    </xf>
    <xf numFmtId="0" fontId="12" fillId="5" borderId="7" xfId="3" applyFont="1" applyFill="1" applyBorder="1" applyAlignment="1">
      <alignment horizontal="center" vertical="center"/>
    </xf>
    <xf numFmtId="0" fontId="32" fillId="5" borderId="2" xfId="1" applyFont="1" applyFill="1" applyBorder="1" applyAlignment="1">
      <alignment horizontal="center"/>
    </xf>
    <xf numFmtId="0" fontId="32" fillId="5" borderId="3" xfId="1" applyFont="1" applyFill="1" applyBorder="1" applyAlignment="1">
      <alignment horizontal="center"/>
    </xf>
    <xf numFmtId="0" fontId="32" fillId="5" borderId="4" xfId="1" applyFont="1" applyFill="1" applyBorder="1" applyAlignment="1">
      <alignment horizontal="center"/>
    </xf>
    <xf numFmtId="0" fontId="32" fillId="5" borderId="5" xfId="1" applyFont="1" applyFill="1" applyBorder="1" applyAlignment="1">
      <alignment horizontal="center"/>
    </xf>
    <xf numFmtId="0" fontId="32" fillId="5" borderId="6" xfId="1" applyFont="1" applyFill="1" applyBorder="1" applyAlignment="1">
      <alignment horizontal="center"/>
    </xf>
    <xf numFmtId="0" fontId="32" fillId="5" borderId="7" xfId="1" applyFont="1" applyFill="1" applyBorder="1" applyAlignment="1">
      <alignment horizontal="center"/>
    </xf>
    <xf numFmtId="0" fontId="32" fillId="0" borderId="2" xfId="2" applyFont="1" applyBorder="1" applyAlignment="1">
      <alignment horizontal="center" vertical="center"/>
    </xf>
    <xf numFmtId="0" fontId="32" fillId="0" borderId="3" xfId="2" applyFont="1" applyBorder="1" applyAlignment="1">
      <alignment horizontal="center" vertical="center"/>
    </xf>
    <xf numFmtId="0" fontId="32" fillId="0" borderId="4" xfId="2" applyFont="1" applyBorder="1" applyAlignment="1">
      <alignment horizontal="center" vertical="center"/>
    </xf>
    <xf numFmtId="0" fontId="32" fillId="0" borderId="5" xfId="2" applyFont="1" applyBorder="1" applyAlignment="1">
      <alignment horizontal="center" vertical="center"/>
    </xf>
    <xf numFmtId="0" fontId="32" fillId="0" borderId="6" xfId="2" applyFont="1" applyBorder="1" applyAlignment="1">
      <alignment horizontal="center" vertical="center"/>
    </xf>
    <xf numFmtId="0" fontId="32" fillId="0" borderId="7" xfId="2" applyFont="1" applyBorder="1" applyAlignment="1">
      <alignment horizontal="center" vertical="center"/>
    </xf>
    <xf numFmtId="168" fontId="14" fillId="0" borderId="2" xfId="45" applyNumberFormat="1" applyFont="1" applyFill="1" applyBorder="1" applyAlignment="1">
      <alignment horizontal="center" vertical="center"/>
    </xf>
    <xf numFmtId="168" fontId="14" fillId="0" borderId="3" xfId="45" applyNumberFormat="1" applyFont="1" applyFill="1" applyBorder="1" applyAlignment="1">
      <alignment horizontal="center" vertical="center"/>
    </xf>
    <xf numFmtId="168" fontId="14" fillId="0" borderId="4" xfId="45" applyNumberFormat="1" applyFont="1" applyFill="1" applyBorder="1" applyAlignment="1">
      <alignment horizontal="center" vertical="center"/>
    </xf>
    <xf numFmtId="168" fontId="14" fillId="0" borderId="5" xfId="45" applyNumberFormat="1" applyFont="1" applyFill="1" applyBorder="1" applyAlignment="1">
      <alignment horizontal="center" vertical="center"/>
    </xf>
    <xf numFmtId="168" fontId="14" fillId="0" borderId="6" xfId="45" applyNumberFormat="1" applyFont="1" applyFill="1" applyBorder="1" applyAlignment="1">
      <alignment horizontal="center" vertical="center"/>
    </xf>
    <xf numFmtId="168" fontId="14" fillId="0" borderId="7" xfId="45" applyNumberFormat="1" applyFont="1" applyFill="1" applyBorder="1" applyAlignment="1">
      <alignment horizontal="center" vertical="center"/>
    </xf>
    <xf numFmtId="0" fontId="27" fillId="0" borderId="2" xfId="47" applyFont="1" applyBorder="1" applyAlignment="1">
      <alignment horizontal="center" vertical="center"/>
    </xf>
    <xf numFmtId="0" fontId="27" fillId="0" borderId="4" xfId="47" applyFont="1" applyBorder="1" applyAlignment="1">
      <alignment horizontal="center" vertical="center"/>
    </xf>
    <xf numFmtId="0" fontId="27" fillId="0" borderId="45" xfId="47" applyFont="1" applyBorder="1" applyAlignment="1">
      <alignment horizontal="center" vertical="center"/>
    </xf>
    <xf numFmtId="0" fontId="27" fillId="0" borderId="46" xfId="47" applyFont="1" applyBorder="1" applyAlignment="1">
      <alignment horizontal="center" vertical="center"/>
    </xf>
    <xf numFmtId="0" fontId="27" fillId="0" borderId="5" xfId="47" applyFont="1" applyBorder="1" applyAlignment="1">
      <alignment horizontal="center" vertical="center"/>
    </xf>
    <xf numFmtId="0" fontId="27" fillId="0" borderId="7" xfId="47" applyFont="1" applyBorder="1" applyAlignment="1">
      <alignment horizontal="center" vertical="center"/>
    </xf>
    <xf numFmtId="0" fontId="27" fillId="0" borderId="28" xfId="47" applyFont="1" applyBorder="1" applyAlignment="1">
      <alignment horizontal="center" vertical="center"/>
    </xf>
    <xf numFmtId="0" fontId="27" fillId="0" borderId="14" xfId="47" applyFont="1" applyBorder="1" applyAlignment="1">
      <alignment horizontal="center" vertical="center"/>
    </xf>
    <xf numFmtId="0" fontId="27" fillId="0" borderId="23" xfId="47" applyFont="1" applyBorder="1" applyAlignment="1">
      <alignment horizontal="center" vertical="center"/>
    </xf>
    <xf numFmtId="0" fontId="27" fillId="0" borderId="15" xfId="47" applyFont="1" applyBorder="1" applyAlignment="1">
      <alignment horizontal="center" vertical="center"/>
    </xf>
    <xf numFmtId="0" fontId="27" fillId="0" borderId="32" xfId="47" applyFont="1" applyBorder="1" applyAlignment="1">
      <alignment horizontal="center" vertical="center"/>
    </xf>
    <xf numFmtId="0" fontId="27" fillId="0" borderId="17" xfId="47" applyFont="1" applyBorder="1" applyAlignment="1">
      <alignment horizontal="center" vertical="center"/>
    </xf>
    <xf numFmtId="0" fontId="27" fillId="0" borderId="18" xfId="47" applyFont="1" applyBorder="1" applyAlignment="1">
      <alignment horizontal="center" vertical="center"/>
    </xf>
    <xf numFmtId="0" fontId="27" fillId="0" borderId="2" xfId="47" applyFont="1" applyBorder="1" applyAlignment="1">
      <alignment horizontal="center"/>
    </xf>
    <xf numFmtId="0" fontId="27" fillId="0" borderId="4" xfId="47" applyFont="1" applyBorder="1" applyAlignment="1">
      <alignment horizontal="center"/>
    </xf>
    <xf numFmtId="0" fontId="27" fillId="0" borderId="45" xfId="47" applyFont="1" applyBorder="1" applyAlignment="1">
      <alignment horizontal="center"/>
    </xf>
    <xf numFmtId="0" fontId="27" fillId="0" borderId="46" xfId="47" applyFont="1" applyBorder="1" applyAlignment="1">
      <alignment horizontal="center"/>
    </xf>
    <xf numFmtId="0" fontId="27" fillId="0" borderId="5" xfId="47" applyFont="1" applyBorder="1" applyAlignment="1">
      <alignment horizontal="center"/>
    </xf>
    <xf numFmtId="0" fontId="27" fillId="0" borderId="7" xfId="47" applyFont="1" applyBorder="1" applyAlignment="1">
      <alignment horizontal="center"/>
    </xf>
    <xf numFmtId="0" fontId="32" fillId="4" borderId="2" xfId="49" applyFont="1" applyBorder="1" applyAlignment="1">
      <alignment horizontal="center" vertical="center"/>
    </xf>
    <xf numFmtId="0" fontId="32" fillId="4" borderId="3" xfId="49" applyFont="1" applyBorder="1" applyAlignment="1">
      <alignment horizontal="center" vertical="center"/>
    </xf>
    <xf numFmtId="0" fontId="32" fillId="4" borderId="4" xfId="49" applyFont="1" applyBorder="1" applyAlignment="1">
      <alignment horizontal="center" vertical="center"/>
    </xf>
    <xf numFmtId="0" fontId="32" fillId="4" borderId="45" xfId="49" applyFont="1" applyBorder="1" applyAlignment="1">
      <alignment horizontal="center" vertical="center"/>
    </xf>
    <xf numFmtId="0" fontId="32" fillId="4" borderId="0" xfId="49" applyFont="1" applyBorder="1" applyAlignment="1">
      <alignment horizontal="center" vertical="center"/>
    </xf>
    <xf numFmtId="0" fontId="32" fillId="4" borderId="46" xfId="49" applyFont="1" applyBorder="1" applyAlignment="1">
      <alignment horizontal="center" vertical="center"/>
    </xf>
    <xf numFmtId="0" fontId="32" fillId="4" borderId="5" xfId="49" applyFont="1" applyBorder="1" applyAlignment="1">
      <alignment horizontal="center" vertical="center"/>
    </xf>
    <xf numFmtId="0" fontId="32" fillId="4" borderId="6" xfId="49" applyFont="1" applyBorder="1" applyAlignment="1">
      <alignment horizontal="center" vertical="center"/>
    </xf>
    <xf numFmtId="0" fontId="32" fillId="4" borderId="7" xfId="49" applyFont="1" applyBorder="1" applyAlignment="1">
      <alignment horizontal="center" vertical="center"/>
    </xf>
    <xf numFmtId="0" fontId="82" fillId="4" borderId="2" xfId="49" applyFont="1" applyBorder="1" applyAlignment="1">
      <alignment horizontal="center" vertical="center" wrapText="1"/>
    </xf>
    <xf numFmtId="0" fontId="82" fillId="4" borderId="3" xfId="49" applyFont="1" applyBorder="1" applyAlignment="1">
      <alignment horizontal="center" vertical="center" wrapText="1"/>
    </xf>
    <xf numFmtId="0" fontId="82" fillId="4" borderId="4" xfId="49" applyFont="1" applyBorder="1" applyAlignment="1">
      <alignment horizontal="center" vertical="center" wrapText="1"/>
    </xf>
    <xf numFmtId="0" fontId="82" fillId="4" borderId="45" xfId="49" applyFont="1" applyBorder="1" applyAlignment="1">
      <alignment horizontal="center" vertical="center" wrapText="1"/>
    </xf>
    <xf numFmtId="0" fontId="82" fillId="4" borderId="0" xfId="49" applyFont="1" applyBorder="1" applyAlignment="1">
      <alignment horizontal="center" vertical="center" wrapText="1"/>
    </xf>
    <xf numFmtId="0" fontId="82" fillId="4" borderId="46" xfId="49" applyFont="1" applyBorder="1" applyAlignment="1">
      <alignment horizontal="center" vertical="center" wrapText="1"/>
    </xf>
    <xf numFmtId="0" fontId="82" fillId="4" borderId="5" xfId="49" applyFont="1" applyBorder="1" applyAlignment="1">
      <alignment horizontal="center" vertical="center" wrapText="1"/>
    </xf>
    <xf numFmtId="0" fontId="82" fillId="4" borderId="6" xfId="49" applyFont="1" applyBorder="1" applyAlignment="1">
      <alignment horizontal="center" vertical="center" wrapText="1"/>
    </xf>
    <xf numFmtId="0" fontId="82" fillId="4" borderId="7" xfId="49" applyFont="1" applyBorder="1" applyAlignment="1">
      <alignment horizontal="center" vertical="center" wrapText="1"/>
    </xf>
    <xf numFmtId="0" fontId="32" fillId="0" borderId="2" xfId="50" applyFont="1" applyBorder="1" applyAlignment="1">
      <alignment horizontal="center" vertical="center"/>
    </xf>
    <xf numFmtId="0" fontId="32" fillId="0" borderId="3" xfId="50" applyFont="1" applyBorder="1" applyAlignment="1">
      <alignment horizontal="center" vertical="center"/>
    </xf>
    <xf numFmtId="0" fontId="32" fillId="0" borderId="4" xfId="50" applyFont="1" applyBorder="1" applyAlignment="1">
      <alignment horizontal="center" vertical="center"/>
    </xf>
    <xf numFmtId="0" fontId="32" fillId="0" borderId="45" xfId="50" applyFont="1" applyBorder="1" applyAlignment="1">
      <alignment horizontal="center" vertical="center"/>
    </xf>
    <xf numFmtId="0" fontId="32" fillId="0" borderId="0" xfId="50" applyFont="1" applyBorder="1" applyAlignment="1">
      <alignment horizontal="center" vertical="center"/>
    </xf>
    <xf numFmtId="0" fontId="32" fillId="0" borderId="46" xfId="50" applyFont="1" applyBorder="1" applyAlignment="1">
      <alignment horizontal="center" vertical="center"/>
    </xf>
    <xf numFmtId="0" fontId="32" fillId="0" borderId="5" xfId="50" applyFont="1" applyBorder="1" applyAlignment="1">
      <alignment horizontal="center" vertical="center"/>
    </xf>
    <xf numFmtId="0" fontId="32" fillId="0" borderId="6" xfId="50" applyFont="1" applyBorder="1" applyAlignment="1">
      <alignment horizontal="center" vertical="center"/>
    </xf>
    <xf numFmtId="0" fontId="32" fillId="0" borderId="7" xfId="50" applyFont="1" applyBorder="1" applyAlignment="1">
      <alignment horizontal="center" vertical="center"/>
    </xf>
    <xf numFmtId="0" fontId="32" fillId="0" borderId="29" xfId="49" applyFont="1" applyFill="1" applyBorder="1" applyAlignment="1">
      <alignment horizontal="center" vertical="center" wrapText="1"/>
    </xf>
    <xf numFmtId="0" fontId="32" fillId="0" borderId="30" xfId="49" applyFont="1" applyFill="1" applyBorder="1" applyAlignment="1">
      <alignment horizontal="center" vertical="center" wrapText="1"/>
    </xf>
    <xf numFmtId="0" fontId="32" fillId="0" borderId="31" xfId="49" applyFont="1" applyFill="1" applyBorder="1" applyAlignment="1">
      <alignment horizontal="center" vertical="center" wrapText="1"/>
    </xf>
    <xf numFmtId="0" fontId="58" fillId="0" borderId="15" xfId="46" applyFont="1" applyBorder="1" applyAlignment="1">
      <alignment horizontal="center" vertical="center"/>
    </xf>
    <xf numFmtId="0" fontId="58" fillId="0" borderId="16" xfId="46" applyFont="1" applyBorder="1" applyAlignment="1">
      <alignment horizontal="center" vertical="center"/>
    </xf>
    <xf numFmtId="0" fontId="58" fillId="0" borderId="32" xfId="46" applyFont="1" applyBorder="1" applyAlignment="1">
      <alignment horizontal="center" vertical="center"/>
    </xf>
    <xf numFmtId="0" fontId="58" fillId="0" borderId="17" xfId="46" applyFont="1" applyBorder="1" applyAlignment="1">
      <alignment horizontal="center" vertical="center"/>
    </xf>
    <xf numFmtId="0" fontId="27" fillId="0" borderId="2" xfId="57" applyFont="1" applyBorder="1" applyAlignment="1">
      <alignment horizontal="center" vertical="center"/>
    </xf>
    <xf numFmtId="0" fontId="27" fillId="0" borderId="3" xfId="57" applyFont="1" applyBorder="1" applyAlignment="1">
      <alignment horizontal="center" vertical="center"/>
    </xf>
    <xf numFmtId="0" fontId="27" fillId="0" borderId="4" xfId="57" applyFont="1" applyBorder="1" applyAlignment="1">
      <alignment horizontal="center" vertical="center"/>
    </xf>
    <xf numFmtId="0" fontId="27" fillId="0" borderId="5" xfId="57" applyFont="1" applyBorder="1" applyAlignment="1">
      <alignment horizontal="center" vertical="center"/>
    </xf>
    <xf numFmtId="0" fontId="27" fillId="0" borderId="6" xfId="57" applyFont="1" applyBorder="1" applyAlignment="1">
      <alignment horizontal="center" vertical="center"/>
    </xf>
    <xf numFmtId="0" fontId="27" fillId="0" borderId="7" xfId="57" applyFont="1" applyBorder="1" applyAlignment="1">
      <alignment horizontal="center" vertical="center"/>
    </xf>
    <xf numFmtId="0" fontId="27" fillId="0" borderId="2" xfId="57" applyFont="1" applyBorder="1" applyAlignment="1">
      <alignment horizontal="center" vertical="center" wrapText="1"/>
    </xf>
    <xf numFmtId="0" fontId="27" fillId="0" borderId="3" xfId="57" applyFont="1" applyBorder="1" applyAlignment="1">
      <alignment horizontal="center" vertical="center" wrapText="1"/>
    </xf>
    <xf numFmtId="0" fontId="27" fillId="0" borderId="4" xfId="57" applyFont="1" applyBorder="1" applyAlignment="1">
      <alignment horizontal="center" vertical="center" wrapText="1"/>
    </xf>
    <xf numFmtId="0" fontId="27" fillId="0" borderId="5" xfId="57" applyFont="1" applyBorder="1" applyAlignment="1">
      <alignment horizontal="center" vertical="center" wrapText="1"/>
    </xf>
    <xf numFmtId="0" fontId="27" fillId="0" borderId="6" xfId="57" applyFont="1" applyBorder="1" applyAlignment="1">
      <alignment horizontal="center" vertical="center" wrapText="1"/>
    </xf>
    <xf numFmtId="0" fontId="27" fillId="0" borderId="7" xfId="57" applyFont="1" applyBorder="1" applyAlignment="1">
      <alignment horizontal="center" vertical="center" wrapText="1"/>
    </xf>
    <xf numFmtId="0" fontId="30" fillId="7" borderId="24" xfId="3" applyFont="1" applyFill="1" applyBorder="1" applyAlignment="1">
      <alignment horizontal="center" vertical="center"/>
    </xf>
    <xf numFmtId="0" fontId="30" fillId="7" borderId="25" xfId="3" applyFont="1" applyFill="1" applyBorder="1" applyAlignment="1">
      <alignment horizontal="center" vertical="center"/>
    </xf>
    <xf numFmtId="0" fontId="30" fillId="7" borderId="26" xfId="3" applyFont="1" applyFill="1" applyBorder="1" applyAlignment="1">
      <alignment horizontal="center" vertical="center"/>
    </xf>
    <xf numFmtId="0" fontId="30" fillId="7" borderId="27" xfId="3" applyFont="1" applyFill="1" applyBorder="1" applyAlignment="1">
      <alignment horizontal="center" vertical="center"/>
    </xf>
    <xf numFmtId="0" fontId="30" fillId="7" borderId="16" xfId="3" applyFont="1" applyFill="1" applyBorder="1" applyAlignment="1">
      <alignment horizontal="center" vertical="center"/>
    </xf>
    <xf numFmtId="0" fontId="30" fillId="7" borderId="17" xfId="3" applyFont="1" applyFill="1" applyBorder="1" applyAlignment="1">
      <alignment horizontal="center" vertical="center"/>
    </xf>
    <xf numFmtId="0" fontId="30" fillId="0" borderId="2" xfId="3" applyFont="1" applyBorder="1" applyAlignment="1">
      <alignment horizontal="center" vertical="center"/>
    </xf>
    <xf numFmtId="0" fontId="30" fillId="0" borderId="3" xfId="3" applyFont="1" applyBorder="1" applyAlignment="1">
      <alignment horizontal="center" vertical="center"/>
    </xf>
    <xf numFmtId="0" fontId="30" fillId="0" borderId="4" xfId="3" applyFont="1" applyBorder="1" applyAlignment="1">
      <alignment horizontal="center" vertical="center"/>
    </xf>
    <xf numFmtId="0" fontId="30" fillId="0" borderId="5" xfId="3" applyFont="1" applyBorder="1" applyAlignment="1">
      <alignment horizontal="center" vertical="center"/>
    </xf>
    <xf numFmtId="0" fontId="30" fillId="0" borderId="6" xfId="3" applyFont="1" applyBorder="1" applyAlignment="1">
      <alignment horizontal="center" vertical="center"/>
    </xf>
    <xf numFmtId="0" fontId="30" fillId="0" borderId="7" xfId="3" applyFont="1" applyBorder="1" applyAlignment="1">
      <alignment horizontal="center" vertical="center"/>
    </xf>
    <xf numFmtId="0" fontId="42" fillId="0" borderId="2" xfId="3" applyFont="1" applyBorder="1" applyAlignment="1">
      <alignment horizontal="center" vertical="center" wrapText="1"/>
    </xf>
    <xf numFmtId="0" fontId="42" fillId="0" borderId="3" xfId="3" applyFont="1" applyBorder="1" applyAlignment="1">
      <alignment horizontal="center" vertical="center" wrapText="1"/>
    </xf>
    <xf numFmtId="0" fontId="42" fillId="0" borderId="4" xfId="3" applyFont="1" applyBorder="1" applyAlignment="1">
      <alignment horizontal="center" vertical="center" wrapText="1"/>
    </xf>
    <xf numFmtId="0" fontId="42" fillId="0" borderId="5" xfId="3" applyFont="1" applyBorder="1" applyAlignment="1">
      <alignment horizontal="center" vertical="center" wrapText="1"/>
    </xf>
    <xf numFmtId="0" fontId="42" fillId="0" borderId="6" xfId="3" applyFont="1" applyBorder="1" applyAlignment="1">
      <alignment horizontal="center" vertical="center" wrapText="1"/>
    </xf>
    <xf numFmtId="0" fontId="42" fillId="0" borderId="7" xfId="3" applyFont="1" applyBorder="1" applyAlignment="1">
      <alignment horizontal="center" vertical="center" wrapText="1"/>
    </xf>
    <xf numFmtId="0" fontId="30" fillId="0" borderId="2" xfId="55" applyFont="1" applyBorder="1" applyAlignment="1">
      <alignment horizontal="center" vertical="center"/>
    </xf>
    <xf numFmtId="0" fontId="30" fillId="0" borderId="3" xfId="55" applyFont="1" applyBorder="1" applyAlignment="1">
      <alignment horizontal="center" vertical="center"/>
    </xf>
    <xf numFmtId="0" fontId="30" fillId="0" borderId="4" xfId="55" applyFont="1" applyBorder="1" applyAlignment="1">
      <alignment horizontal="center" vertical="center"/>
    </xf>
    <xf numFmtId="0" fontId="30" fillId="0" borderId="5" xfId="55" applyFont="1" applyBorder="1" applyAlignment="1">
      <alignment horizontal="center" vertical="center"/>
    </xf>
    <xf numFmtId="0" fontId="30" fillId="0" borderId="6" xfId="55" applyFont="1" applyBorder="1" applyAlignment="1">
      <alignment horizontal="center" vertical="center"/>
    </xf>
    <xf numFmtId="0" fontId="30" fillId="0" borderId="7" xfId="55" applyFont="1" applyBorder="1" applyAlignment="1">
      <alignment horizontal="center" vertical="center"/>
    </xf>
    <xf numFmtId="0" fontId="30" fillId="0" borderId="2" xfId="57" applyFont="1" applyBorder="1" applyAlignment="1">
      <alignment horizontal="center" vertical="top" wrapText="1"/>
    </xf>
    <xf numFmtId="0" fontId="30" fillId="0" borderId="3" xfId="57" applyFont="1" applyBorder="1" applyAlignment="1">
      <alignment horizontal="center" vertical="top" wrapText="1"/>
    </xf>
    <xf numFmtId="0" fontId="30" fillId="0" borderId="4" xfId="57" applyFont="1" applyBorder="1" applyAlignment="1">
      <alignment horizontal="center" vertical="top" wrapText="1"/>
    </xf>
    <xf numFmtId="0" fontId="30" fillId="0" borderId="5" xfId="57" applyFont="1" applyBorder="1" applyAlignment="1">
      <alignment horizontal="center" vertical="top" wrapText="1"/>
    </xf>
    <xf numFmtId="0" fontId="30" fillId="0" borderId="6" xfId="57" applyFont="1" applyBorder="1" applyAlignment="1">
      <alignment horizontal="center" vertical="top" wrapText="1"/>
    </xf>
    <xf numFmtId="0" fontId="30" fillId="0" borderId="7" xfId="57" applyFont="1" applyBorder="1" applyAlignment="1">
      <alignment horizontal="center" vertical="top" wrapText="1"/>
    </xf>
    <xf numFmtId="0" fontId="28" fillId="0" borderId="2" xfId="57" applyFont="1" applyBorder="1" applyAlignment="1">
      <alignment horizontal="center" vertical="top" wrapText="1"/>
    </xf>
    <xf numFmtId="0" fontId="28" fillId="0" borderId="3" xfId="57" applyFont="1" applyBorder="1" applyAlignment="1">
      <alignment horizontal="center" vertical="top" wrapText="1"/>
    </xf>
    <xf numFmtId="0" fontId="28" fillId="0" borderId="4" xfId="57" applyFont="1" applyBorder="1" applyAlignment="1">
      <alignment horizontal="center" vertical="top" wrapText="1"/>
    </xf>
    <xf numFmtId="0" fontId="28" fillId="0" borderId="5" xfId="57" applyFont="1" applyBorder="1" applyAlignment="1">
      <alignment horizontal="center" vertical="top" wrapText="1"/>
    </xf>
    <xf numFmtId="0" fontId="28" fillId="0" borderId="6" xfId="57" applyFont="1" applyBorder="1" applyAlignment="1">
      <alignment horizontal="center" vertical="top" wrapText="1"/>
    </xf>
    <xf numFmtId="0" fontId="28" fillId="0" borderId="7" xfId="57" applyFont="1" applyBorder="1" applyAlignment="1">
      <alignment horizontal="center" vertical="top" wrapText="1"/>
    </xf>
    <xf numFmtId="0" fontId="27" fillId="0" borderId="63" xfId="57" applyFont="1" applyBorder="1" applyAlignment="1">
      <alignment horizontal="center" vertical="center"/>
    </xf>
    <xf numFmtId="0" fontId="27" fillId="0" borderId="32" xfId="57" applyFont="1" applyBorder="1" applyAlignment="1">
      <alignment horizontal="center" vertical="center"/>
    </xf>
    <xf numFmtId="0" fontId="27" fillId="0" borderId="53" xfId="57" applyFont="1" applyBorder="1" applyAlignment="1">
      <alignment horizontal="center" vertical="center"/>
    </xf>
    <xf numFmtId="0" fontId="27" fillId="0" borderId="15" xfId="57" applyFont="1" applyBorder="1" applyAlignment="1">
      <alignment horizontal="center" vertical="center"/>
    </xf>
    <xf numFmtId="0" fontId="27" fillId="0" borderId="17" xfId="57" applyFont="1" applyBorder="1" applyAlignment="1">
      <alignment horizontal="center" vertical="center"/>
    </xf>
    <xf numFmtId="0" fontId="18" fillId="0" borderId="4" xfId="55" applyFont="1" applyBorder="1" applyAlignment="1">
      <alignment horizontal="center" vertical="center" wrapText="1"/>
    </xf>
    <xf numFmtId="0" fontId="18" fillId="0" borderId="7" xfId="55" applyFont="1" applyBorder="1" applyAlignment="1">
      <alignment horizontal="center" vertical="center" wrapText="1"/>
    </xf>
    <xf numFmtId="0" fontId="18" fillId="0" borderId="2" xfId="55" applyFont="1" applyBorder="1" applyAlignment="1">
      <alignment horizontal="center" vertical="center" wrapText="1"/>
    </xf>
    <xf numFmtId="0" fontId="18" fillId="0" borderId="3" xfId="55" applyFont="1" applyBorder="1" applyAlignment="1">
      <alignment horizontal="center" vertical="center" wrapText="1"/>
    </xf>
    <xf numFmtId="0" fontId="18" fillId="0" borderId="4" xfId="55" applyFont="1" applyBorder="1" applyAlignment="1">
      <alignment horizontal="center" vertical="center" wrapText="1"/>
    </xf>
    <xf numFmtId="0" fontId="18" fillId="0" borderId="5" xfId="55" applyFont="1" applyBorder="1" applyAlignment="1">
      <alignment horizontal="center" vertical="center" wrapText="1"/>
    </xf>
    <xf numFmtId="0" fontId="18" fillId="0" borderId="6" xfId="55" applyFont="1" applyBorder="1" applyAlignment="1">
      <alignment horizontal="center" vertical="center" wrapText="1"/>
    </xf>
    <xf numFmtId="0" fontId="18" fillId="0" borderId="7" xfId="55" applyFont="1" applyBorder="1" applyAlignment="1">
      <alignment horizontal="center" vertical="center" wrapText="1"/>
    </xf>
    <xf numFmtId="0" fontId="80" fillId="0" borderId="13" xfId="0" applyFont="1" applyFill="1" applyBorder="1" applyAlignment="1">
      <alignment vertical="center" wrapText="1"/>
    </xf>
    <xf numFmtId="49" fontId="96" fillId="0" borderId="13" xfId="53" applyNumberFormat="1" applyFont="1" applyFill="1" applyBorder="1" applyAlignment="1">
      <alignment horizontal="center" vertical="center" wrapText="1"/>
    </xf>
    <xf numFmtId="0" fontId="96" fillId="0" borderId="13" xfId="53" applyFont="1" applyFill="1" applyBorder="1" applyAlignment="1">
      <alignment horizontal="center" vertical="center" wrapText="1"/>
    </xf>
    <xf numFmtId="49" fontId="112" fillId="0" borderId="13" xfId="53" applyNumberFormat="1" applyFont="1" applyFill="1" applyBorder="1" applyAlignment="1">
      <alignment horizontal="center" vertical="center" wrapText="1"/>
    </xf>
    <xf numFmtId="49" fontId="113" fillId="0" borderId="13" xfId="53" applyNumberFormat="1" applyFont="1" applyFill="1" applyBorder="1" applyAlignment="1">
      <alignment horizontal="center" vertical="center" wrapText="1"/>
    </xf>
    <xf numFmtId="0" fontId="108" fillId="13" borderId="13" xfId="0" applyFont="1" applyFill="1" applyBorder="1" applyAlignment="1">
      <alignment horizontal="center" vertical="center" wrapText="1"/>
    </xf>
    <xf numFmtId="0" fontId="31" fillId="13" borderId="13" xfId="0" applyFont="1" applyFill="1" applyBorder="1" applyAlignment="1">
      <alignment horizontal="center" vertical="center" wrapText="1"/>
    </xf>
  </cellXfs>
  <cellStyles count="59">
    <cellStyle name="Comma" xfId="54" builtinId="3"/>
    <cellStyle name="Comma 2" xfId="6" xr:uid="{00000000-0005-0000-0000-000000000000}"/>
    <cellStyle name="Comma 2 2" xfId="18" xr:uid="{00000000-0005-0000-0000-000001000000}"/>
    <cellStyle name="Comma 3" xfId="19" xr:uid="{00000000-0005-0000-0000-000002000000}"/>
    <cellStyle name="Comma 4" xfId="41" xr:uid="{00000000-0005-0000-0000-000003000000}"/>
    <cellStyle name="Comma 5" xfId="45" xr:uid="{00000000-0005-0000-0000-000004000000}"/>
    <cellStyle name="Hyperlink 2" xfId="20" xr:uid="{00000000-0005-0000-0000-000005000000}"/>
    <cellStyle name="Normal" xfId="0" builtinId="0"/>
    <cellStyle name="Normal 10" xfId="21" xr:uid="{00000000-0005-0000-0000-000007000000}"/>
    <cellStyle name="Normal 11" xfId="22" xr:uid="{00000000-0005-0000-0000-000008000000}"/>
    <cellStyle name="Normal 12" xfId="23" xr:uid="{00000000-0005-0000-0000-000009000000}"/>
    <cellStyle name="Normal 13" xfId="24" xr:uid="{00000000-0005-0000-0000-00000A000000}"/>
    <cellStyle name="Normal 14" xfId="25" xr:uid="{00000000-0005-0000-0000-00000B000000}"/>
    <cellStyle name="Normal 15" xfId="26" xr:uid="{00000000-0005-0000-0000-00000C000000}"/>
    <cellStyle name="Normal 16" xfId="27" xr:uid="{00000000-0005-0000-0000-00000D000000}"/>
    <cellStyle name="Normal 17" xfId="17" xr:uid="{00000000-0005-0000-0000-00000E000000}"/>
    <cellStyle name="Normal 18" xfId="28" xr:uid="{00000000-0005-0000-0000-00000F000000}"/>
    <cellStyle name="Normal 19" xfId="29" xr:uid="{00000000-0005-0000-0000-000010000000}"/>
    <cellStyle name="Normal 2" xfId="7" xr:uid="{00000000-0005-0000-0000-000011000000}"/>
    <cellStyle name="Normal 2 2" xfId="40" xr:uid="{00000000-0005-0000-0000-000012000000}"/>
    <cellStyle name="Normal 2 3" xfId="50" xr:uid="{00000000-0005-0000-0000-000013000000}"/>
    <cellStyle name="Normal 20" xfId="30" xr:uid="{00000000-0005-0000-0000-000014000000}"/>
    <cellStyle name="Normal 21" xfId="31" xr:uid="{00000000-0005-0000-0000-000015000000}"/>
    <cellStyle name="Normal 22" xfId="32" xr:uid="{00000000-0005-0000-0000-000016000000}"/>
    <cellStyle name="Normal 23" xfId="39" xr:uid="{00000000-0005-0000-0000-000017000000}"/>
    <cellStyle name="Normal 24" xfId="53" xr:uid="{00000000-0005-0000-0000-000066000000}"/>
    <cellStyle name="Normal 25" xfId="56" xr:uid="{BDCFD086-6888-4EC0-A4B6-63D3CAC061D3}"/>
    <cellStyle name="Normal 3" xfId="9" xr:uid="{00000000-0005-0000-0000-000018000000}"/>
    <cellStyle name="Normal 3 2" xfId="16" xr:uid="{00000000-0005-0000-0000-000019000000}"/>
    <cellStyle name="Normal 3 3" xfId="42" xr:uid="{00000000-0005-0000-0000-00001A000000}"/>
    <cellStyle name="Normal 3 4" xfId="51" xr:uid="{00000000-0005-0000-0000-00001B000000}"/>
    <cellStyle name="Normal 30" xfId="46" xr:uid="{00000000-0005-0000-0000-00001C000000}"/>
    <cellStyle name="Normal 32" xfId="52" xr:uid="{00000000-0005-0000-0000-00001D000000}"/>
    <cellStyle name="Normal 4" xfId="33" xr:uid="{00000000-0005-0000-0000-00001E000000}"/>
    <cellStyle name="Normal 5" xfId="34" xr:uid="{00000000-0005-0000-0000-00001F000000}"/>
    <cellStyle name="Normal 6" xfId="35" xr:uid="{00000000-0005-0000-0000-000020000000}"/>
    <cellStyle name="Normal 7" xfId="36" xr:uid="{00000000-0005-0000-0000-000021000000}"/>
    <cellStyle name="Normal 8" xfId="37" xr:uid="{00000000-0005-0000-0000-000022000000}"/>
    <cellStyle name="Normal 9" xfId="38" xr:uid="{00000000-0005-0000-0000-000023000000}"/>
    <cellStyle name="Normal_A" xfId="1" xr:uid="{00000000-0005-0000-0000-000024000000}"/>
    <cellStyle name="Normal_A (2)" xfId="13" xr:uid="{00000000-0005-0000-0000-000025000000}"/>
    <cellStyle name="Normal_A (2)_ajj" xfId="2" xr:uid="{00000000-0005-0000-0000-000026000000}"/>
    <cellStyle name="Normal_A (2)_ajj 2" xfId="58" xr:uid="{271A8E5A-283C-4466-A480-F8415AE7ADE8}"/>
    <cellStyle name="Normal_A 2" xfId="55" xr:uid="{56B1D94E-5C39-483B-B021-0FC4DF1DDEB5}"/>
    <cellStyle name="Normal_A_1" xfId="3" xr:uid="{00000000-0005-0000-0000-000027000000}"/>
    <cellStyle name="Normal_A_1 2" xfId="57" xr:uid="{36A1D516-19C7-4959-B833-1D440D1E5E72}"/>
    <cellStyle name="Normal_akaun" xfId="11" xr:uid="{00000000-0005-0000-0000-000028000000}"/>
    <cellStyle name="Normal_akauntan" xfId="44" xr:uid="{00000000-0005-0000-0000-000029000000}"/>
    <cellStyle name="Normal_Ark4a 2" xfId="48" xr:uid="{00000000-0005-0000-0000-00002B000000}"/>
    <cellStyle name="Normal_COVER RESTORAN 9 FEB 2006 2" xfId="5" xr:uid="{00000000-0005-0000-0000-00002C000000}"/>
    <cellStyle name="Normal_Law&amp;Acc4a 2" xfId="49" xr:uid="{00000000-0005-0000-0000-00002E000000}"/>
    <cellStyle name="Normal_LWACC10-14" xfId="12" xr:uid="{00000000-0005-0000-0000-00002F000000}"/>
    <cellStyle name="Normal_newquestionsrsekolah" xfId="15" xr:uid="{00000000-0005-0000-0000-000030000000}"/>
    <cellStyle name="Normal_PindaanSSE 12Apr06" xfId="43" xr:uid="{00000000-0005-0000-0000-000031000000}"/>
    <cellStyle name="Normal_RP5KJSSE" xfId="10" xr:uid="{00000000-0005-0000-0000-000032000000}"/>
    <cellStyle name="Normal_S17" xfId="14" xr:uid="{00000000-0005-0000-0000-000033000000}"/>
    <cellStyle name="Normal_S72 2" xfId="47" xr:uid="{00000000-0005-0000-0000-000035000000}"/>
    <cellStyle name="Normal_SSE BARU FRONT PAGE" xfId="4" xr:uid="{00000000-0005-0000-0000-000036000000}"/>
    <cellStyle name="Percent 2" xfId="8" xr:uid="{00000000-0005-0000-0000-000037000000}"/>
  </cellStyles>
  <dxfs count="19">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colors>
    <mruColors>
      <color rgb="FF0099FF"/>
      <color rgb="FF6599D9"/>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66" Type="http://schemas.microsoft.com/office/2017/06/relationships/rdRichValueTypes" Target="richData/rdRichValueTyp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eetMetadata" Target="metadata.xml"/><Relationship Id="rId65"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3.xml"/><Relationship Id="rId64" Type="http://schemas.microsoft.com/office/2017/06/relationships/rdRichValue" Target="richData/rdrichvalue.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emf"/></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1" Type="http://schemas.openxmlformats.org/officeDocument/2006/relationships/image" Target="../media/image4.emf"/></Relationships>
</file>

<file path=xl/drawings/_rels/drawing24.xml.rels><?xml version="1.0" encoding="UTF-8" standalone="yes"?>
<Relationships xmlns="http://schemas.openxmlformats.org/package/2006/relationships"><Relationship Id="rId1" Type="http://schemas.openxmlformats.org/officeDocument/2006/relationships/image" Target="../media/image4.emf"/></Relationships>
</file>

<file path=xl/drawings/_rels/drawing25.xml.rels><?xml version="1.0" encoding="UTF-8" standalone="yes"?>
<Relationships xmlns="http://schemas.openxmlformats.org/package/2006/relationships"><Relationship Id="rId1" Type="http://schemas.openxmlformats.org/officeDocument/2006/relationships/image" Target="../media/image4.emf"/></Relationships>
</file>

<file path=xl/drawings/_rels/drawing3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4.xml.rels><?xml version="1.0" encoding="UTF-8" standalone="yes"?>
<Relationships xmlns="http://schemas.openxmlformats.org/package/2006/relationships"><Relationship Id="rId1" Type="http://schemas.openxmlformats.org/officeDocument/2006/relationships/image" Target="../media/image3.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png"/></Relationships>
</file>

<file path=xl/drawings/_rels/drawing36.xml.rels><?xml version="1.0" encoding="UTF-8" standalone="yes"?>
<Relationships xmlns="http://schemas.openxmlformats.org/package/2006/relationships"><Relationship Id="rId1" Type="http://schemas.openxmlformats.org/officeDocument/2006/relationships/image" Target="../media/image3.png"/></Relationships>
</file>

<file path=xl/drawings/_rels/drawing37.xml.rels><?xml version="1.0" encoding="UTF-8" standalone="yes"?>
<Relationships xmlns="http://schemas.openxmlformats.org/package/2006/relationships"><Relationship Id="rId1" Type="http://schemas.openxmlformats.org/officeDocument/2006/relationships/image" Target="../media/image3.png"/></Relationships>
</file>

<file path=xl/drawings/_rels/drawing3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22</xdr:col>
      <xdr:colOff>401642</xdr:colOff>
      <xdr:row>1</xdr:row>
      <xdr:rowOff>214317</xdr:rowOff>
    </xdr:from>
    <xdr:to>
      <xdr:col>30</xdr:col>
      <xdr:colOff>119067</xdr:colOff>
      <xdr:row>11</xdr:row>
      <xdr:rowOff>71891</xdr:rowOff>
    </xdr:to>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lum bright="6000" contrast="-26000"/>
        </a:blip>
        <a:srcRect/>
        <a:stretch>
          <a:fillRect/>
        </a:stretch>
      </xdr:blipFill>
      <xdr:spPr bwMode="auto">
        <a:xfrm>
          <a:off x="11141080" y="714380"/>
          <a:ext cx="3765550" cy="3619949"/>
        </a:xfrm>
        <a:prstGeom prst="rect">
          <a:avLst/>
        </a:prstGeom>
        <a:noFill/>
        <a:ln w="9525">
          <a:noFill/>
          <a:miter lim="800000"/>
          <a:headEnd/>
          <a:tailEnd/>
        </a:ln>
      </xdr:spPr>
    </xdr:pic>
    <xdr:clientData/>
  </xdr:twoCellAnchor>
  <xdr:oneCellAnchor>
    <xdr:from>
      <xdr:col>6</xdr:col>
      <xdr:colOff>14287</xdr:colOff>
      <xdr:row>82</xdr:row>
      <xdr:rowOff>366713</xdr:rowOff>
    </xdr:from>
    <xdr:ext cx="971550" cy="990600"/>
    <xdr:pic>
      <xdr:nvPicPr>
        <xdr:cNvPr id="78" name="image1.png">
          <a:extLst>
            <a:ext uri="{FF2B5EF4-FFF2-40B4-BE49-F238E27FC236}">
              <a16:creationId xmlns:a16="http://schemas.microsoft.com/office/drawing/2014/main" id="{00000000-0008-0000-0100-00004E000000}"/>
            </a:ext>
          </a:extLst>
        </xdr:cNvPr>
        <xdr:cNvPicPr preferRelativeResize="0"/>
      </xdr:nvPicPr>
      <xdr:blipFill>
        <a:blip xmlns:r="http://schemas.openxmlformats.org/officeDocument/2006/relationships" r:embed="rId2" cstate="print"/>
        <a:stretch>
          <a:fillRect/>
        </a:stretch>
      </xdr:blipFill>
      <xdr:spPr>
        <a:xfrm>
          <a:off x="2800350" y="34799588"/>
          <a:ext cx="971550" cy="990600"/>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editAs="oneCell">
    <xdr:from>
      <xdr:col>41</xdr:col>
      <xdr:colOff>96520</xdr:colOff>
      <xdr:row>1</xdr:row>
      <xdr:rowOff>0</xdr:rowOff>
    </xdr:from>
    <xdr:to>
      <xdr:col>51</xdr:col>
      <xdr:colOff>20955</xdr:colOff>
      <xdr:row>3</xdr:row>
      <xdr:rowOff>306705</xdr:rowOff>
    </xdr:to>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rcRect r="20713"/>
        <a:stretch>
          <a:fillRect/>
        </a:stretch>
      </xdr:blipFill>
      <xdr:spPr>
        <a:xfrm>
          <a:off x="35018980" y="434340"/>
          <a:ext cx="5106035" cy="1099185"/>
        </a:xfrm>
        <a:prstGeom prst="rect">
          <a:avLst/>
        </a:prstGeom>
      </xdr:spPr>
    </xdr:pic>
    <xdr:clientData/>
  </xdr:twoCellAnchor>
  <xdr:twoCellAnchor>
    <xdr:from>
      <xdr:col>12</xdr:col>
      <xdr:colOff>46990</xdr:colOff>
      <xdr:row>79</xdr:row>
      <xdr:rowOff>128270</xdr:rowOff>
    </xdr:from>
    <xdr:to>
      <xdr:col>12</xdr:col>
      <xdr:colOff>581660</xdr:colOff>
      <xdr:row>80</xdr:row>
      <xdr:rowOff>287020</xdr:rowOff>
    </xdr:to>
    <xdr:sp macro="" textlink="">
      <xdr:nvSpPr>
        <xdr:cNvPr id="4" name="Rectangles 3">
          <a:extLst>
            <a:ext uri="{FF2B5EF4-FFF2-40B4-BE49-F238E27FC236}">
              <a16:creationId xmlns:a16="http://schemas.microsoft.com/office/drawing/2014/main" id="{00000000-0008-0000-0B00-000004000000}"/>
            </a:ext>
          </a:extLst>
        </xdr:cNvPr>
        <xdr:cNvSpPr/>
      </xdr:nvSpPr>
      <xdr:spPr>
        <a:xfrm>
          <a:off x="10714990" y="2762885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15</xdr:col>
      <xdr:colOff>75565</xdr:colOff>
      <xdr:row>79</xdr:row>
      <xdr:rowOff>128270</xdr:rowOff>
    </xdr:from>
    <xdr:to>
      <xdr:col>15</xdr:col>
      <xdr:colOff>610235</xdr:colOff>
      <xdr:row>80</xdr:row>
      <xdr:rowOff>287020</xdr:rowOff>
    </xdr:to>
    <xdr:sp macro="" textlink="">
      <xdr:nvSpPr>
        <xdr:cNvPr id="5" name="Rectangles 4">
          <a:extLst>
            <a:ext uri="{FF2B5EF4-FFF2-40B4-BE49-F238E27FC236}">
              <a16:creationId xmlns:a16="http://schemas.microsoft.com/office/drawing/2014/main" id="{00000000-0008-0000-0B00-000005000000}"/>
            </a:ext>
          </a:extLst>
        </xdr:cNvPr>
        <xdr:cNvSpPr/>
      </xdr:nvSpPr>
      <xdr:spPr>
        <a:xfrm>
          <a:off x="13105765" y="2762885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18</xdr:col>
      <xdr:colOff>63500</xdr:colOff>
      <xdr:row>79</xdr:row>
      <xdr:rowOff>128270</xdr:rowOff>
    </xdr:from>
    <xdr:to>
      <xdr:col>18</xdr:col>
      <xdr:colOff>598170</xdr:colOff>
      <xdr:row>80</xdr:row>
      <xdr:rowOff>287020</xdr:rowOff>
    </xdr:to>
    <xdr:sp macro="" textlink="">
      <xdr:nvSpPr>
        <xdr:cNvPr id="6" name="Rectangles 5">
          <a:extLst>
            <a:ext uri="{FF2B5EF4-FFF2-40B4-BE49-F238E27FC236}">
              <a16:creationId xmlns:a16="http://schemas.microsoft.com/office/drawing/2014/main" id="{00000000-0008-0000-0B00-000006000000}"/>
            </a:ext>
          </a:extLst>
        </xdr:cNvPr>
        <xdr:cNvSpPr/>
      </xdr:nvSpPr>
      <xdr:spPr>
        <a:xfrm>
          <a:off x="15455900" y="2762885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20</xdr:col>
      <xdr:colOff>1463040</xdr:colOff>
      <xdr:row>79</xdr:row>
      <xdr:rowOff>128270</xdr:rowOff>
    </xdr:from>
    <xdr:to>
      <xdr:col>20</xdr:col>
      <xdr:colOff>1997710</xdr:colOff>
      <xdr:row>80</xdr:row>
      <xdr:rowOff>287020</xdr:rowOff>
    </xdr:to>
    <xdr:sp macro="" textlink="">
      <xdr:nvSpPr>
        <xdr:cNvPr id="7" name="Rectangles 6">
          <a:extLst>
            <a:ext uri="{FF2B5EF4-FFF2-40B4-BE49-F238E27FC236}">
              <a16:creationId xmlns:a16="http://schemas.microsoft.com/office/drawing/2014/main" id="{00000000-0008-0000-0B00-000007000000}"/>
            </a:ext>
          </a:extLst>
        </xdr:cNvPr>
        <xdr:cNvSpPr/>
      </xdr:nvSpPr>
      <xdr:spPr>
        <a:xfrm>
          <a:off x="18562320" y="2762885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28</xdr:col>
      <xdr:colOff>520065</xdr:colOff>
      <xdr:row>79</xdr:row>
      <xdr:rowOff>135890</xdr:rowOff>
    </xdr:from>
    <xdr:to>
      <xdr:col>28</xdr:col>
      <xdr:colOff>1054735</xdr:colOff>
      <xdr:row>80</xdr:row>
      <xdr:rowOff>294640</xdr:rowOff>
    </xdr:to>
    <xdr:sp macro="" textlink="">
      <xdr:nvSpPr>
        <xdr:cNvPr id="8" name="Rectangles 7">
          <a:extLst>
            <a:ext uri="{FF2B5EF4-FFF2-40B4-BE49-F238E27FC236}">
              <a16:creationId xmlns:a16="http://schemas.microsoft.com/office/drawing/2014/main" id="{00000000-0008-0000-0B00-000008000000}"/>
            </a:ext>
          </a:extLst>
        </xdr:cNvPr>
        <xdr:cNvSpPr/>
      </xdr:nvSpPr>
      <xdr:spPr>
        <a:xfrm>
          <a:off x="25871805" y="2763647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34</xdr:col>
      <xdr:colOff>160020</xdr:colOff>
      <xdr:row>79</xdr:row>
      <xdr:rowOff>135890</xdr:rowOff>
    </xdr:from>
    <xdr:to>
      <xdr:col>35</xdr:col>
      <xdr:colOff>193040</xdr:colOff>
      <xdr:row>80</xdr:row>
      <xdr:rowOff>294640</xdr:rowOff>
    </xdr:to>
    <xdr:sp macro="" textlink="">
      <xdr:nvSpPr>
        <xdr:cNvPr id="9" name="Rectangles 8">
          <a:extLst>
            <a:ext uri="{FF2B5EF4-FFF2-40B4-BE49-F238E27FC236}">
              <a16:creationId xmlns:a16="http://schemas.microsoft.com/office/drawing/2014/main" id="{00000000-0008-0000-0B00-000009000000}"/>
            </a:ext>
          </a:extLst>
        </xdr:cNvPr>
        <xdr:cNvSpPr/>
      </xdr:nvSpPr>
      <xdr:spPr>
        <a:xfrm>
          <a:off x="31455360" y="27636470"/>
          <a:ext cx="55118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45</xdr:col>
      <xdr:colOff>10795</xdr:colOff>
      <xdr:row>79</xdr:row>
      <xdr:rowOff>135890</xdr:rowOff>
    </xdr:from>
    <xdr:to>
      <xdr:col>46</xdr:col>
      <xdr:colOff>43815</xdr:colOff>
      <xdr:row>80</xdr:row>
      <xdr:rowOff>294640</xdr:rowOff>
    </xdr:to>
    <xdr:sp macro="" textlink="">
      <xdr:nvSpPr>
        <xdr:cNvPr id="10" name="Rectangles 9">
          <a:extLst>
            <a:ext uri="{FF2B5EF4-FFF2-40B4-BE49-F238E27FC236}">
              <a16:creationId xmlns:a16="http://schemas.microsoft.com/office/drawing/2014/main" id="{00000000-0008-0000-0B00-00000A000000}"/>
            </a:ext>
          </a:extLst>
        </xdr:cNvPr>
        <xdr:cNvSpPr/>
      </xdr:nvSpPr>
      <xdr:spPr>
        <a:xfrm>
          <a:off x="37005895" y="27636470"/>
          <a:ext cx="55118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xdr:col>
      <xdr:colOff>30480</xdr:colOff>
      <xdr:row>1</xdr:row>
      <xdr:rowOff>132273</xdr:rowOff>
    </xdr:from>
    <xdr:to>
      <xdr:col>6</xdr:col>
      <xdr:colOff>505680</xdr:colOff>
      <xdr:row>4</xdr:row>
      <xdr:rowOff>258393</xdr:rowOff>
    </xdr:to>
    <xdr:grpSp>
      <xdr:nvGrpSpPr>
        <xdr:cNvPr id="11" name="Group 10">
          <a:extLst>
            <a:ext uri="{FF2B5EF4-FFF2-40B4-BE49-F238E27FC236}">
              <a16:creationId xmlns:a16="http://schemas.microsoft.com/office/drawing/2014/main" id="{00000000-0008-0000-0B00-00000B000000}"/>
            </a:ext>
          </a:extLst>
        </xdr:cNvPr>
        <xdr:cNvGrpSpPr/>
      </xdr:nvGrpSpPr>
      <xdr:grpSpPr>
        <a:xfrm>
          <a:off x="1173480" y="574233"/>
          <a:ext cx="1389600" cy="1299600"/>
          <a:chOff x="481112" y="-1192976"/>
          <a:chExt cx="1540800" cy="1344823"/>
        </a:xfrm>
      </xdr:grpSpPr>
      <xdr:sp macro="" textlink="">
        <xdr:nvSpPr>
          <xdr:cNvPr id="12" name="Oval 11">
            <a:extLst>
              <a:ext uri="{FF2B5EF4-FFF2-40B4-BE49-F238E27FC236}">
                <a16:creationId xmlns:a16="http://schemas.microsoft.com/office/drawing/2014/main" id="{00000000-0008-0000-0B00-00000C000000}"/>
              </a:ext>
            </a:extLst>
          </xdr:cNvPr>
          <xdr:cNvSpPr/>
        </xdr:nvSpPr>
        <xdr:spPr>
          <a:xfrm>
            <a:off x="481112" y="-1192976"/>
            <a:ext cx="1540800" cy="1299600"/>
          </a:xfrm>
          <a:prstGeom prst="ellipse">
            <a:avLst/>
          </a:prstGeom>
          <a:solidFill>
            <a:sysClr val="window" lastClr="FFFFFF">
              <a:lumMod val="75000"/>
            </a:sysClr>
          </a:solidFill>
          <a:ln w="57150" cap="flat" cmpd="sng" algn="ctr">
            <a:solidFill>
              <a:sysClr val="window" lastClr="FFFFFF">
                <a:lumMod val="50000"/>
              </a:sysClr>
            </a:solidFill>
            <a:prstDash val="solid"/>
          </a:ln>
          <a:effectLst>
            <a:glow rad="139700">
              <a:srgbClr val="4F81BD">
                <a:satMod val="175000"/>
                <a:alpha val="40000"/>
              </a:srgbClr>
            </a:glow>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sp macro="" textlink="">
        <xdr:nvSpPr>
          <xdr:cNvPr id="13" name="Flowchart: Connector 12">
            <a:extLst>
              <a:ext uri="{FF2B5EF4-FFF2-40B4-BE49-F238E27FC236}">
                <a16:creationId xmlns:a16="http://schemas.microsoft.com/office/drawing/2014/main" id="{00000000-0008-0000-0B00-00000D000000}"/>
              </a:ext>
            </a:extLst>
          </xdr:cNvPr>
          <xdr:cNvSpPr/>
        </xdr:nvSpPr>
        <xdr:spPr>
          <a:xfrm>
            <a:off x="616482" y="-1187886"/>
            <a:ext cx="1182877" cy="1339733"/>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3200" b="1">
                <a:solidFill>
                  <a:sysClr val="windowText" lastClr="000000"/>
                </a:solidFill>
                <a:latin typeface="Arial" pitchFamily="34" charset="0"/>
                <a:cs typeface="Arial" pitchFamily="34" charset="0"/>
              </a:rPr>
              <a:t>5B</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595313</xdr:colOff>
      <xdr:row>2</xdr:row>
      <xdr:rowOff>95250</xdr:rowOff>
    </xdr:from>
    <xdr:to>
      <xdr:col>3</xdr:col>
      <xdr:colOff>642949</xdr:colOff>
      <xdr:row>5</xdr:row>
      <xdr:rowOff>285749</xdr:rowOff>
    </xdr:to>
    <xdr:grpSp>
      <xdr:nvGrpSpPr>
        <xdr:cNvPr id="6" name="Group 5">
          <a:extLst>
            <a:ext uri="{FF2B5EF4-FFF2-40B4-BE49-F238E27FC236}">
              <a16:creationId xmlns:a16="http://schemas.microsoft.com/office/drawing/2014/main" id="{00000000-0008-0000-1400-000006000000}"/>
            </a:ext>
          </a:extLst>
        </xdr:cNvPr>
        <xdr:cNvGrpSpPr/>
      </xdr:nvGrpSpPr>
      <xdr:grpSpPr>
        <a:xfrm>
          <a:off x="793433" y="674370"/>
          <a:ext cx="1373516" cy="1333499"/>
          <a:chOff x="793738" y="1720848"/>
          <a:chExt cx="1381126" cy="1708154"/>
        </a:xfrm>
      </xdr:grpSpPr>
      <xdr:pic>
        <xdr:nvPicPr>
          <xdr:cNvPr id="7" name="Picture 1">
            <a:extLst>
              <a:ext uri="{FF2B5EF4-FFF2-40B4-BE49-F238E27FC236}">
                <a16:creationId xmlns:a16="http://schemas.microsoft.com/office/drawing/2014/main" id="{00000000-0008-0000-1400-00000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3738" y="1720848"/>
            <a:ext cx="1381126" cy="1699734"/>
          </a:xfrm>
          <a:prstGeom prst="rect">
            <a:avLst/>
          </a:prstGeom>
          <a:noFill/>
        </xdr:spPr>
      </xdr:pic>
      <xdr:sp macro="" textlink="">
        <xdr:nvSpPr>
          <xdr:cNvPr id="8" name="Flowchart: Connector 7">
            <a:extLst>
              <a:ext uri="{FF2B5EF4-FFF2-40B4-BE49-F238E27FC236}">
                <a16:creationId xmlns:a16="http://schemas.microsoft.com/office/drawing/2014/main" id="{00000000-0008-0000-1400-000008000000}"/>
              </a:ext>
            </a:extLst>
          </xdr:cNvPr>
          <xdr:cNvSpPr/>
        </xdr:nvSpPr>
        <xdr:spPr>
          <a:xfrm>
            <a:off x="1102526" y="1825625"/>
            <a:ext cx="794526" cy="160337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500" b="1">
                <a:solidFill>
                  <a:sysClr val="windowText" lastClr="000000"/>
                </a:solidFill>
                <a:latin typeface="Arial" pitchFamily="34" charset="0"/>
                <a:cs typeface="Arial" pitchFamily="34" charset="0"/>
              </a:rPr>
              <a:t>6</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48260</xdr:colOff>
      <xdr:row>8</xdr:row>
      <xdr:rowOff>41910</xdr:rowOff>
    </xdr:from>
    <xdr:to>
      <xdr:col>6</xdr:col>
      <xdr:colOff>64135</xdr:colOff>
      <xdr:row>12</xdr:row>
      <xdr:rowOff>64135</xdr:rowOff>
    </xdr:to>
    <xdr:sp macro="" textlink="">
      <xdr:nvSpPr>
        <xdr:cNvPr id="2" name="Flowchart: Connector 1">
          <a:extLst>
            <a:ext uri="{FF2B5EF4-FFF2-40B4-BE49-F238E27FC236}">
              <a16:creationId xmlns:a16="http://schemas.microsoft.com/office/drawing/2014/main" id="{8C7CF9F0-AC91-42B6-939A-315413AD437D}"/>
            </a:ext>
          </a:extLst>
        </xdr:cNvPr>
        <xdr:cNvSpPr/>
      </xdr:nvSpPr>
      <xdr:spPr>
        <a:xfrm>
          <a:off x="1038860" y="1924050"/>
          <a:ext cx="1082675" cy="125666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7</a:t>
          </a:r>
        </a:p>
      </xdr:txBody>
    </xdr:sp>
    <xdr:clientData/>
  </xdr:twoCellAnchor>
  <xdr:twoCellAnchor editAs="oneCell">
    <xdr:from>
      <xdr:col>61</xdr:col>
      <xdr:colOff>194945</xdr:colOff>
      <xdr:row>6</xdr:row>
      <xdr:rowOff>2540</xdr:rowOff>
    </xdr:from>
    <xdr:to>
      <xdr:col>81</xdr:col>
      <xdr:colOff>43180</xdr:colOff>
      <xdr:row>9</xdr:row>
      <xdr:rowOff>239395</xdr:rowOff>
    </xdr:to>
    <xdr:pic>
      <xdr:nvPicPr>
        <xdr:cNvPr id="3" name="Picture 2">
          <a:extLst>
            <a:ext uri="{FF2B5EF4-FFF2-40B4-BE49-F238E27FC236}">
              <a16:creationId xmlns:a16="http://schemas.microsoft.com/office/drawing/2014/main" id="{9DF27163-77C7-464C-9E34-94B81F5A06C4}"/>
            </a:ext>
          </a:extLst>
        </xdr:cNvPr>
        <xdr:cNvPicPr>
          <a:picLocks noChangeAspect="1"/>
        </xdr:cNvPicPr>
      </xdr:nvPicPr>
      <xdr:blipFill>
        <a:blip xmlns:r="http://schemas.openxmlformats.org/officeDocument/2006/relationships" r:embed="rId1"/>
        <a:srcRect r="20713"/>
        <a:stretch>
          <a:fillRect/>
        </a:stretch>
      </xdr:blipFill>
      <xdr:spPr>
        <a:xfrm>
          <a:off x="16920845" y="1191260"/>
          <a:ext cx="5182235" cy="1082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254000</xdr:colOff>
      <xdr:row>1</xdr:row>
      <xdr:rowOff>145142</xdr:rowOff>
    </xdr:from>
    <xdr:to>
      <xdr:col>3</xdr:col>
      <xdr:colOff>210314</xdr:colOff>
      <xdr:row>4</xdr:row>
      <xdr:rowOff>301742</xdr:rowOff>
    </xdr:to>
    <xdr:grpSp>
      <xdr:nvGrpSpPr>
        <xdr:cNvPr id="5" name="Group 4">
          <a:extLst>
            <a:ext uri="{FF2B5EF4-FFF2-40B4-BE49-F238E27FC236}">
              <a16:creationId xmlns:a16="http://schemas.microsoft.com/office/drawing/2014/main" id="{00000000-0008-0000-1600-000005000000}"/>
            </a:ext>
          </a:extLst>
        </xdr:cNvPr>
        <xdr:cNvGrpSpPr/>
      </xdr:nvGrpSpPr>
      <xdr:grpSpPr>
        <a:xfrm>
          <a:off x="482600" y="335642"/>
          <a:ext cx="1385064" cy="1299600"/>
          <a:chOff x="181956" y="543807"/>
          <a:chExt cx="1540800" cy="1339734"/>
        </a:xfrm>
      </xdr:grpSpPr>
      <xdr:sp macro="" textlink="">
        <xdr:nvSpPr>
          <xdr:cNvPr id="6" name="Oval 5">
            <a:extLst>
              <a:ext uri="{FF2B5EF4-FFF2-40B4-BE49-F238E27FC236}">
                <a16:creationId xmlns:a16="http://schemas.microsoft.com/office/drawing/2014/main" id="{00000000-0008-0000-1600-000006000000}"/>
              </a:ext>
            </a:extLst>
          </xdr:cNvPr>
          <xdr:cNvSpPr/>
        </xdr:nvSpPr>
        <xdr:spPr>
          <a:xfrm>
            <a:off x="181956" y="554038"/>
            <a:ext cx="1540800" cy="1299600"/>
          </a:xfrm>
          <a:prstGeom prst="ellipse">
            <a:avLst/>
          </a:prstGeom>
          <a:solidFill>
            <a:sysClr val="window" lastClr="FFFFFF">
              <a:lumMod val="75000"/>
            </a:sysClr>
          </a:solidFill>
          <a:ln w="57150" cap="flat" cmpd="sng" algn="ctr">
            <a:solidFill>
              <a:sysClr val="window" lastClr="FFFFFF">
                <a:lumMod val="50000"/>
              </a:sysClr>
            </a:solidFill>
            <a:prstDash val="solid"/>
          </a:ln>
          <a:effectLst>
            <a:glow rad="139700">
              <a:srgbClr val="4F81BD">
                <a:satMod val="175000"/>
                <a:alpha val="40000"/>
              </a:srgbClr>
            </a:glow>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sp macro="" textlink="">
        <xdr:nvSpPr>
          <xdr:cNvPr id="7" name="Flowchart: Connector 6">
            <a:extLst>
              <a:ext uri="{FF2B5EF4-FFF2-40B4-BE49-F238E27FC236}">
                <a16:creationId xmlns:a16="http://schemas.microsoft.com/office/drawing/2014/main" id="{00000000-0008-0000-1600-000007000000}"/>
              </a:ext>
            </a:extLst>
          </xdr:cNvPr>
          <xdr:cNvSpPr/>
        </xdr:nvSpPr>
        <xdr:spPr>
          <a:xfrm>
            <a:off x="350938" y="543807"/>
            <a:ext cx="1182877" cy="1339734"/>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3200" b="1">
                <a:solidFill>
                  <a:sysClr val="windowText" lastClr="000000"/>
                </a:solidFill>
                <a:latin typeface="Arial" pitchFamily="34" charset="0"/>
                <a:cs typeface="Arial" pitchFamily="34" charset="0"/>
              </a:rPr>
              <a:t>8</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353280</xdr:colOff>
      <xdr:row>5</xdr:row>
      <xdr:rowOff>156600</xdr:rowOff>
    </xdr:to>
    <xdr:grpSp>
      <xdr:nvGrpSpPr>
        <xdr:cNvPr id="5" name="Group 4">
          <a:extLst>
            <a:ext uri="{FF2B5EF4-FFF2-40B4-BE49-F238E27FC236}">
              <a16:creationId xmlns:a16="http://schemas.microsoft.com/office/drawing/2014/main" id="{00000000-0008-0000-1700-000005000000}"/>
            </a:ext>
          </a:extLst>
        </xdr:cNvPr>
        <xdr:cNvGrpSpPr/>
      </xdr:nvGrpSpPr>
      <xdr:grpSpPr>
        <a:xfrm>
          <a:off x="228600" y="571500"/>
          <a:ext cx="1381980" cy="1299600"/>
          <a:chOff x="181956" y="543807"/>
          <a:chExt cx="1540800" cy="1339734"/>
        </a:xfrm>
      </xdr:grpSpPr>
      <xdr:sp macro="" textlink="">
        <xdr:nvSpPr>
          <xdr:cNvPr id="6" name="Oval 5">
            <a:extLst>
              <a:ext uri="{FF2B5EF4-FFF2-40B4-BE49-F238E27FC236}">
                <a16:creationId xmlns:a16="http://schemas.microsoft.com/office/drawing/2014/main" id="{00000000-0008-0000-1700-000006000000}"/>
              </a:ext>
            </a:extLst>
          </xdr:cNvPr>
          <xdr:cNvSpPr/>
        </xdr:nvSpPr>
        <xdr:spPr>
          <a:xfrm>
            <a:off x="181956" y="554038"/>
            <a:ext cx="1540800" cy="1299600"/>
          </a:xfrm>
          <a:prstGeom prst="ellipse">
            <a:avLst/>
          </a:prstGeom>
          <a:solidFill>
            <a:sysClr val="window" lastClr="FFFFFF">
              <a:lumMod val="75000"/>
            </a:sysClr>
          </a:solidFill>
          <a:ln w="57150" cap="flat" cmpd="sng" algn="ctr">
            <a:solidFill>
              <a:sysClr val="window" lastClr="FFFFFF">
                <a:lumMod val="50000"/>
              </a:sysClr>
            </a:solidFill>
            <a:prstDash val="solid"/>
          </a:ln>
          <a:effectLst>
            <a:glow rad="139700">
              <a:srgbClr val="4F81BD">
                <a:satMod val="175000"/>
                <a:alpha val="40000"/>
              </a:srgbClr>
            </a:glow>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sp macro="" textlink="">
        <xdr:nvSpPr>
          <xdr:cNvPr id="7" name="Flowchart: Connector 6">
            <a:extLst>
              <a:ext uri="{FF2B5EF4-FFF2-40B4-BE49-F238E27FC236}">
                <a16:creationId xmlns:a16="http://schemas.microsoft.com/office/drawing/2014/main" id="{00000000-0008-0000-1700-000007000000}"/>
              </a:ext>
            </a:extLst>
          </xdr:cNvPr>
          <xdr:cNvSpPr/>
        </xdr:nvSpPr>
        <xdr:spPr>
          <a:xfrm>
            <a:off x="350938" y="543807"/>
            <a:ext cx="1182877" cy="1339734"/>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3200" b="1">
                <a:solidFill>
                  <a:sysClr val="windowText" lastClr="000000"/>
                </a:solidFill>
                <a:latin typeface="Arial" pitchFamily="34" charset="0"/>
                <a:cs typeface="Arial" pitchFamily="34" charset="0"/>
              </a:rPr>
              <a:t>8</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1</xdr:row>
      <xdr:rowOff>228600</xdr:rowOff>
    </xdr:from>
    <xdr:to>
      <xdr:col>2</xdr:col>
      <xdr:colOff>658080</xdr:colOff>
      <xdr:row>4</xdr:row>
      <xdr:rowOff>126120</xdr:rowOff>
    </xdr:to>
    <xdr:grpSp>
      <xdr:nvGrpSpPr>
        <xdr:cNvPr id="4" name="Group 3">
          <a:extLst>
            <a:ext uri="{FF2B5EF4-FFF2-40B4-BE49-F238E27FC236}">
              <a16:creationId xmlns:a16="http://schemas.microsoft.com/office/drawing/2014/main" id="{00000000-0008-0000-1800-000004000000}"/>
            </a:ext>
          </a:extLst>
        </xdr:cNvPr>
        <xdr:cNvGrpSpPr/>
      </xdr:nvGrpSpPr>
      <xdr:grpSpPr>
        <a:xfrm>
          <a:off x="228600" y="419100"/>
          <a:ext cx="1381980" cy="1288170"/>
          <a:chOff x="181956" y="543807"/>
          <a:chExt cx="1540800" cy="1339734"/>
        </a:xfrm>
      </xdr:grpSpPr>
      <xdr:sp macro="" textlink="">
        <xdr:nvSpPr>
          <xdr:cNvPr id="5" name="Oval 4">
            <a:extLst>
              <a:ext uri="{FF2B5EF4-FFF2-40B4-BE49-F238E27FC236}">
                <a16:creationId xmlns:a16="http://schemas.microsoft.com/office/drawing/2014/main" id="{00000000-0008-0000-1800-000005000000}"/>
              </a:ext>
            </a:extLst>
          </xdr:cNvPr>
          <xdr:cNvSpPr/>
        </xdr:nvSpPr>
        <xdr:spPr>
          <a:xfrm>
            <a:off x="181956" y="554038"/>
            <a:ext cx="1540800" cy="1299600"/>
          </a:xfrm>
          <a:prstGeom prst="ellipse">
            <a:avLst/>
          </a:prstGeom>
          <a:solidFill>
            <a:sysClr val="window" lastClr="FFFFFF">
              <a:lumMod val="75000"/>
            </a:sysClr>
          </a:solidFill>
          <a:ln w="57150" cap="flat" cmpd="sng" algn="ctr">
            <a:solidFill>
              <a:sysClr val="window" lastClr="FFFFFF">
                <a:lumMod val="50000"/>
              </a:sysClr>
            </a:solidFill>
            <a:prstDash val="solid"/>
          </a:ln>
          <a:effectLst>
            <a:glow rad="139700">
              <a:srgbClr val="4F81BD">
                <a:satMod val="175000"/>
                <a:alpha val="40000"/>
              </a:srgbClr>
            </a:glow>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sp macro="" textlink="">
        <xdr:nvSpPr>
          <xdr:cNvPr id="6" name="Flowchart: Connector 5">
            <a:extLst>
              <a:ext uri="{FF2B5EF4-FFF2-40B4-BE49-F238E27FC236}">
                <a16:creationId xmlns:a16="http://schemas.microsoft.com/office/drawing/2014/main" id="{00000000-0008-0000-1800-000006000000}"/>
              </a:ext>
            </a:extLst>
          </xdr:cNvPr>
          <xdr:cNvSpPr/>
        </xdr:nvSpPr>
        <xdr:spPr>
          <a:xfrm>
            <a:off x="350938" y="543807"/>
            <a:ext cx="1182877" cy="1339734"/>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3200" b="1">
                <a:solidFill>
                  <a:sysClr val="windowText" lastClr="000000"/>
                </a:solidFill>
                <a:latin typeface="Arial" pitchFamily="34" charset="0"/>
                <a:cs typeface="Arial" pitchFamily="34" charset="0"/>
              </a:rPr>
              <a:t>9</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1</xdr:row>
      <xdr:rowOff>228600</xdr:rowOff>
    </xdr:from>
    <xdr:to>
      <xdr:col>3</xdr:col>
      <xdr:colOff>536160</xdr:colOff>
      <xdr:row>4</xdr:row>
      <xdr:rowOff>126120</xdr:rowOff>
    </xdr:to>
    <xdr:grpSp>
      <xdr:nvGrpSpPr>
        <xdr:cNvPr id="5" name="Group 4">
          <a:extLst>
            <a:ext uri="{FF2B5EF4-FFF2-40B4-BE49-F238E27FC236}">
              <a16:creationId xmlns:a16="http://schemas.microsoft.com/office/drawing/2014/main" id="{00000000-0008-0000-1900-000005000000}"/>
            </a:ext>
          </a:extLst>
        </xdr:cNvPr>
        <xdr:cNvGrpSpPr/>
      </xdr:nvGrpSpPr>
      <xdr:grpSpPr>
        <a:xfrm>
          <a:off x="685800" y="419100"/>
          <a:ext cx="1393410" cy="1288170"/>
          <a:chOff x="181956" y="543807"/>
          <a:chExt cx="1540800" cy="1339734"/>
        </a:xfrm>
      </xdr:grpSpPr>
      <xdr:sp macro="" textlink="">
        <xdr:nvSpPr>
          <xdr:cNvPr id="6" name="Oval 5">
            <a:extLst>
              <a:ext uri="{FF2B5EF4-FFF2-40B4-BE49-F238E27FC236}">
                <a16:creationId xmlns:a16="http://schemas.microsoft.com/office/drawing/2014/main" id="{00000000-0008-0000-1900-000006000000}"/>
              </a:ext>
            </a:extLst>
          </xdr:cNvPr>
          <xdr:cNvSpPr/>
        </xdr:nvSpPr>
        <xdr:spPr>
          <a:xfrm>
            <a:off x="181956" y="554038"/>
            <a:ext cx="1540800" cy="1299600"/>
          </a:xfrm>
          <a:prstGeom prst="ellipse">
            <a:avLst/>
          </a:prstGeom>
          <a:solidFill>
            <a:sysClr val="window" lastClr="FFFFFF">
              <a:lumMod val="75000"/>
            </a:sysClr>
          </a:solidFill>
          <a:ln w="57150" cap="flat" cmpd="sng" algn="ctr">
            <a:solidFill>
              <a:sysClr val="window" lastClr="FFFFFF">
                <a:lumMod val="50000"/>
              </a:sysClr>
            </a:solidFill>
            <a:prstDash val="solid"/>
          </a:ln>
          <a:effectLst>
            <a:glow rad="139700">
              <a:srgbClr val="4F81BD">
                <a:satMod val="175000"/>
                <a:alpha val="40000"/>
              </a:srgbClr>
            </a:glow>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sp macro="" textlink="">
        <xdr:nvSpPr>
          <xdr:cNvPr id="9" name="Flowchart: Connector 8">
            <a:extLst>
              <a:ext uri="{FF2B5EF4-FFF2-40B4-BE49-F238E27FC236}">
                <a16:creationId xmlns:a16="http://schemas.microsoft.com/office/drawing/2014/main" id="{00000000-0008-0000-1900-000009000000}"/>
              </a:ext>
            </a:extLst>
          </xdr:cNvPr>
          <xdr:cNvSpPr/>
        </xdr:nvSpPr>
        <xdr:spPr>
          <a:xfrm>
            <a:off x="350938" y="543807"/>
            <a:ext cx="1182877" cy="1339734"/>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3200" b="1">
                <a:solidFill>
                  <a:sysClr val="windowText" lastClr="000000"/>
                </a:solidFill>
                <a:latin typeface="Arial" pitchFamily="34" charset="0"/>
                <a:cs typeface="Arial" pitchFamily="34" charset="0"/>
              </a:rPr>
              <a:t>9</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1</xdr:row>
      <xdr:rowOff>121920</xdr:rowOff>
    </xdr:from>
    <xdr:to>
      <xdr:col>2</xdr:col>
      <xdr:colOff>536160</xdr:colOff>
      <xdr:row>4</xdr:row>
      <xdr:rowOff>19440</xdr:rowOff>
    </xdr:to>
    <xdr:grpSp>
      <xdr:nvGrpSpPr>
        <xdr:cNvPr id="4" name="Group 3">
          <a:extLst>
            <a:ext uri="{FF2B5EF4-FFF2-40B4-BE49-F238E27FC236}">
              <a16:creationId xmlns:a16="http://schemas.microsoft.com/office/drawing/2014/main" id="{00000000-0008-0000-1A00-000004000000}"/>
            </a:ext>
          </a:extLst>
        </xdr:cNvPr>
        <xdr:cNvGrpSpPr/>
      </xdr:nvGrpSpPr>
      <xdr:grpSpPr>
        <a:xfrm>
          <a:off x="304800" y="293370"/>
          <a:ext cx="1393410" cy="1288170"/>
          <a:chOff x="181956" y="543807"/>
          <a:chExt cx="1540800" cy="1339734"/>
        </a:xfrm>
      </xdr:grpSpPr>
      <xdr:sp macro="" textlink="">
        <xdr:nvSpPr>
          <xdr:cNvPr id="5" name="Oval 4">
            <a:extLst>
              <a:ext uri="{FF2B5EF4-FFF2-40B4-BE49-F238E27FC236}">
                <a16:creationId xmlns:a16="http://schemas.microsoft.com/office/drawing/2014/main" id="{00000000-0008-0000-1A00-000005000000}"/>
              </a:ext>
            </a:extLst>
          </xdr:cNvPr>
          <xdr:cNvSpPr/>
        </xdr:nvSpPr>
        <xdr:spPr>
          <a:xfrm>
            <a:off x="181956" y="554038"/>
            <a:ext cx="1540800" cy="1299600"/>
          </a:xfrm>
          <a:prstGeom prst="ellipse">
            <a:avLst/>
          </a:prstGeom>
          <a:solidFill>
            <a:sysClr val="window" lastClr="FFFFFF">
              <a:lumMod val="75000"/>
            </a:sysClr>
          </a:solidFill>
          <a:ln w="57150" cap="flat" cmpd="sng" algn="ctr">
            <a:solidFill>
              <a:sysClr val="window" lastClr="FFFFFF">
                <a:lumMod val="50000"/>
              </a:sysClr>
            </a:solidFill>
            <a:prstDash val="solid"/>
          </a:ln>
          <a:effectLst>
            <a:glow rad="139700">
              <a:srgbClr val="4F81BD">
                <a:satMod val="175000"/>
                <a:alpha val="40000"/>
              </a:srgbClr>
            </a:glow>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sp macro="" textlink="">
        <xdr:nvSpPr>
          <xdr:cNvPr id="6" name="Flowchart: Connector 5">
            <a:extLst>
              <a:ext uri="{FF2B5EF4-FFF2-40B4-BE49-F238E27FC236}">
                <a16:creationId xmlns:a16="http://schemas.microsoft.com/office/drawing/2014/main" id="{00000000-0008-0000-1A00-000006000000}"/>
              </a:ext>
            </a:extLst>
          </xdr:cNvPr>
          <xdr:cNvSpPr/>
        </xdr:nvSpPr>
        <xdr:spPr>
          <a:xfrm>
            <a:off x="350938" y="543807"/>
            <a:ext cx="1182877" cy="1339734"/>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3200" b="1">
                <a:solidFill>
                  <a:sysClr val="windowText" lastClr="000000"/>
                </a:solidFill>
                <a:latin typeface="Arial" pitchFamily="34" charset="0"/>
                <a:cs typeface="Arial" pitchFamily="34" charset="0"/>
              </a:rPr>
              <a:t>9</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551400</xdr:colOff>
      <xdr:row>5</xdr:row>
      <xdr:rowOff>156600</xdr:rowOff>
    </xdr:to>
    <xdr:grpSp>
      <xdr:nvGrpSpPr>
        <xdr:cNvPr id="4" name="Group 3">
          <a:extLst>
            <a:ext uri="{FF2B5EF4-FFF2-40B4-BE49-F238E27FC236}">
              <a16:creationId xmlns:a16="http://schemas.microsoft.com/office/drawing/2014/main" id="{00000000-0008-0000-1B00-000004000000}"/>
            </a:ext>
          </a:extLst>
        </xdr:cNvPr>
        <xdr:cNvGrpSpPr/>
      </xdr:nvGrpSpPr>
      <xdr:grpSpPr>
        <a:xfrm>
          <a:off x="198120" y="441960"/>
          <a:ext cx="1389600" cy="1299600"/>
          <a:chOff x="181956" y="543807"/>
          <a:chExt cx="1540800" cy="1339734"/>
        </a:xfrm>
      </xdr:grpSpPr>
      <xdr:sp macro="" textlink="">
        <xdr:nvSpPr>
          <xdr:cNvPr id="5" name="Oval 4">
            <a:extLst>
              <a:ext uri="{FF2B5EF4-FFF2-40B4-BE49-F238E27FC236}">
                <a16:creationId xmlns:a16="http://schemas.microsoft.com/office/drawing/2014/main" id="{00000000-0008-0000-1B00-000005000000}"/>
              </a:ext>
            </a:extLst>
          </xdr:cNvPr>
          <xdr:cNvSpPr/>
        </xdr:nvSpPr>
        <xdr:spPr>
          <a:xfrm>
            <a:off x="181956" y="554038"/>
            <a:ext cx="1540800" cy="1299600"/>
          </a:xfrm>
          <a:prstGeom prst="ellipse">
            <a:avLst/>
          </a:prstGeom>
          <a:solidFill>
            <a:sysClr val="window" lastClr="FFFFFF">
              <a:lumMod val="75000"/>
            </a:sysClr>
          </a:solidFill>
          <a:ln w="57150" cap="flat" cmpd="sng" algn="ctr">
            <a:solidFill>
              <a:sysClr val="window" lastClr="FFFFFF">
                <a:lumMod val="50000"/>
              </a:sysClr>
            </a:solidFill>
            <a:prstDash val="solid"/>
          </a:ln>
          <a:effectLst>
            <a:glow rad="139700">
              <a:srgbClr val="4F81BD">
                <a:satMod val="175000"/>
                <a:alpha val="40000"/>
              </a:srgbClr>
            </a:glow>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sp macro="" textlink="">
        <xdr:nvSpPr>
          <xdr:cNvPr id="6" name="Flowchart: Connector 5">
            <a:extLst>
              <a:ext uri="{FF2B5EF4-FFF2-40B4-BE49-F238E27FC236}">
                <a16:creationId xmlns:a16="http://schemas.microsoft.com/office/drawing/2014/main" id="{00000000-0008-0000-1B00-000006000000}"/>
              </a:ext>
            </a:extLst>
          </xdr:cNvPr>
          <xdr:cNvSpPr/>
        </xdr:nvSpPr>
        <xdr:spPr>
          <a:xfrm>
            <a:off x="350938" y="543807"/>
            <a:ext cx="1182877" cy="1339734"/>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3200" b="1">
                <a:solidFill>
                  <a:sysClr val="windowText" lastClr="000000"/>
                </a:solidFill>
                <a:latin typeface="Arial" pitchFamily="34" charset="0"/>
                <a:cs typeface="Arial" pitchFamily="34" charset="0"/>
              </a:rPr>
              <a:t>9</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365760</xdr:colOff>
      <xdr:row>1</xdr:row>
      <xdr:rowOff>198120</xdr:rowOff>
    </xdr:from>
    <xdr:to>
      <xdr:col>6</xdr:col>
      <xdr:colOff>200880</xdr:colOff>
      <xdr:row>4</xdr:row>
      <xdr:rowOff>354720</xdr:rowOff>
    </xdr:to>
    <xdr:grpSp>
      <xdr:nvGrpSpPr>
        <xdr:cNvPr id="8" name="Group 7">
          <a:extLst>
            <a:ext uri="{FF2B5EF4-FFF2-40B4-BE49-F238E27FC236}">
              <a16:creationId xmlns:a16="http://schemas.microsoft.com/office/drawing/2014/main" id="{00000000-0008-0000-1C00-000008000000}"/>
            </a:ext>
          </a:extLst>
        </xdr:cNvPr>
        <xdr:cNvGrpSpPr/>
      </xdr:nvGrpSpPr>
      <xdr:grpSpPr>
        <a:xfrm>
          <a:off x="784860" y="388620"/>
          <a:ext cx="1359120" cy="1299600"/>
          <a:chOff x="181956" y="543807"/>
          <a:chExt cx="1540800" cy="1339734"/>
        </a:xfrm>
      </xdr:grpSpPr>
      <xdr:sp macro="" textlink="">
        <xdr:nvSpPr>
          <xdr:cNvPr id="9" name="Oval 8">
            <a:extLst>
              <a:ext uri="{FF2B5EF4-FFF2-40B4-BE49-F238E27FC236}">
                <a16:creationId xmlns:a16="http://schemas.microsoft.com/office/drawing/2014/main" id="{00000000-0008-0000-1C00-000009000000}"/>
              </a:ext>
            </a:extLst>
          </xdr:cNvPr>
          <xdr:cNvSpPr/>
        </xdr:nvSpPr>
        <xdr:spPr>
          <a:xfrm>
            <a:off x="181956" y="554038"/>
            <a:ext cx="1540800" cy="1299600"/>
          </a:xfrm>
          <a:prstGeom prst="ellipse">
            <a:avLst/>
          </a:prstGeom>
          <a:solidFill>
            <a:sysClr val="window" lastClr="FFFFFF">
              <a:lumMod val="75000"/>
            </a:sysClr>
          </a:solidFill>
          <a:ln w="57150" cap="flat" cmpd="sng" algn="ctr">
            <a:solidFill>
              <a:sysClr val="window" lastClr="FFFFFF">
                <a:lumMod val="50000"/>
              </a:sysClr>
            </a:solidFill>
            <a:prstDash val="solid"/>
          </a:ln>
          <a:effectLst>
            <a:glow rad="139700">
              <a:srgbClr val="4F81BD">
                <a:satMod val="175000"/>
                <a:alpha val="40000"/>
              </a:srgbClr>
            </a:glow>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sp macro="" textlink="">
        <xdr:nvSpPr>
          <xdr:cNvPr id="10" name="Flowchart: Connector 9">
            <a:extLst>
              <a:ext uri="{FF2B5EF4-FFF2-40B4-BE49-F238E27FC236}">
                <a16:creationId xmlns:a16="http://schemas.microsoft.com/office/drawing/2014/main" id="{00000000-0008-0000-1C00-00000A000000}"/>
              </a:ext>
            </a:extLst>
          </xdr:cNvPr>
          <xdr:cNvSpPr/>
        </xdr:nvSpPr>
        <xdr:spPr>
          <a:xfrm>
            <a:off x="350938" y="543807"/>
            <a:ext cx="1182877" cy="1339734"/>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3200" b="1">
                <a:solidFill>
                  <a:sysClr val="windowText" lastClr="000000"/>
                </a:solidFill>
                <a:latin typeface="Arial" pitchFamily="34" charset="0"/>
                <a:cs typeface="Arial" pitchFamily="34" charset="0"/>
              </a:rPr>
              <a:t>10</a:t>
            </a:r>
          </a:p>
        </xdr:txBody>
      </xdr:sp>
    </xdr:grpSp>
    <xdr:clientData/>
  </xdr:twoCellAnchor>
  <xdr:twoCellAnchor>
    <xdr:from>
      <xdr:col>2</xdr:col>
      <xdr:colOff>274320</xdr:colOff>
      <xdr:row>28</xdr:row>
      <xdr:rowOff>137160</xdr:rowOff>
    </xdr:from>
    <xdr:to>
      <xdr:col>6</xdr:col>
      <xdr:colOff>109440</xdr:colOff>
      <xdr:row>31</xdr:row>
      <xdr:rowOff>293760</xdr:rowOff>
    </xdr:to>
    <xdr:grpSp>
      <xdr:nvGrpSpPr>
        <xdr:cNvPr id="11" name="Group 10">
          <a:extLst>
            <a:ext uri="{FF2B5EF4-FFF2-40B4-BE49-F238E27FC236}">
              <a16:creationId xmlns:a16="http://schemas.microsoft.com/office/drawing/2014/main" id="{00000000-0008-0000-1C00-00000B000000}"/>
            </a:ext>
          </a:extLst>
        </xdr:cNvPr>
        <xdr:cNvGrpSpPr/>
      </xdr:nvGrpSpPr>
      <xdr:grpSpPr>
        <a:xfrm>
          <a:off x="693420" y="10614660"/>
          <a:ext cx="1359120" cy="1299600"/>
          <a:chOff x="181956" y="543807"/>
          <a:chExt cx="1540800" cy="1339734"/>
        </a:xfrm>
      </xdr:grpSpPr>
      <xdr:sp macro="" textlink="">
        <xdr:nvSpPr>
          <xdr:cNvPr id="12" name="Oval 11">
            <a:extLst>
              <a:ext uri="{FF2B5EF4-FFF2-40B4-BE49-F238E27FC236}">
                <a16:creationId xmlns:a16="http://schemas.microsoft.com/office/drawing/2014/main" id="{00000000-0008-0000-1C00-00000C000000}"/>
              </a:ext>
            </a:extLst>
          </xdr:cNvPr>
          <xdr:cNvSpPr/>
        </xdr:nvSpPr>
        <xdr:spPr>
          <a:xfrm>
            <a:off x="181956" y="554038"/>
            <a:ext cx="1540800" cy="1299600"/>
          </a:xfrm>
          <a:prstGeom prst="ellipse">
            <a:avLst/>
          </a:prstGeom>
          <a:solidFill>
            <a:sysClr val="window" lastClr="FFFFFF">
              <a:lumMod val="75000"/>
            </a:sysClr>
          </a:solidFill>
          <a:ln w="57150" cap="flat" cmpd="sng" algn="ctr">
            <a:solidFill>
              <a:sysClr val="window" lastClr="FFFFFF">
                <a:lumMod val="50000"/>
              </a:sysClr>
            </a:solidFill>
            <a:prstDash val="solid"/>
          </a:ln>
          <a:effectLst>
            <a:glow rad="139700">
              <a:srgbClr val="4F81BD">
                <a:satMod val="175000"/>
                <a:alpha val="40000"/>
              </a:srgbClr>
            </a:glow>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sp macro="" textlink="">
        <xdr:nvSpPr>
          <xdr:cNvPr id="13" name="Flowchart: Connector 12">
            <a:extLst>
              <a:ext uri="{FF2B5EF4-FFF2-40B4-BE49-F238E27FC236}">
                <a16:creationId xmlns:a16="http://schemas.microsoft.com/office/drawing/2014/main" id="{00000000-0008-0000-1C00-00000D000000}"/>
              </a:ext>
            </a:extLst>
          </xdr:cNvPr>
          <xdr:cNvSpPr/>
        </xdr:nvSpPr>
        <xdr:spPr>
          <a:xfrm>
            <a:off x="350938" y="543807"/>
            <a:ext cx="1182877" cy="1339734"/>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3200" b="1">
                <a:solidFill>
                  <a:sysClr val="windowText" lastClr="000000"/>
                </a:solidFill>
                <a:latin typeface="Arial" pitchFamily="34" charset="0"/>
                <a:cs typeface="Arial" pitchFamily="34" charset="0"/>
              </a:rPr>
              <a:t>11</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57150</xdr:colOff>
      <xdr:row>37</xdr:row>
      <xdr:rowOff>190500</xdr:rowOff>
    </xdr:from>
    <xdr:to>
      <xdr:col>24</xdr:col>
      <xdr:colOff>209550</xdr:colOff>
      <xdr:row>37</xdr:row>
      <xdr:rowOff>193430</xdr:rowOff>
    </xdr:to>
    <xdr:cxnSp macro="">
      <xdr:nvCxnSpPr>
        <xdr:cNvPr id="14" name="Straight Connector 3">
          <a:extLst>
            <a:ext uri="{FF2B5EF4-FFF2-40B4-BE49-F238E27FC236}">
              <a16:creationId xmlns:a16="http://schemas.microsoft.com/office/drawing/2014/main" id="{00000000-0008-0000-0300-00000E000000}"/>
            </a:ext>
          </a:extLst>
        </xdr:cNvPr>
        <xdr:cNvCxnSpPr>
          <a:cxnSpLocks noChangeShapeType="1"/>
        </xdr:cNvCxnSpPr>
      </xdr:nvCxnSpPr>
      <xdr:spPr bwMode="auto">
        <a:xfrm flipV="1">
          <a:off x="4324350" y="14382750"/>
          <a:ext cx="2019300" cy="2930"/>
        </a:xfrm>
        <a:prstGeom prst="line">
          <a:avLst/>
        </a:prstGeom>
        <a:noFill/>
        <a:ln w="9525" algn="ctr">
          <a:solidFill>
            <a:srgbClr val="000000"/>
          </a:solidFill>
          <a:round/>
          <a:headEnd/>
          <a:tailEnd/>
        </a:ln>
      </xdr:spPr>
    </xdr:cxnSp>
    <xdr:clientData/>
  </xdr:twoCellAnchor>
  <xdr:twoCellAnchor>
    <xdr:from>
      <xdr:col>29</xdr:col>
      <xdr:colOff>57150</xdr:colOff>
      <xdr:row>37</xdr:row>
      <xdr:rowOff>190500</xdr:rowOff>
    </xdr:from>
    <xdr:to>
      <xdr:col>36</xdr:col>
      <xdr:colOff>209550</xdr:colOff>
      <xdr:row>37</xdr:row>
      <xdr:rowOff>193430</xdr:rowOff>
    </xdr:to>
    <xdr:cxnSp macro="">
      <xdr:nvCxnSpPr>
        <xdr:cNvPr id="22" name="Straight Connector 3">
          <a:extLst>
            <a:ext uri="{FF2B5EF4-FFF2-40B4-BE49-F238E27FC236}">
              <a16:creationId xmlns:a16="http://schemas.microsoft.com/office/drawing/2014/main" id="{00000000-0008-0000-0300-000016000000}"/>
            </a:ext>
          </a:extLst>
        </xdr:cNvPr>
        <xdr:cNvCxnSpPr>
          <a:cxnSpLocks noChangeShapeType="1"/>
        </xdr:cNvCxnSpPr>
      </xdr:nvCxnSpPr>
      <xdr:spPr bwMode="auto">
        <a:xfrm flipV="1">
          <a:off x="4324350" y="14382750"/>
          <a:ext cx="2019300" cy="2930"/>
        </a:xfrm>
        <a:prstGeom prst="line">
          <a:avLst/>
        </a:prstGeom>
        <a:noFill/>
        <a:ln w="9525" algn="ctr">
          <a:solidFill>
            <a:srgbClr val="000000"/>
          </a:solidFill>
          <a:round/>
          <a:headEnd/>
          <a:tailEnd/>
        </a:ln>
      </xdr:spPr>
    </xdr:cxnSp>
    <xdr:clientData/>
  </xdr:twoCellAnchor>
  <xdr:twoCellAnchor>
    <xdr:from>
      <xdr:col>41</xdr:col>
      <xdr:colOff>57150</xdr:colOff>
      <xdr:row>37</xdr:row>
      <xdr:rowOff>190500</xdr:rowOff>
    </xdr:from>
    <xdr:to>
      <xdr:col>48</xdr:col>
      <xdr:colOff>209550</xdr:colOff>
      <xdr:row>37</xdr:row>
      <xdr:rowOff>193430</xdr:rowOff>
    </xdr:to>
    <xdr:cxnSp macro="">
      <xdr:nvCxnSpPr>
        <xdr:cNvPr id="23" name="Straight Connector 3">
          <a:extLst>
            <a:ext uri="{FF2B5EF4-FFF2-40B4-BE49-F238E27FC236}">
              <a16:creationId xmlns:a16="http://schemas.microsoft.com/office/drawing/2014/main" id="{00000000-0008-0000-0300-000017000000}"/>
            </a:ext>
          </a:extLst>
        </xdr:cNvPr>
        <xdr:cNvCxnSpPr>
          <a:cxnSpLocks noChangeShapeType="1"/>
        </xdr:cNvCxnSpPr>
      </xdr:nvCxnSpPr>
      <xdr:spPr bwMode="auto">
        <a:xfrm flipV="1">
          <a:off x="4324350" y="14382750"/>
          <a:ext cx="2019300" cy="2930"/>
        </a:xfrm>
        <a:prstGeom prst="line">
          <a:avLst/>
        </a:prstGeom>
        <a:noFill/>
        <a:ln w="9525" algn="ctr">
          <a:solidFill>
            <a:srgbClr val="000000"/>
          </a:solidFill>
          <a:round/>
          <a:headEnd/>
          <a:tailEnd/>
        </a:ln>
      </xdr:spPr>
    </xdr:cxnSp>
    <xdr:clientData/>
  </xdr:twoCellAnchor>
  <xdr:twoCellAnchor>
    <xdr:from>
      <xdr:col>53</xdr:col>
      <xdr:colOff>57150</xdr:colOff>
      <xdr:row>37</xdr:row>
      <xdr:rowOff>190500</xdr:rowOff>
    </xdr:from>
    <xdr:to>
      <xdr:col>60</xdr:col>
      <xdr:colOff>209550</xdr:colOff>
      <xdr:row>37</xdr:row>
      <xdr:rowOff>193430</xdr:rowOff>
    </xdr:to>
    <xdr:cxnSp macro="">
      <xdr:nvCxnSpPr>
        <xdr:cNvPr id="25" name="Straight Connector 3">
          <a:extLst>
            <a:ext uri="{FF2B5EF4-FFF2-40B4-BE49-F238E27FC236}">
              <a16:creationId xmlns:a16="http://schemas.microsoft.com/office/drawing/2014/main" id="{00000000-0008-0000-0300-000019000000}"/>
            </a:ext>
          </a:extLst>
        </xdr:cNvPr>
        <xdr:cNvCxnSpPr>
          <a:cxnSpLocks noChangeShapeType="1"/>
        </xdr:cNvCxnSpPr>
      </xdr:nvCxnSpPr>
      <xdr:spPr bwMode="auto">
        <a:xfrm flipV="1">
          <a:off x="10725150" y="14382750"/>
          <a:ext cx="2019300" cy="2930"/>
        </a:xfrm>
        <a:prstGeom prst="line">
          <a:avLst/>
        </a:prstGeom>
        <a:noFill/>
        <a:ln w="9525" algn="ctr">
          <a:solidFill>
            <a:srgbClr val="000000"/>
          </a:solidFill>
          <a:round/>
          <a:headEnd/>
          <a:tailEnd/>
        </a:ln>
      </xdr:spPr>
    </xdr:cxnSp>
    <xdr:clientData/>
  </xdr:twoCellAnchor>
  <xdr:twoCellAnchor>
    <xdr:from>
      <xdr:col>23</xdr:col>
      <xdr:colOff>193964</xdr:colOff>
      <xdr:row>40</xdr:row>
      <xdr:rowOff>32905</xdr:rowOff>
    </xdr:from>
    <xdr:to>
      <xdr:col>25</xdr:col>
      <xdr:colOff>174913</xdr:colOff>
      <xdr:row>41</xdr:row>
      <xdr:rowOff>337705</xdr:rowOff>
    </xdr:to>
    <xdr:sp macro="" textlink="">
      <xdr:nvSpPr>
        <xdr:cNvPr id="30" name="Multiply 29">
          <a:extLst>
            <a:ext uri="{FF2B5EF4-FFF2-40B4-BE49-F238E27FC236}">
              <a16:creationId xmlns:a16="http://schemas.microsoft.com/office/drawing/2014/main" id="{00000000-0008-0000-0300-00001E000000}"/>
            </a:ext>
          </a:extLst>
        </xdr:cNvPr>
        <xdr:cNvSpPr/>
      </xdr:nvSpPr>
      <xdr:spPr>
        <a:xfrm>
          <a:off x="5917623" y="15316200"/>
          <a:ext cx="500495"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35</xdr:col>
      <xdr:colOff>193964</xdr:colOff>
      <xdr:row>40</xdr:row>
      <xdr:rowOff>32905</xdr:rowOff>
    </xdr:from>
    <xdr:to>
      <xdr:col>37</xdr:col>
      <xdr:colOff>174913</xdr:colOff>
      <xdr:row>41</xdr:row>
      <xdr:rowOff>337705</xdr:rowOff>
    </xdr:to>
    <xdr:sp macro="" textlink="">
      <xdr:nvSpPr>
        <xdr:cNvPr id="31" name="Multiply 30">
          <a:extLst>
            <a:ext uri="{FF2B5EF4-FFF2-40B4-BE49-F238E27FC236}">
              <a16:creationId xmlns:a16="http://schemas.microsoft.com/office/drawing/2014/main" id="{00000000-0008-0000-0300-00001F000000}"/>
            </a:ext>
          </a:extLst>
        </xdr:cNvPr>
        <xdr:cNvSpPr/>
      </xdr:nvSpPr>
      <xdr:spPr>
        <a:xfrm>
          <a:off x="5917623" y="15316200"/>
          <a:ext cx="500495"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47</xdr:col>
      <xdr:colOff>193964</xdr:colOff>
      <xdr:row>40</xdr:row>
      <xdr:rowOff>32905</xdr:rowOff>
    </xdr:from>
    <xdr:to>
      <xdr:col>49</xdr:col>
      <xdr:colOff>174913</xdr:colOff>
      <xdr:row>41</xdr:row>
      <xdr:rowOff>337705</xdr:rowOff>
    </xdr:to>
    <xdr:sp macro="" textlink="">
      <xdr:nvSpPr>
        <xdr:cNvPr id="32" name="Multiply 31">
          <a:extLst>
            <a:ext uri="{FF2B5EF4-FFF2-40B4-BE49-F238E27FC236}">
              <a16:creationId xmlns:a16="http://schemas.microsoft.com/office/drawing/2014/main" id="{00000000-0008-0000-0300-000020000000}"/>
            </a:ext>
          </a:extLst>
        </xdr:cNvPr>
        <xdr:cNvSpPr/>
      </xdr:nvSpPr>
      <xdr:spPr>
        <a:xfrm>
          <a:off x="5917623" y="15316200"/>
          <a:ext cx="500495"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59</xdr:col>
      <xdr:colOff>193964</xdr:colOff>
      <xdr:row>40</xdr:row>
      <xdr:rowOff>32905</xdr:rowOff>
    </xdr:from>
    <xdr:to>
      <xdr:col>61</xdr:col>
      <xdr:colOff>174913</xdr:colOff>
      <xdr:row>41</xdr:row>
      <xdr:rowOff>337705</xdr:rowOff>
    </xdr:to>
    <xdr:sp macro="" textlink="">
      <xdr:nvSpPr>
        <xdr:cNvPr id="33" name="Multiply 32">
          <a:extLst>
            <a:ext uri="{FF2B5EF4-FFF2-40B4-BE49-F238E27FC236}">
              <a16:creationId xmlns:a16="http://schemas.microsoft.com/office/drawing/2014/main" id="{00000000-0008-0000-0300-000021000000}"/>
            </a:ext>
          </a:extLst>
        </xdr:cNvPr>
        <xdr:cNvSpPr/>
      </xdr:nvSpPr>
      <xdr:spPr>
        <a:xfrm>
          <a:off x="5917623" y="15316200"/>
          <a:ext cx="500495"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228600</xdr:colOff>
      <xdr:row>0</xdr:row>
      <xdr:rowOff>198120</xdr:rowOff>
    </xdr:from>
    <xdr:to>
      <xdr:col>4</xdr:col>
      <xdr:colOff>63720</xdr:colOff>
      <xdr:row>4</xdr:row>
      <xdr:rowOff>80400</xdr:rowOff>
    </xdr:to>
    <xdr:grpSp>
      <xdr:nvGrpSpPr>
        <xdr:cNvPr id="5" name="Group 4">
          <a:extLst>
            <a:ext uri="{FF2B5EF4-FFF2-40B4-BE49-F238E27FC236}">
              <a16:creationId xmlns:a16="http://schemas.microsoft.com/office/drawing/2014/main" id="{00000000-0008-0000-1D00-000005000000}"/>
            </a:ext>
          </a:extLst>
        </xdr:cNvPr>
        <xdr:cNvGrpSpPr/>
      </xdr:nvGrpSpPr>
      <xdr:grpSpPr>
        <a:xfrm>
          <a:off x="400050" y="198120"/>
          <a:ext cx="1397220" cy="1291980"/>
          <a:chOff x="181956" y="543807"/>
          <a:chExt cx="1540800" cy="1339734"/>
        </a:xfrm>
      </xdr:grpSpPr>
      <xdr:sp macro="" textlink="">
        <xdr:nvSpPr>
          <xdr:cNvPr id="6" name="Oval 5">
            <a:extLst>
              <a:ext uri="{FF2B5EF4-FFF2-40B4-BE49-F238E27FC236}">
                <a16:creationId xmlns:a16="http://schemas.microsoft.com/office/drawing/2014/main" id="{00000000-0008-0000-1D00-000006000000}"/>
              </a:ext>
            </a:extLst>
          </xdr:cNvPr>
          <xdr:cNvSpPr/>
        </xdr:nvSpPr>
        <xdr:spPr>
          <a:xfrm>
            <a:off x="181956" y="554038"/>
            <a:ext cx="1540800" cy="1299600"/>
          </a:xfrm>
          <a:prstGeom prst="ellipse">
            <a:avLst/>
          </a:prstGeom>
          <a:solidFill>
            <a:sysClr val="window" lastClr="FFFFFF">
              <a:lumMod val="75000"/>
            </a:sysClr>
          </a:solidFill>
          <a:ln w="57150" cap="flat" cmpd="sng" algn="ctr">
            <a:solidFill>
              <a:sysClr val="window" lastClr="FFFFFF">
                <a:lumMod val="50000"/>
              </a:sysClr>
            </a:solidFill>
            <a:prstDash val="solid"/>
          </a:ln>
          <a:effectLst>
            <a:glow rad="139700">
              <a:srgbClr val="4F81BD">
                <a:satMod val="175000"/>
                <a:alpha val="40000"/>
              </a:srgbClr>
            </a:glow>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sp macro="" textlink="">
        <xdr:nvSpPr>
          <xdr:cNvPr id="7" name="Flowchart: Connector 6">
            <a:extLst>
              <a:ext uri="{FF2B5EF4-FFF2-40B4-BE49-F238E27FC236}">
                <a16:creationId xmlns:a16="http://schemas.microsoft.com/office/drawing/2014/main" id="{00000000-0008-0000-1D00-000007000000}"/>
              </a:ext>
            </a:extLst>
          </xdr:cNvPr>
          <xdr:cNvSpPr/>
        </xdr:nvSpPr>
        <xdr:spPr>
          <a:xfrm>
            <a:off x="350938" y="543807"/>
            <a:ext cx="1182877" cy="1339734"/>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3200" b="1">
                <a:solidFill>
                  <a:sysClr val="windowText" lastClr="000000"/>
                </a:solidFill>
                <a:latin typeface="Arial" pitchFamily="34" charset="0"/>
                <a:cs typeface="Arial" pitchFamily="34" charset="0"/>
              </a:rPr>
              <a:t>12</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2</xdr:col>
      <xdr:colOff>38100</xdr:colOff>
      <xdr:row>2</xdr:row>
      <xdr:rowOff>228600</xdr:rowOff>
    </xdr:from>
    <xdr:to>
      <xdr:col>5</xdr:col>
      <xdr:colOff>170400</xdr:colOff>
      <xdr:row>6</xdr:row>
      <xdr:rowOff>4200</xdr:rowOff>
    </xdr:to>
    <xdr:grpSp>
      <xdr:nvGrpSpPr>
        <xdr:cNvPr id="17" name="Group 16">
          <a:extLst>
            <a:ext uri="{FF2B5EF4-FFF2-40B4-BE49-F238E27FC236}">
              <a16:creationId xmlns:a16="http://schemas.microsoft.com/office/drawing/2014/main" id="{00000000-0008-0000-1E00-000011000000}"/>
            </a:ext>
          </a:extLst>
        </xdr:cNvPr>
        <xdr:cNvGrpSpPr/>
      </xdr:nvGrpSpPr>
      <xdr:grpSpPr>
        <a:xfrm>
          <a:off x="480060" y="624840"/>
          <a:ext cx="1412460" cy="1299600"/>
          <a:chOff x="181956" y="543807"/>
          <a:chExt cx="1540800" cy="1339734"/>
        </a:xfrm>
      </xdr:grpSpPr>
      <xdr:sp macro="" textlink="">
        <xdr:nvSpPr>
          <xdr:cNvPr id="18" name="Oval 17">
            <a:extLst>
              <a:ext uri="{FF2B5EF4-FFF2-40B4-BE49-F238E27FC236}">
                <a16:creationId xmlns:a16="http://schemas.microsoft.com/office/drawing/2014/main" id="{00000000-0008-0000-1E00-000012000000}"/>
              </a:ext>
            </a:extLst>
          </xdr:cNvPr>
          <xdr:cNvSpPr/>
        </xdr:nvSpPr>
        <xdr:spPr>
          <a:xfrm>
            <a:off x="181956" y="554038"/>
            <a:ext cx="1540800" cy="1299600"/>
          </a:xfrm>
          <a:prstGeom prst="ellipse">
            <a:avLst/>
          </a:prstGeom>
          <a:solidFill>
            <a:sysClr val="window" lastClr="FFFFFF">
              <a:lumMod val="75000"/>
            </a:sysClr>
          </a:solidFill>
          <a:ln w="57150" cap="flat" cmpd="sng" algn="ctr">
            <a:solidFill>
              <a:sysClr val="window" lastClr="FFFFFF">
                <a:lumMod val="50000"/>
              </a:sysClr>
            </a:solidFill>
            <a:prstDash val="solid"/>
          </a:ln>
          <a:effectLst>
            <a:glow rad="139700">
              <a:srgbClr val="4F81BD">
                <a:satMod val="175000"/>
                <a:alpha val="40000"/>
              </a:srgbClr>
            </a:glow>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sp macro="" textlink="">
        <xdr:nvSpPr>
          <xdr:cNvPr id="19" name="Flowchart: Connector 18">
            <a:extLst>
              <a:ext uri="{FF2B5EF4-FFF2-40B4-BE49-F238E27FC236}">
                <a16:creationId xmlns:a16="http://schemas.microsoft.com/office/drawing/2014/main" id="{00000000-0008-0000-1E00-000013000000}"/>
              </a:ext>
            </a:extLst>
          </xdr:cNvPr>
          <xdr:cNvSpPr/>
        </xdr:nvSpPr>
        <xdr:spPr>
          <a:xfrm>
            <a:off x="350938" y="543807"/>
            <a:ext cx="1182877" cy="1339734"/>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3200" b="1">
                <a:solidFill>
                  <a:sysClr val="windowText" lastClr="000000"/>
                </a:solidFill>
                <a:latin typeface="Arial" pitchFamily="34" charset="0"/>
                <a:cs typeface="Arial" pitchFamily="34" charset="0"/>
              </a:rPr>
              <a:t>12</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38100</xdr:colOff>
      <xdr:row>3</xdr:row>
      <xdr:rowOff>209550</xdr:rowOff>
    </xdr:from>
    <xdr:to>
      <xdr:col>5</xdr:col>
      <xdr:colOff>170400</xdr:colOff>
      <xdr:row>6</xdr:row>
      <xdr:rowOff>366150</xdr:rowOff>
    </xdr:to>
    <xdr:grpSp>
      <xdr:nvGrpSpPr>
        <xdr:cNvPr id="8" name="Group 7">
          <a:extLst>
            <a:ext uri="{FF2B5EF4-FFF2-40B4-BE49-F238E27FC236}">
              <a16:creationId xmlns:a16="http://schemas.microsoft.com/office/drawing/2014/main" id="{00000000-0008-0000-1F00-000008000000}"/>
            </a:ext>
          </a:extLst>
        </xdr:cNvPr>
        <xdr:cNvGrpSpPr/>
      </xdr:nvGrpSpPr>
      <xdr:grpSpPr>
        <a:xfrm>
          <a:off x="480060" y="986790"/>
          <a:ext cx="1412460" cy="1299600"/>
          <a:chOff x="181956" y="543807"/>
          <a:chExt cx="1540800" cy="1339734"/>
        </a:xfrm>
      </xdr:grpSpPr>
      <xdr:sp macro="" textlink="">
        <xdr:nvSpPr>
          <xdr:cNvPr id="9" name="Oval 8">
            <a:extLst>
              <a:ext uri="{FF2B5EF4-FFF2-40B4-BE49-F238E27FC236}">
                <a16:creationId xmlns:a16="http://schemas.microsoft.com/office/drawing/2014/main" id="{00000000-0008-0000-1F00-000009000000}"/>
              </a:ext>
            </a:extLst>
          </xdr:cNvPr>
          <xdr:cNvSpPr/>
        </xdr:nvSpPr>
        <xdr:spPr>
          <a:xfrm>
            <a:off x="181956" y="554038"/>
            <a:ext cx="1540800" cy="1299600"/>
          </a:xfrm>
          <a:prstGeom prst="ellipse">
            <a:avLst/>
          </a:prstGeom>
          <a:solidFill>
            <a:sysClr val="window" lastClr="FFFFFF">
              <a:lumMod val="75000"/>
            </a:sysClr>
          </a:solidFill>
          <a:ln w="57150" cap="flat" cmpd="sng" algn="ctr">
            <a:solidFill>
              <a:sysClr val="window" lastClr="FFFFFF">
                <a:lumMod val="50000"/>
              </a:sysClr>
            </a:solidFill>
            <a:prstDash val="solid"/>
          </a:ln>
          <a:effectLst>
            <a:glow rad="139700">
              <a:srgbClr val="4F81BD">
                <a:satMod val="175000"/>
                <a:alpha val="40000"/>
              </a:srgbClr>
            </a:glow>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sp macro="" textlink="">
        <xdr:nvSpPr>
          <xdr:cNvPr id="10" name="Flowchart: Connector 9">
            <a:extLst>
              <a:ext uri="{FF2B5EF4-FFF2-40B4-BE49-F238E27FC236}">
                <a16:creationId xmlns:a16="http://schemas.microsoft.com/office/drawing/2014/main" id="{00000000-0008-0000-1F00-00000A000000}"/>
              </a:ext>
            </a:extLst>
          </xdr:cNvPr>
          <xdr:cNvSpPr/>
        </xdr:nvSpPr>
        <xdr:spPr>
          <a:xfrm>
            <a:off x="350938" y="543807"/>
            <a:ext cx="1182877" cy="1339734"/>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3200" b="1">
                <a:solidFill>
                  <a:sysClr val="windowText" lastClr="000000"/>
                </a:solidFill>
                <a:latin typeface="Arial" pitchFamily="34" charset="0"/>
                <a:cs typeface="Arial" pitchFamily="34" charset="0"/>
              </a:rPr>
              <a:t>13</a:t>
            </a:r>
          </a:p>
        </xdr:txBody>
      </xdr:sp>
    </xdr:grpSp>
    <xdr:clientData/>
  </xdr:twoCellAnchor>
  <xdr:twoCellAnchor>
    <xdr:from>
      <xdr:col>2</xdr:col>
      <xdr:colOff>95249</xdr:colOff>
      <xdr:row>34</xdr:row>
      <xdr:rowOff>190501</xdr:rowOff>
    </xdr:from>
    <xdr:to>
      <xdr:col>5</xdr:col>
      <xdr:colOff>227549</xdr:colOff>
      <xdr:row>37</xdr:row>
      <xdr:rowOff>347101</xdr:rowOff>
    </xdr:to>
    <xdr:grpSp>
      <xdr:nvGrpSpPr>
        <xdr:cNvPr id="11" name="Group 10">
          <a:extLst>
            <a:ext uri="{FF2B5EF4-FFF2-40B4-BE49-F238E27FC236}">
              <a16:creationId xmlns:a16="http://schemas.microsoft.com/office/drawing/2014/main" id="{00000000-0008-0000-1F00-00000B000000}"/>
            </a:ext>
          </a:extLst>
        </xdr:cNvPr>
        <xdr:cNvGrpSpPr/>
      </xdr:nvGrpSpPr>
      <xdr:grpSpPr>
        <a:xfrm>
          <a:off x="537209" y="12778741"/>
          <a:ext cx="1412460" cy="1299600"/>
          <a:chOff x="181956" y="543807"/>
          <a:chExt cx="1540800" cy="1339734"/>
        </a:xfrm>
      </xdr:grpSpPr>
      <xdr:sp macro="" textlink="">
        <xdr:nvSpPr>
          <xdr:cNvPr id="12" name="Oval 11">
            <a:extLst>
              <a:ext uri="{FF2B5EF4-FFF2-40B4-BE49-F238E27FC236}">
                <a16:creationId xmlns:a16="http://schemas.microsoft.com/office/drawing/2014/main" id="{00000000-0008-0000-1F00-00000C000000}"/>
              </a:ext>
            </a:extLst>
          </xdr:cNvPr>
          <xdr:cNvSpPr/>
        </xdr:nvSpPr>
        <xdr:spPr>
          <a:xfrm>
            <a:off x="181956" y="554038"/>
            <a:ext cx="1540800" cy="1299600"/>
          </a:xfrm>
          <a:prstGeom prst="ellipse">
            <a:avLst/>
          </a:prstGeom>
          <a:solidFill>
            <a:sysClr val="window" lastClr="FFFFFF">
              <a:lumMod val="75000"/>
            </a:sysClr>
          </a:solidFill>
          <a:ln w="57150" cap="flat" cmpd="sng" algn="ctr">
            <a:solidFill>
              <a:sysClr val="window" lastClr="FFFFFF">
                <a:lumMod val="50000"/>
              </a:sysClr>
            </a:solidFill>
            <a:prstDash val="solid"/>
          </a:ln>
          <a:effectLst>
            <a:glow rad="139700">
              <a:srgbClr val="4F81BD">
                <a:satMod val="175000"/>
                <a:alpha val="40000"/>
              </a:srgbClr>
            </a:glow>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sp macro="" textlink="">
        <xdr:nvSpPr>
          <xdr:cNvPr id="13" name="Flowchart: Connector 12">
            <a:extLst>
              <a:ext uri="{FF2B5EF4-FFF2-40B4-BE49-F238E27FC236}">
                <a16:creationId xmlns:a16="http://schemas.microsoft.com/office/drawing/2014/main" id="{00000000-0008-0000-1F00-00000D000000}"/>
              </a:ext>
            </a:extLst>
          </xdr:cNvPr>
          <xdr:cNvSpPr/>
        </xdr:nvSpPr>
        <xdr:spPr>
          <a:xfrm>
            <a:off x="350938" y="543807"/>
            <a:ext cx="1182877" cy="1339734"/>
          </a:xfrm>
          <a:prstGeom prst="flowChartConnector">
            <a:avLst/>
          </a:prstGeom>
          <a:noFill/>
          <a:ln w="25400" cap="flat" cmpd="sng" algn="ctr">
            <a:no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3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14</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142875</xdr:colOff>
      <xdr:row>1</xdr:row>
      <xdr:rowOff>333376</xdr:rowOff>
    </xdr:from>
    <xdr:to>
      <xdr:col>3</xdr:col>
      <xdr:colOff>309563</xdr:colOff>
      <xdr:row>7</xdr:row>
      <xdr:rowOff>47624</xdr:rowOff>
    </xdr:to>
    <xdr:grpSp>
      <xdr:nvGrpSpPr>
        <xdr:cNvPr id="2" name="Group 1">
          <a:extLst>
            <a:ext uri="{FF2B5EF4-FFF2-40B4-BE49-F238E27FC236}">
              <a16:creationId xmlns:a16="http://schemas.microsoft.com/office/drawing/2014/main" id="{00000000-0008-0000-2000-000002000000}"/>
            </a:ext>
          </a:extLst>
        </xdr:cNvPr>
        <xdr:cNvGrpSpPr/>
      </xdr:nvGrpSpPr>
      <xdr:grpSpPr>
        <a:xfrm>
          <a:off x="337805" y="528306"/>
          <a:ext cx="1885618" cy="1947085"/>
          <a:chOff x="793738" y="1720848"/>
          <a:chExt cx="1381126" cy="1708154"/>
        </a:xfrm>
      </xdr:grpSpPr>
      <xdr:pic>
        <xdr:nvPicPr>
          <xdr:cNvPr id="3" name="Picture 1">
            <a:extLst>
              <a:ext uri="{FF2B5EF4-FFF2-40B4-BE49-F238E27FC236}">
                <a16:creationId xmlns:a16="http://schemas.microsoft.com/office/drawing/2014/main" id="{00000000-0008-0000-2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3738" y="1720848"/>
            <a:ext cx="1381126" cy="1699734"/>
          </a:xfrm>
          <a:prstGeom prst="rect">
            <a:avLst/>
          </a:prstGeom>
          <a:noFill/>
        </xdr:spPr>
      </xdr:pic>
      <xdr:sp macro="" textlink="">
        <xdr:nvSpPr>
          <xdr:cNvPr id="4" name="Flowchart: Connector 3">
            <a:extLst>
              <a:ext uri="{FF2B5EF4-FFF2-40B4-BE49-F238E27FC236}">
                <a16:creationId xmlns:a16="http://schemas.microsoft.com/office/drawing/2014/main" id="{00000000-0008-0000-2000-000004000000}"/>
              </a:ext>
            </a:extLst>
          </xdr:cNvPr>
          <xdr:cNvSpPr/>
        </xdr:nvSpPr>
        <xdr:spPr>
          <a:xfrm>
            <a:off x="903029" y="1825625"/>
            <a:ext cx="1149068" cy="160337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800" b="1">
                <a:solidFill>
                  <a:sysClr val="windowText" lastClr="000000"/>
                </a:solidFill>
                <a:latin typeface="Arial" pitchFamily="34" charset="0"/>
                <a:cs typeface="Arial" pitchFamily="34" charset="0"/>
              </a:rPr>
              <a:t>15</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142874</xdr:colOff>
      <xdr:row>1</xdr:row>
      <xdr:rowOff>295276</xdr:rowOff>
    </xdr:from>
    <xdr:to>
      <xdr:col>3</xdr:col>
      <xdr:colOff>433386</xdr:colOff>
      <xdr:row>7</xdr:row>
      <xdr:rowOff>9524</xdr:rowOff>
    </xdr:to>
    <xdr:grpSp>
      <xdr:nvGrpSpPr>
        <xdr:cNvPr id="2" name="Group 1">
          <a:extLst>
            <a:ext uri="{FF2B5EF4-FFF2-40B4-BE49-F238E27FC236}">
              <a16:creationId xmlns:a16="http://schemas.microsoft.com/office/drawing/2014/main" id="{00000000-0008-0000-2100-000002000000}"/>
            </a:ext>
          </a:extLst>
        </xdr:cNvPr>
        <xdr:cNvGrpSpPr/>
      </xdr:nvGrpSpPr>
      <xdr:grpSpPr>
        <a:xfrm>
          <a:off x="142874" y="485776"/>
          <a:ext cx="1738312" cy="1885948"/>
          <a:chOff x="793738" y="1720848"/>
          <a:chExt cx="1381126" cy="1708154"/>
        </a:xfrm>
      </xdr:grpSpPr>
      <xdr:pic>
        <xdr:nvPicPr>
          <xdr:cNvPr id="3" name="Picture 1">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3738" y="1720848"/>
            <a:ext cx="1381126" cy="1699734"/>
          </a:xfrm>
          <a:prstGeom prst="rect">
            <a:avLst/>
          </a:prstGeom>
          <a:noFill/>
        </xdr:spPr>
      </xdr:pic>
      <xdr:sp macro="" textlink="">
        <xdr:nvSpPr>
          <xdr:cNvPr id="4" name="Flowchart: Connector 3">
            <a:extLst>
              <a:ext uri="{FF2B5EF4-FFF2-40B4-BE49-F238E27FC236}">
                <a16:creationId xmlns:a16="http://schemas.microsoft.com/office/drawing/2014/main" id="{00000000-0008-0000-2100-000004000000}"/>
              </a:ext>
            </a:extLst>
          </xdr:cNvPr>
          <xdr:cNvSpPr/>
        </xdr:nvSpPr>
        <xdr:spPr>
          <a:xfrm>
            <a:off x="903029" y="1825625"/>
            <a:ext cx="1149068" cy="160337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800" b="1">
                <a:solidFill>
                  <a:sysClr val="windowText" lastClr="000000"/>
                </a:solidFill>
                <a:latin typeface="Arial" pitchFamily="34" charset="0"/>
                <a:cs typeface="Arial" pitchFamily="34" charset="0"/>
              </a:rPr>
              <a:t>15</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142874</xdr:colOff>
      <xdr:row>1</xdr:row>
      <xdr:rowOff>333376</xdr:rowOff>
    </xdr:from>
    <xdr:to>
      <xdr:col>4</xdr:col>
      <xdr:colOff>19050</xdr:colOff>
      <xdr:row>6</xdr:row>
      <xdr:rowOff>323850</xdr:rowOff>
    </xdr:to>
    <xdr:grpSp>
      <xdr:nvGrpSpPr>
        <xdr:cNvPr id="2" name="Group 1">
          <a:extLst>
            <a:ext uri="{FF2B5EF4-FFF2-40B4-BE49-F238E27FC236}">
              <a16:creationId xmlns:a16="http://schemas.microsoft.com/office/drawing/2014/main" id="{00000000-0008-0000-2200-000002000000}"/>
            </a:ext>
          </a:extLst>
        </xdr:cNvPr>
        <xdr:cNvGrpSpPr/>
      </xdr:nvGrpSpPr>
      <xdr:grpSpPr>
        <a:xfrm>
          <a:off x="333374" y="523876"/>
          <a:ext cx="1704976" cy="1800224"/>
          <a:chOff x="793738" y="1720848"/>
          <a:chExt cx="1381126" cy="1708154"/>
        </a:xfrm>
      </xdr:grpSpPr>
      <xdr:pic>
        <xdr:nvPicPr>
          <xdr:cNvPr id="3" name="Picture 1">
            <a:extLst>
              <a:ext uri="{FF2B5EF4-FFF2-40B4-BE49-F238E27FC236}">
                <a16:creationId xmlns:a16="http://schemas.microsoft.com/office/drawing/2014/main" id="{00000000-0008-0000-2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3738" y="1720848"/>
            <a:ext cx="1381126" cy="1699734"/>
          </a:xfrm>
          <a:prstGeom prst="rect">
            <a:avLst/>
          </a:prstGeom>
          <a:noFill/>
        </xdr:spPr>
      </xdr:pic>
      <xdr:sp macro="" textlink="">
        <xdr:nvSpPr>
          <xdr:cNvPr id="4" name="Flowchart: Connector 3">
            <a:extLst>
              <a:ext uri="{FF2B5EF4-FFF2-40B4-BE49-F238E27FC236}">
                <a16:creationId xmlns:a16="http://schemas.microsoft.com/office/drawing/2014/main" id="{00000000-0008-0000-2200-000004000000}"/>
              </a:ext>
            </a:extLst>
          </xdr:cNvPr>
          <xdr:cNvSpPr/>
        </xdr:nvSpPr>
        <xdr:spPr>
          <a:xfrm>
            <a:off x="903029" y="1825625"/>
            <a:ext cx="1149068" cy="160337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800" b="1">
                <a:solidFill>
                  <a:sysClr val="windowText" lastClr="000000"/>
                </a:solidFill>
                <a:latin typeface="Arial" pitchFamily="34" charset="0"/>
                <a:cs typeface="Arial" pitchFamily="34" charset="0"/>
              </a:rPr>
              <a:t>15</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17</xdr:col>
      <xdr:colOff>19050</xdr:colOff>
      <xdr:row>16</xdr:row>
      <xdr:rowOff>217488</xdr:rowOff>
    </xdr:from>
    <xdr:to>
      <xdr:col>71</xdr:col>
      <xdr:colOff>228600</xdr:colOff>
      <xdr:row>23</xdr:row>
      <xdr:rowOff>19843</xdr:rowOff>
    </xdr:to>
    <xdr:sp macro="" textlink="">
      <xdr:nvSpPr>
        <xdr:cNvPr id="2" name="Rounded Rectangle 25">
          <a:extLst>
            <a:ext uri="{FF2B5EF4-FFF2-40B4-BE49-F238E27FC236}">
              <a16:creationId xmlns:a16="http://schemas.microsoft.com/office/drawing/2014/main" id="{00000000-0008-0000-2400-000002000000}"/>
            </a:ext>
          </a:extLst>
        </xdr:cNvPr>
        <xdr:cNvSpPr/>
      </xdr:nvSpPr>
      <xdr:spPr>
        <a:xfrm>
          <a:off x="4876800" y="6161088"/>
          <a:ext cx="14801850" cy="2469355"/>
        </a:xfrm>
        <a:prstGeom prst="roundRect">
          <a:avLst/>
        </a:prstGeom>
        <a:solidFill>
          <a:schemeClr val="tx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itchFamily="34" charset="0"/>
            <a:ea typeface="+mn-ea"/>
            <a:cs typeface="Arial" pitchFamily="34" charset="0"/>
          </a:endParaRPr>
        </a:p>
        <a:p>
          <a:r>
            <a:rPr lang="en-MY" sz="2200" b="1" i="0" baseline="0">
              <a:solidFill>
                <a:schemeClr val="tx1"/>
              </a:solidFill>
              <a:latin typeface="Arial" pitchFamily="34" charset="0"/>
              <a:ea typeface="+mn-ea"/>
              <a:cs typeface="Arial" pitchFamily="34" charset="0"/>
            </a:rPr>
            <a:t>Nota / </a:t>
          </a:r>
          <a:r>
            <a:rPr lang="en-MY" sz="2200" b="0" i="1" baseline="0">
              <a:solidFill>
                <a:schemeClr val="tx1"/>
              </a:solidFill>
              <a:latin typeface="Arial" pitchFamily="34" charset="0"/>
              <a:ea typeface="+mn-ea"/>
              <a:cs typeface="Arial" pitchFamily="34" charset="0"/>
            </a:rPr>
            <a:t>Note:</a:t>
          </a:r>
        </a:p>
        <a:p>
          <a:endParaRPr lang="en-MY" sz="1000" b="0" i="1" baseline="0">
            <a:solidFill>
              <a:schemeClr val="tx1"/>
            </a:solidFill>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MY" sz="2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Peranti digital termasuk komputer peribadi, komputer mudah alih (cth. komputer riba), tablet dan peranti</a:t>
          </a:r>
        </a:p>
        <a:p>
          <a:pPr marL="0" marR="0" lvl="0" indent="0" defTabSz="914400" eaLnBrk="1" fontAlgn="auto" latinLnBrk="0" hangingPunct="1">
            <a:lnSpc>
              <a:spcPct val="100000"/>
            </a:lnSpc>
            <a:spcBef>
              <a:spcPts val="0"/>
            </a:spcBef>
            <a:spcAft>
              <a:spcPts val="0"/>
            </a:spcAft>
            <a:buClrTx/>
            <a:buSzTx/>
            <a:buFontTx/>
            <a:buNone/>
            <a:tabLst/>
            <a:defRPr/>
          </a:pPr>
          <a:r>
            <a:rPr kumimoji="0" lang="en-MY" sz="2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mudah alih yang lain seperti telefon pintar                                                                                                   </a:t>
          </a:r>
        </a:p>
        <a:p>
          <a:endParaRPr lang="en-MY" sz="1000" b="1" i="0" baseline="0">
            <a:solidFill>
              <a:schemeClr val="tx1"/>
            </a:solidFill>
            <a:latin typeface="Arial" pitchFamily="34" charset="0"/>
            <a:ea typeface="+mn-ea"/>
            <a:cs typeface="Arial" pitchFamily="34" charset="0"/>
          </a:endParaRPr>
        </a:p>
        <a:p>
          <a:r>
            <a:rPr kumimoji="0" lang="en-MY" sz="22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Digital device includes personal computer, portable computer (e.g. laptop), tablet and other portable devices like</a:t>
          </a:r>
        </a:p>
        <a:p>
          <a:r>
            <a:rPr kumimoji="0" lang="en-MY" sz="22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smartphone</a:t>
          </a:r>
          <a:endParaRPr lang="en-MY" sz="2200" b="1" i="0" baseline="0">
            <a:solidFill>
              <a:schemeClr val="tx1"/>
            </a:solidFill>
            <a:latin typeface="Arial" pitchFamily="34" charset="0"/>
            <a:ea typeface="+mn-ea"/>
            <a:cs typeface="Arial" pitchFamily="34" charset="0"/>
          </a:endParaRPr>
        </a:p>
      </xdr:txBody>
    </xdr:sp>
    <xdr:clientData/>
  </xdr:twoCellAnchor>
  <xdr:twoCellAnchor>
    <xdr:from>
      <xdr:col>17</xdr:col>
      <xdr:colOff>19841</xdr:colOff>
      <xdr:row>23</xdr:row>
      <xdr:rowOff>247649</xdr:rowOff>
    </xdr:from>
    <xdr:to>
      <xdr:col>39</xdr:col>
      <xdr:colOff>23808</xdr:colOff>
      <xdr:row>26</xdr:row>
      <xdr:rowOff>317500</xdr:rowOff>
    </xdr:to>
    <xdr:sp macro="" textlink="">
      <xdr:nvSpPr>
        <xdr:cNvPr id="3" name="Rounded Rectangle 25">
          <a:extLst>
            <a:ext uri="{FF2B5EF4-FFF2-40B4-BE49-F238E27FC236}">
              <a16:creationId xmlns:a16="http://schemas.microsoft.com/office/drawing/2014/main" id="{00000000-0008-0000-2400-000003000000}"/>
            </a:ext>
          </a:extLst>
        </xdr:cNvPr>
        <xdr:cNvSpPr/>
      </xdr:nvSpPr>
      <xdr:spPr>
        <a:xfrm>
          <a:off x="4734716" y="8067674"/>
          <a:ext cx="5757067" cy="1212851"/>
        </a:xfrm>
        <a:prstGeom prst="roundRect">
          <a:avLst/>
        </a:prstGeom>
        <a:solidFill>
          <a:schemeClr val="tx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itchFamily="34" charset="0"/>
            <a:ea typeface="+mn-ea"/>
            <a:cs typeface="Arial" pitchFamily="34" charset="0"/>
          </a:endParaRPr>
        </a:p>
        <a:p>
          <a:r>
            <a:rPr lang="en-MY" sz="2200" b="1" i="0" baseline="0">
              <a:solidFill>
                <a:schemeClr val="tx1"/>
              </a:solidFill>
              <a:latin typeface="Arial" pitchFamily="34" charset="0"/>
              <a:ea typeface="+mn-ea"/>
              <a:cs typeface="Arial" pitchFamily="34" charset="0"/>
            </a:rPr>
            <a:t>Jika Tidak, sila ke soalan A.3</a:t>
          </a:r>
        </a:p>
        <a:p>
          <a:r>
            <a:rPr lang="en-MY" sz="2200" b="0" i="1" baseline="0">
              <a:solidFill>
                <a:schemeClr val="tx1"/>
              </a:solidFill>
              <a:latin typeface="Arial" pitchFamily="34" charset="0"/>
              <a:ea typeface="+mn-ea"/>
              <a:cs typeface="Arial" pitchFamily="34" charset="0"/>
            </a:rPr>
            <a:t>If No, Please proceed to questions A.3</a:t>
          </a:r>
        </a:p>
      </xdr:txBody>
    </xdr:sp>
    <xdr:clientData/>
  </xdr:twoCellAnchor>
  <xdr:twoCellAnchor>
    <xdr:from>
      <xdr:col>16</xdr:col>
      <xdr:colOff>257174</xdr:colOff>
      <xdr:row>39</xdr:row>
      <xdr:rowOff>267492</xdr:rowOff>
    </xdr:from>
    <xdr:to>
      <xdr:col>75</xdr:col>
      <xdr:colOff>152400</xdr:colOff>
      <xdr:row>43</xdr:row>
      <xdr:rowOff>304800</xdr:rowOff>
    </xdr:to>
    <xdr:sp macro="" textlink="">
      <xdr:nvSpPr>
        <xdr:cNvPr id="4" name="Rounded Rectangle 25">
          <a:extLst>
            <a:ext uri="{FF2B5EF4-FFF2-40B4-BE49-F238E27FC236}">
              <a16:creationId xmlns:a16="http://schemas.microsoft.com/office/drawing/2014/main" id="{00000000-0008-0000-2400-000004000000}"/>
            </a:ext>
          </a:extLst>
        </xdr:cNvPr>
        <xdr:cNvSpPr/>
      </xdr:nvSpPr>
      <xdr:spPr>
        <a:xfrm>
          <a:off x="4848224" y="14974092"/>
          <a:ext cx="15821026" cy="1561308"/>
        </a:xfrm>
        <a:prstGeom prst="roundRect">
          <a:avLst/>
        </a:prstGeom>
        <a:solidFill>
          <a:schemeClr val="tx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itchFamily="34" charset="0"/>
            <a:ea typeface="+mn-ea"/>
            <a:cs typeface="Arial" pitchFamily="34" charset="0"/>
          </a:endParaRPr>
        </a:p>
        <a:p>
          <a:r>
            <a:rPr lang="en-MY" sz="2200" b="1" i="0" baseline="0">
              <a:solidFill>
                <a:schemeClr val="tx1"/>
              </a:solidFill>
              <a:latin typeface="Arial" pitchFamily="34" charset="0"/>
              <a:ea typeface="+mn-ea"/>
              <a:cs typeface="Arial" pitchFamily="34" charset="0"/>
            </a:rPr>
            <a:t>Nota / </a:t>
          </a:r>
          <a:r>
            <a:rPr lang="en-MY" sz="2200" b="0" i="1" baseline="0">
              <a:solidFill>
                <a:schemeClr val="tx1"/>
              </a:solidFill>
              <a:latin typeface="Arial" pitchFamily="34" charset="0"/>
              <a:ea typeface="+mn-ea"/>
              <a:cs typeface="Arial" pitchFamily="34" charset="0"/>
            </a:rPr>
            <a:t>Note:</a:t>
          </a:r>
        </a:p>
        <a:p>
          <a:endParaRPr lang="en-MY" sz="1000" b="0" i="1" baseline="0">
            <a:solidFill>
              <a:schemeClr val="tx1"/>
            </a:solidFill>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MY" sz="2200" b="1" i="0" u="none" strike="noStrike" kern="0" cap="none" spc="0" normalizeH="0" baseline="0" noProof="0">
              <a:ln>
                <a:noFill/>
              </a:ln>
              <a:solidFill>
                <a:sysClr val="windowText" lastClr="000000"/>
              </a:solidFill>
              <a:effectLst/>
              <a:uLnTx/>
              <a:uFillTx/>
              <a:latin typeface="Arial" pitchFamily="34" charset="0"/>
              <a:ea typeface="+mn-ea"/>
              <a:cs typeface="+mn-cs"/>
            </a:rPr>
            <a:t>Internet yang boleh diakses oleh komputer dan peranti yang lain (cth. telefon mudah alih, telefon pintar dsb.)</a:t>
          </a:r>
          <a:endParaRPr lang="en-MY" sz="1000" b="1" i="0" baseline="0">
            <a:solidFill>
              <a:schemeClr val="tx1"/>
            </a:solidFill>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MY" sz="2200" b="0" i="1" u="none" strike="noStrike" kern="0" cap="none" spc="0" normalizeH="0" baseline="0" noProof="0">
              <a:ln>
                <a:noFill/>
              </a:ln>
              <a:solidFill>
                <a:sysClr val="windowText" lastClr="000000"/>
              </a:solidFill>
              <a:effectLst/>
              <a:uLnTx/>
              <a:uFillTx/>
              <a:latin typeface="Arial" pitchFamily="34" charset="0"/>
              <a:ea typeface="+mn-ea"/>
              <a:cs typeface="+mn-cs"/>
            </a:rPr>
            <a:t>Internet can be access by computer and other device (e.g. mobile phone, smart phone etc.</a:t>
          </a:r>
          <a:r>
            <a:rPr kumimoji="0" lang="en-MY" sz="22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xdr:txBody>
    </xdr:sp>
    <xdr:clientData/>
  </xdr:twoCellAnchor>
  <xdr:twoCellAnchor>
    <xdr:from>
      <xdr:col>16</xdr:col>
      <xdr:colOff>257175</xdr:colOff>
      <xdr:row>54</xdr:row>
      <xdr:rowOff>76200</xdr:rowOff>
    </xdr:from>
    <xdr:to>
      <xdr:col>38</xdr:col>
      <xdr:colOff>252412</xdr:colOff>
      <xdr:row>57</xdr:row>
      <xdr:rowOff>257968</xdr:rowOff>
    </xdr:to>
    <xdr:sp macro="" textlink="">
      <xdr:nvSpPr>
        <xdr:cNvPr id="5" name="Rounded Rectangle 25">
          <a:extLst>
            <a:ext uri="{FF2B5EF4-FFF2-40B4-BE49-F238E27FC236}">
              <a16:creationId xmlns:a16="http://schemas.microsoft.com/office/drawing/2014/main" id="{00000000-0008-0000-2400-000005000000}"/>
            </a:ext>
          </a:extLst>
        </xdr:cNvPr>
        <xdr:cNvSpPr/>
      </xdr:nvSpPr>
      <xdr:spPr>
        <a:xfrm>
          <a:off x="4848225" y="17830800"/>
          <a:ext cx="5957887" cy="1324768"/>
        </a:xfrm>
        <a:prstGeom prst="roundRect">
          <a:avLst/>
        </a:prstGeom>
        <a:solidFill>
          <a:schemeClr val="tx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itchFamily="34" charset="0"/>
            <a:ea typeface="+mn-ea"/>
            <a:cs typeface="Arial" pitchFamily="34" charset="0"/>
          </a:endParaRPr>
        </a:p>
        <a:p>
          <a:r>
            <a:rPr lang="en-MY" sz="2200" b="1" i="0" baseline="0">
              <a:solidFill>
                <a:schemeClr val="tx1"/>
              </a:solidFill>
              <a:latin typeface="Arial" pitchFamily="34" charset="0"/>
              <a:ea typeface="+mn-ea"/>
              <a:cs typeface="Arial" pitchFamily="34" charset="0"/>
            </a:rPr>
            <a:t>Jika Tidak, sila ke Soalan A.7</a:t>
          </a:r>
        </a:p>
        <a:p>
          <a:r>
            <a:rPr lang="en-MY" sz="2200" b="0" i="1" baseline="0">
              <a:solidFill>
                <a:schemeClr val="tx1"/>
              </a:solidFill>
              <a:latin typeface="Arial" pitchFamily="34" charset="0"/>
              <a:ea typeface="+mn-ea"/>
              <a:cs typeface="Arial" pitchFamily="34" charset="0"/>
            </a:rPr>
            <a:t>If No, please proceed to questions A.7</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xdr:col>
      <xdr:colOff>612072</xdr:colOff>
      <xdr:row>79</xdr:row>
      <xdr:rowOff>30480</xdr:rowOff>
    </xdr:from>
    <xdr:to>
      <xdr:col>73</xdr:col>
      <xdr:colOff>122949</xdr:colOff>
      <xdr:row>85</xdr:row>
      <xdr:rowOff>44767</xdr:rowOff>
    </xdr:to>
    <xdr:sp macro="" textlink="">
      <xdr:nvSpPr>
        <xdr:cNvPr id="2" name="Rounded Rectangle 25">
          <a:extLst>
            <a:ext uri="{FF2B5EF4-FFF2-40B4-BE49-F238E27FC236}">
              <a16:creationId xmlns:a16="http://schemas.microsoft.com/office/drawing/2014/main" id="{00000000-0008-0000-2500-000002000000}"/>
            </a:ext>
          </a:extLst>
        </xdr:cNvPr>
        <xdr:cNvSpPr/>
      </xdr:nvSpPr>
      <xdr:spPr>
        <a:xfrm>
          <a:off x="1054032" y="26837640"/>
          <a:ext cx="19932477" cy="2300287"/>
        </a:xfrm>
        <a:prstGeom prst="roundRect">
          <a:avLst/>
        </a:prstGeom>
        <a:solidFill>
          <a:schemeClr val="tx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endParaRPr lang="en-MY" sz="600" b="1" i="0" baseline="0">
            <a:solidFill>
              <a:schemeClr val="tx1"/>
            </a:solidFill>
            <a:latin typeface="Arial" pitchFamily="34" charset="0"/>
            <a:ea typeface="+mn-ea"/>
            <a:cs typeface="Arial" pitchFamily="34" charset="0"/>
          </a:endParaRPr>
        </a:p>
        <a:p>
          <a:endParaRPr lang="en-MY" sz="1000" b="0" i="1" baseline="0">
            <a:solidFill>
              <a:schemeClr val="tx1"/>
            </a:solidFill>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MY" sz="2200" b="1" i="0" u="none" strike="noStrike" kern="0" cap="none" spc="0" normalizeH="0" baseline="0" noProof="0">
              <a:ln>
                <a:noFill/>
              </a:ln>
              <a:solidFill>
                <a:sysClr val="windowText" lastClr="000000"/>
              </a:solidFill>
              <a:effectLst/>
              <a:uLnTx/>
              <a:uFillTx/>
              <a:latin typeface="Arial" pitchFamily="34" charset="0"/>
              <a:ea typeface="+mn-ea"/>
              <a:cs typeface="+mn-cs"/>
            </a:rPr>
            <a:t>Termasuk: Laman web, </a:t>
          </a:r>
          <a:r>
            <a:rPr kumimoji="0" lang="en-MY" sz="2200" b="1" i="1" u="none" strike="noStrike" kern="0" cap="none" spc="0" normalizeH="0" baseline="0" noProof="0">
              <a:ln>
                <a:noFill/>
              </a:ln>
              <a:solidFill>
                <a:sysClr val="windowText" lastClr="000000"/>
              </a:solidFill>
              <a:effectLst/>
              <a:uLnTx/>
              <a:uFillTx/>
              <a:latin typeface="Arial" pitchFamily="34" charset="0"/>
              <a:ea typeface="+mn-ea"/>
              <a:cs typeface="+mn-cs"/>
            </a:rPr>
            <a:t>home page</a:t>
          </a:r>
          <a:r>
            <a:rPr kumimoji="0" lang="en-MY" sz="2200" b="1" i="0" u="none" strike="noStrike" kern="0" cap="none" spc="0" normalizeH="0" baseline="0" noProof="0">
              <a:ln>
                <a:noFill/>
              </a:ln>
              <a:solidFill>
                <a:sysClr val="windowText" lastClr="000000"/>
              </a:solidFill>
              <a:effectLst/>
              <a:uLnTx/>
              <a:uFillTx/>
              <a:latin typeface="Arial" pitchFamily="34" charset="0"/>
              <a:ea typeface="+mn-ea"/>
              <a:cs typeface="+mn-cs"/>
            </a:rPr>
            <a:t> atau wujud di laman pihak ketiga yang mana perniagaan ini mempunyai penguasaan yang kuat</a:t>
          </a:r>
        </a:p>
        <a:p>
          <a:pPr marL="0" marR="0" lvl="0" indent="0" defTabSz="914400" eaLnBrk="1" fontAlgn="auto" latinLnBrk="0" hangingPunct="1">
            <a:lnSpc>
              <a:spcPct val="100000"/>
            </a:lnSpc>
            <a:spcBef>
              <a:spcPts val="0"/>
            </a:spcBef>
            <a:spcAft>
              <a:spcPts val="0"/>
            </a:spcAft>
            <a:buClrTx/>
            <a:buSzTx/>
            <a:buFontTx/>
            <a:buNone/>
            <a:tabLst/>
            <a:defRPr/>
          </a:pPr>
          <a:r>
            <a:rPr kumimoji="0" lang="en-MY" sz="2200" b="1" i="0" u="none" strike="noStrike" kern="0" cap="none" spc="0" normalizeH="0" baseline="0" noProof="0">
              <a:ln>
                <a:noFill/>
              </a:ln>
              <a:solidFill>
                <a:sysClr val="windowText" lastClr="000000"/>
              </a:solidFill>
              <a:effectLst/>
              <a:uLnTx/>
              <a:uFillTx/>
              <a:latin typeface="Arial" pitchFamily="34" charset="0"/>
              <a:ea typeface="+mn-ea"/>
              <a:cs typeface="+mn-cs"/>
            </a:rPr>
            <a:t>                  di atas kandungan dalam laman tersebut</a:t>
          </a:r>
          <a:endParaRPr kumimoji="0" lang="en-MY" sz="22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MY" sz="2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Tidak termasuk: Jika ia wujud di dalam </a:t>
          </a:r>
          <a:r>
            <a:rPr kumimoji="0" lang="en-MY" sz="2200" b="1"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online directory </a:t>
          </a:r>
          <a:r>
            <a:rPr kumimoji="0" lang="en-MY" sz="2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dan mengiklan di laman pihak ketiga</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MY" sz="22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Includes:	Websites, home page or presence on a third party’s site where this business has substantial control over the content of the pages </a:t>
          </a:r>
        </a:p>
        <a:p>
          <a:pPr marL="0" marR="0" lvl="0" indent="0" defTabSz="914400" eaLnBrk="1" fontAlgn="auto" latinLnBrk="0" hangingPunct="1">
            <a:lnSpc>
              <a:spcPct val="100000"/>
            </a:lnSpc>
            <a:spcBef>
              <a:spcPts val="0"/>
            </a:spcBef>
            <a:spcAft>
              <a:spcPts val="0"/>
            </a:spcAft>
            <a:buClrTx/>
            <a:buSzTx/>
            <a:buFontTx/>
            <a:buNone/>
            <a:tabLst/>
            <a:defRPr/>
          </a:pPr>
          <a:r>
            <a:rPr kumimoji="0" lang="en-MY" sz="2200" b="0" i="1" u="none" strike="noStrike" kern="0" cap="none" spc="0" normalizeH="0" baseline="0" noProof="0">
              <a:ln>
                <a:noFill/>
              </a:ln>
              <a:solidFill>
                <a:sysClr val="windowText" lastClr="000000"/>
              </a:solidFill>
              <a:effectLst/>
              <a:uLnTx/>
              <a:uFillTx/>
              <a:latin typeface="Arial" pitchFamily="34" charset="0"/>
              <a:ea typeface="+mn-ea"/>
              <a:cs typeface="+mn-cs"/>
            </a:rPr>
            <a:t>Excludes:	</a:t>
          </a:r>
          <a:r>
            <a:rPr kumimoji="0" lang="en-MY" sz="22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Inclusion in an online directory and advertising on a third party’s site </a:t>
          </a:r>
          <a:endParaRPr kumimoji="0" lang="en-MY" sz="2200" b="0" i="1" u="none" strike="noStrike" kern="0" cap="none" spc="0" normalizeH="0" baseline="0" noProof="0">
            <a:ln>
              <a:noFill/>
            </a:ln>
            <a:solidFill>
              <a:sysClr val="windowText" lastClr="000000"/>
            </a:solidFill>
            <a:effectLst/>
            <a:uLnTx/>
            <a:uFillTx/>
            <a:latin typeface="Arial" pitchFamily="34" charset="0"/>
            <a:ea typeface="+mn-ea"/>
            <a:cs typeface="+mn-cs"/>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32</xdr:col>
      <xdr:colOff>0</xdr:colOff>
      <xdr:row>11</xdr:row>
      <xdr:rowOff>247650</xdr:rowOff>
    </xdr:from>
    <xdr:to>
      <xdr:col>53</xdr:col>
      <xdr:colOff>166686</xdr:colOff>
      <xdr:row>14</xdr:row>
      <xdr:rowOff>323850</xdr:rowOff>
    </xdr:to>
    <xdr:sp macro="" textlink="">
      <xdr:nvSpPr>
        <xdr:cNvPr id="2" name="Rounded Rectangle 25">
          <a:extLst>
            <a:ext uri="{FF2B5EF4-FFF2-40B4-BE49-F238E27FC236}">
              <a16:creationId xmlns:a16="http://schemas.microsoft.com/office/drawing/2014/main" id="{00000000-0008-0000-2700-000002000000}"/>
            </a:ext>
          </a:extLst>
        </xdr:cNvPr>
        <xdr:cNvSpPr/>
      </xdr:nvSpPr>
      <xdr:spPr>
        <a:xfrm>
          <a:off x="8572500" y="4257675"/>
          <a:ext cx="5757861" cy="1219200"/>
        </a:xfrm>
        <a:prstGeom prst="roundRect">
          <a:avLst/>
        </a:prstGeom>
        <a:solidFill>
          <a:schemeClr val="tx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itchFamily="34" charset="0"/>
            <a:ea typeface="+mn-ea"/>
            <a:cs typeface="Arial" pitchFamily="34" charset="0"/>
          </a:endParaRPr>
        </a:p>
        <a:p>
          <a:r>
            <a:rPr lang="en-MY" sz="2200" b="1" i="0" baseline="0">
              <a:solidFill>
                <a:schemeClr val="tx1"/>
              </a:solidFill>
              <a:latin typeface="Arial" pitchFamily="34" charset="0"/>
              <a:ea typeface="+mn-ea"/>
              <a:cs typeface="Arial" pitchFamily="34" charset="0"/>
            </a:rPr>
            <a:t>Jika TIDAK, sila ke seksyen B</a:t>
          </a:r>
        </a:p>
        <a:p>
          <a:r>
            <a:rPr lang="en-MY" sz="2200" b="0" i="1" baseline="0">
              <a:solidFill>
                <a:schemeClr val="tx1"/>
              </a:solidFill>
              <a:latin typeface="Arial" pitchFamily="34" charset="0"/>
              <a:ea typeface="+mn-ea"/>
              <a:cs typeface="Arial" pitchFamily="34" charset="0"/>
            </a:rPr>
            <a:t>If NO, please proceed to section B</a:t>
          </a:r>
        </a:p>
      </xdr:txBody>
    </xdr:sp>
    <xdr:clientData/>
  </xdr:twoCellAnchor>
  <xdr:twoCellAnchor>
    <xdr:from>
      <xdr:col>32</xdr:col>
      <xdr:colOff>0</xdr:colOff>
      <xdr:row>55</xdr:row>
      <xdr:rowOff>266700</xdr:rowOff>
    </xdr:from>
    <xdr:to>
      <xdr:col>53</xdr:col>
      <xdr:colOff>166686</xdr:colOff>
      <xdr:row>58</xdr:row>
      <xdr:rowOff>228600</xdr:rowOff>
    </xdr:to>
    <xdr:sp macro="" textlink="">
      <xdr:nvSpPr>
        <xdr:cNvPr id="3" name="Rounded Rectangle 25">
          <a:extLst>
            <a:ext uri="{FF2B5EF4-FFF2-40B4-BE49-F238E27FC236}">
              <a16:creationId xmlns:a16="http://schemas.microsoft.com/office/drawing/2014/main" id="{00000000-0008-0000-2700-000003000000}"/>
            </a:ext>
          </a:extLst>
        </xdr:cNvPr>
        <xdr:cNvSpPr/>
      </xdr:nvSpPr>
      <xdr:spPr>
        <a:xfrm>
          <a:off x="8572500" y="20278725"/>
          <a:ext cx="5757861" cy="1104900"/>
        </a:xfrm>
        <a:prstGeom prst="roundRect">
          <a:avLst/>
        </a:prstGeom>
        <a:solidFill>
          <a:schemeClr val="tx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itchFamily="34" charset="0"/>
            <a:ea typeface="+mn-ea"/>
            <a:cs typeface="Arial" pitchFamily="34" charset="0"/>
          </a:endParaRPr>
        </a:p>
        <a:p>
          <a:r>
            <a:rPr lang="en-MY" sz="2200" b="1" i="0" baseline="0">
              <a:solidFill>
                <a:schemeClr val="tx1"/>
              </a:solidFill>
              <a:latin typeface="Arial" pitchFamily="34" charset="0"/>
              <a:ea typeface="+mn-ea"/>
              <a:cs typeface="Arial" pitchFamily="34" charset="0"/>
            </a:rPr>
            <a:t>Jika TIDAK, sila ke soalan A.16</a:t>
          </a:r>
        </a:p>
        <a:p>
          <a:r>
            <a:rPr lang="en-MY" sz="2200" b="0" i="1" baseline="0">
              <a:solidFill>
                <a:schemeClr val="tx1"/>
              </a:solidFill>
              <a:latin typeface="Arial" pitchFamily="34" charset="0"/>
              <a:ea typeface="+mn-ea"/>
              <a:cs typeface="Arial" pitchFamily="34" charset="0"/>
            </a:rPr>
            <a:t>If NO, please go to question A.16</a:t>
          </a:r>
        </a:p>
      </xdr:txBody>
    </xdr:sp>
    <xdr:clientData/>
  </xdr:twoCellAnchor>
  <xdr:twoCellAnchor>
    <xdr:from>
      <xdr:col>3</xdr:col>
      <xdr:colOff>19050</xdr:colOff>
      <xdr:row>58</xdr:row>
      <xdr:rowOff>304800</xdr:rowOff>
    </xdr:from>
    <xdr:to>
      <xdr:col>73</xdr:col>
      <xdr:colOff>228600</xdr:colOff>
      <xdr:row>70</xdr:row>
      <xdr:rowOff>133350</xdr:rowOff>
    </xdr:to>
    <xdr:sp macro="" textlink="">
      <xdr:nvSpPr>
        <xdr:cNvPr id="4" name="Rounded Rectangle 25">
          <a:extLst>
            <a:ext uri="{FF2B5EF4-FFF2-40B4-BE49-F238E27FC236}">
              <a16:creationId xmlns:a16="http://schemas.microsoft.com/office/drawing/2014/main" id="{00000000-0008-0000-2700-000004000000}"/>
            </a:ext>
          </a:extLst>
        </xdr:cNvPr>
        <xdr:cNvSpPr/>
      </xdr:nvSpPr>
      <xdr:spPr>
        <a:xfrm>
          <a:off x="1143000" y="21488400"/>
          <a:ext cx="19069050" cy="4400550"/>
        </a:xfrm>
        <a:prstGeom prst="roundRect">
          <a:avLst/>
        </a:prstGeom>
        <a:solidFill>
          <a:schemeClr val="tx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endParaRPr lang="en-MY" sz="600" b="1" i="0" baseline="0">
            <a:solidFill>
              <a:schemeClr val="tx1"/>
            </a:solidFill>
            <a:latin typeface="Arial" pitchFamily="34" charset="0"/>
            <a:ea typeface="+mn-ea"/>
            <a:cs typeface="Arial" pitchFamily="34" charset="0"/>
          </a:endParaRPr>
        </a:p>
        <a:p>
          <a:r>
            <a:rPr lang="en-MY" sz="2200" b="1" i="0" baseline="0">
              <a:solidFill>
                <a:schemeClr val="tx1"/>
              </a:solidFill>
              <a:latin typeface="Arial" pitchFamily="34" charset="0"/>
              <a:ea typeface="+mn-ea"/>
              <a:cs typeface="Arial" pitchFamily="34" charset="0"/>
            </a:rPr>
            <a:t>Termasuk:	(1)  Melalui laman web, </a:t>
          </a:r>
          <a:r>
            <a:rPr lang="en-MY" sz="2200" b="1" i="1" baseline="0">
              <a:solidFill>
                <a:schemeClr val="tx1"/>
              </a:solidFill>
              <a:latin typeface="Arial" pitchFamily="34" charset="0"/>
              <a:ea typeface="+mn-ea"/>
              <a:cs typeface="Arial" pitchFamily="34" charset="0"/>
            </a:rPr>
            <a:t>specialised internet marketplaces, extranet, EDI over the internet, </a:t>
          </a:r>
          <a:r>
            <a:rPr lang="en-MY" sz="2200" b="1" i="0" baseline="0">
              <a:solidFill>
                <a:schemeClr val="tx1"/>
              </a:solidFill>
              <a:latin typeface="Arial" pitchFamily="34" charset="0"/>
              <a:ea typeface="+mn-ea"/>
              <a:cs typeface="Arial" pitchFamily="34" charset="0"/>
            </a:rPr>
            <a:t>telefon mudah alih </a:t>
          </a:r>
        </a:p>
        <a:p>
          <a:r>
            <a:rPr lang="en-MY" sz="2200" b="1" i="0" baseline="0">
              <a:solidFill>
                <a:schemeClr val="tx1"/>
              </a:solidFill>
              <a:latin typeface="Arial" pitchFamily="34" charset="0"/>
              <a:ea typeface="+mn-ea"/>
              <a:cs typeface="Arial" pitchFamily="34" charset="0"/>
            </a:rPr>
            <a:t>		      yang membolehkan akses internet</a:t>
          </a:r>
        </a:p>
        <a:p>
          <a:r>
            <a:rPr lang="en-MY" sz="2200" b="1" i="0" baseline="0">
              <a:solidFill>
                <a:schemeClr val="tx1"/>
              </a:solidFill>
              <a:latin typeface="Arial" pitchFamily="34" charset="0"/>
              <a:ea typeface="+mn-ea"/>
              <a:cs typeface="Arial" pitchFamily="34" charset="0"/>
            </a:rPr>
            <a:t>		(2)  Pesanan yang diterima bagi pihak organisasi lain</a:t>
          </a:r>
        </a:p>
        <a:p>
          <a:r>
            <a:rPr lang="en-MY" sz="2200" b="1" i="0" baseline="0">
              <a:solidFill>
                <a:schemeClr val="tx1"/>
              </a:solidFill>
              <a:latin typeface="Arial" pitchFamily="34" charset="0"/>
              <a:ea typeface="+mn-ea"/>
              <a:cs typeface="Arial" pitchFamily="34" charset="0"/>
            </a:rPr>
            <a:t>		(3)  Pesanan yang diterima oleh organisasi lain bagi pihak perniagaan anda</a:t>
          </a:r>
        </a:p>
        <a:p>
          <a:endParaRPr lang="en-MY" sz="2200" b="1" i="0" baseline="0">
            <a:solidFill>
              <a:schemeClr val="tx1"/>
            </a:solidFill>
            <a:latin typeface="Arial" pitchFamily="34" charset="0"/>
            <a:ea typeface="+mn-ea"/>
            <a:cs typeface="Arial" pitchFamily="34" charset="0"/>
          </a:endParaRPr>
        </a:p>
        <a:p>
          <a:r>
            <a:rPr lang="en-MY" sz="2200" b="1" i="0" baseline="0">
              <a:solidFill>
                <a:schemeClr val="tx1"/>
              </a:solidFill>
              <a:latin typeface="Arial" pitchFamily="34" charset="0"/>
              <a:ea typeface="+mn-ea"/>
              <a:cs typeface="Arial" pitchFamily="34" charset="0"/>
            </a:rPr>
            <a:t>Tidak termasuk: Penghantaran pesanan melalui e-mel</a:t>
          </a:r>
        </a:p>
        <a:p>
          <a:endParaRPr lang="en-MY" sz="2200" b="1" i="0" baseline="0">
            <a:solidFill>
              <a:schemeClr val="tx1"/>
            </a:solidFill>
            <a:latin typeface="Arial" pitchFamily="34" charset="0"/>
            <a:ea typeface="+mn-ea"/>
            <a:cs typeface="Arial" pitchFamily="34" charset="0"/>
          </a:endParaRPr>
        </a:p>
        <a:p>
          <a:r>
            <a:rPr lang="en-MY" sz="2200" b="0" i="1" baseline="0">
              <a:solidFill>
                <a:schemeClr val="tx1"/>
              </a:solidFill>
              <a:latin typeface="Arial" pitchFamily="34" charset="0"/>
              <a:ea typeface="+mn-ea"/>
              <a:cs typeface="Arial" pitchFamily="34" charset="0"/>
            </a:rPr>
            <a:t>Includes:	(1)  Via websites, specialised internet marketplaces, extranets, EDI over the internet, internet enabled mobile phones</a:t>
          </a:r>
        </a:p>
        <a:p>
          <a:r>
            <a:rPr lang="en-MY" sz="2200" b="0" i="1" baseline="0">
              <a:solidFill>
                <a:schemeClr val="tx1"/>
              </a:solidFill>
              <a:latin typeface="Arial" pitchFamily="34" charset="0"/>
              <a:ea typeface="+mn-ea"/>
              <a:cs typeface="Arial" pitchFamily="34" charset="0"/>
            </a:rPr>
            <a:t>		(2)  Orders received on behalf of other organisations</a:t>
          </a:r>
        </a:p>
        <a:p>
          <a:r>
            <a:rPr lang="en-MY" sz="2200" b="0" i="1" baseline="0">
              <a:solidFill>
                <a:schemeClr val="tx1"/>
              </a:solidFill>
              <a:latin typeface="Arial" pitchFamily="34" charset="0"/>
              <a:ea typeface="+mn-ea"/>
              <a:cs typeface="Arial" pitchFamily="34" charset="0"/>
            </a:rPr>
            <a:t>		(3)  Orders received by other organisations on behalf of your business</a:t>
          </a:r>
        </a:p>
        <a:p>
          <a:r>
            <a:rPr lang="en-MY" sz="2200" b="0" i="1" baseline="0">
              <a:solidFill>
                <a:schemeClr val="tx1"/>
              </a:solidFill>
              <a:latin typeface="Arial" pitchFamily="34" charset="0"/>
              <a:ea typeface="+mn-ea"/>
              <a:cs typeface="Arial" pitchFamily="34" charset="0"/>
            </a:rPr>
            <a:t>Exclude:	Orders submitted via email</a:t>
          </a:r>
        </a:p>
      </xdr:txBody>
    </xdr:sp>
    <xdr:clientData/>
  </xdr:twoCellAnchor>
  <xdr:twoCellAnchor>
    <xdr:from>
      <xdr:col>2</xdr:col>
      <xdr:colOff>695066</xdr:colOff>
      <xdr:row>77</xdr:row>
      <xdr:rowOff>0</xdr:rowOff>
    </xdr:from>
    <xdr:to>
      <xdr:col>63</xdr:col>
      <xdr:colOff>-1</xdr:colOff>
      <xdr:row>80</xdr:row>
      <xdr:rowOff>361950</xdr:rowOff>
    </xdr:to>
    <xdr:sp macro="" textlink="">
      <xdr:nvSpPr>
        <xdr:cNvPr id="5" name="Rounded Rectangle 25">
          <a:extLst>
            <a:ext uri="{FF2B5EF4-FFF2-40B4-BE49-F238E27FC236}">
              <a16:creationId xmlns:a16="http://schemas.microsoft.com/office/drawing/2014/main" id="{00000000-0008-0000-2700-000005000000}"/>
            </a:ext>
          </a:extLst>
        </xdr:cNvPr>
        <xdr:cNvSpPr/>
      </xdr:nvSpPr>
      <xdr:spPr>
        <a:xfrm>
          <a:off x="1104641" y="28394025"/>
          <a:ext cx="16145133" cy="1504950"/>
        </a:xfrm>
        <a:prstGeom prst="roundRect">
          <a:avLst/>
        </a:prstGeom>
        <a:solidFill>
          <a:schemeClr val="tx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itchFamily="34" charset="0"/>
            <a:ea typeface="+mn-ea"/>
            <a:cs typeface="Arial" pitchFamily="34" charset="0"/>
          </a:endParaRPr>
        </a:p>
        <a:p>
          <a:r>
            <a:rPr lang="en-MY" sz="2200" b="1" i="0" baseline="0">
              <a:solidFill>
                <a:schemeClr val="tx1"/>
              </a:solidFill>
              <a:latin typeface="Arial" pitchFamily="34" charset="0"/>
              <a:ea typeface="+mn-ea"/>
              <a:cs typeface="Arial" pitchFamily="34" charset="0"/>
            </a:rPr>
            <a:t>Nota / </a:t>
          </a:r>
          <a:r>
            <a:rPr lang="en-MY" sz="2200" b="0" i="1" baseline="0">
              <a:solidFill>
                <a:schemeClr val="tx1"/>
              </a:solidFill>
              <a:latin typeface="Arial" pitchFamily="34" charset="0"/>
              <a:ea typeface="+mn-ea"/>
              <a:cs typeface="Arial" pitchFamily="34" charset="0"/>
            </a:rPr>
            <a:t>Note:</a:t>
          </a:r>
        </a:p>
        <a:p>
          <a:r>
            <a:rPr lang="en-MY" sz="2200" b="1" i="0" baseline="0">
              <a:solidFill>
                <a:schemeClr val="tx1"/>
              </a:solidFill>
              <a:latin typeface="Arial" pitchFamily="34" charset="0"/>
              <a:ea typeface="+mn-ea"/>
              <a:cs typeface="Arial" pitchFamily="34" charset="0"/>
            </a:rPr>
            <a:t>Bagi pesanan internet yang diterima bagi pihak organisasi lain, sila lapor hanya yuran atau komisen yang diterima</a:t>
          </a:r>
        </a:p>
        <a:p>
          <a:r>
            <a:rPr lang="en-MY" sz="2200" b="0" i="1" baseline="0">
              <a:solidFill>
                <a:schemeClr val="tx1"/>
              </a:solidFill>
              <a:latin typeface="Arial" pitchFamily="34" charset="0"/>
              <a:ea typeface="+mn-ea"/>
              <a:cs typeface="Arial" pitchFamily="34" charset="0"/>
            </a:rPr>
            <a:t>For internet orders received on behalf of other organisations, include only fees or commissions earned</a:t>
          </a:r>
        </a:p>
        <a:p>
          <a:endParaRPr lang="en-MY" sz="2200" b="1" i="0" baseline="0">
            <a:solidFill>
              <a:schemeClr val="tx1"/>
            </a:solidFill>
            <a:latin typeface="Arial" pitchFamily="34" charset="0"/>
            <a:ea typeface="+mn-ea"/>
            <a:cs typeface="Arial" pitchFamily="34"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31</xdr:col>
      <xdr:colOff>40640</xdr:colOff>
      <xdr:row>44</xdr:row>
      <xdr:rowOff>191135</xdr:rowOff>
    </xdr:from>
    <xdr:to>
      <xdr:col>52</xdr:col>
      <xdr:colOff>194945</xdr:colOff>
      <xdr:row>47</xdr:row>
      <xdr:rowOff>167005</xdr:rowOff>
    </xdr:to>
    <xdr:sp macro="" textlink="">
      <xdr:nvSpPr>
        <xdr:cNvPr id="2" name="Rounded Rectangle 25">
          <a:extLst>
            <a:ext uri="{FF2B5EF4-FFF2-40B4-BE49-F238E27FC236}">
              <a16:creationId xmlns:a16="http://schemas.microsoft.com/office/drawing/2014/main" id="{52F1C851-01C1-40DC-A4B4-46A853627171}"/>
            </a:ext>
          </a:extLst>
        </xdr:cNvPr>
        <xdr:cNvSpPr/>
      </xdr:nvSpPr>
      <xdr:spPr>
        <a:xfrm>
          <a:off x="8658860" y="15827375"/>
          <a:ext cx="5953125" cy="11188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B</a:t>
          </a: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proceed to section B</a:t>
          </a:r>
        </a:p>
      </xdr:txBody>
    </xdr:sp>
    <xdr:clientData/>
  </xdr:twoCellAnchor>
  <xdr:twoCellAnchor>
    <xdr:from>
      <xdr:col>2</xdr:col>
      <xdr:colOff>702310</xdr:colOff>
      <xdr:row>48</xdr:row>
      <xdr:rowOff>187325</xdr:rowOff>
    </xdr:from>
    <xdr:to>
      <xdr:col>67</xdr:col>
      <xdr:colOff>177800</xdr:colOff>
      <xdr:row>56</xdr:row>
      <xdr:rowOff>332740</xdr:rowOff>
    </xdr:to>
    <xdr:sp macro="" textlink="">
      <xdr:nvSpPr>
        <xdr:cNvPr id="3" name="Rounded Rectangle 25">
          <a:extLst>
            <a:ext uri="{FF2B5EF4-FFF2-40B4-BE49-F238E27FC236}">
              <a16:creationId xmlns:a16="http://schemas.microsoft.com/office/drawing/2014/main" id="{9F09F0FD-A8C0-4A78-8029-4983BC1A2F1F}"/>
            </a:ext>
          </a:extLst>
        </xdr:cNvPr>
        <xdr:cNvSpPr/>
      </xdr:nvSpPr>
      <xdr:spPr>
        <a:xfrm>
          <a:off x="1129030" y="17347565"/>
          <a:ext cx="17466310" cy="343725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:Melalui laman web, </a:t>
          </a:r>
          <a:r>
            <a:rPr lang="en-MY" sz="2200" b="1" i="1" baseline="0">
              <a:solidFill>
                <a:schemeClr val="tx1"/>
              </a:solidFill>
              <a:latin typeface="Arial" panose="020B0604020202020204" pitchFamily="7" charset="0"/>
              <a:ea typeface="+mn-ea"/>
              <a:cs typeface="Arial" panose="020B0604020202020204" pitchFamily="7" charset="0"/>
            </a:rPr>
            <a:t>specialised internet marketplaces, extranet, EDI over the internet</a:t>
          </a:r>
          <a:r>
            <a:rPr lang="en-MY" sz="2200" b="1" i="0" baseline="0">
              <a:solidFill>
                <a:schemeClr val="tx1"/>
              </a:solidFill>
              <a:latin typeface="Arial" panose="020B0604020202020204" pitchFamily="7" charset="0"/>
              <a:ea typeface="+mn-ea"/>
              <a:cs typeface="Arial" panose="020B0604020202020204" pitchFamily="7" charset="0"/>
            </a:rPr>
            <a:t>, telefon mudah alih</a:t>
          </a:r>
        </a:p>
        <a:p>
          <a:pPr marL="914400" lvl="2" indent="457200"/>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 	     </a:t>
          </a:r>
          <a:r>
            <a:rPr lang="en-MY" sz="2200" b="1" i="0" baseline="0">
              <a:solidFill>
                <a:schemeClr val="tx1"/>
              </a:solidFill>
              <a:latin typeface="Arial" panose="020B0604020202020204" pitchFamily="7" charset="0"/>
              <a:ea typeface="+mn-ea"/>
              <a:cs typeface="Arial" panose="020B0604020202020204" pitchFamily="7" charset="0"/>
            </a:rPr>
            <a:t>yang membolehkan akses internet</a:t>
          </a:r>
        </a:p>
        <a:p>
          <a:r>
            <a:rPr lang="en-MY" sz="2200" b="1" i="0" baseline="0">
              <a:solidFill>
                <a:schemeClr val="tx1"/>
              </a:solidFill>
              <a:latin typeface="Arial" panose="020B0604020202020204" pitchFamily="7" charset="0"/>
              <a:ea typeface="+mn-ea"/>
              <a:cs typeface="Arial" panose="020B0604020202020204" pitchFamily="7" charset="0"/>
            </a:rPr>
            <a:t>Tidak termasuk :Penghantaran pesanan melalui e-mel</a:t>
          </a: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Includes              :Via website, specialised internet marketplaces, extranets, EDI over the internet, internet enable mobile phones</a:t>
          </a:r>
        </a:p>
        <a:p>
          <a:r>
            <a:rPr lang="en-MY" sz="2200" b="0" i="1" baseline="0">
              <a:solidFill>
                <a:schemeClr val="tx1"/>
              </a:solidFill>
              <a:latin typeface="Arial" panose="020B0604020202020204" pitchFamily="7" charset="0"/>
              <a:ea typeface="+mn-ea"/>
              <a:cs typeface="Arial" panose="020B0604020202020204" pitchFamily="7" charset="0"/>
            </a:rPr>
            <a:t>Exclude 	</a:t>
          </a:r>
          <a:r>
            <a:rPr lang="en-US" altLang="en-MY" sz="2200" b="0" i="1"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Orders submitted via email</a:t>
          </a: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lang="en-MY" sz="2200" b="1" i="0" baseline="0">
              <a:solidFill>
                <a:schemeClr val="tx1"/>
              </a:solidFill>
              <a:latin typeface="Arial" panose="020B0604020202020204" pitchFamily="7" charset="0"/>
              <a:ea typeface="+mn-ea"/>
              <a:cs typeface="Arial" panose="020B0604020202020204" pitchFamily="7" charset="0"/>
            </a:rPr>
            <a:t>Termasuk pembelian semasa dan perbelanjaan modal / </a:t>
          </a:r>
          <a:r>
            <a:rPr lang="en-MY" sz="2200" b="0" i="1" baseline="0">
              <a:solidFill>
                <a:schemeClr val="tx1"/>
              </a:solidFill>
              <a:latin typeface="Arial" panose="020B0604020202020204" pitchFamily="7" charset="0"/>
              <a:ea typeface="+mn-ea"/>
              <a:cs typeface="Arial" panose="020B0604020202020204" pitchFamily="7" charset="0"/>
            </a:rPr>
            <a:t>Includes the current purchases and capital expenses</a:t>
          </a:r>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56</xdr:col>
      <xdr:colOff>241300</xdr:colOff>
      <xdr:row>1</xdr:row>
      <xdr:rowOff>38100</xdr:rowOff>
    </xdr:from>
    <xdr:to>
      <xdr:col>71</xdr:col>
      <xdr:colOff>98425</xdr:colOff>
      <xdr:row>3</xdr:row>
      <xdr:rowOff>63818</xdr:rowOff>
    </xdr:to>
    <xdr:grpSp>
      <xdr:nvGrpSpPr>
        <xdr:cNvPr id="5" name="Group 4">
          <a:extLst>
            <a:ext uri="{FF2B5EF4-FFF2-40B4-BE49-F238E27FC236}">
              <a16:creationId xmlns:a16="http://schemas.microsoft.com/office/drawing/2014/main" id="{00000000-0008-0000-0400-000005000000}"/>
            </a:ext>
          </a:extLst>
        </xdr:cNvPr>
        <xdr:cNvGrpSpPr/>
      </xdr:nvGrpSpPr>
      <xdr:grpSpPr>
        <a:xfrm>
          <a:off x="19424650" y="228600"/>
          <a:ext cx="3857625" cy="940118"/>
          <a:chOff x="259080" y="205740"/>
          <a:chExt cx="2217420" cy="617220"/>
        </a:xfrm>
        <a:noFill/>
      </xdr:grpSpPr>
      <xdr:sp macro="" textlink="">
        <xdr:nvSpPr>
          <xdr:cNvPr id="6" name="TextBox 5">
            <a:extLst>
              <a:ext uri="{FF2B5EF4-FFF2-40B4-BE49-F238E27FC236}">
                <a16:creationId xmlns:a16="http://schemas.microsoft.com/office/drawing/2014/main" id="{00000000-0008-0000-0400-000006000000}"/>
              </a:ext>
            </a:extLst>
          </xdr:cNvPr>
          <xdr:cNvSpPr txBox="1"/>
        </xdr:nvSpPr>
        <xdr:spPr>
          <a:xfrm>
            <a:off x="2667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5181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8" name="TextBox 7">
            <a:extLst>
              <a:ext uri="{FF2B5EF4-FFF2-40B4-BE49-F238E27FC236}">
                <a16:creationId xmlns:a16="http://schemas.microsoft.com/office/drawing/2014/main" id="{00000000-0008-0000-0400-000008000000}"/>
              </a:ext>
            </a:extLst>
          </xdr:cNvPr>
          <xdr:cNvSpPr txBox="1"/>
        </xdr:nvSpPr>
        <xdr:spPr>
          <a:xfrm>
            <a:off x="111252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13716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22250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8534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163068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9659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4" name="TextBox 13">
            <a:extLst>
              <a:ext uri="{FF2B5EF4-FFF2-40B4-BE49-F238E27FC236}">
                <a16:creationId xmlns:a16="http://schemas.microsoft.com/office/drawing/2014/main" id="{00000000-0008-0000-0400-00000E000000}"/>
              </a:ext>
            </a:extLst>
          </xdr:cNvPr>
          <xdr:cNvSpPr txBox="1"/>
        </xdr:nvSpPr>
        <xdr:spPr>
          <a:xfrm>
            <a:off x="25908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2400" b="1" i="0" u="none" strike="noStrike" kern="0" cap="none" spc="0" normalizeH="0" baseline="0" noProof="0">
                <a:ln>
                  <a:noFill/>
                </a:ln>
                <a:solidFill>
                  <a:sysClr val="windowText" lastClr="000000"/>
                </a:solidFill>
                <a:effectLst/>
                <a:uLnTx/>
                <a:uFillTx/>
                <a:latin typeface="Calibri"/>
                <a:ea typeface="+mn-ea"/>
                <a:cs typeface="+mn-cs"/>
              </a:rPr>
              <a:t>NG</a:t>
            </a:r>
          </a:p>
        </xdr:txBody>
      </xdr:sp>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891540" y="205740"/>
            <a:ext cx="96012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2400" b="1" i="0" u="none" strike="noStrike" kern="0" cap="none" spc="0" normalizeH="0" baseline="0" noProof="0">
                <a:ln>
                  <a:noFill/>
                </a:ln>
                <a:solidFill>
                  <a:sysClr val="windowText" lastClr="000000"/>
                </a:solidFill>
                <a:effectLst/>
                <a:uLnTx/>
                <a:uFillTx/>
                <a:latin typeface="Calibri"/>
                <a:ea typeface="+mn-ea"/>
                <a:cs typeface="+mn-cs"/>
              </a:rPr>
              <a:t>NO.BATCH</a:t>
            </a:r>
          </a:p>
        </xdr:txBody>
      </xdr:sp>
      <xdr:sp macro="" textlink="">
        <xdr:nvSpPr>
          <xdr:cNvPr id="16" name="TextBox 15">
            <a:extLst>
              <a:ext uri="{FF2B5EF4-FFF2-40B4-BE49-F238E27FC236}">
                <a16:creationId xmlns:a16="http://schemas.microsoft.com/office/drawing/2014/main" id="{00000000-0008-0000-0400-000010000000}"/>
              </a:ext>
            </a:extLst>
          </xdr:cNvPr>
          <xdr:cNvSpPr txBox="1"/>
        </xdr:nvSpPr>
        <xdr:spPr>
          <a:xfrm>
            <a:off x="196596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2400" b="1" i="0" u="none" strike="noStrike" kern="0" cap="none" spc="0" normalizeH="0" baseline="0" noProof="0">
                <a:ln>
                  <a:noFill/>
                </a:ln>
                <a:solidFill>
                  <a:sysClr val="windowText" lastClr="000000"/>
                </a:solidFill>
                <a:effectLst/>
                <a:uLnTx/>
                <a:uFillTx/>
                <a:latin typeface="Calibri"/>
                <a:ea typeface="+mn-ea"/>
                <a:cs typeface="+mn-cs"/>
              </a:rPr>
              <a:t>BIL</a:t>
            </a:r>
          </a:p>
        </xdr:txBody>
      </xdr:sp>
    </xdr:grpSp>
    <xdr:clientData/>
  </xdr:twoCellAnchor>
  <xdr:twoCellAnchor>
    <xdr:from>
      <xdr:col>2</xdr:col>
      <xdr:colOff>114300</xdr:colOff>
      <xdr:row>5</xdr:row>
      <xdr:rowOff>152400</xdr:rowOff>
    </xdr:from>
    <xdr:to>
      <xdr:col>6</xdr:col>
      <xdr:colOff>113194</xdr:colOff>
      <xdr:row>8</xdr:row>
      <xdr:rowOff>307782</xdr:rowOff>
    </xdr:to>
    <xdr:sp macro="" textlink="">
      <xdr:nvSpPr>
        <xdr:cNvPr id="19" name="Oval 18">
          <a:extLst>
            <a:ext uri="{FF2B5EF4-FFF2-40B4-BE49-F238E27FC236}">
              <a16:creationId xmlns:a16="http://schemas.microsoft.com/office/drawing/2014/main" id="{00000000-0008-0000-0400-000013000000}"/>
            </a:ext>
          </a:extLst>
        </xdr:cNvPr>
        <xdr:cNvSpPr/>
      </xdr:nvSpPr>
      <xdr:spPr>
        <a:xfrm>
          <a:off x="533400" y="2133600"/>
          <a:ext cx="1389544" cy="1298382"/>
        </a:xfrm>
        <a:prstGeom prst="ellipse">
          <a:avLst/>
        </a:prstGeom>
        <a:solidFill>
          <a:sysClr val="window" lastClr="FFFFFF">
            <a:lumMod val="75000"/>
          </a:sysClr>
        </a:solidFill>
        <a:ln w="57150" cap="flat" cmpd="sng" algn="ctr">
          <a:solidFill>
            <a:sysClr val="window" lastClr="FFFFFF">
              <a:lumMod val="50000"/>
            </a:sysClr>
          </a:solidFill>
          <a:prstDash val="solid"/>
        </a:ln>
        <a:effectLst>
          <a:glow rad="139700">
            <a:srgbClr val="4F81BD">
              <a:satMod val="175000"/>
              <a:alpha val="40000"/>
            </a:srgbClr>
          </a:glow>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2</xdr:col>
      <xdr:colOff>381000</xdr:colOff>
      <xdr:row>5</xdr:row>
      <xdr:rowOff>57150</xdr:rowOff>
    </xdr:from>
    <xdr:to>
      <xdr:col>4</xdr:col>
      <xdr:colOff>208934</xdr:colOff>
      <xdr:row>8</xdr:row>
      <xdr:rowOff>224789</xdr:rowOff>
    </xdr:to>
    <xdr:sp macro="" textlink="">
      <xdr:nvSpPr>
        <xdr:cNvPr id="20" name="Flowchart: Connector 19">
          <a:extLst>
            <a:ext uri="{FF2B5EF4-FFF2-40B4-BE49-F238E27FC236}">
              <a16:creationId xmlns:a16="http://schemas.microsoft.com/office/drawing/2014/main" id="{00000000-0008-0000-0400-000014000000}"/>
            </a:ext>
          </a:extLst>
        </xdr:cNvPr>
        <xdr:cNvSpPr/>
      </xdr:nvSpPr>
      <xdr:spPr>
        <a:xfrm>
          <a:off x="800100" y="2038350"/>
          <a:ext cx="818534" cy="1310639"/>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1</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32</xdr:col>
      <xdr:colOff>236220</xdr:colOff>
      <xdr:row>9</xdr:row>
      <xdr:rowOff>259715</xdr:rowOff>
    </xdr:from>
    <xdr:to>
      <xdr:col>50</xdr:col>
      <xdr:colOff>203835</xdr:colOff>
      <xdr:row>12</xdr:row>
      <xdr:rowOff>150495</xdr:rowOff>
    </xdr:to>
    <xdr:sp macro="" textlink="">
      <xdr:nvSpPr>
        <xdr:cNvPr id="10" name="Rounded Rectangle 25">
          <a:extLst>
            <a:ext uri="{FF2B5EF4-FFF2-40B4-BE49-F238E27FC236}">
              <a16:creationId xmlns:a16="http://schemas.microsoft.com/office/drawing/2014/main" id="{2C715B68-5DF2-4CDF-B04E-186D099ABDB3}"/>
            </a:ext>
          </a:extLst>
        </xdr:cNvPr>
        <xdr:cNvSpPr/>
      </xdr:nvSpPr>
      <xdr:spPr>
        <a:xfrm>
          <a:off x="9121140" y="4199255"/>
          <a:ext cx="4966335"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a:t>
          </a:r>
          <a:r>
            <a:rPr lang="en-US" altLang="en-MY" sz="2200" b="1" i="0" baseline="0">
              <a:solidFill>
                <a:schemeClr val="tx1"/>
              </a:solidFill>
              <a:latin typeface="Arial" panose="020B0604020202020204" pitchFamily="7" charset="0"/>
              <a:ea typeface="+mn-ea"/>
              <a:cs typeface="Arial" panose="020B0604020202020204" pitchFamily="7" charset="0"/>
            </a:rPr>
            <a:t>C</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proceed </a:t>
          </a:r>
          <a:r>
            <a:rPr lang="en-MY" sz="2200" b="0" i="1" baseline="0">
              <a:solidFill>
                <a:schemeClr val="tx1"/>
              </a:solidFill>
              <a:latin typeface="Arial" panose="020B0604020202020204" pitchFamily="7" charset="0"/>
              <a:ea typeface="+mn-ea"/>
              <a:cs typeface="Arial" panose="020B0604020202020204" pitchFamily="7" charset="0"/>
            </a:rPr>
            <a:t>to section </a:t>
          </a:r>
          <a:r>
            <a:rPr lang="en-US" altLang="en-MY" sz="2200" b="0" i="1" baseline="0">
              <a:solidFill>
                <a:schemeClr val="tx1"/>
              </a:solidFill>
              <a:latin typeface="Arial" panose="020B0604020202020204" pitchFamily="7" charset="0"/>
              <a:ea typeface="+mn-ea"/>
              <a:cs typeface="Arial" panose="020B0604020202020204" pitchFamily="7" charset="0"/>
            </a:rPr>
            <a:t>C</a:t>
          </a:r>
        </a:p>
      </xdr:txBody>
    </xdr:sp>
    <xdr:clientData/>
  </xdr:twoCellAnchor>
  <xdr:twoCellAnchor>
    <xdr:from>
      <xdr:col>71</xdr:col>
      <xdr:colOff>76835</xdr:colOff>
      <xdr:row>56</xdr:row>
      <xdr:rowOff>268605</xdr:rowOff>
    </xdr:from>
    <xdr:to>
      <xdr:col>71</xdr:col>
      <xdr:colOff>181610</xdr:colOff>
      <xdr:row>56</xdr:row>
      <xdr:rowOff>376555</xdr:rowOff>
    </xdr:to>
    <xdr:sp macro="" textlink="">
      <xdr:nvSpPr>
        <xdr:cNvPr id="12" name="Rectangles 8">
          <a:extLst>
            <a:ext uri="{FF2B5EF4-FFF2-40B4-BE49-F238E27FC236}">
              <a16:creationId xmlns:a16="http://schemas.microsoft.com/office/drawing/2014/main" id="{DDD1A153-C1D6-45CD-92E4-42A008BE0348}"/>
            </a:ext>
          </a:extLst>
        </xdr:cNvPr>
        <xdr:cNvSpPr/>
      </xdr:nvSpPr>
      <xdr:spPr>
        <a:xfrm>
          <a:off x="19827875" y="18411825"/>
          <a:ext cx="10477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18</xdr:col>
      <xdr:colOff>34290</xdr:colOff>
      <xdr:row>45</xdr:row>
      <xdr:rowOff>352425</xdr:rowOff>
    </xdr:from>
    <xdr:to>
      <xdr:col>42</xdr:col>
      <xdr:colOff>61595</xdr:colOff>
      <xdr:row>48</xdr:row>
      <xdr:rowOff>142875</xdr:rowOff>
    </xdr:to>
    <xdr:sp macro="" textlink="">
      <xdr:nvSpPr>
        <xdr:cNvPr id="6" name="Rounded Rectangle 25">
          <a:extLst>
            <a:ext uri="{FF2B5EF4-FFF2-40B4-BE49-F238E27FC236}">
              <a16:creationId xmlns:a16="http://schemas.microsoft.com/office/drawing/2014/main" id="{5A3A9FED-2057-4563-ADCA-2ECC173D1E4D}"/>
            </a:ext>
          </a:extLst>
        </xdr:cNvPr>
        <xdr:cNvSpPr/>
      </xdr:nvSpPr>
      <xdr:spPr>
        <a:xfrm>
          <a:off x="4918710" y="20713065"/>
          <a:ext cx="6527165" cy="10553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Y</a:t>
          </a:r>
          <a:r>
            <a:rPr lang="en-US" altLang="en-MY" sz="2200" b="1" i="0" baseline="0">
              <a:solidFill>
                <a:schemeClr val="tx1"/>
              </a:solidFill>
              <a:latin typeface="Arial" panose="020B0604020202020204" pitchFamily="7" charset="0"/>
              <a:ea typeface="+mn-ea"/>
              <a:cs typeface="Arial" panose="020B0604020202020204" pitchFamily="7" charset="0"/>
            </a:rPr>
            <a:t>a</a:t>
          </a:r>
          <a:r>
            <a:rPr lang="en-MY" sz="2200" b="1" i="0" baseline="0">
              <a:solidFill>
                <a:schemeClr val="tx1"/>
              </a:solidFill>
              <a:latin typeface="Arial" panose="020B0604020202020204" pitchFamily="7" charset="0"/>
              <a:ea typeface="+mn-ea"/>
              <a:cs typeface="Arial" panose="020B0604020202020204" pitchFamily="7" charset="0"/>
            </a:rPr>
            <a:t>, sila ke soalan C.</a:t>
          </a:r>
          <a:r>
            <a:rPr lang="en-US" altLang="en-MY" sz="2200" b="1" i="0" baseline="0">
              <a:solidFill>
                <a:schemeClr val="tx1"/>
              </a:solidFill>
              <a:latin typeface="Arial" panose="020B0604020202020204" pitchFamily="7" charset="0"/>
              <a:ea typeface="+mn-ea"/>
              <a:cs typeface="Arial" panose="020B0604020202020204" pitchFamily="7" charset="0"/>
            </a:rPr>
            <a:t>4</a:t>
          </a:r>
          <a:r>
            <a:rPr lang="en-MY" sz="2200" b="1" i="0" baseline="0">
              <a:solidFill>
                <a:schemeClr val="tx1"/>
              </a:solidFill>
              <a:latin typeface="Arial" panose="020B0604020202020204" pitchFamily="7" charset="0"/>
              <a:ea typeface="+mn-ea"/>
              <a:cs typeface="Arial" panose="020B0604020202020204" pitchFamily="7" charset="0"/>
            </a:rPr>
            <a:t> hingga C.</a:t>
          </a:r>
          <a:r>
            <a:rPr lang="en-US" altLang="en-MY" sz="2200" b="1" i="0" baseline="0">
              <a:solidFill>
                <a:schemeClr val="tx1"/>
              </a:solidFill>
              <a:latin typeface="Arial" panose="020B0604020202020204" pitchFamily="7" charset="0"/>
              <a:ea typeface="+mn-ea"/>
              <a:cs typeface="Arial" panose="020B0604020202020204" pitchFamily="7" charset="0"/>
            </a:rPr>
            <a:t>8</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Y</a:t>
          </a:r>
          <a:r>
            <a:rPr lang="en-US" altLang="en-MY" sz="2200" b="0" i="1" baseline="0">
              <a:solidFill>
                <a:schemeClr val="tx1"/>
              </a:solidFill>
              <a:latin typeface="Arial" panose="020B0604020202020204" pitchFamily="7" charset="0"/>
              <a:ea typeface="+mn-ea"/>
              <a:cs typeface="Arial" panose="020B0604020202020204" pitchFamily="7" charset="0"/>
            </a:rPr>
            <a:t>es</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prcoeed</a:t>
          </a:r>
          <a:r>
            <a:rPr lang="en-MY" sz="2200" b="0" i="1" baseline="0">
              <a:solidFill>
                <a:schemeClr val="tx1"/>
              </a:solidFill>
              <a:latin typeface="Arial" panose="020B0604020202020204" pitchFamily="7" charset="0"/>
              <a:ea typeface="+mn-ea"/>
              <a:cs typeface="Arial" panose="020B0604020202020204" pitchFamily="7" charset="0"/>
            </a:rPr>
            <a:t> to Question C.</a:t>
          </a:r>
          <a:r>
            <a:rPr lang="en-US" altLang="en-MY" sz="2200" b="0" i="1" baseline="0">
              <a:solidFill>
                <a:schemeClr val="tx1"/>
              </a:solidFill>
              <a:latin typeface="Arial" panose="020B0604020202020204" pitchFamily="7" charset="0"/>
              <a:ea typeface="+mn-ea"/>
              <a:cs typeface="Arial" panose="020B0604020202020204" pitchFamily="7" charset="0"/>
            </a:rPr>
            <a:t>4</a:t>
          </a:r>
          <a:r>
            <a:rPr lang="en-MY" sz="2200" b="0" i="1" baseline="0">
              <a:solidFill>
                <a:schemeClr val="tx1"/>
              </a:solidFill>
              <a:latin typeface="Arial" panose="020B0604020202020204" pitchFamily="7" charset="0"/>
              <a:ea typeface="+mn-ea"/>
              <a:cs typeface="Arial" panose="020B0604020202020204" pitchFamily="7" charset="0"/>
            </a:rPr>
            <a:t> to C.</a:t>
          </a:r>
          <a:r>
            <a:rPr lang="en-US" altLang="en-MY" sz="2200" b="0" i="1" baseline="0">
              <a:solidFill>
                <a:schemeClr val="tx1"/>
              </a:solidFill>
              <a:latin typeface="Arial" panose="020B0604020202020204" pitchFamily="7" charset="0"/>
              <a:ea typeface="+mn-ea"/>
              <a:cs typeface="Arial" panose="020B0604020202020204" pitchFamily="7" charset="0"/>
            </a:rPr>
            <a:t>8</a:t>
          </a:r>
        </a:p>
      </xdr:txBody>
    </xdr:sp>
    <xdr:clientData/>
  </xdr:twoCellAnchor>
  <xdr:twoCellAnchor>
    <xdr:from>
      <xdr:col>18</xdr:col>
      <xdr:colOff>58420</xdr:colOff>
      <xdr:row>48</xdr:row>
      <xdr:rowOff>308610</xdr:rowOff>
    </xdr:from>
    <xdr:to>
      <xdr:col>42</xdr:col>
      <xdr:colOff>47625</xdr:colOff>
      <xdr:row>51</xdr:row>
      <xdr:rowOff>119380</xdr:rowOff>
    </xdr:to>
    <xdr:sp macro="" textlink="">
      <xdr:nvSpPr>
        <xdr:cNvPr id="7" name="Rounded Rectangle 25">
          <a:extLst>
            <a:ext uri="{FF2B5EF4-FFF2-40B4-BE49-F238E27FC236}">
              <a16:creationId xmlns:a16="http://schemas.microsoft.com/office/drawing/2014/main" id="{C5D21790-4B89-4E58-8A50-C2979C62015F}"/>
            </a:ext>
          </a:extLst>
        </xdr:cNvPr>
        <xdr:cNvSpPr/>
      </xdr:nvSpPr>
      <xdr:spPr>
        <a:xfrm>
          <a:off x="4942840" y="21934170"/>
          <a:ext cx="6489065" cy="107569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32</xdr:col>
      <xdr:colOff>16510</xdr:colOff>
      <xdr:row>77</xdr:row>
      <xdr:rowOff>116840</xdr:rowOff>
    </xdr:from>
    <xdr:to>
      <xdr:col>49</xdr:col>
      <xdr:colOff>151130</xdr:colOff>
      <xdr:row>80</xdr:row>
      <xdr:rowOff>245110</xdr:rowOff>
    </xdr:to>
    <xdr:sp macro="" textlink="">
      <xdr:nvSpPr>
        <xdr:cNvPr id="5" name="Rounded Rectangle 25">
          <a:extLst>
            <a:ext uri="{FF2B5EF4-FFF2-40B4-BE49-F238E27FC236}">
              <a16:creationId xmlns:a16="http://schemas.microsoft.com/office/drawing/2014/main" id="{FD9BEC53-2BB8-4593-BB57-B6CDAD765F53}"/>
            </a:ext>
          </a:extLst>
        </xdr:cNvPr>
        <xdr:cNvSpPr/>
      </xdr:nvSpPr>
      <xdr:spPr>
        <a:xfrm>
          <a:off x="8901430" y="27693620"/>
          <a:ext cx="4866640" cy="10807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62</xdr:col>
      <xdr:colOff>205740</xdr:colOff>
      <xdr:row>0</xdr:row>
      <xdr:rowOff>984250</xdr:rowOff>
    </xdr:from>
    <xdr:to>
      <xdr:col>80</xdr:col>
      <xdr:colOff>220662</xdr:colOff>
      <xdr:row>4</xdr:row>
      <xdr:rowOff>27305</xdr:rowOff>
    </xdr:to>
    <xdr:pic>
      <xdr:nvPicPr>
        <xdr:cNvPr id="2" name="Picture 1">
          <a:extLst>
            <a:ext uri="{FF2B5EF4-FFF2-40B4-BE49-F238E27FC236}">
              <a16:creationId xmlns:a16="http://schemas.microsoft.com/office/drawing/2014/main" id="{E84D2871-8357-4E89-B97D-501CF94DA70B}"/>
            </a:ext>
          </a:extLst>
        </xdr:cNvPr>
        <xdr:cNvPicPr>
          <a:picLocks noChangeAspect="1"/>
        </xdr:cNvPicPr>
      </xdr:nvPicPr>
      <xdr:blipFill>
        <a:blip xmlns:r="http://schemas.openxmlformats.org/officeDocument/2006/relationships" r:embed="rId1"/>
        <a:srcRect r="20713"/>
        <a:stretch>
          <a:fillRect/>
        </a:stretch>
      </xdr:blipFill>
      <xdr:spPr>
        <a:xfrm>
          <a:off x="17289780" y="984250"/>
          <a:ext cx="5196522" cy="107759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22</xdr:col>
      <xdr:colOff>6985</xdr:colOff>
      <xdr:row>16</xdr:row>
      <xdr:rowOff>152400</xdr:rowOff>
    </xdr:from>
    <xdr:to>
      <xdr:col>41</xdr:col>
      <xdr:colOff>13335</xdr:colOff>
      <xdr:row>19</xdr:row>
      <xdr:rowOff>185420</xdr:rowOff>
    </xdr:to>
    <xdr:sp macro="" textlink="">
      <xdr:nvSpPr>
        <xdr:cNvPr id="2" name="Rounded Rectangle 25">
          <a:extLst>
            <a:ext uri="{FF2B5EF4-FFF2-40B4-BE49-F238E27FC236}">
              <a16:creationId xmlns:a16="http://schemas.microsoft.com/office/drawing/2014/main" id="{D3126370-4E68-4A43-A325-0E5D7C735857}"/>
            </a:ext>
          </a:extLst>
        </xdr:cNvPr>
        <xdr:cNvSpPr/>
      </xdr:nvSpPr>
      <xdr:spPr>
        <a:xfrm>
          <a:off x="6224905" y="6690360"/>
          <a:ext cx="5172710" cy="110744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t>
          </a:r>
          <a:r>
            <a:rPr lang="en-US" altLang="en-MY" sz="2200" b="1" i="0" baseline="0">
              <a:solidFill>
                <a:schemeClr val="tx1"/>
              </a:solidFill>
              <a:latin typeface="Arial" panose="020B0604020202020204" pitchFamily="7" charset="0"/>
              <a:ea typeface="+mn-ea"/>
              <a:cs typeface="Arial" panose="020B0604020202020204" pitchFamily="7" charset="0"/>
            </a:rPr>
            <a:t>F</a:t>
          </a:r>
          <a:r>
            <a:rPr lang="en-MY" sz="2200" b="1" i="0" baseline="0">
              <a:solidFill>
                <a:schemeClr val="tx1"/>
              </a:solidFill>
              <a:latin typeface="Arial" panose="020B0604020202020204" pitchFamily="7" charset="0"/>
              <a:ea typeface="+mn-ea"/>
              <a:cs typeface="Arial" panose="020B0604020202020204" pitchFamily="7" charset="0"/>
            </a:rPr>
            <a:t>.8</a:t>
          </a:r>
        </a:p>
        <a:p>
          <a:r>
            <a:rPr lang="en-MY" sz="2200" b="0" i="1" baseline="0">
              <a:solidFill>
                <a:schemeClr val="tx1"/>
              </a:solidFill>
              <a:latin typeface="Arial" panose="020B0604020202020204" pitchFamily="7" charset="0"/>
              <a:ea typeface="+mn-ea"/>
              <a:cs typeface="Arial" panose="020B0604020202020204" pitchFamily="7" charset="0"/>
            </a:rPr>
            <a:t>If No, please proceed to question </a:t>
          </a:r>
          <a:r>
            <a:rPr lang="en-US" altLang="en-MY" sz="2200" b="0" i="1" baseline="0">
              <a:solidFill>
                <a:schemeClr val="tx1"/>
              </a:solidFill>
              <a:latin typeface="Arial" panose="020B0604020202020204" pitchFamily="7" charset="0"/>
              <a:ea typeface="+mn-ea"/>
              <a:cs typeface="Arial" panose="020B0604020202020204" pitchFamily="7" charset="0"/>
            </a:rPr>
            <a:t>F</a:t>
          </a:r>
          <a:r>
            <a:rPr lang="en-MY" sz="2200" b="0" i="1" baseline="0">
              <a:solidFill>
                <a:schemeClr val="tx1"/>
              </a:solidFill>
              <a:latin typeface="Arial" panose="020B0604020202020204" pitchFamily="7" charset="0"/>
              <a:ea typeface="+mn-ea"/>
              <a:cs typeface="Arial" panose="020B0604020202020204" pitchFamily="7" charset="0"/>
            </a:rPr>
            <a:t>.8</a:t>
          </a:r>
        </a:p>
      </xdr:txBody>
    </xdr:sp>
    <xdr:clientData/>
  </xdr:twoCellAnchor>
  <xdr:twoCellAnchor editAs="oneCell">
    <xdr:from>
      <xdr:col>62</xdr:col>
      <xdr:colOff>135255</xdr:colOff>
      <xdr:row>0</xdr:row>
      <xdr:rowOff>984250</xdr:rowOff>
    </xdr:from>
    <xdr:to>
      <xdr:col>81</xdr:col>
      <xdr:colOff>238125</xdr:colOff>
      <xdr:row>3</xdr:row>
      <xdr:rowOff>344805</xdr:rowOff>
    </xdr:to>
    <xdr:pic>
      <xdr:nvPicPr>
        <xdr:cNvPr id="3" name="Picture 2">
          <a:extLst>
            <a:ext uri="{FF2B5EF4-FFF2-40B4-BE49-F238E27FC236}">
              <a16:creationId xmlns:a16="http://schemas.microsoft.com/office/drawing/2014/main" id="{3FF5FFEA-C69B-4F88-B4B9-3FC49DE06FC0}"/>
            </a:ext>
          </a:extLst>
        </xdr:cNvPr>
        <xdr:cNvPicPr>
          <a:picLocks noChangeAspect="1"/>
        </xdr:cNvPicPr>
      </xdr:nvPicPr>
      <xdr:blipFill>
        <a:blip xmlns:r="http://schemas.openxmlformats.org/officeDocument/2006/relationships" r:embed="rId1"/>
        <a:srcRect r="20713"/>
        <a:stretch>
          <a:fillRect/>
        </a:stretch>
      </xdr:blipFill>
      <xdr:spPr>
        <a:xfrm>
          <a:off x="17219295" y="984250"/>
          <a:ext cx="5170170" cy="10826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62</xdr:col>
      <xdr:colOff>148590</xdr:colOff>
      <xdr:row>0</xdr:row>
      <xdr:rowOff>1004570</xdr:rowOff>
    </xdr:from>
    <xdr:to>
      <xdr:col>81</xdr:col>
      <xdr:colOff>251460</xdr:colOff>
      <xdr:row>3</xdr:row>
      <xdr:rowOff>365125</xdr:rowOff>
    </xdr:to>
    <xdr:pic>
      <xdr:nvPicPr>
        <xdr:cNvPr id="2" name="Picture 1">
          <a:extLst>
            <a:ext uri="{FF2B5EF4-FFF2-40B4-BE49-F238E27FC236}">
              <a16:creationId xmlns:a16="http://schemas.microsoft.com/office/drawing/2014/main" id="{F48B1068-D7DB-4F6A-9E43-48F3185DA062}"/>
            </a:ext>
          </a:extLst>
        </xdr:cNvPr>
        <xdr:cNvPicPr>
          <a:picLocks noChangeAspect="1"/>
        </xdr:cNvPicPr>
      </xdr:nvPicPr>
      <xdr:blipFill>
        <a:blip xmlns:r="http://schemas.openxmlformats.org/officeDocument/2006/relationships" r:embed="rId1"/>
        <a:srcRect r="20713"/>
        <a:stretch>
          <a:fillRect/>
        </a:stretch>
      </xdr:blipFill>
      <xdr:spPr>
        <a:xfrm>
          <a:off x="17232630" y="1004570"/>
          <a:ext cx="5170170" cy="1082675"/>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xdr:from>
      <xdr:col>18</xdr:col>
      <xdr:colOff>231140</xdr:colOff>
      <xdr:row>16</xdr:row>
      <xdr:rowOff>190500</xdr:rowOff>
    </xdr:from>
    <xdr:to>
      <xdr:col>41</xdr:col>
      <xdr:colOff>190500</xdr:colOff>
      <xdr:row>19</xdr:row>
      <xdr:rowOff>160020</xdr:rowOff>
    </xdr:to>
    <xdr:sp macro="" textlink="">
      <xdr:nvSpPr>
        <xdr:cNvPr id="2" name="Rounded Rectangle 25">
          <a:extLst>
            <a:ext uri="{FF2B5EF4-FFF2-40B4-BE49-F238E27FC236}">
              <a16:creationId xmlns:a16="http://schemas.microsoft.com/office/drawing/2014/main" id="{1D6B71B7-F8A3-4BA2-A46A-49DC0B547432}"/>
            </a:ext>
          </a:extLst>
        </xdr:cNvPr>
        <xdr:cNvSpPr/>
      </xdr:nvSpPr>
      <xdr:spPr>
        <a:xfrm>
          <a:off x="5382260" y="6797040"/>
          <a:ext cx="6192520" cy="11125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a:t>
          </a:r>
          <a:r>
            <a:rPr lang="en-US" sz="2200" b="1" i="0" baseline="0">
              <a:solidFill>
                <a:schemeClr val="tx1"/>
              </a:solidFill>
              <a:latin typeface="Arial" panose="020B0604020202020204" pitchFamily="7" charset="0"/>
              <a:ea typeface="+mn-ea"/>
              <a:cs typeface="Arial" panose="020B0604020202020204" pitchFamily="7" charset="0"/>
            </a:rPr>
            <a:t>sila ke soalan H.3</a:t>
          </a:r>
        </a:p>
        <a:p>
          <a:r>
            <a:rPr lang="en-MY" sz="2200" b="0" i="1" baseline="0">
              <a:solidFill>
                <a:schemeClr val="tx1"/>
              </a:solidFill>
              <a:latin typeface="Arial" panose="020B0604020202020204" pitchFamily="7" charset="0"/>
              <a:ea typeface="+mn-ea"/>
              <a:cs typeface="Arial" panose="020B0604020202020204" pitchFamily="7" charset="0"/>
            </a:rPr>
            <a:t>If No, </a:t>
          </a:r>
          <a:r>
            <a:rPr lang="en-US" altLang="en-MY" sz="2200" b="0" i="1" baseline="0">
              <a:solidFill>
                <a:schemeClr val="tx1"/>
              </a:solidFill>
              <a:latin typeface="Arial" panose="020B0604020202020204" pitchFamily="7" charset="0"/>
              <a:ea typeface="+mn-ea"/>
              <a:cs typeface="Arial" panose="020B0604020202020204" pitchFamily="7" charset="0"/>
            </a:rPr>
            <a:t>please proceed to question H.3</a:t>
          </a:r>
        </a:p>
      </xdr:txBody>
    </xdr:sp>
    <xdr:clientData/>
  </xdr:twoCellAnchor>
  <xdr:twoCellAnchor editAs="oneCell">
    <xdr:from>
      <xdr:col>62</xdr:col>
      <xdr:colOff>231140</xdr:colOff>
      <xdr:row>0</xdr:row>
      <xdr:rowOff>976630</xdr:rowOff>
    </xdr:from>
    <xdr:to>
      <xdr:col>82</xdr:col>
      <xdr:colOff>79375</xdr:colOff>
      <xdr:row>3</xdr:row>
      <xdr:rowOff>337185</xdr:rowOff>
    </xdr:to>
    <xdr:pic>
      <xdr:nvPicPr>
        <xdr:cNvPr id="3" name="Picture 2">
          <a:extLst>
            <a:ext uri="{FF2B5EF4-FFF2-40B4-BE49-F238E27FC236}">
              <a16:creationId xmlns:a16="http://schemas.microsoft.com/office/drawing/2014/main" id="{A95C1F31-CFD3-48F6-ACF1-925267277204}"/>
            </a:ext>
          </a:extLst>
        </xdr:cNvPr>
        <xdr:cNvPicPr>
          <a:picLocks noChangeAspect="1"/>
        </xdr:cNvPicPr>
      </xdr:nvPicPr>
      <xdr:blipFill>
        <a:blip xmlns:r="http://schemas.openxmlformats.org/officeDocument/2006/relationships" r:embed="rId1"/>
        <a:srcRect r="20713"/>
        <a:stretch>
          <a:fillRect/>
        </a:stretch>
      </xdr:blipFill>
      <xdr:spPr>
        <a:xfrm>
          <a:off x="17315180" y="976630"/>
          <a:ext cx="5182235" cy="10826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62</xdr:col>
      <xdr:colOff>148590</xdr:colOff>
      <xdr:row>0</xdr:row>
      <xdr:rowOff>1004570</xdr:rowOff>
    </xdr:from>
    <xdr:to>
      <xdr:col>81</xdr:col>
      <xdr:colOff>251460</xdr:colOff>
      <xdr:row>3</xdr:row>
      <xdr:rowOff>365125</xdr:rowOff>
    </xdr:to>
    <xdr:pic>
      <xdr:nvPicPr>
        <xdr:cNvPr id="2" name="Picture 1">
          <a:extLst>
            <a:ext uri="{FF2B5EF4-FFF2-40B4-BE49-F238E27FC236}">
              <a16:creationId xmlns:a16="http://schemas.microsoft.com/office/drawing/2014/main" id="{6C4D5AD7-210B-4F26-A647-25C2D3CA6938}"/>
            </a:ext>
          </a:extLst>
        </xdr:cNvPr>
        <xdr:cNvPicPr>
          <a:picLocks noChangeAspect="1"/>
        </xdr:cNvPicPr>
      </xdr:nvPicPr>
      <xdr:blipFill>
        <a:blip xmlns:r="http://schemas.openxmlformats.org/officeDocument/2006/relationships" r:embed="rId1"/>
        <a:srcRect r="20713"/>
        <a:stretch>
          <a:fillRect/>
        </a:stretch>
      </xdr:blipFill>
      <xdr:spPr>
        <a:xfrm>
          <a:off x="17232630" y="1004570"/>
          <a:ext cx="5170170" cy="10826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61</xdr:col>
      <xdr:colOff>207010</xdr:colOff>
      <xdr:row>0</xdr:row>
      <xdr:rowOff>952500</xdr:rowOff>
    </xdr:from>
    <xdr:to>
      <xdr:col>81</xdr:col>
      <xdr:colOff>55245</xdr:colOff>
      <xdr:row>3</xdr:row>
      <xdr:rowOff>313055</xdr:rowOff>
    </xdr:to>
    <xdr:pic>
      <xdr:nvPicPr>
        <xdr:cNvPr id="2" name="Picture 1">
          <a:extLst>
            <a:ext uri="{FF2B5EF4-FFF2-40B4-BE49-F238E27FC236}">
              <a16:creationId xmlns:a16="http://schemas.microsoft.com/office/drawing/2014/main" id="{34151867-9623-4C0A-8AC7-0E5951EA9D76}"/>
            </a:ext>
          </a:extLst>
        </xdr:cNvPr>
        <xdr:cNvPicPr>
          <a:picLocks noChangeAspect="1"/>
        </xdr:cNvPicPr>
      </xdr:nvPicPr>
      <xdr:blipFill>
        <a:blip xmlns:r="http://schemas.openxmlformats.org/officeDocument/2006/relationships" r:embed="rId1"/>
        <a:srcRect r="20713"/>
        <a:stretch>
          <a:fillRect/>
        </a:stretch>
      </xdr:blipFill>
      <xdr:spPr>
        <a:xfrm>
          <a:off x="17024350" y="952500"/>
          <a:ext cx="5182235" cy="10826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2</xdr:row>
      <xdr:rowOff>0</xdr:rowOff>
    </xdr:from>
    <xdr:to>
      <xdr:col>5</xdr:col>
      <xdr:colOff>78904</xdr:colOff>
      <xdr:row>5</xdr:row>
      <xdr:rowOff>155382</xdr:rowOff>
    </xdr:to>
    <xdr:sp macro="" textlink="">
      <xdr:nvSpPr>
        <xdr:cNvPr id="2" name="Oval 1">
          <a:extLst>
            <a:ext uri="{FF2B5EF4-FFF2-40B4-BE49-F238E27FC236}">
              <a16:creationId xmlns:a16="http://schemas.microsoft.com/office/drawing/2014/main" id="{00000000-0008-0000-0500-000002000000}"/>
            </a:ext>
          </a:extLst>
        </xdr:cNvPr>
        <xdr:cNvSpPr/>
      </xdr:nvSpPr>
      <xdr:spPr>
        <a:xfrm>
          <a:off x="518160" y="396240"/>
          <a:ext cx="1389544" cy="1298382"/>
        </a:xfrm>
        <a:prstGeom prst="ellipse">
          <a:avLst/>
        </a:prstGeom>
        <a:solidFill>
          <a:sysClr val="window" lastClr="FFFFFF">
            <a:lumMod val="75000"/>
          </a:sysClr>
        </a:solidFill>
        <a:ln w="57150" cap="flat" cmpd="sng" algn="ctr">
          <a:solidFill>
            <a:sysClr val="window" lastClr="FFFFFF">
              <a:lumMod val="50000"/>
            </a:sysClr>
          </a:solidFill>
          <a:prstDash val="solid"/>
        </a:ln>
        <a:effectLst>
          <a:glow rad="139700">
            <a:srgbClr val="4F81BD">
              <a:satMod val="175000"/>
              <a:alpha val="40000"/>
            </a:srgbClr>
          </a:glow>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2</xdr:col>
      <xdr:colOff>213360</xdr:colOff>
      <xdr:row>2</xdr:row>
      <xdr:rowOff>0</xdr:rowOff>
    </xdr:from>
    <xdr:to>
      <xdr:col>3</xdr:col>
      <xdr:colOff>361334</xdr:colOff>
      <xdr:row>5</xdr:row>
      <xdr:rowOff>167639</xdr:rowOff>
    </xdr:to>
    <xdr:sp macro="" textlink="">
      <xdr:nvSpPr>
        <xdr:cNvPr id="3" name="Flowchart: Connector 2">
          <a:extLst>
            <a:ext uri="{FF2B5EF4-FFF2-40B4-BE49-F238E27FC236}">
              <a16:creationId xmlns:a16="http://schemas.microsoft.com/office/drawing/2014/main" id="{00000000-0008-0000-0500-000003000000}"/>
            </a:ext>
          </a:extLst>
        </xdr:cNvPr>
        <xdr:cNvSpPr/>
      </xdr:nvSpPr>
      <xdr:spPr>
        <a:xfrm>
          <a:off x="731520" y="396240"/>
          <a:ext cx="818534" cy="1310639"/>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1</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2</xdr:row>
      <xdr:rowOff>0</xdr:rowOff>
    </xdr:from>
    <xdr:to>
      <xdr:col>3</xdr:col>
      <xdr:colOff>475200</xdr:colOff>
      <xdr:row>5</xdr:row>
      <xdr:rowOff>155382</xdr:rowOff>
    </xdr:to>
    <xdr:sp macro="" textlink="">
      <xdr:nvSpPr>
        <xdr:cNvPr id="2" name="Oval 1">
          <a:extLst>
            <a:ext uri="{FF2B5EF4-FFF2-40B4-BE49-F238E27FC236}">
              <a16:creationId xmlns:a16="http://schemas.microsoft.com/office/drawing/2014/main" id="{00000000-0008-0000-0600-000002000000}"/>
            </a:ext>
          </a:extLst>
        </xdr:cNvPr>
        <xdr:cNvSpPr/>
      </xdr:nvSpPr>
      <xdr:spPr>
        <a:xfrm>
          <a:off x="518160" y="579120"/>
          <a:ext cx="1389600" cy="1298382"/>
        </a:xfrm>
        <a:prstGeom prst="ellipse">
          <a:avLst/>
        </a:prstGeom>
        <a:solidFill>
          <a:sysClr val="window" lastClr="FFFFFF">
            <a:lumMod val="75000"/>
          </a:sysClr>
        </a:solidFill>
        <a:ln w="57150" cap="flat" cmpd="sng" algn="ctr">
          <a:solidFill>
            <a:sysClr val="window" lastClr="FFFFFF">
              <a:lumMod val="50000"/>
            </a:sysClr>
          </a:solidFill>
          <a:prstDash val="solid"/>
        </a:ln>
        <a:effectLst>
          <a:glow rad="139700">
            <a:srgbClr val="4F81BD">
              <a:satMod val="175000"/>
              <a:alpha val="40000"/>
            </a:srgbClr>
          </a:glow>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2</xdr:col>
      <xdr:colOff>167640</xdr:colOff>
      <xdr:row>1</xdr:row>
      <xdr:rowOff>365760</xdr:rowOff>
    </xdr:from>
    <xdr:to>
      <xdr:col>3</xdr:col>
      <xdr:colOff>224174</xdr:colOff>
      <xdr:row>5</xdr:row>
      <xdr:rowOff>152399</xdr:rowOff>
    </xdr:to>
    <xdr:sp macro="" textlink="">
      <xdr:nvSpPr>
        <xdr:cNvPr id="3" name="Flowchart: Connector 2">
          <a:extLst>
            <a:ext uri="{FF2B5EF4-FFF2-40B4-BE49-F238E27FC236}">
              <a16:creationId xmlns:a16="http://schemas.microsoft.com/office/drawing/2014/main" id="{00000000-0008-0000-0600-000003000000}"/>
            </a:ext>
          </a:extLst>
        </xdr:cNvPr>
        <xdr:cNvSpPr/>
      </xdr:nvSpPr>
      <xdr:spPr>
        <a:xfrm>
          <a:off x="685800" y="563880"/>
          <a:ext cx="970934" cy="1310639"/>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1</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249380</xdr:colOff>
      <xdr:row>2</xdr:row>
      <xdr:rowOff>13854</xdr:rowOff>
    </xdr:from>
    <xdr:to>
      <xdr:col>5</xdr:col>
      <xdr:colOff>38780</xdr:colOff>
      <xdr:row>5</xdr:row>
      <xdr:rowOff>79014</xdr:rowOff>
    </xdr:to>
    <xdr:grpSp>
      <xdr:nvGrpSpPr>
        <xdr:cNvPr id="4" name="Group 3">
          <a:extLst>
            <a:ext uri="{FF2B5EF4-FFF2-40B4-BE49-F238E27FC236}">
              <a16:creationId xmlns:a16="http://schemas.microsoft.com/office/drawing/2014/main" id="{00000000-0008-0000-0700-000004000000}"/>
            </a:ext>
          </a:extLst>
        </xdr:cNvPr>
        <xdr:cNvGrpSpPr/>
      </xdr:nvGrpSpPr>
      <xdr:grpSpPr>
        <a:xfrm>
          <a:off x="447500" y="410094"/>
          <a:ext cx="1389600" cy="1299600"/>
          <a:chOff x="447500" y="410094"/>
          <a:chExt cx="1540800" cy="1381296"/>
        </a:xfrm>
      </xdr:grpSpPr>
      <xdr:sp macro="" textlink="">
        <xdr:nvSpPr>
          <xdr:cNvPr id="2" name="Oval 1">
            <a:extLst>
              <a:ext uri="{FF2B5EF4-FFF2-40B4-BE49-F238E27FC236}">
                <a16:creationId xmlns:a16="http://schemas.microsoft.com/office/drawing/2014/main" id="{00000000-0008-0000-0700-000002000000}"/>
              </a:ext>
            </a:extLst>
          </xdr:cNvPr>
          <xdr:cNvSpPr/>
        </xdr:nvSpPr>
        <xdr:spPr>
          <a:xfrm>
            <a:off x="447500" y="410094"/>
            <a:ext cx="1540800" cy="1299600"/>
          </a:xfrm>
          <a:prstGeom prst="ellipse">
            <a:avLst/>
          </a:prstGeom>
          <a:solidFill>
            <a:sysClr val="window" lastClr="FFFFFF">
              <a:lumMod val="75000"/>
            </a:sysClr>
          </a:solidFill>
          <a:ln w="57150" cap="flat" cmpd="sng" algn="ctr">
            <a:solidFill>
              <a:sysClr val="window" lastClr="FFFFFF">
                <a:lumMod val="50000"/>
              </a:sysClr>
            </a:solidFill>
            <a:prstDash val="solid"/>
          </a:ln>
          <a:effectLst>
            <a:glow rad="139700">
              <a:srgbClr val="4F81BD">
                <a:satMod val="175000"/>
                <a:alpha val="40000"/>
              </a:srgbClr>
            </a:glow>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sp macro="" textlink="">
        <xdr:nvSpPr>
          <xdr:cNvPr id="3" name="Flowchart: Connector 2">
            <a:extLst>
              <a:ext uri="{FF2B5EF4-FFF2-40B4-BE49-F238E27FC236}">
                <a16:creationId xmlns:a16="http://schemas.microsoft.com/office/drawing/2014/main" id="{00000000-0008-0000-0700-000003000000}"/>
              </a:ext>
            </a:extLst>
          </xdr:cNvPr>
          <xdr:cNvSpPr/>
        </xdr:nvSpPr>
        <xdr:spPr>
          <a:xfrm>
            <a:off x="734290" y="451657"/>
            <a:ext cx="972319" cy="1339733"/>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2</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152400</xdr:colOff>
      <xdr:row>1</xdr:row>
      <xdr:rowOff>76200</xdr:rowOff>
    </xdr:from>
    <xdr:to>
      <xdr:col>5</xdr:col>
      <xdr:colOff>94200</xdr:colOff>
      <xdr:row>5</xdr:row>
      <xdr:rowOff>34680</xdr:rowOff>
    </xdr:to>
    <xdr:grpSp>
      <xdr:nvGrpSpPr>
        <xdr:cNvPr id="2" name="Group 1">
          <a:extLst>
            <a:ext uri="{FF2B5EF4-FFF2-40B4-BE49-F238E27FC236}">
              <a16:creationId xmlns:a16="http://schemas.microsoft.com/office/drawing/2014/main" id="{00000000-0008-0000-0800-000002000000}"/>
            </a:ext>
          </a:extLst>
        </xdr:cNvPr>
        <xdr:cNvGrpSpPr/>
      </xdr:nvGrpSpPr>
      <xdr:grpSpPr>
        <a:xfrm>
          <a:off x="350520" y="274320"/>
          <a:ext cx="1389600" cy="1299600"/>
          <a:chOff x="447500" y="410094"/>
          <a:chExt cx="1540800" cy="1381296"/>
        </a:xfrm>
      </xdr:grpSpPr>
      <xdr:sp macro="" textlink="">
        <xdr:nvSpPr>
          <xdr:cNvPr id="3" name="Oval 2">
            <a:extLst>
              <a:ext uri="{FF2B5EF4-FFF2-40B4-BE49-F238E27FC236}">
                <a16:creationId xmlns:a16="http://schemas.microsoft.com/office/drawing/2014/main" id="{00000000-0008-0000-0800-000003000000}"/>
              </a:ext>
            </a:extLst>
          </xdr:cNvPr>
          <xdr:cNvSpPr/>
        </xdr:nvSpPr>
        <xdr:spPr>
          <a:xfrm>
            <a:off x="447500" y="410094"/>
            <a:ext cx="1540800" cy="1299600"/>
          </a:xfrm>
          <a:prstGeom prst="ellipse">
            <a:avLst/>
          </a:prstGeom>
          <a:solidFill>
            <a:sysClr val="window" lastClr="FFFFFF">
              <a:lumMod val="75000"/>
            </a:sysClr>
          </a:solidFill>
          <a:ln w="57150" cap="flat" cmpd="sng" algn="ctr">
            <a:solidFill>
              <a:sysClr val="window" lastClr="FFFFFF">
                <a:lumMod val="50000"/>
              </a:sysClr>
            </a:solidFill>
            <a:prstDash val="solid"/>
          </a:ln>
          <a:effectLst>
            <a:glow rad="139700">
              <a:srgbClr val="4F81BD">
                <a:satMod val="175000"/>
                <a:alpha val="40000"/>
              </a:srgbClr>
            </a:glow>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sp macro="" textlink="">
        <xdr:nvSpPr>
          <xdr:cNvPr id="4" name="Flowchart: Connector 3">
            <a:extLst>
              <a:ext uri="{FF2B5EF4-FFF2-40B4-BE49-F238E27FC236}">
                <a16:creationId xmlns:a16="http://schemas.microsoft.com/office/drawing/2014/main" id="{00000000-0008-0000-0800-000004000000}"/>
              </a:ext>
            </a:extLst>
          </xdr:cNvPr>
          <xdr:cNvSpPr/>
        </xdr:nvSpPr>
        <xdr:spPr>
          <a:xfrm>
            <a:off x="734290" y="451657"/>
            <a:ext cx="972319" cy="1339733"/>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3</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1157287</xdr:colOff>
      <xdr:row>97</xdr:row>
      <xdr:rowOff>23813</xdr:rowOff>
    </xdr:from>
    <xdr:to>
      <xdr:col>10</xdr:col>
      <xdr:colOff>1490662</xdr:colOff>
      <xdr:row>98</xdr:row>
      <xdr:rowOff>61913</xdr:rowOff>
    </xdr:to>
    <xdr:sp macro="" textlink="">
      <xdr:nvSpPr>
        <xdr:cNvPr id="2" name="Rectangle 1">
          <a:extLst>
            <a:ext uri="{FF2B5EF4-FFF2-40B4-BE49-F238E27FC236}">
              <a16:creationId xmlns:a16="http://schemas.microsoft.com/office/drawing/2014/main" id="{00000000-0008-0000-0900-000002000000}"/>
            </a:ext>
          </a:extLst>
        </xdr:cNvPr>
        <xdr:cNvSpPr>
          <a:spLocks noChangeArrowheads="1"/>
        </xdr:cNvSpPr>
      </xdr:nvSpPr>
      <xdr:spPr>
        <a:xfrm>
          <a:off x="19033807" y="37940933"/>
          <a:ext cx="333375" cy="342900"/>
        </a:xfrm>
        <a:prstGeom prst="rect">
          <a:avLst/>
        </a:prstGeom>
        <a:solidFill>
          <a:srgbClr val="FFFFFF"/>
        </a:solidFill>
        <a:ln w="9525">
          <a:solidFill>
            <a:srgbClr val="000000"/>
          </a:solidFill>
          <a:miter lim="800000"/>
        </a:ln>
      </xdr:spPr>
    </xdr:sp>
    <xdr:clientData/>
  </xdr:twoCellAnchor>
  <xdr:twoCellAnchor>
    <xdr:from>
      <xdr:col>8</xdr:col>
      <xdr:colOff>1252537</xdr:colOff>
      <xdr:row>97</xdr:row>
      <xdr:rowOff>28575</xdr:rowOff>
    </xdr:from>
    <xdr:to>
      <xdr:col>8</xdr:col>
      <xdr:colOff>1585912</xdr:colOff>
      <xdr:row>98</xdr:row>
      <xdr:rowOff>42863</xdr:rowOff>
    </xdr:to>
    <xdr:sp macro="" textlink="">
      <xdr:nvSpPr>
        <xdr:cNvPr id="3" name="Rectangle 1">
          <a:extLst>
            <a:ext uri="{FF2B5EF4-FFF2-40B4-BE49-F238E27FC236}">
              <a16:creationId xmlns:a16="http://schemas.microsoft.com/office/drawing/2014/main" id="{00000000-0008-0000-0900-000003000000}"/>
            </a:ext>
          </a:extLst>
        </xdr:cNvPr>
        <xdr:cNvSpPr>
          <a:spLocks noChangeArrowheads="1"/>
        </xdr:cNvSpPr>
      </xdr:nvSpPr>
      <xdr:spPr>
        <a:xfrm>
          <a:off x="13665517" y="37945695"/>
          <a:ext cx="333375" cy="319088"/>
        </a:xfrm>
        <a:prstGeom prst="rect">
          <a:avLst/>
        </a:prstGeom>
        <a:solidFill>
          <a:srgbClr val="FFFFFF"/>
        </a:solidFill>
        <a:ln w="9525">
          <a:solidFill>
            <a:srgbClr val="000000"/>
          </a:solidFill>
          <a:miter lim="800000"/>
        </a:ln>
      </xdr:spPr>
    </xdr:sp>
    <xdr:clientData/>
  </xdr:twoCellAnchor>
  <xdr:twoCellAnchor>
    <xdr:from>
      <xdr:col>12</xdr:col>
      <xdr:colOff>1185863</xdr:colOff>
      <xdr:row>97</xdr:row>
      <xdr:rowOff>28575</xdr:rowOff>
    </xdr:from>
    <xdr:to>
      <xdr:col>12</xdr:col>
      <xdr:colOff>1519238</xdr:colOff>
      <xdr:row>98</xdr:row>
      <xdr:rowOff>42863</xdr:rowOff>
    </xdr:to>
    <xdr:sp macro="" textlink="">
      <xdr:nvSpPr>
        <xdr:cNvPr id="4" name="Rectangle 3">
          <a:extLst>
            <a:ext uri="{FF2B5EF4-FFF2-40B4-BE49-F238E27FC236}">
              <a16:creationId xmlns:a16="http://schemas.microsoft.com/office/drawing/2014/main" id="{00000000-0008-0000-0900-000004000000}"/>
            </a:ext>
          </a:extLst>
        </xdr:cNvPr>
        <xdr:cNvSpPr>
          <a:spLocks noChangeArrowheads="1"/>
        </xdr:cNvSpPr>
      </xdr:nvSpPr>
      <xdr:spPr>
        <a:xfrm>
          <a:off x="24236363" y="37945695"/>
          <a:ext cx="333375" cy="319088"/>
        </a:xfrm>
        <a:prstGeom prst="rect">
          <a:avLst/>
        </a:prstGeom>
        <a:solidFill>
          <a:srgbClr val="FFFFFF"/>
        </a:solidFill>
        <a:ln w="9525">
          <a:solidFill>
            <a:srgbClr val="000000"/>
          </a:solidFill>
          <a:miter lim="800000"/>
        </a:ln>
      </xdr:spPr>
    </xdr:sp>
    <xdr:clientData/>
  </xdr:twoCellAnchor>
  <xdr:twoCellAnchor>
    <xdr:from>
      <xdr:col>18</xdr:col>
      <xdr:colOff>1323975</xdr:colOff>
      <xdr:row>97</xdr:row>
      <xdr:rowOff>28575</xdr:rowOff>
    </xdr:from>
    <xdr:to>
      <xdr:col>18</xdr:col>
      <xdr:colOff>1657350</xdr:colOff>
      <xdr:row>98</xdr:row>
      <xdr:rowOff>42863</xdr:rowOff>
    </xdr:to>
    <xdr:sp macro="" textlink="">
      <xdr:nvSpPr>
        <xdr:cNvPr id="5" name="Rectangle 1">
          <a:extLst>
            <a:ext uri="{FF2B5EF4-FFF2-40B4-BE49-F238E27FC236}">
              <a16:creationId xmlns:a16="http://schemas.microsoft.com/office/drawing/2014/main" id="{00000000-0008-0000-0900-000005000000}"/>
            </a:ext>
          </a:extLst>
        </xdr:cNvPr>
        <xdr:cNvSpPr>
          <a:spLocks noChangeArrowheads="1"/>
        </xdr:cNvSpPr>
      </xdr:nvSpPr>
      <xdr:spPr>
        <a:xfrm>
          <a:off x="39378255" y="37945695"/>
          <a:ext cx="333375" cy="319088"/>
        </a:xfrm>
        <a:prstGeom prst="rect">
          <a:avLst/>
        </a:prstGeom>
        <a:solidFill>
          <a:srgbClr val="FFFFFF"/>
        </a:solidFill>
        <a:ln w="9525">
          <a:solidFill>
            <a:srgbClr val="000000"/>
          </a:solidFill>
          <a:miter lim="800000"/>
        </a:ln>
      </xdr:spPr>
    </xdr:sp>
    <xdr:clientData/>
  </xdr:twoCellAnchor>
  <xdr:twoCellAnchor>
    <xdr:from>
      <xdr:col>16</xdr:col>
      <xdr:colOff>1357313</xdr:colOff>
      <xdr:row>97</xdr:row>
      <xdr:rowOff>23812</xdr:rowOff>
    </xdr:from>
    <xdr:to>
      <xdr:col>16</xdr:col>
      <xdr:colOff>1690688</xdr:colOff>
      <xdr:row>98</xdr:row>
      <xdr:rowOff>61912</xdr:rowOff>
    </xdr:to>
    <xdr:sp macro="" textlink="">
      <xdr:nvSpPr>
        <xdr:cNvPr id="6" name="Rectangle 1">
          <a:extLst>
            <a:ext uri="{FF2B5EF4-FFF2-40B4-BE49-F238E27FC236}">
              <a16:creationId xmlns:a16="http://schemas.microsoft.com/office/drawing/2014/main" id="{00000000-0008-0000-0900-000006000000}"/>
            </a:ext>
          </a:extLst>
        </xdr:cNvPr>
        <xdr:cNvSpPr>
          <a:spLocks noChangeArrowheads="1"/>
        </xdr:cNvSpPr>
      </xdr:nvSpPr>
      <xdr:spPr>
        <a:xfrm>
          <a:off x="32713613" y="37940932"/>
          <a:ext cx="333375" cy="342900"/>
        </a:xfrm>
        <a:prstGeom prst="rect">
          <a:avLst/>
        </a:prstGeom>
        <a:solidFill>
          <a:srgbClr val="FFFFFF"/>
        </a:solidFill>
        <a:ln w="9525">
          <a:solidFill>
            <a:srgbClr val="000000"/>
          </a:solidFill>
          <a:miter lim="800000"/>
        </a:ln>
      </xdr:spPr>
    </xdr:sp>
    <xdr:clientData/>
  </xdr:twoCellAnchor>
  <xdr:twoCellAnchor>
    <xdr:from>
      <xdr:col>20</xdr:col>
      <xdr:colOff>1733550</xdr:colOff>
      <xdr:row>97</xdr:row>
      <xdr:rowOff>0</xdr:rowOff>
    </xdr:from>
    <xdr:to>
      <xdr:col>20</xdr:col>
      <xdr:colOff>2066925</xdr:colOff>
      <xdr:row>98</xdr:row>
      <xdr:rowOff>19050</xdr:rowOff>
    </xdr:to>
    <xdr:sp macro="" textlink="">
      <xdr:nvSpPr>
        <xdr:cNvPr id="7" name="Rectangle 6">
          <a:extLst>
            <a:ext uri="{FF2B5EF4-FFF2-40B4-BE49-F238E27FC236}">
              <a16:creationId xmlns:a16="http://schemas.microsoft.com/office/drawing/2014/main" id="{00000000-0008-0000-0900-000007000000}"/>
            </a:ext>
          </a:extLst>
        </xdr:cNvPr>
        <xdr:cNvSpPr>
          <a:spLocks noChangeArrowheads="1"/>
        </xdr:cNvSpPr>
      </xdr:nvSpPr>
      <xdr:spPr>
        <a:xfrm>
          <a:off x="45777150" y="37917120"/>
          <a:ext cx="333375" cy="323850"/>
        </a:xfrm>
        <a:prstGeom prst="rect">
          <a:avLst/>
        </a:prstGeom>
        <a:solidFill>
          <a:srgbClr val="FFFFFF"/>
        </a:solidFill>
        <a:ln w="9525">
          <a:solidFill>
            <a:srgbClr val="000000"/>
          </a:solidFill>
          <a:miter lim="800000"/>
        </a:ln>
      </xdr:spPr>
    </xdr:sp>
    <xdr:clientData/>
  </xdr:twoCellAnchor>
  <xdr:twoCellAnchor>
    <xdr:from>
      <xdr:col>22</xdr:col>
      <xdr:colOff>1185863</xdr:colOff>
      <xdr:row>97</xdr:row>
      <xdr:rowOff>28575</xdr:rowOff>
    </xdr:from>
    <xdr:to>
      <xdr:col>22</xdr:col>
      <xdr:colOff>1519238</xdr:colOff>
      <xdr:row>98</xdr:row>
      <xdr:rowOff>42863</xdr:rowOff>
    </xdr:to>
    <xdr:sp macro="" textlink="">
      <xdr:nvSpPr>
        <xdr:cNvPr id="9" name="Rectangle 8">
          <a:extLst>
            <a:ext uri="{FF2B5EF4-FFF2-40B4-BE49-F238E27FC236}">
              <a16:creationId xmlns:a16="http://schemas.microsoft.com/office/drawing/2014/main" id="{00000000-0008-0000-0900-000009000000}"/>
            </a:ext>
          </a:extLst>
        </xdr:cNvPr>
        <xdr:cNvSpPr>
          <a:spLocks noChangeArrowheads="1"/>
        </xdr:cNvSpPr>
      </xdr:nvSpPr>
      <xdr:spPr>
        <a:xfrm>
          <a:off x="51112103" y="37945695"/>
          <a:ext cx="333375" cy="319088"/>
        </a:xfrm>
        <a:prstGeom prst="rect">
          <a:avLst/>
        </a:prstGeom>
        <a:solidFill>
          <a:srgbClr val="FFFFFF"/>
        </a:solidFill>
        <a:ln w="9525">
          <a:solidFill>
            <a:srgbClr val="000000"/>
          </a:solidFill>
          <a:miter lim="800000"/>
        </a:ln>
      </xdr:spPr>
    </xdr:sp>
    <xdr:clientData/>
  </xdr:twoCellAnchor>
  <xdr:twoCellAnchor>
    <xdr:from>
      <xdr:col>5</xdr:col>
      <xdr:colOff>839787</xdr:colOff>
      <xdr:row>97</xdr:row>
      <xdr:rowOff>28575</xdr:rowOff>
    </xdr:from>
    <xdr:to>
      <xdr:col>5</xdr:col>
      <xdr:colOff>1173162</xdr:colOff>
      <xdr:row>98</xdr:row>
      <xdr:rowOff>42863</xdr:rowOff>
    </xdr:to>
    <xdr:sp macro="" textlink="">
      <xdr:nvSpPr>
        <xdr:cNvPr id="10" name="Rectangle 1">
          <a:extLst>
            <a:ext uri="{FF2B5EF4-FFF2-40B4-BE49-F238E27FC236}">
              <a16:creationId xmlns:a16="http://schemas.microsoft.com/office/drawing/2014/main" id="{00000000-0008-0000-0900-00000A000000}"/>
            </a:ext>
          </a:extLst>
        </xdr:cNvPr>
        <xdr:cNvSpPr>
          <a:spLocks noChangeArrowheads="1"/>
        </xdr:cNvSpPr>
      </xdr:nvSpPr>
      <xdr:spPr>
        <a:xfrm>
          <a:off x="8299767" y="37945695"/>
          <a:ext cx="333375" cy="319088"/>
        </a:xfrm>
        <a:prstGeom prst="rect">
          <a:avLst/>
        </a:prstGeom>
        <a:solidFill>
          <a:srgbClr val="FFFFFF"/>
        </a:solidFill>
        <a:ln w="9525">
          <a:solidFill>
            <a:srgbClr val="000000"/>
          </a:solidFill>
          <a:miter lim="800000"/>
        </a:ln>
      </xdr:spPr>
    </xdr:sp>
    <xdr:clientData/>
  </xdr:twoCellAnchor>
  <xdr:twoCellAnchor>
    <xdr:from>
      <xdr:col>3</xdr:col>
      <xdr:colOff>1104900</xdr:colOff>
      <xdr:row>1</xdr:row>
      <xdr:rowOff>419100</xdr:rowOff>
    </xdr:from>
    <xdr:to>
      <xdr:col>3</xdr:col>
      <xdr:colOff>2494500</xdr:colOff>
      <xdr:row>3</xdr:row>
      <xdr:rowOff>347100</xdr:rowOff>
    </xdr:to>
    <xdr:grpSp>
      <xdr:nvGrpSpPr>
        <xdr:cNvPr id="14" name="Group 13">
          <a:extLst>
            <a:ext uri="{FF2B5EF4-FFF2-40B4-BE49-F238E27FC236}">
              <a16:creationId xmlns:a16="http://schemas.microsoft.com/office/drawing/2014/main" id="{00000000-0008-0000-0900-00000E000000}"/>
            </a:ext>
          </a:extLst>
        </xdr:cNvPr>
        <xdr:cNvGrpSpPr/>
      </xdr:nvGrpSpPr>
      <xdr:grpSpPr>
        <a:xfrm>
          <a:off x="3416300" y="1231900"/>
          <a:ext cx="1389600" cy="1299600"/>
          <a:chOff x="447500" y="410094"/>
          <a:chExt cx="1540800" cy="1381296"/>
        </a:xfrm>
      </xdr:grpSpPr>
      <xdr:sp macro="" textlink="">
        <xdr:nvSpPr>
          <xdr:cNvPr id="15" name="Oval 14">
            <a:extLst>
              <a:ext uri="{FF2B5EF4-FFF2-40B4-BE49-F238E27FC236}">
                <a16:creationId xmlns:a16="http://schemas.microsoft.com/office/drawing/2014/main" id="{00000000-0008-0000-0900-00000F000000}"/>
              </a:ext>
            </a:extLst>
          </xdr:cNvPr>
          <xdr:cNvSpPr/>
        </xdr:nvSpPr>
        <xdr:spPr>
          <a:xfrm>
            <a:off x="447500" y="410094"/>
            <a:ext cx="1540800" cy="1299600"/>
          </a:xfrm>
          <a:prstGeom prst="ellipse">
            <a:avLst/>
          </a:prstGeom>
          <a:solidFill>
            <a:sysClr val="window" lastClr="FFFFFF">
              <a:lumMod val="75000"/>
            </a:sysClr>
          </a:solidFill>
          <a:ln w="57150" cap="flat" cmpd="sng" algn="ctr">
            <a:solidFill>
              <a:sysClr val="window" lastClr="FFFFFF">
                <a:lumMod val="50000"/>
              </a:sysClr>
            </a:solidFill>
            <a:prstDash val="solid"/>
          </a:ln>
          <a:effectLst>
            <a:glow rad="139700">
              <a:srgbClr val="4F81BD">
                <a:satMod val="175000"/>
                <a:alpha val="40000"/>
              </a:srgbClr>
            </a:glow>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sp macro="" textlink="">
        <xdr:nvSpPr>
          <xdr:cNvPr id="16" name="Flowchart: Connector 15">
            <a:extLst>
              <a:ext uri="{FF2B5EF4-FFF2-40B4-BE49-F238E27FC236}">
                <a16:creationId xmlns:a16="http://schemas.microsoft.com/office/drawing/2014/main" id="{00000000-0008-0000-0900-000010000000}"/>
              </a:ext>
            </a:extLst>
          </xdr:cNvPr>
          <xdr:cNvSpPr/>
        </xdr:nvSpPr>
        <xdr:spPr>
          <a:xfrm>
            <a:off x="734290" y="451657"/>
            <a:ext cx="972319" cy="1339733"/>
          </a:xfrm>
          <a:prstGeom prst="flowChartConnector">
            <a:avLst/>
          </a:prstGeom>
          <a:noFill/>
          <a:ln w="25400" cap="flat" cmpd="sng" algn="ctr">
            <a:no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44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41</xdr:col>
      <xdr:colOff>96520</xdr:colOff>
      <xdr:row>0</xdr:row>
      <xdr:rowOff>621030</xdr:rowOff>
    </xdr:from>
    <xdr:to>
      <xdr:col>51</xdr:col>
      <xdr:colOff>20955</xdr:colOff>
      <xdr:row>3</xdr:row>
      <xdr:rowOff>314325</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rcRect r="20713"/>
        <a:stretch>
          <a:fillRect/>
        </a:stretch>
      </xdr:blipFill>
      <xdr:spPr>
        <a:xfrm>
          <a:off x="35140900" y="430530"/>
          <a:ext cx="5106035" cy="1102995"/>
        </a:xfrm>
        <a:prstGeom prst="rect">
          <a:avLst/>
        </a:prstGeom>
      </xdr:spPr>
    </xdr:pic>
    <xdr:clientData/>
  </xdr:twoCellAnchor>
  <xdr:twoCellAnchor>
    <xdr:from>
      <xdr:col>12</xdr:col>
      <xdr:colOff>46990</xdr:colOff>
      <xdr:row>79</xdr:row>
      <xdr:rowOff>128270</xdr:rowOff>
    </xdr:from>
    <xdr:to>
      <xdr:col>12</xdr:col>
      <xdr:colOff>581660</xdr:colOff>
      <xdr:row>80</xdr:row>
      <xdr:rowOff>287020</xdr:rowOff>
    </xdr:to>
    <xdr:sp macro="" textlink="">
      <xdr:nvSpPr>
        <xdr:cNvPr id="4" name="Rectangles 16">
          <a:extLst>
            <a:ext uri="{FF2B5EF4-FFF2-40B4-BE49-F238E27FC236}">
              <a16:creationId xmlns:a16="http://schemas.microsoft.com/office/drawing/2014/main" id="{00000000-0008-0000-0A00-000004000000}"/>
            </a:ext>
          </a:extLst>
        </xdr:cNvPr>
        <xdr:cNvSpPr/>
      </xdr:nvSpPr>
      <xdr:spPr>
        <a:xfrm>
          <a:off x="10714990" y="2762885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l"/>
          <a:endParaRPr lang="en-US" sz="1100"/>
        </a:p>
      </xdr:txBody>
    </xdr:sp>
    <xdr:clientData/>
  </xdr:twoCellAnchor>
  <xdr:twoCellAnchor>
    <xdr:from>
      <xdr:col>15</xdr:col>
      <xdr:colOff>75565</xdr:colOff>
      <xdr:row>79</xdr:row>
      <xdr:rowOff>128270</xdr:rowOff>
    </xdr:from>
    <xdr:to>
      <xdr:col>15</xdr:col>
      <xdr:colOff>610235</xdr:colOff>
      <xdr:row>80</xdr:row>
      <xdr:rowOff>287020</xdr:rowOff>
    </xdr:to>
    <xdr:sp macro="" textlink="">
      <xdr:nvSpPr>
        <xdr:cNvPr id="5" name="Rectangles 17">
          <a:extLst>
            <a:ext uri="{FF2B5EF4-FFF2-40B4-BE49-F238E27FC236}">
              <a16:creationId xmlns:a16="http://schemas.microsoft.com/office/drawing/2014/main" id="{00000000-0008-0000-0A00-000005000000}"/>
            </a:ext>
          </a:extLst>
        </xdr:cNvPr>
        <xdr:cNvSpPr/>
      </xdr:nvSpPr>
      <xdr:spPr>
        <a:xfrm>
          <a:off x="13105765" y="2762885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18</xdr:col>
      <xdr:colOff>63500</xdr:colOff>
      <xdr:row>79</xdr:row>
      <xdr:rowOff>128270</xdr:rowOff>
    </xdr:from>
    <xdr:to>
      <xdr:col>18</xdr:col>
      <xdr:colOff>598170</xdr:colOff>
      <xdr:row>80</xdr:row>
      <xdr:rowOff>287020</xdr:rowOff>
    </xdr:to>
    <xdr:sp macro="" textlink="">
      <xdr:nvSpPr>
        <xdr:cNvPr id="6" name="Rectangles 18">
          <a:extLst>
            <a:ext uri="{FF2B5EF4-FFF2-40B4-BE49-F238E27FC236}">
              <a16:creationId xmlns:a16="http://schemas.microsoft.com/office/drawing/2014/main" id="{00000000-0008-0000-0A00-000006000000}"/>
            </a:ext>
          </a:extLst>
        </xdr:cNvPr>
        <xdr:cNvSpPr/>
      </xdr:nvSpPr>
      <xdr:spPr>
        <a:xfrm>
          <a:off x="15501620" y="2762885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20</xdr:col>
      <xdr:colOff>1463040</xdr:colOff>
      <xdr:row>79</xdr:row>
      <xdr:rowOff>128270</xdr:rowOff>
    </xdr:from>
    <xdr:to>
      <xdr:col>20</xdr:col>
      <xdr:colOff>1997710</xdr:colOff>
      <xdr:row>80</xdr:row>
      <xdr:rowOff>287020</xdr:rowOff>
    </xdr:to>
    <xdr:sp macro="" textlink="">
      <xdr:nvSpPr>
        <xdr:cNvPr id="7" name="Rectangles 19">
          <a:extLst>
            <a:ext uri="{FF2B5EF4-FFF2-40B4-BE49-F238E27FC236}">
              <a16:creationId xmlns:a16="http://schemas.microsoft.com/office/drawing/2014/main" id="{00000000-0008-0000-0A00-000007000000}"/>
            </a:ext>
          </a:extLst>
        </xdr:cNvPr>
        <xdr:cNvSpPr/>
      </xdr:nvSpPr>
      <xdr:spPr>
        <a:xfrm>
          <a:off x="18684240" y="2762885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28</xdr:col>
      <xdr:colOff>520065</xdr:colOff>
      <xdr:row>79</xdr:row>
      <xdr:rowOff>135890</xdr:rowOff>
    </xdr:from>
    <xdr:to>
      <xdr:col>28</xdr:col>
      <xdr:colOff>1054735</xdr:colOff>
      <xdr:row>80</xdr:row>
      <xdr:rowOff>294640</xdr:rowOff>
    </xdr:to>
    <xdr:sp macro="" textlink="">
      <xdr:nvSpPr>
        <xdr:cNvPr id="8" name="Rectangles 21">
          <a:extLst>
            <a:ext uri="{FF2B5EF4-FFF2-40B4-BE49-F238E27FC236}">
              <a16:creationId xmlns:a16="http://schemas.microsoft.com/office/drawing/2014/main" id="{00000000-0008-0000-0A00-000008000000}"/>
            </a:ext>
          </a:extLst>
        </xdr:cNvPr>
        <xdr:cNvSpPr/>
      </xdr:nvSpPr>
      <xdr:spPr>
        <a:xfrm>
          <a:off x="25993725" y="2763647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34</xdr:col>
      <xdr:colOff>160020</xdr:colOff>
      <xdr:row>79</xdr:row>
      <xdr:rowOff>135890</xdr:rowOff>
    </xdr:from>
    <xdr:to>
      <xdr:col>35</xdr:col>
      <xdr:colOff>193040</xdr:colOff>
      <xdr:row>80</xdr:row>
      <xdr:rowOff>294640</xdr:rowOff>
    </xdr:to>
    <xdr:sp macro="" textlink="">
      <xdr:nvSpPr>
        <xdr:cNvPr id="9" name="Rectangles 22">
          <a:extLst>
            <a:ext uri="{FF2B5EF4-FFF2-40B4-BE49-F238E27FC236}">
              <a16:creationId xmlns:a16="http://schemas.microsoft.com/office/drawing/2014/main" id="{00000000-0008-0000-0A00-000009000000}"/>
            </a:ext>
          </a:extLst>
        </xdr:cNvPr>
        <xdr:cNvSpPr/>
      </xdr:nvSpPr>
      <xdr:spPr>
        <a:xfrm>
          <a:off x="31577280" y="27636470"/>
          <a:ext cx="55118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45</xdr:col>
      <xdr:colOff>10795</xdr:colOff>
      <xdr:row>79</xdr:row>
      <xdr:rowOff>135890</xdr:rowOff>
    </xdr:from>
    <xdr:to>
      <xdr:col>46</xdr:col>
      <xdr:colOff>43815</xdr:colOff>
      <xdr:row>80</xdr:row>
      <xdr:rowOff>294640</xdr:rowOff>
    </xdr:to>
    <xdr:sp macro="" textlink="">
      <xdr:nvSpPr>
        <xdr:cNvPr id="10" name="Rectangles 23">
          <a:extLst>
            <a:ext uri="{FF2B5EF4-FFF2-40B4-BE49-F238E27FC236}">
              <a16:creationId xmlns:a16="http://schemas.microsoft.com/office/drawing/2014/main" id="{00000000-0008-0000-0A00-00000A000000}"/>
            </a:ext>
          </a:extLst>
        </xdr:cNvPr>
        <xdr:cNvSpPr/>
      </xdr:nvSpPr>
      <xdr:spPr>
        <a:xfrm>
          <a:off x="37127815" y="27636470"/>
          <a:ext cx="55118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3</xdr:col>
      <xdr:colOff>99895</xdr:colOff>
      <xdr:row>1</xdr:row>
      <xdr:rowOff>112067</xdr:rowOff>
    </xdr:from>
    <xdr:to>
      <xdr:col>6</xdr:col>
      <xdr:colOff>322800</xdr:colOff>
      <xdr:row>4</xdr:row>
      <xdr:rowOff>238187</xdr:rowOff>
    </xdr:to>
    <xdr:grpSp>
      <xdr:nvGrpSpPr>
        <xdr:cNvPr id="11" name="Group 10">
          <a:extLst>
            <a:ext uri="{FF2B5EF4-FFF2-40B4-BE49-F238E27FC236}">
              <a16:creationId xmlns:a16="http://schemas.microsoft.com/office/drawing/2014/main" id="{00000000-0008-0000-0A00-00000B000000}"/>
            </a:ext>
          </a:extLst>
        </xdr:cNvPr>
        <xdr:cNvGrpSpPr/>
      </xdr:nvGrpSpPr>
      <xdr:grpSpPr>
        <a:xfrm>
          <a:off x="957145" y="550217"/>
          <a:ext cx="1384955" cy="1288170"/>
          <a:chOff x="431615" y="367660"/>
          <a:chExt cx="1556685" cy="1345522"/>
        </a:xfrm>
      </xdr:grpSpPr>
      <xdr:sp macro="" textlink="">
        <xdr:nvSpPr>
          <xdr:cNvPr id="12" name="Oval 11">
            <a:extLst>
              <a:ext uri="{FF2B5EF4-FFF2-40B4-BE49-F238E27FC236}">
                <a16:creationId xmlns:a16="http://schemas.microsoft.com/office/drawing/2014/main" id="{00000000-0008-0000-0A00-00000C000000}"/>
              </a:ext>
            </a:extLst>
          </xdr:cNvPr>
          <xdr:cNvSpPr/>
        </xdr:nvSpPr>
        <xdr:spPr>
          <a:xfrm>
            <a:off x="447500" y="410094"/>
            <a:ext cx="1540800" cy="1299600"/>
          </a:xfrm>
          <a:prstGeom prst="ellipse">
            <a:avLst/>
          </a:prstGeom>
          <a:solidFill>
            <a:sysClr val="window" lastClr="FFFFFF">
              <a:lumMod val="75000"/>
            </a:sysClr>
          </a:solidFill>
          <a:ln w="57150" cap="flat" cmpd="sng" algn="ctr">
            <a:solidFill>
              <a:sysClr val="window" lastClr="FFFFFF">
                <a:lumMod val="50000"/>
              </a:sysClr>
            </a:solidFill>
            <a:prstDash val="solid"/>
          </a:ln>
          <a:effectLst>
            <a:glow rad="139700">
              <a:srgbClr val="4F81BD">
                <a:satMod val="175000"/>
                <a:alpha val="40000"/>
              </a:srgbClr>
            </a:glow>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sp macro="" textlink="">
        <xdr:nvSpPr>
          <xdr:cNvPr id="13" name="Flowchart: Connector 12">
            <a:extLst>
              <a:ext uri="{FF2B5EF4-FFF2-40B4-BE49-F238E27FC236}">
                <a16:creationId xmlns:a16="http://schemas.microsoft.com/office/drawing/2014/main" id="{00000000-0008-0000-0A00-00000D000000}"/>
              </a:ext>
            </a:extLst>
          </xdr:cNvPr>
          <xdr:cNvSpPr/>
        </xdr:nvSpPr>
        <xdr:spPr>
          <a:xfrm>
            <a:off x="431615" y="367660"/>
            <a:ext cx="1532397" cy="1345522"/>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3200" b="1">
                <a:solidFill>
                  <a:sysClr val="windowText" lastClr="000000"/>
                </a:solidFill>
                <a:latin typeface="Arial" pitchFamily="34" charset="0"/>
                <a:cs typeface="Arial" pitchFamily="34" charset="0"/>
              </a:rPr>
              <a:t>5A</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edit%20borang\16.5.25_BORANG%20SOAL%20SELIDIK%20BE2025%20(TR2024)_KP%20337%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knikal\Teknikal%202018\Users\stats\Desktop\Final%20Table%20Publication%20GDP%202010-2015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eknikal\Teknikal%202018\Mastercopy%20Penerbitan%20KDNK%20Negeri%202015\Mastercopy%20Publication%20KDNK%20Negeri%202010-2014\Table%20Publication%20of%20GDP%202013p_1009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sheetName val="ARAHAN"/>
      <sheetName val="Soalan 1"/>
      <sheetName val="Soalan 2"/>
      <sheetName val="Soalan 3"/>
      <sheetName val="Soalan 4"/>
      <sheetName val="Soalan 5A"/>
      <sheetName val="Soalan 5B"/>
      <sheetName val="Soalan 6"/>
      <sheetName val="Soalan 7"/>
      <sheetName val="Soalan 8"/>
      <sheetName val="Soalan 9"/>
      <sheetName val="Soalan 10"/>
      <sheetName val="Soalan 11"/>
      <sheetName val="Soalan 12"/>
      <sheetName val="Soalan 13"/>
      <sheetName val="Soalan 14"/>
      <sheetName val="Soalan 15 "/>
      <sheetName val="Daya saing"/>
      <sheetName val="Seksyen A"/>
      <sheetName val="Seksyen B"/>
      <sheetName val="Seksyen C - D"/>
      <sheetName val="Seksyen E"/>
      <sheetName val="Seksyen F"/>
      <sheetName val="Seksyen G"/>
      <sheetName val="KEGUNAAN PEJAB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ons"/>
      <sheetName val="Tbl20_21Perkapita (2)"/>
      <sheetName val="Perkapita"/>
      <sheetName val="VA-curr"/>
      <sheetName val="VA-CONSTANT"/>
      <sheetName val="Tbl1_2"/>
      <sheetName val="Tbl3_4"/>
      <sheetName val="Tbl5_7"/>
      <sheetName val="Tbl8_10"/>
      <sheetName val="Tbl11_13"/>
      <sheetName val="Tbl14_16"/>
      <sheetName val="Tbl17_19"/>
      <sheetName val="Tbl20_21Perkapita"/>
      <sheetName val="JOHOR"/>
      <sheetName val="KEDAH"/>
      <sheetName val="KELANTAN"/>
      <sheetName val="MELAKA"/>
      <sheetName val="N9"/>
      <sheetName val="PAHANG"/>
      <sheetName val="PP"/>
      <sheetName val="PERAK"/>
      <sheetName val="PERLIS"/>
      <sheetName val="SELANGOR"/>
      <sheetName val="TERENGGANU"/>
      <sheetName val="SABAH"/>
      <sheetName val="SARAWAK"/>
      <sheetName val="WPKL"/>
      <sheetName val="WP Labuan"/>
      <sheetName val="Supr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9</v>
    <v>8</v>
    <v>2</v>
    <v>6</v>
  </rv>
  <rv s="1">
    <v>8</v>
    <v>1</v>
  </rv>
</rvData>
</file>

<file path=xl/richData/rdrichvaluestructure.xml><?xml version="1.0" encoding="utf-8"?>
<rvStructures xmlns="http://schemas.microsoft.com/office/spreadsheetml/2017/richdata" count="2">
  <s t="_error">
    <k n="colOffset" t="i"/>
    <k n="errorType" t="i"/>
    <k n="rwOffset" t="i"/>
    <k n="subType" t="i"/>
  </s>
  <s t="_error">
    <k n="errorType" t="i"/>
    <k n="propagated" t="b"/>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APT16"/>
  <sheetViews>
    <sheetView tabSelected="1" zoomScaleNormal="100" workbookViewId="0">
      <pane xSplit="1" ySplit="1" topLeftCell="B2" activePane="bottomRight" state="frozen"/>
      <selection pane="topRight" activeCell="B1" sqref="B1"/>
      <selection pane="bottomLeft" activeCell="A2" sqref="A2"/>
      <selection pane="bottomRight" activeCell="A5" sqref="A5"/>
    </sheetView>
  </sheetViews>
  <sheetFormatPr defaultRowHeight="18"/>
  <cols>
    <col min="1" max="1" width="9.765625" bestFit="1" customWidth="1"/>
    <col min="4" max="22" width="9.23046875" customWidth="1"/>
    <col min="23" max="23" width="11.765625" customWidth="1"/>
    <col min="24" max="411" width="9.23046875" customWidth="1"/>
    <col min="412" max="412" width="9.23046875" style="1541"/>
    <col min="633" max="633" width="9.23046875" style="1541"/>
    <col min="735" max="735" width="9.23046875" style="1541"/>
    <col min="973" max="16384" width="9.23046875" style="1541"/>
  </cols>
  <sheetData>
    <row r="1" spans="1:1112" s="2051" customFormat="1" ht="46.8">
      <c r="A1" s="3443" t="s">
        <v>1342</v>
      </c>
      <c r="B1" s="3443" t="s">
        <v>1343</v>
      </c>
      <c r="C1" s="3443" t="s">
        <v>1344</v>
      </c>
      <c r="D1" s="3443" t="s">
        <v>1345</v>
      </c>
      <c r="E1" s="3443" t="s">
        <v>1346</v>
      </c>
      <c r="F1" s="3443" t="s">
        <v>1347</v>
      </c>
      <c r="G1" s="3443" t="s">
        <v>1348</v>
      </c>
      <c r="H1" s="3443" t="s">
        <v>1349</v>
      </c>
      <c r="I1" s="3443" t="s">
        <v>1350</v>
      </c>
      <c r="J1" s="3443" t="s">
        <v>2463</v>
      </c>
      <c r="K1" s="3443" t="s">
        <v>2464</v>
      </c>
      <c r="L1" s="3443" t="s">
        <v>1361</v>
      </c>
      <c r="M1" s="3443" t="s">
        <v>1351</v>
      </c>
      <c r="N1" s="3443" t="s">
        <v>1352</v>
      </c>
      <c r="O1" s="3443" t="s">
        <v>1353</v>
      </c>
      <c r="P1" s="3443" t="s">
        <v>1354</v>
      </c>
      <c r="Q1" s="3443" t="s">
        <v>1355</v>
      </c>
      <c r="R1" s="3443" t="s">
        <v>1356</v>
      </c>
      <c r="S1" s="3443" t="s">
        <v>1357</v>
      </c>
      <c r="T1" s="3443" t="s">
        <v>1358</v>
      </c>
      <c r="U1" s="3443" t="s">
        <v>1359</v>
      </c>
      <c r="V1" s="3443" t="s">
        <v>1360</v>
      </c>
      <c r="W1" s="3443" t="s">
        <v>1362</v>
      </c>
      <c r="X1" s="3443" t="s">
        <v>1363</v>
      </c>
      <c r="Y1" s="3443" t="s">
        <v>1364</v>
      </c>
      <c r="Z1" s="3443" t="s">
        <v>2466</v>
      </c>
      <c r="AA1" s="3443" t="s">
        <v>1365</v>
      </c>
      <c r="AB1" s="3443" t="s">
        <v>1366</v>
      </c>
      <c r="AC1" s="3443" t="s">
        <v>1367</v>
      </c>
      <c r="AD1" s="3443" t="s">
        <v>2465</v>
      </c>
      <c r="AE1" s="3443" t="s">
        <v>2467</v>
      </c>
      <c r="AF1" s="3443" t="s">
        <v>1368</v>
      </c>
      <c r="AG1" s="3443" t="s">
        <v>2551</v>
      </c>
      <c r="AH1" s="3443" t="s">
        <v>2468</v>
      </c>
      <c r="AI1" s="3443" t="s">
        <v>2469</v>
      </c>
      <c r="AJ1" s="3443" t="s">
        <v>2470</v>
      </c>
      <c r="AK1" s="3443" t="s">
        <v>2471</v>
      </c>
      <c r="AL1" s="3443" t="s">
        <v>2472</v>
      </c>
      <c r="AM1" s="3443" t="s">
        <v>1369</v>
      </c>
      <c r="AN1" s="3443" t="s">
        <v>1370</v>
      </c>
      <c r="AO1" s="3443" t="s">
        <v>1371</v>
      </c>
      <c r="AP1" s="3443" t="s">
        <v>1372</v>
      </c>
      <c r="AQ1" s="3443" t="s">
        <v>1373</v>
      </c>
      <c r="AR1" s="3443" t="s">
        <v>1374</v>
      </c>
      <c r="AS1" s="3443" t="s">
        <v>2473</v>
      </c>
      <c r="AT1" s="3443" t="s">
        <v>2474</v>
      </c>
      <c r="AU1" s="3443" t="s">
        <v>1375</v>
      </c>
      <c r="AV1" s="3443" t="s">
        <v>2475</v>
      </c>
      <c r="AW1" s="3443" t="s">
        <v>2476</v>
      </c>
      <c r="AX1" s="3443" t="s">
        <v>1376</v>
      </c>
      <c r="AY1" s="3443" t="s">
        <v>1377</v>
      </c>
      <c r="AZ1" s="3443" t="s">
        <v>1378</v>
      </c>
      <c r="BA1" s="3443" t="s">
        <v>1379</v>
      </c>
      <c r="BB1" s="3443" t="s">
        <v>1380</v>
      </c>
      <c r="BC1" s="3443" t="s">
        <v>1381</v>
      </c>
      <c r="BD1" s="3443" t="s">
        <v>1382</v>
      </c>
      <c r="BE1" s="3443" t="s">
        <v>1383</v>
      </c>
      <c r="BF1" s="3443" t="s">
        <v>1384</v>
      </c>
      <c r="BG1" s="3443" t="s">
        <v>1385</v>
      </c>
      <c r="BH1" s="3443" t="s">
        <v>1386</v>
      </c>
      <c r="BI1" s="3443" t="s">
        <v>1387</v>
      </c>
      <c r="BJ1" s="3443" t="s">
        <v>1388</v>
      </c>
      <c r="BK1" s="3443" t="s">
        <v>1389</v>
      </c>
      <c r="BL1" s="3443" t="s">
        <v>1390</v>
      </c>
      <c r="BM1" s="3443" t="s">
        <v>1391</v>
      </c>
      <c r="BN1" s="3443" t="s">
        <v>1392</v>
      </c>
      <c r="BO1" s="3443" t="s">
        <v>1393</v>
      </c>
      <c r="BP1" s="3443" t="s">
        <v>1394</v>
      </c>
      <c r="BQ1" s="3443" t="s">
        <v>1395</v>
      </c>
      <c r="BR1" s="3443" t="s">
        <v>1396</v>
      </c>
      <c r="BS1" s="3443" t="s">
        <v>1397</v>
      </c>
      <c r="BT1" s="3443" t="s">
        <v>1398</v>
      </c>
      <c r="BU1" s="3443" t="s">
        <v>1399</v>
      </c>
      <c r="BV1" s="3443" t="s">
        <v>1400</v>
      </c>
      <c r="BW1" s="3443" t="s">
        <v>1401</v>
      </c>
      <c r="BX1" s="3443" t="s">
        <v>1402</v>
      </c>
      <c r="BY1" s="3443" t="s">
        <v>1403</v>
      </c>
      <c r="BZ1" s="3443" t="s">
        <v>1404</v>
      </c>
      <c r="CA1" s="3443" t="s">
        <v>1405</v>
      </c>
      <c r="CB1" s="3443" t="s">
        <v>1406</v>
      </c>
      <c r="CC1" s="3443" t="s">
        <v>1407</v>
      </c>
      <c r="CD1" s="3443" t="s">
        <v>1408</v>
      </c>
      <c r="CE1" s="3443" t="s">
        <v>1409</v>
      </c>
      <c r="CF1" s="3443" t="s">
        <v>1410</v>
      </c>
      <c r="CG1" s="3443" t="s">
        <v>1411</v>
      </c>
      <c r="CH1" s="3443" t="s">
        <v>1412</v>
      </c>
      <c r="CI1" s="3443" t="s">
        <v>1413</v>
      </c>
      <c r="CJ1" s="3443" t="s">
        <v>1414</v>
      </c>
      <c r="CK1" s="3443" t="s">
        <v>1415</v>
      </c>
      <c r="CL1" s="3443" t="s">
        <v>1416</v>
      </c>
      <c r="CM1" s="3443" t="s">
        <v>1417</v>
      </c>
      <c r="CN1" s="3443" t="s">
        <v>1418</v>
      </c>
      <c r="CO1" s="3443" t="s">
        <v>1419</v>
      </c>
      <c r="CP1" s="3443" t="s">
        <v>1420</v>
      </c>
      <c r="CQ1" s="3443" t="s">
        <v>1421</v>
      </c>
      <c r="CR1" s="3443" t="s">
        <v>1422</v>
      </c>
      <c r="CS1" s="3443" t="s">
        <v>1423</v>
      </c>
      <c r="CT1" s="3443" t="s">
        <v>1424</v>
      </c>
      <c r="CU1" s="3443" t="s">
        <v>1425</v>
      </c>
      <c r="CV1" s="3443" t="s">
        <v>1426</v>
      </c>
      <c r="CW1" s="3443" t="s">
        <v>1427</v>
      </c>
      <c r="CX1" s="3443" t="s">
        <v>1428</v>
      </c>
      <c r="CY1" s="3443" t="s">
        <v>1429</v>
      </c>
      <c r="CZ1" s="3443" t="s">
        <v>1430</v>
      </c>
      <c r="DA1" s="3443" t="s">
        <v>1431</v>
      </c>
      <c r="DB1" s="3443" t="s">
        <v>1432</v>
      </c>
      <c r="DC1" s="3443" t="s">
        <v>1433</v>
      </c>
      <c r="DD1" s="3443" t="s">
        <v>1434</v>
      </c>
      <c r="DE1" s="3443" t="s">
        <v>1435</v>
      </c>
      <c r="DF1" s="3443" t="s">
        <v>1436</v>
      </c>
      <c r="DG1" s="3443" t="s">
        <v>1437</v>
      </c>
      <c r="DH1" s="3443" t="s">
        <v>1438</v>
      </c>
      <c r="DI1" s="3443" t="s">
        <v>1439</v>
      </c>
      <c r="DJ1" s="3443" t="s">
        <v>1440</v>
      </c>
      <c r="DK1" s="3443" t="s">
        <v>1441</v>
      </c>
      <c r="DL1" s="3443" t="s">
        <v>1442</v>
      </c>
      <c r="DM1" s="3443" t="s">
        <v>1443</v>
      </c>
      <c r="DN1" s="3443" t="s">
        <v>1444</v>
      </c>
      <c r="DO1" s="3443" t="s">
        <v>1445</v>
      </c>
      <c r="DP1" s="3443" t="s">
        <v>1446</v>
      </c>
      <c r="DQ1" s="3443" t="s">
        <v>1447</v>
      </c>
      <c r="DR1" s="3443" t="s">
        <v>1448</v>
      </c>
      <c r="DS1" s="3443" t="s">
        <v>1449</v>
      </c>
      <c r="DT1" s="3443" t="s">
        <v>1450</v>
      </c>
      <c r="DU1" s="3443" t="s">
        <v>1451</v>
      </c>
      <c r="DV1" s="3443" t="s">
        <v>1452</v>
      </c>
      <c r="DW1" s="3443" t="s">
        <v>1453</v>
      </c>
      <c r="DX1" s="3443" t="s">
        <v>1454</v>
      </c>
      <c r="DY1" s="3443" t="s">
        <v>1455</v>
      </c>
      <c r="DZ1" s="3443" t="s">
        <v>1456</v>
      </c>
      <c r="EA1" s="3443" t="s">
        <v>1457</v>
      </c>
      <c r="EB1" s="3443" t="s">
        <v>1458</v>
      </c>
      <c r="EC1" s="3443" t="s">
        <v>1459</v>
      </c>
      <c r="ED1" s="3443" t="s">
        <v>1460</v>
      </c>
      <c r="EE1" s="3443" t="s">
        <v>1461</v>
      </c>
      <c r="EF1" s="3443" t="s">
        <v>1462</v>
      </c>
      <c r="EG1" s="3443" t="s">
        <v>1463</v>
      </c>
      <c r="EH1" s="3443" t="s">
        <v>1464</v>
      </c>
      <c r="EI1" s="3443" t="s">
        <v>1465</v>
      </c>
      <c r="EJ1" s="3443" t="s">
        <v>1466</v>
      </c>
      <c r="EK1" s="3443" t="s">
        <v>1467</v>
      </c>
      <c r="EL1" s="3443" t="s">
        <v>1468</v>
      </c>
      <c r="EM1" s="3443" t="s">
        <v>1469</v>
      </c>
      <c r="EN1" s="3443" t="s">
        <v>1470</v>
      </c>
      <c r="EO1" s="3443" t="s">
        <v>1471</v>
      </c>
      <c r="EP1" s="3443" t="s">
        <v>1472</v>
      </c>
      <c r="EQ1" s="3443" t="s">
        <v>1473</v>
      </c>
      <c r="ER1" s="3443" t="s">
        <v>1474</v>
      </c>
      <c r="ES1" s="3443" t="s">
        <v>1475</v>
      </c>
      <c r="ET1" s="3443" t="s">
        <v>1476</v>
      </c>
      <c r="EU1" s="3443" t="s">
        <v>1477</v>
      </c>
      <c r="EV1" s="3443" t="s">
        <v>1478</v>
      </c>
      <c r="EW1" s="3443" t="s">
        <v>1479</v>
      </c>
      <c r="EX1" s="3443" t="s">
        <v>1480</v>
      </c>
      <c r="EY1" s="3443" t="s">
        <v>1481</v>
      </c>
      <c r="EZ1" s="3443" t="s">
        <v>1482</v>
      </c>
      <c r="FA1" s="3443" t="s">
        <v>1483</v>
      </c>
      <c r="FB1" s="3443" t="s">
        <v>1484</v>
      </c>
      <c r="FC1" s="3443" t="s">
        <v>1485</v>
      </c>
      <c r="FD1" s="3443" t="s">
        <v>1486</v>
      </c>
      <c r="FE1" s="3443" t="s">
        <v>1487</v>
      </c>
      <c r="FF1" s="3443" t="s">
        <v>1488</v>
      </c>
      <c r="FG1" s="3443" t="s">
        <v>1489</v>
      </c>
      <c r="FH1" s="3443" t="s">
        <v>1490</v>
      </c>
      <c r="FI1" s="3443" t="s">
        <v>1491</v>
      </c>
      <c r="FJ1" s="3443" t="s">
        <v>1492</v>
      </c>
      <c r="FK1" s="3443" t="s">
        <v>1493</v>
      </c>
      <c r="FL1" s="3443" t="s">
        <v>1494</v>
      </c>
      <c r="FM1" s="3443" t="s">
        <v>1495</v>
      </c>
      <c r="FN1" s="3443" t="s">
        <v>1496</v>
      </c>
      <c r="FO1" s="3443" t="s">
        <v>1497</v>
      </c>
      <c r="FP1" s="3443" t="s">
        <v>1498</v>
      </c>
      <c r="FQ1" s="3443" t="s">
        <v>1499</v>
      </c>
      <c r="FR1" s="3443" t="s">
        <v>1500</v>
      </c>
      <c r="FS1" s="3443" t="s">
        <v>1501</v>
      </c>
      <c r="FT1" s="3443" t="s">
        <v>1502</v>
      </c>
      <c r="FU1" s="3443" t="s">
        <v>1503</v>
      </c>
      <c r="FV1" s="3443" t="s">
        <v>1504</v>
      </c>
      <c r="FW1" s="3443" t="s">
        <v>1505</v>
      </c>
      <c r="FX1" s="3443" t="s">
        <v>1506</v>
      </c>
      <c r="FY1" s="3443" t="s">
        <v>1507</v>
      </c>
      <c r="FZ1" s="3443" t="s">
        <v>1508</v>
      </c>
      <c r="GA1" s="3443" t="s">
        <v>1509</v>
      </c>
      <c r="GB1" s="3443" t="s">
        <v>1510</v>
      </c>
      <c r="GC1" s="3443" t="s">
        <v>1511</v>
      </c>
      <c r="GD1" s="3443" t="s">
        <v>1512</v>
      </c>
      <c r="GE1" s="3443" t="s">
        <v>1513</v>
      </c>
      <c r="GF1" s="3443" t="s">
        <v>1514</v>
      </c>
      <c r="GG1" s="3443" t="s">
        <v>1515</v>
      </c>
      <c r="GH1" s="3443" t="s">
        <v>1516</v>
      </c>
      <c r="GI1" s="3443" t="s">
        <v>1517</v>
      </c>
      <c r="GJ1" s="3443" t="s">
        <v>1518</v>
      </c>
      <c r="GK1" s="3443" t="s">
        <v>1519</v>
      </c>
      <c r="GL1" s="3443" t="s">
        <v>1520</v>
      </c>
      <c r="GM1" s="3443" t="s">
        <v>1521</v>
      </c>
      <c r="GN1" s="3443" t="s">
        <v>1522</v>
      </c>
      <c r="GO1" s="3443" t="s">
        <v>1523</v>
      </c>
      <c r="GP1" s="3443" t="s">
        <v>1524</v>
      </c>
      <c r="GQ1" s="3443" t="s">
        <v>1525</v>
      </c>
      <c r="GR1" s="3443" t="s">
        <v>1526</v>
      </c>
      <c r="GS1" s="3443" t="s">
        <v>1527</v>
      </c>
      <c r="GT1" s="3443" t="s">
        <v>1528</v>
      </c>
      <c r="GU1" s="3443" t="s">
        <v>1529</v>
      </c>
      <c r="GV1" s="3443" t="s">
        <v>1530</v>
      </c>
      <c r="GW1" s="3443" t="s">
        <v>1531</v>
      </c>
      <c r="GX1" s="3443" t="s">
        <v>1532</v>
      </c>
      <c r="GY1" s="3443" t="s">
        <v>1533</v>
      </c>
      <c r="GZ1" s="3443" t="s">
        <v>1534</v>
      </c>
      <c r="HA1" s="3443" t="s">
        <v>1535</v>
      </c>
      <c r="HB1" s="3443" t="s">
        <v>1536</v>
      </c>
      <c r="HC1" s="3443" t="s">
        <v>1537</v>
      </c>
      <c r="HD1" s="3443" t="s">
        <v>1538</v>
      </c>
      <c r="HE1" s="3443" t="s">
        <v>1539</v>
      </c>
      <c r="HF1" s="3443" t="s">
        <v>1540</v>
      </c>
      <c r="HG1" s="3443" t="s">
        <v>1541</v>
      </c>
      <c r="HH1" s="3443" t="s">
        <v>1542</v>
      </c>
      <c r="HI1" s="3443" t="s">
        <v>1543</v>
      </c>
      <c r="HJ1" s="3443" t="s">
        <v>1544</v>
      </c>
      <c r="HK1" s="3443" t="s">
        <v>1545</v>
      </c>
      <c r="HL1" s="3443" t="s">
        <v>1546</v>
      </c>
      <c r="HM1" s="3443" t="s">
        <v>1547</v>
      </c>
      <c r="HN1" s="3443" t="s">
        <v>1548</v>
      </c>
      <c r="HO1" s="3443" t="s">
        <v>1549</v>
      </c>
      <c r="HP1" s="3443" t="s">
        <v>1550</v>
      </c>
      <c r="HQ1" s="3443" t="s">
        <v>1551</v>
      </c>
      <c r="HR1" s="3443" t="s">
        <v>1552</v>
      </c>
      <c r="HS1" s="3443" t="s">
        <v>1553</v>
      </c>
      <c r="HT1" s="3443" t="s">
        <v>1554</v>
      </c>
      <c r="HU1" s="3443" t="s">
        <v>1555</v>
      </c>
      <c r="HV1" s="3443" t="s">
        <v>1556</v>
      </c>
      <c r="HW1" s="3443" t="s">
        <v>1557</v>
      </c>
      <c r="HX1" s="3443" t="s">
        <v>1558</v>
      </c>
      <c r="HY1" s="3443" t="s">
        <v>1559</v>
      </c>
      <c r="HZ1" s="3443" t="s">
        <v>1560</v>
      </c>
      <c r="IA1" s="3443" t="s">
        <v>1561</v>
      </c>
      <c r="IB1" s="3443" t="s">
        <v>1562</v>
      </c>
      <c r="IC1" s="3443" t="s">
        <v>1563</v>
      </c>
      <c r="ID1" s="3443" t="s">
        <v>1564</v>
      </c>
      <c r="IE1" s="3443" t="s">
        <v>1565</v>
      </c>
      <c r="IF1" s="3443" t="s">
        <v>1566</v>
      </c>
      <c r="IG1" s="3443" t="s">
        <v>1567</v>
      </c>
      <c r="IH1" s="3443" t="s">
        <v>1568</v>
      </c>
      <c r="II1" s="3443" t="s">
        <v>1569</v>
      </c>
      <c r="IJ1" s="3443" t="s">
        <v>1570</v>
      </c>
      <c r="IK1" s="3443" t="s">
        <v>1571</v>
      </c>
      <c r="IL1" s="3443" t="s">
        <v>1572</v>
      </c>
      <c r="IM1" s="3443" t="s">
        <v>1573</v>
      </c>
      <c r="IN1" s="3443" t="s">
        <v>1574</v>
      </c>
      <c r="IO1" s="3443" t="s">
        <v>1575</v>
      </c>
      <c r="IP1" s="3443" t="s">
        <v>1576</v>
      </c>
      <c r="IQ1" s="3443" t="s">
        <v>1577</v>
      </c>
      <c r="IR1" s="3443" t="s">
        <v>1578</v>
      </c>
      <c r="IS1" s="3443" t="s">
        <v>1579</v>
      </c>
      <c r="IT1" s="3443" t="s">
        <v>1580</v>
      </c>
      <c r="IU1" s="3443" t="s">
        <v>1581</v>
      </c>
      <c r="IV1" s="3443" t="s">
        <v>1635</v>
      </c>
      <c r="IW1" s="3443" t="s">
        <v>1636</v>
      </c>
      <c r="IX1" s="3443" t="s">
        <v>1637</v>
      </c>
      <c r="IY1" s="3443" t="s">
        <v>1638</v>
      </c>
      <c r="IZ1" s="3443" t="s">
        <v>1639</v>
      </c>
      <c r="JA1" s="3443" t="s">
        <v>1640</v>
      </c>
      <c r="JB1" s="3443" t="s">
        <v>1641</v>
      </c>
      <c r="JC1" s="3443" t="s">
        <v>1642</v>
      </c>
      <c r="JD1" s="3443" t="s">
        <v>1643</v>
      </c>
      <c r="JE1" s="3443" t="s">
        <v>1644</v>
      </c>
      <c r="JF1" s="3443" t="s">
        <v>1645</v>
      </c>
      <c r="JG1" s="3443" t="s">
        <v>1646</v>
      </c>
      <c r="JH1" s="3443" t="s">
        <v>1647</v>
      </c>
      <c r="JI1" s="3443" t="s">
        <v>1648</v>
      </c>
      <c r="JJ1" s="3443" t="s">
        <v>1649</v>
      </c>
      <c r="JK1" s="3443" t="s">
        <v>1650</v>
      </c>
      <c r="JL1" s="3443" t="s">
        <v>1651</v>
      </c>
      <c r="JM1" s="3443" t="s">
        <v>1652</v>
      </c>
      <c r="JN1" s="3443" t="s">
        <v>1653</v>
      </c>
      <c r="JO1" s="3443" t="s">
        <v>1975</v>
      </c>
      <c r="JP1" s="3443" t="s">
        <v>1654</v>
      </c>
      <c r="JQ1" s="3443" t="s">
        <v>1655</v>
      </c>
      <c r="JR1" s="3443" t="s">
        <v>1656</v>
      </c>
      <c r="JS1" s="3443" t="s">
        <v>1657</v>
      </c>
      <c r="JT1" s="3443" t="s">
        <v>1658</v>
      </c>
      <c r="JU1" s="3443" t="s">
        <v>1659</v>
      </c>
      <c r="JV1" s="3443" t="s">
        <v>1660</v>
      </c>
      <c r="JW1" s="3443" t="s">
        <v>1661</v>
      </c>
      <c r="JX1" s="3443" t="s">
        <v>1662</v>
      </c>
      <c r="JY1" s="3443" t="s">
        <v>1663</v>
      </c>
      <c r="JZ1" s="3443" t="s">
        <v>1664</v>
      </c>
      <c r="KA1" s="3443" t="s">
        <v>1665</v>
      </c>
      <c r="KB1" s="3443" t="s">
        <v>1666</v>
      </c>
      <c r="KC1" s="3443" t="s">
        <v>1667</v>
      </c>
      <c r="KD1" s="3443" t="s">
        <v>1668</v>
      </c>
      <c r="KE1" s="3443" t="s">
        <v>1669</v>
      </c>
      <c r="KF1" s="3443" t="s">
        <v>1582</v>
      </c>
      <c r="KG1" s="3443" t="s">
        <v>1583</v>
      </c>
      <c r="KH1" s="3443" t="s">
        <v>1584</v>
      </c>
      <c r="KI1" s="3443" t="s">
        <v>1585</v>
      </c>
      <c r="KJ1" s="3443" t="s">
        <v>1586</v>
      </c>
      <c r="KK1" s="3443" t="s">
        <v>1587</v>
      </c>
      <c r="KL1" s="3443" t="s">
        <v>1588</v>
      </c>
      <c r="KM1" s="3443" t="s">
        <v>1589</v>
      </c>
      <c r="KN1" s="3443" t="s">
        <v>1590</v>
      </c>
      <c r="KO1" s="3443" t="s">
        <v>1591</v>
      </c>
      <c r="KP1" s="3443" t="s">
        <v>1592</v>
      </c>
      <c r="KQ1" s="3443" t="s">
        <v>1593</v>
      </c>
      <c r="KR1" s="3443" t="s">
        <v>1594</v>
      </c>
      <c r="KS1" s="3443" t="s">
        <v>1595</v>
      </c>
      <c r="KT1" s="3443" t="s">
        <v>1596</v>
      </c>
      <c r="KU1" s="3443" t="s">
        <v>1597</v>
      </c>
      <c r="KV1" s="3443" t="s">
        <v>1598</v>
      </c>
      <c r="KW1" s="3443" t="s">
        <v>1599</v>
      </c>
      <c r="KX1" s="3443" t="s">
        <v>1600</v>
      </c>
      <c r="KY1" s="3443" t="s">
        <v>1601</v>
      </c>
      <c r="KZ1" s="3443" t="s">
        <v>1602</v>
      </c>
      <c r="LA1" s="3443" t="s">
        <v>1603</v>
      </c>
      <c r="LB1" s="3443" t="s">
        <v>1604</v>
      </c>
      <c r="LC1" s="3443" t="s">
        <v>1605</v>
      </c>
      <c r="LD1" s="3443" t="s">
        <v>1606</v>
      </c>
      <c r="LE1" s="3443" t="s">
        <v>1607</v>
      </c>
      <c r="LF1" s="3443" t="s">
        <v>1608</v>
      </c>
      <c r="LG1" s="3443" t="s">
        <v>1609</v>
      </c>
      <c r="LH1" s="3443" t="s">
        <v>1610</v>
      </c>
      <c r="LI1" s="3443" t="s">
        <v>1611</v>
      </c>
      <c r="LJ1" s="3443" t="s">
        <v>1612</v>
      </c>
      <c r="LK1" s="3443" t="s">
        <v>1613</v>
      </c>
      <c r="LL1" s="3443" t="s">
        <v>1614</v>
      </c>
      <c r="LM1" s="3443" t="s">
        <v>1615</v>
      </c>
      <c r="LN1" s="3443" t="s">
        <v>1616</v>
      </c>
      <c r="LO1" s="3443" t="s">
        <v>1617</v>
      </c>
      <c r="LP1" s="3443" t="s">
        <v>1618</v>
      </c>
      <c r="LQ1" s="3443" t="s">
        <v>1619</v>
      </c>
      <c r="LR1" s="3443" t="s">
        <v>1620</v>
      </c>
      <c r="LS1" s="3443" t="s">
        <v>1621</v>
      </c>
      <c r="LT1" s="3443" t="s">
        <v>1622</v>
      </c>
      <c r="LU1" s="3443" t="s">
        <v>1623</v>
      </c>
      <c r="LV1" s="3443" t="s">
        <v>1624</v>
      </c>
      <c r="LW1" s="3443" t="s">
        <v>1625</v>
      </c>
      <c r="LX1" s="3443" t="s">
        <v>1626</v>
      </c>
      <c r="LY1" s="3443" t="s">
        <v>1627</v>
      </c>
      <c r="LZ1" s="3443" t="s">
        <v>1628</v>
      </c>
      <c r="MA1" s="3443" t="s">
        <v>1629</v>
      </c>
      <c r="MB1" s="3443" t="s">
        <v>1630</v>
      </c>
      <c r="MC1" s="3443" t="s">
        <v>1631</v>
      </c>
      <c r="MD1" s="3443" t="s">
        <v>1632</v>
      </c>
      <c r="ME1" s="3443" t="s">
        <v>1633</v>
      </c>
      <c r="MF1" s="3443" t="s">
        <v>1634</v>
      </c>
      <c r="MG1" s="3443" t="s">
        <v>1670</v>
      </c>
      <c r="MH1" s="3443" t="s">
        <v>1671</v>
      </c>
      <c r="MI1" s="3443" t="s">
        <v>1672</v>
      </c>
      <c r="MJ1" s="3443" t="s">
        <v>1673</v>
      </c>
      <c r="MK1" s="3443" t="s">
        <v>1674</v>
      </c>
      <c r="ML1" s="3443" t="s">
        <v>1675</v>
      </c>
      <c r="MM1" s="3443" t="s">
        <v>1676</v>
      </c>
      <c r="MN1" s="3443" t="s">
        <v>1677</v>
      </c>
      <c r="MO1" s="3443" t="s">
        <v>1678</v>
      </c>
      <c r="MP1" s="3443" t="s">
        <v>1679</v>
      </c>
      <c r="MQ1" s="3443" t="s">
        <v>1680</v>
      </c>
      <c r="MR1" s="3443" t="s">
        <v>1681</v>
      </c>
      <c r="MS1" s="3443" t="s">
        <v>1682</v>
      </c>
      <c r="MT1" s="3443" t="s">
        <v>1683</v>
      </c>
      <c r="MU1" s="3443" t="s">
        <v>1684</v>
      </c>
      <c r="MV1" s="3443" t="s">
        <v>1685</v>
      </c>
      <c r="MW1" s="3443" t="s">
        <v>1686</v>
      </c>
      <c r="MX1" s="3443" t="s">
        <v>1687</v>
      </c>
      <c r="MY1" s="3443" t="s">
        <v>1688</v>
      </c>
      <c r="MZ1" s="3443" t="s">
        <v>1689</v>
      </c>
      <c r="NA1" s="3443" t="s">
        <v>1690</v>
      </c>
      <c r="NB1" s="3443" t="s">
        <v>1691</v>
      </c>
      <c r="NC1" s="3443" t="s">
        <v>1692</v>
      </c>
      <c r="ND1" s="3443" t="s">
        <v>1693</v>
      </c>
      <c r="NE1" s="3443" t="s">
        <v>1694</v>
      </c>
      <c r="NF1" s="3443" t="s">
        <v>1695</v>
      </c>
      <c r="NG1" s="3443" t="s">
        <v>1696</v>
      </c>
      <c r="NH1" s="3443" t="s">
        <v>1697</v>
      </c>
      <c r="NI1" s="3443" t="s">
        <v>1698</v>
      </c>
      <c r="NJ1" s="3443" t="s">
        <v>1699</v>
      </c>
      <c r="NK1" s="3443" t="s">
        <v>1700</v>
      </c>
      <c r="NL1" s="3443" t="s">
        <v>1701</v>
      </c>
      <c r="NM1" s="3443" t="s">
        <v>1702</v>
      </c>
      <c r="NN1" s="3443" t="s">
        <v>1703</v>
      </c>
      <c r="NO1" s="3443" t="s">
        <v>1704</v>
      </c>
      <c r="NP1" s="3443" t="s">
        <v>1705</v>
      </c>
      <c r="NQ1" s="3443" t="s">
        <v>1706</v>
      </c>
      <c r="NR1" s="3443" t="s">
        <v>1707</v>
      </c>
      <c r="NS1" s="3443" t="s">
        <v>1708</v>
      </c>
      <c r="NT1" s="3443" t="s">
        <v>1709</v>
      </c>
      <c r="NU1" s="3443" t="s">
        <v>1710</v>
      </c>
      <c r="NV1" s="3443" t="s">
        <v>1711</v>
      </c>
      <c r="NW1" s="3443" t="s">
        <v>1712</v>
      </c>
      <c r="NX1" s="3443" t="s">
        <v>2477</v>
      </c>
      <c r="NY1" s="3443" t="s">
        <v>1713</v>
      </c>
      <c r="NZ1" s="3443" t="s">
        <v>1714</v>
      </c>
      <c r="OA1" s="3443" t="s">
        <v>1715</v>
      </c>
      <c r="OB1" s="3443" t="s">
        <v>1716</v>
      </c>
      <c r="OC1" s="3443" t="s">
        <v>1717</v>
      </c>
      <c r="OD1" s="3443" t="s">
        <v>1718</v>
      </c>
      <c r="OE1" s="3443" t="s">
        <v>1719</v>
      </c>
      <c r="OF1" s="3443" t="s">
        <v>1720</v>
      </c>
      <c r="OG1" s="3443" t="s">
        <v>1721</v>
      </c>
      <c r="OH1" s="3443" t="s">
        <v>1722</v>
      </c>
      <c r="OI1" s="3443" t="s">
        <v>1723</v>
      </c>
      <c r="OJ1" s="3443" t="s">
        <v>2478</v>
      </c>
      <c r="OK1" s="3443" t="s">
        <v>1724</v>
      </c>
      <c r="OL1" s="3443" t="s">
        <v>1725</v>
      </c>
      <c r="OM1" s="3443" t="s">
        <v>1726</v>
      </c>
      <c r="ON1" s="3443" t="s">
        <v>1727</v>
      </c>
      <c r="OO1" s="3443" t="s">
        <v>1728</v>
      </c>
      <c r="OP1" s="3443" t="s">
        <v>1729</v>
      </c>
      <c r="OQ1" s="3443" t="s">
        <v>1730</v>
      </c>
      <c r="OR1" s="3443" t="s">
        <v>1731</v>
      </c>
      <c r="OS1" s="3443" t="s">
        <v>2479</v>
      </c>
      <c r="OT1" s="3443" t="s">
        <v>2480</v>
      </c>
      <c r="OU1" s="3443" t="s">
        <v>1732</v>
      </c>
      <c r="OV1" s="3443" t="s">
        <v>2483</v>
      </c>
      <c r="OW1" s="3443" t="s">
        <v>2481</v>
      </c>
      <c r="OX1" s="3443" t="s">
        <v>2482</v>
      </c>
      <c r="OY1" s="3443" t="s">
        <v>2500</v>
      </c>
      <c r="OZ1" s="3443" t="s">
        <v>2501</v>
      </c>
      <c r="PA1" s="3443" t="s">
        <v>2502</v>
      </c>
      <c r="PB1" s="3443" t="s">
        <v>1737</v>
      </c>
      <c r="PC1" s="3443" t="s">
        <v>1733</v>
      </c>
      <c r="PD1" s="3443" t="s">
        <v>1734</v>
      </c>
      <c r="PE1" s="3443" t="s">
        <v>1735</v>
      </c>
      <c r="PF1" s="3443" t="s">
        <v>1736</v>
      </c>
      <c r="PG1" s="3443" t="s">
        <v>1738</v>
      </c>
      <c r="PH1" s="3443" t="s">
        <v>1739</v>
      </c>
      <c r="PI1" s="3443" t="s">
        <v>1740</v>
      </c>
      <c r="PJ1" s="3443" t="s">
        <v>1741</v>
      </c>
      <c r="PK1" s="3443" t="s">
        <v>1742</v>
      </c>
      <c r="PL1" s="3443" t="s">
        <v>1743</v>
      </c>
      <c r="PM1" s="3443" t="s">
        <v>1744</v>
      </c>
      <c r="PN1" s="3443" t="s">
        <v>1745</v>
      </c>
      <c r="PO1" s="3443" t="s">
        <v>1746</v>
      </c>
      <c r="PP1" s="3443" t="s">
        <v>1747</v>
      </c>
      <c r="PQ1" s="3443" t="s">
        <v>1748</v>
      </c>
      <c r="PR1" s="3443" t="s">
        <v>1749</v>
      </c>
      <c r="PS1" s="3443" t="s">
        <v>1750</v>
      </c>
      <c r="PT1" s="3443" t="s">
        <v>1751</v>
      </c>
      <c r="PU1" s="3443" t="s">
        <v>1752</v>
      </c>
      <c r="PV1" s="3443" t="s">
        <v>1753</v>
      </c>
      <c r="PW1" s="3443" t="s">
        <v>1754</v>
      </c>
      <c r="PX1" s="3443" t="s">
        <v>1755</v>
      </c>
      <c r="PY1" s="3443" t="s">
        <v>2484</v>
      </c>
      <c r="PZ1" s="3443" t="s">
        <v>2485</v>
      </c>
      <c r="QA1" s="3443" t="s">
        <v>2486</v>
      </c>
      <c r="QB1" s="3443" t="s">
        <v>2487</v>
      </c>
      <c r="QC1" s="3443" t="s">
        <v>2488</v>
      </c>
      <c r="QD1" s="3443" t="s">
        <v>1756</v>
      </c>
      <c r="QE1" s="3443" t="s">
        <v>1757</v>
      </c>
      <c r="QF1" s="3443" t="s">
        <v>1758</v>
      </c>
      <c r="QG1" s="3443" t="s">
        <v>1759</v>
      </c>
      <c r="QH1" s="3443" t="s">
        <v>1760</v>
      </c>
      <c r="QI1" s="3443" t="s">
        <v>1761</v>
      </c>
      <c r="QJ1" s="3443" t="s">
        <v>1762</v>
      </c>
      <c r="QK1" s="3443" t="s">
        <v>2503</v>
      </c>
      <c r="QL1" s="3443" t="s">
        <v>2504</v>
      </c>
      <c r="QM1" s="3443" t="s">
        <v>2505</v>
      </c>
      <c r="QN1" s="3443" t="s">
        <v>2506</v>
      </c>
      <c r="QO1" s="3443" t="s">
        <v>2507</v>
      </c>
      <c r="QP1" s="3443" t="s">
        <v>1763</v>
      </c>
      <c r="QQ1" s="3443" t="s">
        <v>1764</v>
      </c>
      <c r="QR1" s="3443" t="s">
        <v>1765</v>
      </c>
      <c r="QS1" s="3443" t="s">
        <v>1766</v>
      </c>
      <c r="QT1" s="3443" t="s">
        <v>1767</v>
      </c>
      <c r="QU1" s="3443" t="s">
        <v>1768</v>
      </c>
      <c r="QV1" s="3443" t="s">
        <v>1769</v>
      </c>
      <c r="QW1" s="3443" t="s">
        <v>1770</v>
      </c>
      <c r="QX1" s="3443" t="s">
        <v>1771</v>
      </c>
      <c r="QY1" s="3443" t="s">
        <v>1772</v>
      </c>
      <c r="QZ1" s="3443" t="s">
        <v>1773</v>
      </c>
      <c r="RA1" s="3443" t="s">
        <v>1774</v>
      </c>
      <c r="RB1" s="3443" t="s">
        <v>1775</v>
      </c>
      <c r="RC1" s="3443" t="s">
        <v>1776</v>
      </c>
      <c r="RD1" s="3443" t="s">
        <v>1777</v>
      </c>
      <c r="RE1" s="3443" t="s">
        <v>1778</v>
      </c>
      <c r="RF1" s="3443" t="s">
        <v>1779</v>
      </c>
      <c r="RG1" s="3443" t="s">
        <v>1780</v>
      </c>
      <c r="RH1" s="3443" t="s">
        <v>1781</v>
      </c>
      <c r="RI1" s="3443" t="s">
        <v>1782</v>
      </c>
      <c r="RJ1" s="3443" t="s">
        <v>1783</v>
      </c>
      <c r="RK1" s="3443" t="s">
        <v>1784</v>
      </c>
      <c r="RL1" s="3443" t="s">
        <v>1785</v>
      </c>
      <c r="RM1" s="3443" t="s">
        <v>1786</v>
      </c>
      <c r="RN1" s="3443" t="s">
        <v>1787</v>
      </c>
      <c r="RO1" s="3443" t="s">
        <v>1788</v>
      </c>
      <c r="RP1" s="3443" t="s">
        <v>1789</v>
      </c>
      <c r="RQ1" s="3443" t="s">
        <v>1790</v>
      </c>
      <c r="RR1" s="3443" t="s">
        <v>1791</v>
      </c>
      <c r="RS1" s="3443" t="s">
        <v>1792</v>
      </c>
      <c r="RT1" s="3443" t="s">
        <v>1793</v>
      </c>
      <c r="RU1" s="3443" t="s">
        <v>1794</v>
      </c>
      <c r="RV1" s="3443" t="s">
        <v>2489</v>
      </c>
      <c r="RW1" s="3443" t="s">
        <v>2490</v>
      </c>
      <c r="RX1" s="3443" t="s">
        <v>2491</v>
      </c>
      <c r="RY1" s="3443" t="s">
        <v>2492</v>
      </c>
      <c r="RZ1" s="3443" t="s">
        <v>2493</v>
      </c>
      <c r="SA1" s="3443" t="s">
        <v>2494</v>
      </c>
      <c r="SB1" s="3443" t="s">
        <v>2495</v>
      </c>
      <c r="SC1" s="3443" t="s">
        <v>1795</v>
      </c>
      <c r="SD1" s="3443" t="s">
        <v>1796</v>
      </c>
      <c r="SE1" s="3443" t="s">
        <v>1797</v>
      </c>
      <c r="SF1" s="3443" t="s">
        <v>1798</v>
      </c>
      <c r="SG1" s="3443" t="s">
        <v>1799</v>
      </c>
      <c r="SH1" s="3443" t="s">
        <v>1800</v>
      </c>
      <c r="SI1" s="3443" t="s">
        <v>1801</v>
      </c>
      <c r="SJ1" s="3443" t="s">
        <v>1802</v>
      </c>
      <c r="SK1" s="3443" t="s">
        <v>2496</v>
      </c>
      <c r="SL1" s="3443" t="s">
        <v>2497</v>
      </c>
      <c r="SM1" s="3443" t="s">
        <v>2498</v>
      </c>
      <c r="SN1" s="3443" t="s">
        <v>2499</v>
      </c>
      <c r="SO1" s="3443" t="s">
        <v>1803</v>
      </c>
      <c r="SP1" s="3443" t="s">
        <v>1804</v>
      </c>
      <c r="SQ1" s="3443" t="s">
        <v>1805</v>
      </c>
      <c r="SR1" s="3443" t="s">
        <v>1806</v>
      </c>
      <c r="SS1" s="3443" t="s">
        <v>1807</v>
      </c>
      <c r="ST1" s="3443" t="s">
        <v>1808</v>
      </c>
      <c r="SU1" s="3443" t="s">
        <v>1976</v>
      </c>
      <c r="SV1" s="3443" t="s">
        <v>1809</v>
      </c>
      <c r="SW1" s="3443" t="s">
        <v>1810</v>
      </c>
      <c r="SX1" s="3443" t="s">
        <v>1811</v>
      </c>
      <c r="SY1" s="3443" t="s">
        <v>2508</v>
      </c>
      <c r="SZ1" s="3443" t="s">
        <v>1812</v>
      </c>
      <c r="TA1" s="3443" t="s">
        <v>1813</v>
      </c>
      <c r="TB1" s="3443" t="s">
        <v>1814</v>
      </c>
      <c r="TC1" s="3443" t="s">
        <v>1815</v>
      </c>
      <c r="TD1" s="3443" t="s">
        <v>1816</v>
      </c>
      <c r="TE1" s="3443" t="s">
        <v>1817</v>
      </c>
      <c r="TF1" s="3443" t="s">
        <v>1818</v>
      </c>
      <c r="TG1" s="3443" t="s">
        <v>1819</v>
      </c>
      <c r="TH1" s="3443" t="s">
        <v>1820</v>
      </c>
      <c r="TI1" s="3443" t="s">
        <v>1821</v>
      </c>
      <c r="TJ1" s="3443" t="s">
        <v>1822</v>
      </c>
      <c r="TK1" s="3443" t="s">
        <v>1823</v>
      </c>
      <c r="TL1" s="3443" t="s">
        <v>1824</v>
      </c>
      <c r="TM1" s="3443" t="s">
        <v>1825</v>
      </c>
      <c r="TN1" s="3443" t="s">
        <v>1826</v>
      </c>
      <c r="TO1" s="3443" t="s">
        <v>1827</v>
      </c>
      <c r="TP1" s="3443" t="s">
        <v>1828</v>
      </c>
      <c r="TQ1" s="3443" t="s">
        <v>1829</v>
      </c>
      <c r="TR1" s="3443" t="s">
        <v>1830</v>
      </c>
      <c r="TS1" s="3443" t="s">
        <v>1831</v>
      </c>
      <c r="TT1" s="3443" t="s">
        <v>1832</v>
      </c>
      <c r="TU1" s="3443" t="s">
        <v>1833</v>
      </c>
      <c r="TV1" s="3443" t="s">
        <v>1834</v>
      </c>
      <c r="TW1" s="3443" t="s">
        <v>1837</v>
      </c>
      <c r="TX1" s="3443" t="s">
        <v>2509</v>
      </c>
      <c r="TY1" s="3443" t="s">
        <v>1835</v>
      </c>
      <c r="TZ1" s="3443" t="s">
        <v>2511</v>
      </c>
      <c r="UA1" s="3443" t="s">
        <v>1839</v>
      </c>
      <c r="UB1" s="3444" t="s">
        <v>1838</v>
      </c>
      <c r="UC1" s="3444" t="s">
        <v>2510</v>
      </c>
      <c r="UD1" s="3444" t="s">
        <v>1836</v>
      </c>
      <c r="UE1" s="3444" t="s">
        <v>2512</v>
      </c>
      <c r="UF1" s="3444" t="s">
        <v>1840</v>
      </c>
      <c r="UG1" s="3443" t="s">
        <v>1841</v>
      </c>
      <c r="UH1" s="3443" t="s">
        <v>1842</v>
      </c>
      <c r="UI1" s="3443" t="s">
        <v>1843</v>
      </c>
      <c r="UJ1" s="3443" t="s">
        <v>1844</v>
      </c>
      <c r="UK1" s="3443" t="s">
        <v>1845</v>
      </c>
      <c r="UL1" s="3443" t="s">
        <v>1846</v>
      </c>
      <c r="UM1" s="3443" t="s">
        <v>1847</v>
      </c>
      <c r="UN1" s="3443" t="s">
        <v>1848</v>
      </c>
      <c r="UO1" s="3443" t="s">
        <v>1849</v>
      </c>
      <c r="UP1" s="3443" t="s">
        <v>1850</v>
      </c>
      <c r="UQ1" s="3443" t="s">
        <v>1851</v>
      </c>
      <c r="UR1" s="3443" t="s">
        <v>1852</v>
      </c>
      <c r="US1" s="3443" t="s">
        <v>1853</v>
      </c>
      <c r="UT1" s="3443" t="s">
        <v>1854</v>
      </c>
      <c r="UU1" s="3443" t="s">
        <v>1855</v>
      </c>
      <c r="UV1" s="3443" t="s">
        <v>1856</v>
      </c>
      <c r="UW1" s="3443" t="s">
        <v>1857</v>
      </c>
      <c r="UX1" s="3443" t="s">
        <v>1858</v>
      </c>
      <c r="UY1" s="3443" t="s">
        <v>1859</v>
      </c>
      <c r="UZ1" s="3443" t="s">
        <v>1860</v>
      </c>
      <c r="VA1" s="3443" t="s">
        <v>1861</v>
      </c>
      <c r="VB1" s="3443" t="s">
        <v>1862</v>
      </c>
      <c r="VC1" s="3443" t="s">
        <v>1863</v>
      </c>
      <c r="VD1" s="3443" t="s">
        <v>1864</v>
      </c>
      <c r="VE1" s="3443" t="s">
        <v>1865</v>
      </c>
      <c r="VF1" s="3443" t="s">
        <v>1866</v>
      </c>
      <c r="VG1" s="3443" t="s">
        <v>1867</v>
      </c>
      <c r="VH1" s="3443" t="s">
        <v>1868</v>
      </c>
      <c r="VI1" s="3443" t="s">
        <v>1869</v>
      </c>
      <c r="VJ1" s="3443" t="s">
        <v>1870</v>
      </c>
      <c r="VK1" s="3443" t="s">
        <v>1871</v>
      </c>
      <c r="VL1" s="3443" t="s">
        <v>1872</v>
      </c>
      <c r="VM1" s="3443" t="s">
        <v>1873</v>
      </c>
      <c r="VN1" s="3443" t="s">
        <v>1874</v>
      </c>
      <c r="VO1" s="3443" t="s">
        <v>1875</v>
      </c>
      <c r="VP1" s="3443" t="s">
        <v>1876</v>
      </c>
      <c r="VQ1" s="3443" t="s">
        <v>1877</v>
      </c>
      <c r="VR1" s="3443" t="s">
        <v>1878</v>
      </c>
      <c r="VS1" s="3443" t="s">
        <v>1879</v>
      </c>
      <c r="VT1" s="3443" t="s">
        <v>1880</v>
      </c>
      <c r="VU1" s="3443" t="s">
        <v>1881</v>
      </c>
      <c r="VV1" s="3443" t="s">
        <v>1882</v>
      </c>
      <c r="VW1" s="3443" t="s">
        <v>1883</v>
      </c>
      <c r="VX1" s="3443" t="s">
        <v>1884</v>
      </c>
      <c r="VY1" s="3443" t="s">
        <v>1885</v>
      </c>
      <c r="VZ1" s="3443" t="s">
        <v>1886</v>
      </c>
      <c r="WA1" s="3443" t="s">
        <v>1887</v>
      </c>
      <c r="WB1" s="3443" t="s">
        <v>1888</v>
      </c>
      <c r="WC1" s="3443" t="s">
        <v>1889</v>
      </c>
      <c r="WD1" s="3443" t="s">
        <v>1890</v>
      </c>
      <c r="WE1" s="3443" t="s">
        <v>1891</v>
      </c>
      <c r="WF1" s="3443" t="s">
        <v>1892</v>
      </c>
      <c r="WG1" s="3443" t="s">
        <v>1893</v>
      </c>
      <c r="WH1" s="3443" t="s">
        <v>1894</v>
      </c>
      <c r="WI1" s="3443" t="s">
        <v>1895</v>
      </c>
      <c r="WJ1" s="3443" t="s">
        <v>1896</v>
      </c>
      <c r="WK1" s="3443" t="s">
        <v>1897</v>
      </c>
      <c r="WL1" s="3443" t="s">
        <v>1898</v>
      </c>
      <c r="WM1" s="3443" t="s">
        <v>2514</v>
      </c>
      <c r="WN1" s="3443" t="s">
        <v>2515</v>
      </c>
      <c r="WO1" s="3443" t="s">
        <v>2516</v>
      </c>
      <c r="WP1" s="3443" t="s">
        <v>2517</v>
      </c>
      <c r="WQ1" s="3443" t="s">
        <v>1899</v>
      </c>
      <c r="WR1" s="3443" t="s">
        <v>1900</v>
      </c>
      <c r="WS1" s="3443" t="s">
        <v>1901</v>
      </c>
      <c r="WT1" s="3443" t="s">
        <v>1902</v>
      </c>
      <c r="WU1" s="3443" t="s">
        <v>1903</v>
      </c>
      <c r="WV1" s="3443" t="s">
        <v>2518</v>
      </c>
      <c r="WW1" s="3443" t="s">
        <v>2519</v>
      </c>
      <c r="WX1" s="3443" t="s">
        <v>1904</v>
      </c>
      <c r="WY1" s="3443" t="s">
        <v>1905</v>
      </c>
      <c r="WZ1" s="3443" t="s">
        <v>1906</v>
      </c>
      <c r="XA1" s="3443" t="s">
        <v>2520</v>
      </c>
      <c r="XB1" s="3443" t="s">
        <v>2521</v>
      </c>
      <c r="XC1" s="3443" t="s">
        <v>2522</v>
      </c>
      <c r="XD1" s="3443" t="s">
        <v>1907</v>
      </c>
      <c r="XE1" s="3443" t="s">
        <v>1908</v>
      </c>
      <c r="XF1" s="3443" t="s">
        <v>1909</v>
      </c>
      <c r="XG1" s="3443" t="s">
        <v>1910</v>
      </c>
      <c r="XH1" s="3443" t="s">
        <v>1911</v>
      </c>
      <c r="XI1" s="3443" t="s">
        <v>1930</v>
      </c>
      <c r="XJ1" s="3443" t="s">
        <v>2523</v>
      </c>
      <c r="XK1" s="3443" t="s">
        <v>2524</v>
      </c>
      <c r="XL1" s="3443" t="s">
        <v>1931</v>
      </c>
      <c r="XM1" s="3443" t="s">
        <v>1932</v>
      </c>
      <c r="XN1" s="3443" t="s">
        <v>1933</v>
      </c>
      <c r="XO1" s="3443" t="s">
        <v>2525</v>
      </c>
      <c r="XP1" s="3443" t="s">
        <v>2526</v>
      </c>
      <c r="XQ1" s="3443" t="s">
        <v>2527</v>
      </c>
      <c r="XR1" s="3443" t="s">
        <v>1934</v>
      </c>
      <c r="XS1" s="3443" t="s">
        <v>1935</v>
      </c>
      <c r="XT1" s="3443" t="s">
        <v>1912</v>
      </c>
      <c r="XU1" s="3443" t="s">
        <v>1913</v>
      </c>
      <c r="XV1" s="3443" t="s">
        <v>1914</v>
      </c>
      <c r="XW1" s="3443" t="s">
        <v>1915</v>
      </c>
      <c r="XX1" s="3443" t="s">
        <v>1916</v>
      </c>
      <c r="XY1" s="3443" t="s">
        <v>1917</v>
      </c>
      <c r="XZ1" s="3443" t="s">
        <v>1918</v>
      </c>
      <c r="YA1" s="3443" t="s">
        <v>1919</v>
      </c>
      <c r="YB1" s="3443" t="s">
        <v>1920</v>
      </c>
      <c r="YC1" s="3443" t="s">
        <v>2528</v>
      </c>
      <c r="YD1" s="3443" t="s">
        <v>2529</v>
      </c>
      <c r="YE1" s="3443" t="s">
        <v>2530</v>
      </c>
      <c r="YF1" s="3443" t="s">
        <v>1977</v>
      </c>
      <c r="YG1" s="3443" t="s">
        <v>1921</v>
      </c>
      <c r="YH1" s="3443" t="s">
        <v>2531</v>
      </c>
      <c r="YI1" s="3443" t="s">
        <v>1936</v>
      </c>
      <c r="YJ1" s="3444" t="s">
        <v>2769</v>
      </c>
      <c r="YK1" s="3444" t="s">
        <v>2770</v>
      </c>
      <c r="YL1" s="3444" t="s">
        <v>2771</v>
      </c>
      <c r="YM1" s="3444" t="s">
        <v>2772</v>
      </c>
      <c r="YN1" s="3444" t="s">
        <v>2773</v>
      </c>
      <c r="YO1" s="3444" t="s">
        <v>2774</v>
      </c>
      <c r="YP1" s="3444" t="s">
        <v>2775</v>
      </c>
      <c r="YQ1" s="3444" t="s">
        <v>2776</v>
      </c>
      <c r="YR1" s="3444" t="s">
        <v>2777</v>
      </c>
      <c r="YS1" s="3444" t="s">
        <v>2778</v>
      </c>
      <c r="YT1" s="3444" t="s">
        <v>2779</v>
      </c>
      <c r="YU1" s="3444" t="s">
        <v>2780</v>
      </c>
      <c r="YV1" s="3444" t="s">
        <v>2781</v>
      </c>
      <c r="YW1" s="3443" t="s">
        <v>1922</v>
      </c>
      <c r="YX1" s="3443" t="s">
        <v>1923</v>
      </c>
      <c r="YY1" s="3443" t="s">
        <v>1924</v>
      </c>
      <c r="YZ1" s="3443" t="s">
        <v>1925</v>
      </c>
      <c r="ZA1" s="3443" t="s">
        <v>1926</v>
      </c>
      <c r="ZB1" s="3443" t="s">
        <v>1927</v>
      </c>
      <c r="ZC1" s="3443" t="s">
        <v>1928</v>
      </c>
      <c r="ZD1" s="3443" t="s">
        <v>1929</v>
      </c>
      <c r="ZE1" s="3443" t="s">
        <v>2532</v>
      </c>
      <c r="ZF1" s="3443" t="s">
        <v>2533</v>
      </c>
      <c r="ZG1" s="3443" t="s">
        <v>2534</v>
      </c>
      <c r="ZH1" s="3444" t="s">
        <v>1978</v>
      </c>
      <c r="ZI1" s="3443" t="s">
        <v>2535</v>
      </c>
      <c r="ZJ1" s="3443" t="s">
        <v>1937</v>
      </c>
      <c r="ZK1" s="3443" t="s">
        <v>1938</v>
      </c>
      <c r="ZL1" s="3443" t="s">
        <v>2536</v>
      </c>
      <c r="ZM1" s="3443" t="s">
        <v>2537</v>
      </c>
      <c r="ZN1" s="3443" t="s">
        <v>2538</v>
      </c>
      <c r="ZO1" s="3443" t="s">
        <v>2539</v>
      </c>
      <c r="ZP1" s="3443" t="s">
        <v>2540</v>
      </c>
      <c r="ZQ1" s="3443" t="s">
        <v>2541</v>
      </c>
      <c r="ZR1" s="3443" t="s">
        <v>2542</v>
      </c>
      <c r="ZS1" s="3443" t="s">
        <v>2543</v>
      </c>
      <c r="ZT1" s="3443" t="s">
        <v>2544</v>
      </c>
      <c r="ZU1" s="3443" t="s">
        <v>2545</v>
      </c>
      <c r="ZV1" s="3444" t="s">
        <v>1939</v>
      </c>
      <c r="ZW1" s="3444" t="s">
        <v>2546</v>
      </c>
      <c r="ZX1" s="3443" t="s">
        <v>1940</v>
      </c>
      <c r="ZY1" s="3443" t="s">
        <v>1941</v>
      </c>
      <c r="ZZ1" s="3445" t="s">
        <v>1942</v>
      </c>
      <c r="AAA1" s="3445" t="s">
        <v>1943</v>
      </c>
      <c r="AAB1" s="3444" t="s">
        <v>1944</v>
      </c>
      <c r="AAC1" s="3444" t="s">
        <v>1945</v>
      </c>
      <c r="AAD1" s="3443" t="s">
        <v>1946</v>
      </c>
      <c r="AAE1" s="3443" t="s">
        <v>1947</v>
      </c>
      <c r="AAF1" s="3443" t="s">
        <v>1948</v>
      </c>
      <c r="AAG1" s="3443" t="s">
        <v>1949</v>
      </c>
      <c r="AAH1" s="3443" t="s">
        <v>1950</v>
      </c>
      <c r="AAI1" s="3443" t="s">
        <v>1951</v>
      </c>
      <c r="AAJ1" s="3443" t="s">
        <v>1957</v>
      </c>
      <c r="AAK1" s="3443" t="s">
        <v>1958</v>
      </c>
      <c r="AAL1" s="3443" t="s">
        <v>1959</v>
      </c>
      <c r="AAM1" s="3443" t="s">
        <v>1960</v>
      </c>
      <c r="AAN1" s="3443" t="s">
        <v>1961</v>
      </c>
      <c r="AAO1" s="3443" t="s">
        <v>1962</v>
      </c>
      <c r="AAP1" s="3443" t="s">
        <v>1963</v>
      </c>
      <c r="AAQ1" s="3443" t="s">
        <v>1964</v>
      </c>
      <c r="AAR1" s="3443" t="s">
        <v>1965</v>
      </c>
      <c r="AAS1" s="3443" t="s">
        <v>1966</v>
      </c>
      <c r="AAT1" s="3443" t="s">
        <v>1967</v>
      </c>
      <c r="AAU1" s="3443" t="s">
        <v>1968</v>
      </c>
      <c r="AAV1" s="3443" t="s">
        <v>2547</v>
      </c>
      <c r="AAW1" s="3443" t="s">
        <v>1969</v>
      </c>
      <c r="AAX1" s="3443" t="s">
        <v>1952</v>
      </c>
      <c r="AAY1" s="3443" t="s">
        <v>1953</v>
      </c>
      <c r="AAZ1" s="3443" t="s">
        <v>1954</v>
      </c>
      <c r="ABA1" s="3443" t="s">
        <v>1955</v>
      </c>
      <c r="ABB1" s="3443" t="s">
        <v>1956</v>
      </c>
      <c r="ABC1" s="3444" t="s">
        <v>2782</v>
      </c>
      <c r="ABD1" s="3444" t="s">
        <v>2783</v>
      </c>
      <c r="ABE1" s="3444" t="s">
        <v>2784</v>
      </c>
      <c r="ABF1" s="3444" t="s">
        <v>2785</v>
      </c>
      <c r="ABG1" s="3444" t="s">
        <v>2786</v>
      </c>
      <c r="ABH1" s="3444" t="s">
        <v>2787</v>
      </c>
      <c r="ABI1" s="3444" t="s">
        <v>2788</v>
      </c>
      <c r="ABJ1" s="3444" t="s">
        <v>2789</v>
      </c>
      <c r="ABK1" s="3444" t="s">
        <v>2790</v>
      </c>
      <c r="ABL1" s="3444" t="s">
        <v>2791</v>
      </c>
      <c r="ABM1" s="3444" t="s">
        <v>2792</v>
      </c>
      <c r="ABN1" s="3444" t="s">
        <v>2793</v>
      </c>
      <c r="ABO1" s="3444" t="s">
        <v>2794</v>
      </c>
      <c r="ABP1" s="3444" t="s">
        <v>2795</v>
      </c>
      <c r="ABQ1" s="3444" t="s">
        <v>2796</v>
      </c>
      <c r="ABR1" s="3444" t="s">
        <v>2797</v>
      </c>
      <c r="ABS1" s="3444" t="s">
        <v>2798</v>
      </c>
      <c r="ABT1" s="3444" t="s">
        <v>2799</v>
      </c>
      <c r="ABU1" s="3444" t="s">
        <v>2800</v>
      </c>
      <c r="ABV1" s="3444" t="s">
        <v>2801</v>
      </c>
      <c r="ABW1" s="3444" t="s">
        <v>2802</v>
      </c>
      <c r="ABX1" s="3444" t="s">
        <v>2549</v>
      </c>
      <c r="ABY1" s="3443" t="s">
        <v>1970</v>
      </c>
      <c r="ABZ1" s="3443" t="s">
        <v>1971</v>
      </c>
      <c r="ACA1" s="3443" t="s">
        <v>1972</v>
      </c>
      <c r="ACB1" s="3443" t="s">
        <v>1973</v>
      </c>
      <c r="ACC1" s="3443" t="s">
        <v>1974</v>
      </c>
      <c r="ACD1" s="3444" t="s">
        <v>2803</v>
      </c>
      <c r="ACE1" s="3444" t="s">
        <v>2804</v>
      </c>
      <c r="ACF1" s="3444" t="s">
        <v>2805</v>
      </c>
      <c r="ACG1" s="3444" t="s">
        <v>2806</v>
      </c>
      <c r="ACH1" s="3444" t="s">
        <v>2807</v>
      </c>
      <c r="ACI1" s="3444" t="s">
        <v>2808</v>
      </c>
      <c r="ACJ1" s="3444" t="s">
        <v>2809</v>
      </c>
      <c r="ACK1" s="3443" t="s">
        <v>1979</v>
      </c>
      <c r="ACL1" s="3443" t="s">
        <v>1980</v>
      </c>
      <c r="ACM1" s="3443" t="s">
        <v>1985</v>
      </c>
      <c r="ACN1" s="3443" t="s">
        <v>1981</v>
      </c>
      <c r="ACO1" s="3443" t="s">
        <v>1986</v>
      </c>
      <c r="ACP1" s="3443" t="s">
        <v>1982</v>
      </c>
      <c r="ACQ1" s="3443" t="s">
        <v>1987</v>
      </c>
      <c r="ACR1" s="3443" t="s">
        <v>1983</v>
      </c>
      <c r="ACS1" s="3443" t="s">
        <v>1988</v>
      </c>
      <c r="ACT1" s="3443" t="s">
        <v>1984</v>
      </c>
      <c r="ACU1" s="3443" t="s">
        <v>1989</v>
      </c>
      <c r="ACV1" s="3444" t="s">
        <v>2810</v>
      </c>
      <c r="ACW1" s="3444" t="s">
        <v>2811</v>
      </c>
      <c r="ACX1" s="3444" t="s">
        <v>2812</v>
      </c>
      <c r="ACY1" s="3444" t="s">
        <v>2813</v>
      </c>
      <c r="ACZ1" s="3444" t="s">
        <v>2814</v>
      </c>
      <c r="ADA1" s="3444" t="s">
        <v>2815</v>
      </c>
      <c r="ADB1" s="3444" t="s">
        <v>2816</v>
      </c>
      <c r="ADC1" s="3444" t="s">
        <v>2817</v>
      </c>
      <c r="ADD1" s="3444" t="s">
        <v>2818</v>
      </c>
      <c r="ADE1" s="3444" t="s">
        <v>2819</v>
      </c>
      <c r="ADF1" s="3444" t="s">
        <v>2820</v>
      </c>
      <c r="ADG1" s="3444" t="s">
        <v>2821</v>
      </c>
      <c r="ADH1" s="3444" t="s">
        <v>2822</v>
      </c>
      <c r="ADI1" s="3444" t="s">
        <v>2823</v>
      </c>
      <c r="ADJ1" s="3444" t="s">
        <v>2824</v>
      </c>
      <c r="ADK1" s="3444" t="s">
        <v>2825</v>
      </c>
      <c r="ADL1" s="3444" t="s">
        <v>2826</v>
      </c>
      <c r="ADM1" s="3444" t="s">
        <v>2827</v>
      </c>
      <c r="ADN1" s="3444" t="s">
        <v>2828</v>
      </c>
      <c r="ADO1" s="3444" t="s">
        <v>2829</v>
      </c>
      <c r="ADP1" s="3444" t="s">
        <v>2830</v>
      </c>
      <c r="ADQ1" s="3444" t="s">
        <v>2831</v>
      </c>
      <c r="ADR1" s="3444" t="s">
        <v>2832</v>
      </c>
      <c r="ADS1" s="3444" t="s">
        <v>2833</v>
      </c>
      <c r="ADT1" s="3446" t="s">
        <v>2834</v>
      </c>
      <c r="ADU1" s="3444" t="s">
        <v>2835</v>
      </c>
      <c r="ADV1" s="3444" t="s">
        <v>2836</v>
      </c>
      <c r="ADW1" s="3444" t="s">
        <v>2837</v>
      </c>
      <c r="ADX1" s="3444" t="s">
        <v>2838</v>
      </c>
      <c r="ADY1" s="3444" t="s">
        <v>2839</v>
      </c>
      <c r="ADZ1" s="3444" t="s">
        <v>2840</v>
      </c>
      <c r="AEA1" s="3444" t="s">
        <v>2841</v>
      </c>
      <c r="AEB1" s="3444" t="s">
        <v>2842</v>
      </c>
      <c r="AEC1" s="3444" t="s">
        <v>2843</v>
      </c>
      <c r="AED1" s="3444" t="s">
        <v>2844</v>
      </c>
      <c r="AEE1" s="3444" t="s">
        <v>2845</v>
      </c>
      <c r="AEF1" s="3444" t="s">
        <v>2846</v>
      </c>
      <c r="AEG1" s="3444" t="s">
        <v>2847</v>
      </c>
      <c r="AEH1" s="3444" t="s">
        <v>2848</v>
      </c>
      <c r="AEI1" s="3444" t="s">
        <v>2849</v>
      </c>
      <c r="AEJ1" s="3444" t="s">
        <v>2850</v>
      </c>
      <c r="AEK1" s="3444" t="s">
        <v>2851</v>
      </c>
      <c r="AEL1" s="3444" t="s">
        <v>2852</v>
      </c>
      <c r="AEM1" s="3444" t="s">
        <v>2853</v>
      </c>
      <c r="AEN1" s="3444" t="s">
        <v>2854</v>
      </c>
      <c r="AEO1" s="3444" t="s">
        <v>2855</v>
      </c>
      <c r="AEP1" s="3444" t="s">
        <v>2856</v>
      </c>
      <c r="AEQ1" s="3444" t="s">
        <v>2857</v>
      </c>
      <c r="AER1" s="3444" t="s">
        <v>2858</v>
      </c>
      <c r="AES1" s="3444" t="s">
        <v>2859</v>
      </c>
      <c r="AET1" s="3444" t="s">
        <v>2860</v>
      </c>
      <c r="AEU1" s="3444" t="s">
        <v>2861</v>
      </c>
      <c r="AEV1" s="3444" t="s">
        <v>2862</v>
      </c>
      <c r="AEW1" s="3444" t="s">
        <v>2863</v>
      </c>
      <c r="AEX1" s="3444" t="s">
        <v>2864</v>
      </c>
      <c r="AEY1" s="3444" t="s">
        <v>2865</v>
      </c>
      <c r="AEZ1" s="3444" t="s">
        <v>2866</v>
      </c>
      <c r="AFA1" s="3444" t="s">
        <v>2867</v>
      </c>
      <c r="AFB1" s="3443" t="s">
        <v>2868</v>
      </c>
      <c r="AFC1" s="3443" t="s">
        <v>2869</v>
      </c>
      <c r="AFD1" s="3447" t="s">
        <v>2870</v>
      </c>
      <c r="AFE1" s="3444" t="s">
        <v>2871</v>
      </c>
      <c r="AFF1" s="3444" t="s">
        <v>2872</v>
      </c>
      <c r="AFG1" s="3444" t="s">
        <v>2873</v>
      </c>
      <c r="AFH1" s="3444" t="s">
        <v>2874</v>
      </c>
      <c r="AFI1" s="3444" t="s">
        <v>2875</v>
      </c>
      <c r="AFJ1" s="3444" t="s">
        <v>2876</v>
      </c>
      <c r="AFK1" s="3444" t="s">
        <v>2877</v>
      </c>
      <c r="AFL1" s="3444" t="s">
        <v>2878</v>
      </c>
      <c r="AFM1" s="3444" t="s">
        <v>2879</v>
      </c>
      <c r="AFN1" s="3444" t="s">
        <v>2880</v>
      </c>
      <c r="AFO1" s="3444" t="s">
        <v>2881</v>
      </c>
      <c r="AFP1" s="3444" t="s">
        <v>2882</v>
      </c>
      <c r="AFQ1" s="3444" t="s">
        <v>2883</v>
      </c>
      <c r="AFR1" s="3444" t="s">
        <v>2884</v>
      </c>
      <c r="AFS1" s="3444" t="s">
        <v>2885</v>
      </c>
      <c r="AFT1" s="3444" t="s">
        <v>2886</v>
      </c>
      <c r="AFU1" s="3444" t="s">
        <v>2887</v>
      </c>
      <c r="AFV1" s="3444" t="s">
        <v>2888</v>
      </c>
      <c r="AFW1" s="3444" t="s">
        <v>2889</v>
      </c>
      <c r="AFX1" s="3444" t="s">
        <v>2890</v>
      </c>
      <c r="AFY1" s="3444" t="s">
        <v>2891</v>
      </c>
      <c r="AFZ1" s="3444" t="s">
        <v>2892</v>
      </c>
      <c r="AGA1" s="3444" t="s">
        <v>2893</v>
      </c>
      <c r="AGB1" s="3444" t="s">
        <v>2894</v>
      </c>
      <c r="AGC1" s="3444" t="s">
        <v>2895</v>
      </c>
      <c r="AGD1" s="3444" t="s">
        <v>2896</v>
      </c>
      <c r="AGE1" s="3446" t="s">
        <v>2897</v>
      </c>
      <c r="AGF1" s="3444" t="s">
        <v>2898</v>
      </c>
      <c r="AGG1" s="3444" t="s">
        <v>2899</v>
      </c>
      <c r="AGH1" s="3444" t="s">
        <v>2900</v>
      </c>
      <c r="AGI1" s="3444" t="s">
        <v>2901</v>
      </c>
      <c r="AGJ1" s="3444" t="s">
        <v>2902</v>
      </c>
      <c r="AGK1" s="3444" t="s">
        <v>2903</v>
      </c>
      <c r="AGL1" s="3444" t="s">
        <v>2904</v>
      </c>
      <c r="AGM1" s="3444" t="s">
        <v>2905</v>
      </c>
      <c r="AGN1" s="3444" t="s">
        <v>2906</v>
      </c>
      <c r="AGO1" s="3444" t="s">
        <v>2907</v>
      </c>
      <c r="AGP1" s="3444" t="s">
        <v>2908</v>
      </c>
      <c r="AGQ1" s="3444" t="s">
        <v>2909</v>
      </c>
      <c r="AGR1" s="3444" t="s">
        <v>2910</v>
      </c>
      <c r="AGS1" s="3444" t="s">
        <v>2911</v>
      </c>
      <c r="AGT1" s="3444" t="s">
        <v>2912</v>
      </c>
      <c r="AGU1" s="3444" t="s">
        <v>2913</v>
      </c>
      <c r="AGV1" s="3444" t="s">
        <v>2914</v>
      </c>
      <c r="AGW1" s="3443" t="s">
        <v>2915</v>
      </c>
      <c r="AGX1" s="3444" t="s">
        <v>2916</v>
      </c>
      <c r="AGY1" s="3444" t="s">
        <v>2917</v>
      </c>
      <c r="AGZ1" s="3444" t="s">
        <v>2918</v>
      </c>
      <c r="AHA1" s="3444" t="s">
        <v>2919</v>
      </c>
      <c r="AHB1" s="3444" t="s">
        <v>2920</v>
      </c>
      <c r="AHC1" s="3444" t="s">
        <v>2921</v>
      </c>
      <c r="AHD1" s="3444" t="s">
        <v>2922</v>
      </c>
      <c r="AHE1" s="3444" t="s">
        <v>2923</v>
      </c>
      <c r="AHF1" s="3444" t="s">
        <v>2924</v>
      </c>
      <c r="AHG1" s="3443" t="s">
        <v>2925</v>
      </c>
      <c r="AHH1" s="3443" t="s">
        <v>2926</v>
      </c>
      <c r="AHI1" s="3443" t="s">
        <v>2927</v>
      </c>
      <c r="AHJ1" s="3443" t="s">
        <v>2928</v>
      </c>
      <c r="AHK1" s="3443" t="s">
        <v>2929</v>
      </c>
      <c r="AHL1" s="3443" t="s">
        <v>2930</v>
      </c>
      <c r="AHM1" s="3443" t="s">
        <v>2931</v>
      </c>
      <c r="AHN1" s="3444" t="s">
        <v>2932</v>
      </c>
      <c r="AHO1" s="3444" t="s">
        <v>2933</v>
      </c>
      <c r="AHP1" s="3444" t="s">
        <v>2934</v>
      </c>
      <c r="AHQ1" s="3444" t="s">
        <v>2935</v>
      </c>
      <c r="AHR1" s="3444" t="s">
        <v>2936</v>
      </c>
      <c r="AHS1" s="3444" t="s">
        <v>2937</v>
      </c>
      <c r="AHT1" s="3444" t="s">
        <v>2938</v>
      </c>
      <c r="AHU1" s="3444" t="s">
        <v>2939</v>
      </c>
      <c r="AHV1" s="3444" t="s">
        <v>2940</v>
      </c>
      <c r="AHW1" s="3444" t="s">
        <v>2941</v>
      </c>
      <c r="AHX1" s="3444" t="s">
        <v>2942</v>
      </c>
      <c r="AHY1" s="3444" t="s">
        <v>2943</v>
      </c>
      <c r="AHZ1" s="3444" t="s">
        <v>2944</v>
      </c>
      <c r="AIA1" s="3444" t="s">
        <v>2945</v>
      </c>
      <c r="AIB1" s="3444" t="s">
        <v>2946</v>
      </c>
      <c r="AIC1" s="3446" t="s">
        <v>2947</v>
      </c>
      <c r="AID1" s="3446" t="s">
        <v>2948</v>
      </c>
      <c r="AIE1" s="3446" t="s">
        <v>2949</v>
      </c>
      <c r="AIF1" s="3446" t="s">
        <v>2950</v>
      </c>
      <c r="AIG1" s="3446" t="s">
        <v>2951</v>
      </c>
      <c r="AIH1" s="3443" t="s">
        <v>2952</v>
      </c>
      <c r="AII1" s="3443" t="s">
        <v>2953</v>
      </c>
      <c r="AIJ1" s="3443" t="s">
        <v>2954</v>
      </c>
      <c r="AIK1" s="3444" t="s">
        <v>2955</v>
      </c>
      <c r="AIL1" s="3444" t="s">
        <v>2956</v>
      </c>
      <c r="AIM1" s="3444" t="s">
        <v>2957</v>
      </c>
      <c r="AIN1" s="3444" t="s">
        <v>2958</v>
      </c>
      <c r="AIO1" s="3444" t="s">
        <v>2959</v>
      </c>
      <c r="AIP1" s="3444" t="s">
        <v>2960</v>
      </c>
      <c r="AIQ1" s="3444" t="s">
        <v>2961</v>
      </c>
      <c r="AIR1" s="3444" t="s">
        <v>2962</v>
      </c>
      <c r="AIS1" s="3444" t="s">
        <v>2963</v>
      </c>
      <c r="AIT1" s="3444" t="s">
        <v>2964</v>
      </c>
      <c r="AIU1" s="3444" t="s">
        <v>2965</v>
      </c>
      <c r="AIV1" s="3444" t="s">
        <v>2966</v>
      </c>
      <c r="AIW1" s="3444" t="s">
        <v>2967</v>
      </c>
      <c r="AIX1" s="3444" t="s">
        <v>2968</v>
      </c>
      <c r="AIY1" s="3444" t="s">
        <v>2969</v>
      </c>
      <c r="AIZ1" s="3444" t="s">
        <v>2970</v>
      </c>
      <c r="AJA1" s="3444" t="s">
        <v>2971</v>
      </c>
      <c r="AJB1" s="3444" t="s">
        <v>2972</v>
      </c>
      <c r="AJC1" s="3444" t="s">
        <v>2973</v>
      </c>
      <c r="AJD1" s="3444" t="s">
        <v>2974</v>
      </c>
      <c r="AJE1" s="3444" t="s">
        <v>2975</v>
      </c>
      <c r="AJF1" s="3444" t="s">
        <v>2976</v>
      </c>
      <c r="AJG1" s="3444" t="s">
        <v>2977</v>
      </c>
      <c r="AJH1" s="3444" t="s">
        <v>2978</v>
      </c>
      <c r="AJI1" s="3444" t="s">
        <v>2979</v>
      </c>
      <c r="AJJ1" s="3444" t="s">
        <v>2980</v>
      </c>
      <c r="AJK1" s="3444" t="s">
        <v>2981</v>
      </c>
      <c r="AJL1" s="3444" t="s">
        <v>2550</v>
      </c>
      <c r="AJM1" s="3448" t="s">
        <v>2766</v>
      </c>
      <c r="AJN1" s="3448" t="s">
        <v>2767</v>
      </c>
      <c r="AJO1" s="3448" t="s">
        <v>2768</v>
      </c>
      <c r="AJP1" s="3449" t="s">
        <v>2747</v>
      </c>
      <c r="AJQ1" s="3449" t="s">
        <v>2748</v>
      </c>
      <c r="AJR1" s="3449" t="s">
        <v>2749</v>
      </c>
      <c r="AJS1" s="3449" t="s">
        <v>2750</v>
      </c>
      <c r="AJT1" s="3449" t="s">
        <v>2751</v>
      </c>
      <c r="AJU1" s="3449" t="s">
        <v>1338</v>
      </c>
      <c r="AJV1" s="3449" t="s">
        <v>2752</v>
      </c>
      <c r="AJW1" s="3449" t="s">
        <v>2753</v>
      </c>
      <c r="AJX1" s="3449" t="s">
        <v>2754</v>
      </c>
      <c r="AJY1" s="3449" t="s">
        <v>2755</v>
      </c>
      <c r="AJZ1" s="3449" t="s">
        <v>2756</v>
      </c>
      <c r="AKA1" s="3449" t="s">
        <v>2757</v>
      </c>
      <c r="AKB1" s="3449" t="s">
        <v>2758</v>
      </c>
      <c r="AKC1" s="3448" t="s">
        <v>2759</v>
      </c>
      <c r="AKD1" s="3449" t="s">
        <v>759</v>
      </c>
      <c r="AKE1" s="3449" t="s">
        <v>2760</v>
      </c>
      <c r="AKF1" s="3449" t="s">
        <v>2761</v>
      </c>
      <c r="AKG1" s="3448" t="s">
        <v>2762</v>
      </c>
      <c r="AKH1" s="3448" t="s">
        <v>2763</v>
      </c>
      <c r="AKI1" s="3448" t="s">
        <v>2764</v>
      </c>
      <c r="AKJ1" s="3448" t="s">
        <v>2765</v>
      </c>
      <c r="AKK1" s="2045"/>
      <c r="AKL1" s="2045"/>
      <c r="AKM1" s="2045"/>
      <c r="AKN1" s="2045"/>
      <c r="AKO1" s="2045"/>
      <c r="AKP1" s="2045"/>
      <c r="AKQ1" s="2045"/>
      <c r="AKR1" s="2045"/>
      <c r="AKS1" s="2045"/>
      <c r="AKT1" s="2045"/>
      <c r="AKU1" s="2045"/>
      <c r="AKV1" s="2045"/>
      <c r="AKW1" s="2045"/>
      <c r="AKX1" s="2045"/>
      <c r="AKY1" s="2045"/>
      <c r="AKZ1" s="2045"/>
      <c r="ALA1" s="2045"/>
      <c r="ALB1" s="2045"/>
      <c r="ALC1" s="2045"/>
      <c r="ALD1" s="2045"/>
      <c r="ALE1" s="2045"/>
      <c r="ALF1" s="2045"/>
      <c r="ALG1" s="2045"/>
      <c r="ALH1" s="2045"/>
      <c r="ALI1" s="2045"/>
      <c r="ALJ1" s="2045"/>
      <c r="ALK1" s="2045"/>
      <c r="ALL1" s="2045"/>
      <c r="ALM1" s="2045"/>
      <c r="ALN1" s="2045"/>
      <c r="ALO1" s="2045"/>
      <c r="ALP1" s="2045"/>
      <c r="ALQ1" s="2045"/>
      <c r="ALR1" s="2045"/>
      <c r="ALS1" s="2045"/>
      <c r="ALT1" s="2045"/>
      <c r="ALU1" s="2045"/>
      <c r="ALV1" s="2045"/>
      <c r="ALW1" s="2045"/>
      <c r="ALX1" s="2045"/>
      <c r="ALY1" s="2045"/>
      <c r="ALZ1" s="2045"/>
      <c r="AMA1" s="2045"/>
      <c r="AMB1" s="2045"/>
      <c r="AMC1" s="2045"/>
      <c r="AMD1" s="2045"/>
      <c r="AME1" s="2045"/>
      <c r="AMF1" s="2045"/>
      <c r="AMG1" s="2045"/>
      <c r="AMH1" s="2045"/>
      <c r="AMI1" s="2045"/>
      <c r="AMJ1" s="2045"/>
      <c r="AMK1" s="2045"/>
      <c r="AML1" s="2045"/>
      <c r="AMM1" s="2045"/>
      <c r="AMN1" s="2045"/>
      <c r="AMO1" s="2045"/>
      <c r="AMP1" s="2045"/>
      <c r="AMQ1" s="2045"/>
      <c r="AMR1" s="2045"/>
      <c r="AMS1" s="2045"/>
      <c r="AMT1" s="2045"/>
      <c r="AMU1" s="2045"/>
      <c r="AMV1" s="2045"/>
      <c r="AMW1" s="2045"/>
      <c r="AMX1" s="2045"/>
      <c r="AMY1" s="2045"/>
      <c r="AMZ1" s="2045"/>
      <c r="ANA1" s="2045"/>
      <c r="ANB1" s="2045"/>
      <c r="ANC1" s="2045"/>
      <c r="AND1" s="2045"/>
      <c r="ANE1" s="2045"/>
      <c r="ANF1" s="2045"/>
      <c r="ANG1" s="2045"/>
      <c r="ANH1" s="2045"/>
      <c r="ANI1" s="2045"/>
      <c r="ANJ1" s="2045"/>
      <c r="ANK1" s="2045"/>
      <c r="ANL1" s="2045"/>
      <c r="ANM1" s="2045"/>
      <c r="ANN1" s="2045"/>
      <c r="ANO1" s="2045"/>
      <c r="ANP1" s="2045"/>
      <c r="ANQ1" s="2045"/>
      <c r="ANR1" s="2045"/>
      <c r="ANS1" s="2045"/>
      <c r="ANT1" s="2045"/>
      <c r="ANU1" s="2045"/>
      <c r="ANV1" s="2045"/>
      <c r="ANW1" s="2045"/>
      <c r="ANX1" s="2045"/>
      <c r="ANY1" s="2045"/>
      <c r="ANZ1" s="2045"/>
      <c r="AOA1" s="2045"/>
      <c r="AOB1" s="2045"/>
      <c r="AOC1" s="2045"/>
      <c r="AOD1" s="2045"/>
      <c r="AOE1" s="2045"/>
      <c r="AOF1" s="2045"/>
      <c r="AOG1" s="2045"/>
      <c r="AOH1" s="2045"/>
      <c r="AOI1" s="2045"/>
      <c r="AOJ1" s="2045"/>
      <c r="AOK1" s="2045"/>
      <c r="AOL1" s="2045"/>
      <c r="AOM1" s="2045"/>
      <c r="AON1" s="2045"/>
      <c r="AOO1" s="2045"/>
      <c r="AOP1" s="2045"/>
      <c r="AOQ1" s="2045"/>
      <c r="AOR1" s="2045"/>
      <c r="AOS1" s="2045"/>
      <c r="AOT1" s="2045"/>
      <c r="AOU1" s="2045"/>
      <c r="AOV1" s="2045"/>
      <c r="AOW1" s="2045"/>
      <c r="AOX1" s="2045"/>
      <c r="AOY1" s="2045"/>
      <c r="AOZ1" s="2045"/>
      <c r="APA1" s="2045"/>
      <c r="APB1" s="2045"/>
      <c r="APC1" s="2045"/>
      <c r="APD1" s="2045"/>
      <c r="APE1" s="2045"/>
      <c r="APF1" s="2045"/>
      <c r="APG1" s="2045"/>
      <c r="APH1" s="2045"/>
      <c r="API1" s="2045"/>
      <c r="APJ1" s="2045"/>
      <c r="APK1" s="2045"/>
      <c r="APL1" s="2045"/>
      <c r="APM1" s="2045"/>
      <c r="APN1" s="2045"/>
      <c r="APO1" s="2045"/>
      <c r="APP1" s="2045"/>
      <c r="APQ1" s="2045"/>
      <c r="APR1" s="2045"/>
      <c r="APS1" s="2045"/>
      <c r="APT1" s="2045"/>
    </row>
    <row r="2" spans="1:1112" s="2046" customFormat="1">
      <c r="A2" s="2046">
        <f>'cover 328'!AG20</f>
        <v>0</v>
      </c>
      <c r="B2" s="2046">
        <f>'ms3'!AO11</f>
        <v>0</v>
      </c>
      <c r="C2" s="2046">
        <f>IF('ms3'!N19&lt;&gt;"",1,IF('ms3'!AC19&lt;&gt;"",2,IF('ms3'!AT19&lt;&gt;"",3,0)))</f>
        <v>0</v>
      </c>
      <c r="D2" s="2046">
        <f>'ms3'!BG30</f>
        <v>0</v>
      </c>
      <c r="E2" s="2046">
        <f>'ms3'!J39</f>
        <v>0</v>
      </c>
      <c r="F2" s="2046">
        <f>'ms3'!AQ39</f>
        <v>0</v>
      </c>
      <c r="G2" s="2046">
        <f>'ms3'!D50</f>
        <v>0</v>
      </c>
      <c r="H2" s="2046">
        <f>'ms3'!D58</f>
        <v>0</v>
      </c>
      <c r="I2" s="2046">
        <f>'ms3'!BJ62</f>
        <v>0</v>
      </c>
      <c r="J2" s="2046">
        <f>'ms3'!AI71</f>
        <v>0</v>
      </c>
      <c r="K2" s="2046">
        <f>'ms3'!AI75</f>
        <v>0</v>
      </c>
      <c r="L2" s="2046">
        <f>IF('P4'!G16&lt;&gt;"",1,IF('P4'!T16&lt;&gt;"",2,0))</f>
        <v>0</v>
      </c>
      <c r="M2" s="2046">
        <f>'P4'!X24</f>
        <v>0</v>
      </c>
      <c r="N2" s="2046">
        <f>'P4'!AI24</f>
        <v>0</v>
      </c>
      <c r="O2" s="2046">
        <f>'P4'!AR24</f>
        <v>0</v>
      </c>
      <c r="P2" s="2046">
        <f>'P4'!BN24</f>
        <v>0</v>
      </c>
      <c r="Q2" s="2046">
        <f>'P4'!BY24</f>
        <v>0</v>
      </c>
      <c r="R2" s="2046">
        <f>'P4'!X28</f>
        <v>0</v>
      </c>
      <c r="S2" s="2046">
        <f>'P4'!AI28</f>
        <v>0</v>
      </c>
      <c r="T2" s="2046">
        <f>'P4'!AR28</f>
        <v>0</v>
      </c>
      <c r="U2" s="2046">
        <f>'P4'!BN28</f>
        <v>0</v>
      </c>
      <c r="V2" s="2046">
        <f>'P4'!BY28</f>
        <v>0</v>
      </c>
      <c r="W2" s="2046">
        <f>'P4'!D36</f>
        <v>0</v>
      </c>
      <c r="X2" s="2046">
        <f>'P4'!BM49</f>
        <v>0</v>
      </c>
      <c r="Y2" s="2046">
        <f>'P4'!BM52</f>
        <v>0</v>
      </c>
      <c r="Z2" s="2046">
        <f>'P4'!BM55</f>
        <v>0</v>
      </c>
      <c r="AA2" s="2046">
        <f>'P4'!BS64</f>
        <v>0</v>
      </c>
      <c r="AB2" s="2046">
        <f>'P4'!BS71</f>
        <v>0</v>
      </c>
      <c r="AC2" s="2046">
        <f>'P4'!E71</f>
        <v>0</v>
      </c>
      <c r="AD2" s="2046">
        <f>'P4'!E84</f>
        <v>0</v>
      </c>
      <c r="AE2" s="2046">
        <f>'P4'!BS84</f>
        <v>0</v>
      </c>
      <c r="AF2" s="2046">
        <f>'P5'!BL13</f>
        <v>0</v>
      </c>
      <c r="AG2" s="2046">
        <f>'P5'!BL16</f>
        <v>0</v>
      </c>
      <c r="AH2" s="2046">
        <f>'P5'!BL22</f>
        <v>0</v>
      </c>
      <c r="AI2" s="2046">
        <f>'P5'!BL25</f>
        <v>0</v>
      </c>
      <c r="AJ2" s="2046">
        <f>IF('P5'!AV34&lt;&gt;"",1,IF('P5'!BK34&lt;&gt;"",2,0))</f>
        <v>0</v>
      </c>
      <c r="AK2" s="2046">
        <f>IF('P5'!AV38&lt;&gt;"",1,IF('P5'!BK38&lt;&gt;"",2,0))</f>
        <v>0</v>
      </c>
      <c r="AL2" s="2046">
        <f>IF('P5'!AV42&lt;&gt;"",1,IF('P5'!BK42&lt;&gt;"",2,0))</f>
        <v>0</v>
      </c>
      <c r="AM2" s="2046">
        <f>IF('P5'!H55&lt;&gt;"",1,IF('P5'!U55&lt;&gt;"",2,0))</f>
        <v>0</v>
      </c>
      <c r="AN2" s="2052">
        <f>IF('P6'!AY10&lt;&gt;"",1,IF('P6'!AY13&gt;"",2,IF('P6'!AY16&lt;&gt;"",9,IF('P6'!AY19&lt;&gt;"",3,IF('P6'!AY22&gt;"",4,IF('P6'!AY25&lt;&gt;"",5,IF('P6'!AY28&lt;&gt;"",6,IF('P6'!AY31&lt;&gt;"",7,0))))))))</f>
        <v>0</v>
      </c>
      <c r="AO2" s="2046">
        <f>IF('P6'!H45&lt;&gt;"",1,IF('P6'!W45&lt;&gt;"",2,0))</f>
        <v>0</v>
      </c>
      <c r="AP2" s="2046">
        <f>IF('P6'!H71&lt;&gt;"",1,IF('P6'!W71&lt;&gt;"",2,0))</f>
        <v>0</v>
      </c>
      <c r="AQ2" s="2046">
        <f>'P7'!AY10</f>
        <v>0</v>
      </c>
      <c r="AR2" s="2046">
        <f>'P7'!AY13</f>
        <v>0</v>
      </c>
      <c r="AS2" s="2046">
        <f>'P7'!BT49</f>
        <v>0</v>
      </c>
      <c r="AT2" s="2046">
        <f>'P7'!BT52</f>
        <v>0</v>
      </c>
      <c r="AU2" s="2046">
        <f>'P7'!BT55</f>
        <v>0</v>
      </c>
      <c r="AV2" s="2046">
        <f>'P7'!BT61</f>
        <v>0</v>
      </c>
      <c r="AW2" s="2046">
        <f>'P7'!BT64</f>
        <v>0</v>
      </c>
      <c r="AX2" s="2046">
        <f>'P7'!BT68</f>
        <v>0</v>
      </c>
      <c r="AY2" s="2046">
        <f>'P7'!BT71</f>
        <v>0</v>
      </c>
      <c r="AZ2" s="2046">
        <f>'P7'!BO84</f>
        <v>0</v>
      </c>
      <c r="BA2" s="2046">
        <f>'P7'!E85</f>
        <v>0</v>
      </c>
      <c r="BB2" s="2046">
        <f>'8 &amp; 9'!F11</f>
        <v>0</v>
      </c>
      <c r="BC2" s="2046">
        <f>'8 &amp; 9'!F15</f>
        <v>0</v>
      </c>
      <c r="BD2" s="2046">
        <f>'8 &amp; 9'!F19</f>
        <v>0</v>
      </c>
      <c r="BE2" s="2046">
        <f>'8 &amp; 9'!F23</f>
        <v>0</v>
      </c>
      <c r="BF2" s="2046">
        <f>'8 &amp; 9'!F27</f>
        <v>0</v>
      </c>
      <c r="BG2" s="2046">
        <f>'8 &amp; 9'!F31</f>
        <v>0</v>
      </c>
      <c r="BH2" s="2046">
        <f>'8 &amp; 9'!F35</f>
        <v>0</v>
      </c>
      <c r="BI2" s="2046">
        <f>'8 &amp; 9'!F39</f>
        <v>0</v>
      </c>
      <c r="BJ2" s="2046">
        <f>'8 &amp; 9'!F43</f>
        <v>0</v>
      </c>
      <c r="BK2" s="2046">
        <f>'8 &amp; 9'!F49</f>
        <v>0</v>
      </c>
      <c r="BL2" s="2046">
        <f>'8 &amp; 9'!F53</f>
        <v>0</v>
      </c>
      <c r="BM2" s="2046">
        <f>'8 &amp; 9'!F57</f>
        <v>0</v>
      </c>
      <c r="BN2" s="2046">
        <f>'8 &amp; 9'!F61</f>
        <v>0</v>
      </c>
      <c r="BO2" s="2046">
        <f>'8 &amp; 9'!F65</f>
        <v>0</v>
      </c>
      <c r="BP2" s="2046">
        <f>'8 &amp; 9'!F69</f>
        <v>0</v>
      </c>
      <c r="BQ2" s="2046">
        <f>'8 &amp; 9'!F73</f>
        <v>0</v>
      </c>
      <c r="BR2" s="2046">
        <f>'8 &amp; 9'!F77</f>
        <v>0</v>
      </c>
      <c r="BS2" s="2046">
        <f>'8 &amp; 9'!F81</f>
        <v>0</v>
      </c>
      <c r="BT2" s="2046">
        <f>'8 &amp; 9'!F85</f>
        <v>0</v>
      </c>
      <c r="BU2" s="2046">
        <f>'8 &amp; 9'!H11</f>
        <v>0</v>
      </c>
      <c r="BV2" s="2046">
        <f>'8 &amp; 9'!H15</f>
        <v>0</v>
      </c>
      <c r="BW2" s="2046">
        <f>'8 &amp; 9'!H19</f>
        <v>0</v>
      </c>
      <c r="BX2" s="2046">
        <f>'8 &amp; 9'!H23</f>
        <v>0</v>
      </c>
      <c r="BY2" s="2046">
        <f>'8 &amp; 9'!H27</f>
        <v>0</v>
      </c>
      <c r="BZ2" s="2046">
        <f>'8 &amp; 9'!H31</f>
        <v>0</v>
      </c>
      <c r="CA2" s="2046">
        <f>'8 &amp; 9'!H35</f>
        <v>0</v>
      </c>
      <c r="CB2" s="2046">
        <f>'8 &amp; 9'!H39</f>
        <v>0</v>
      </c>
      <c r="CC2" s="2046">
        <f>'8 &amp; 9'!H43</f>
        <v>0</v>
      </c>
      <c r="CD2" s="2046">
        <f>'8 &amp; 9'!H49</f>
        <v>0</v>
      </c>
      <c r="CE2" s="2046">
        <f>'8 &amp; 9'!H53</f>
        <v>0</v>
      </c>
      <c r="CF2" s="2046">
        <f>'8 &amp; 9'!H57</f>
        <v>0</v>
      </c>
      <c r="CG2" s="2046">
        <f>'8 &amp; 9'!H61</f>
        <v>0</v>
      </c>
      <c r="CH2" s="2046">
        <f>'8 &amp; 9'!H65</f>
        <v>0</v>
      </c>
      <c r="CI2" s="2046">
        <f>'8 &amp; 9'!H69</f>
        <v>0</v>
      </c>
      <c r="CJ2" s="2046">
        <f>'8 &amp; 9'!H73</f>
        <v>0</v>
      </c>
      <c r="CK2" s="2046">
        <f>'8 &amp; 9'!H77</f>
        <v>0</v>
      </c>
      <c r="CL2" s="2046">
        <f>'8 &amp; 9'!H81</f>
        <v>0</v>
      </c>
      <c r="CM2" s="2046">
        <f>'8 &amp; 9'!H85</f>
        <v>0</v>
      </c>
      <c r="CN2" s="2046">
        <f>'8 &amp; 9'!J15</f>
        <v>0</v>
      </c>
      <c r="CO2" s="2046">
        <f>'8 &amp; 9'!J19</f>
        <v>0</v>
      </c>
      <c r="CP2" s="2046">
        <f>'8 &amp; 9'!J23</f>
        <v>0</v>
      </c>
      <c r="CQ2" s="2046">
        <f>'8 &amp; 9'!J31</f>
        <v>0</v>
      </c>
      <c r="CR2" s="2046">
        <f>'8 &amp; 9'!J35</f>
        <v>0</v>
      </c>
      <c r="CS2" s="2046">
        <f>'8 &amp; 9'!J39</f>
        <v>0</v>
      </c>
      <c r="CT2" s="2046">
        <f>'8 &amp; 9'!J43</f>
        <v>0</v>
      </c>
      <c r="CU2" s="2046">
        <f>'8 &amp; 9'!J53</f>
        <v>0</v>
      </c>
      <c r="CV2" s="2046">
        <f>'8 &amp; 9'!J57</f>
        <v>0</v>
      </c>
      <c r="CW2" s="2046">
        <f>'8 &amp; 9'!J61</f>
        <v>0</v>
      </c>
      <c r="CX2" s="2046">
        <f>'8 &amp; 9'!J65</f>
        <v>0</v>
      </c>
      <c r="CY2" s="2046">
        <f>'8 &amp; 9'!J81</f>
        <v>0</v>
      </c>
      <c r="CZ2" s="2046">
        <f>'8 &amp; 9'!J85</f>
        <v>0</v>
      </c>
      <c r="DA2" s="2046">
        <f>'8 &amp; 9'!L15</f>
        <v>0</v>
      </c>
      <c r="DB2" s="2046">
        <f>'8 &amp; 9'!L19</f>
        <v>0</v>
      </c>
      <c r="DC2" s="2046">
        <f>'8 &amp; 9'!L23</f>
        <v>0</v>
      </c>
      <c r="DD2" s="2046">
        <f>'8 &amp; 9'!L27</f>
        <v>0</v>
      </c>
      <c r="DE2" s="2046">
        <f>'8 &amp; 9'!L43</f>
        <v>0</v>
      </c>
      <c r="DF2" s="2046">
        <f>'8 &amp; 9'!L49</f>
        <v>0</v>
      </c>
      <c r="DG2" s="2046">
        <f>'8 &amp; 9'!L53</f>
        <v>0</v>
      </c>
      <c r="DH2" s="2046">
        <f>'8 &amp; 9'!L57</f>
        <v>0</v>
      </c>
      <c r="DI2" s="2046">
        <f>'8 &amp; 9'!L61</f>
        <v>0</v>
      </c>
      <c r="DJ2" s="2046">
        <f>'8 &amp; 9'!L65</f>
        <v>0</v>
      </c>
      <c r="DK2" s="2046">
        <f>'8 &amp; 9'!L69</f>
        <v>0</v>
      </c>
      <c r="DL2" s="2046">
        <f>'8 &amp; 9'!L73</f>
        <v>0</v>
      </c>
      <c r="DM2" s="2046">
        <f>'8 &amp; 9'!L77</f>
        <v>0</v>
      </c>
      <c r="DN2" s="2046">
        <f>'8 &amp; 9'!L81</f>
        <v>0</v>
      </c>
      <c r="DO2" s="2046">
        <f>'8 &amp; 9'!L85</f>
        <v>0</v>
      </c>
      <c r="DP2" s="2046">
        <f>'8 &amp; 9'!Q11</f>
        <v>0</v>
      </c>
      <c r="DQ2" s="2046">
        <f>'8 &amp; 9'!Q15</f>
        <v>0</v>
      </c>
      <c r="DR2" s="2046">
        <f>'8 &amp; 9'!Q19</f>
        <v>0</v>
      </c>
      <c r="DS2" s="2046">
        <f>'8 &amp; 9'!Q23</f>
        <v>0</v>
      </c>
      <c r="DT2" s="2046">
        <f>'8 &amp; 9'!Q27</f>
        <v>0</v>
      </c>
      <c r="DU2" s="2046">
        <f>'8 &amp; 9'!Q31</f>
        <v>0</v>
      </c>
      <c r="DV2" s="2046">
        <f>'8 &amp; 9'!Q35</f>
        <v>0</v>
      </c>
      <c r="DW2" s="2046">
        <f>'8 &amp; 9'!Q39</f>
        <v>0</v>
      </c>
      <c r="DX2" s="2046">
        <f>'8 &amp; 9'!Q43</f>
        <v>0</v>
      </c>
      <c r="DY2" s="2046">
        <f>'8 &amp; 9'!Q49</f>
        <v>0</v>
      </c>
      <c r="DZ2" s="2046">
        <f>'8 &amp; 9'!Q53</f>
        <v>0</v>
      </c>
      <c r="EA2" s="2046">
        <f>'8 &amp; 9'!Q57</f>
        <v>0</v>
      </c>
      <c r="EB2" s="2046">
        <f>'8 &amp; 9'!Q61</f>
        <v>0</v>
      </c>
      <c r="EC2" s="2046">
        <f>'8 &amp; 9'!Q65</f>
        <v>0</v>
      </c>
      <c r="ED2" s="2046">
        <f>'8 &amp; 9'!Q69</f>
        <v>0</v>
      </c>
      <c r="EE2" s="2046">
        <f>'8 &amp; 9'!Q73</f>
        <v>0</v>
      </c>
      <c r="EF2" s="2046">
        <f>'8 &amp; 9'!Q77</f>
        <v>0</v>
      </c>
      <c r="EG2" s="2046">
        <f>'8 &amp; 9'!Q81</f>
        <v>0</v>
      </c>
      <c r="EH2" s="2046">
        <f>'8 &amp; 9'!Q85</f>
        <v>0</v>
      </c>
      <c r="EI2" s="2046">
        <f>'8 &amp; 9'!R11</f>
        <v>0</v>
      </c>
      <c r="EJ2" s="2046">
        <f>'8 &amp; 9'!R15</f>
        <v>0</v>
      </c>
      <c r="EK2" s="2046">
        <f>'8 &amp; 9'!R19</f>
        <v>0</v>
      </c>
      <c r="EL2" s="2046">
        <f>'8 &amp; 9'!R23</f>
        <v>0</v>
      </c>
      <c r="EM2" s="2046">
        <f>'8 &amp; 9'!R27</f>
        <v>0</v>
      </c>
      <c r="EN2" s="2046">
        <f>'8 &amp; 9'!R31</f>
        <v>0</v>
      </c>
      <c r="EO2" s="2046">
        <f>'8 &amp; 9'!R35</f>
        <v>0</v>
      </c>
      <c r="EP2" s="2046">
        <f>'8 &amp; 9'!R39</f>
        <v>0</v>
      </c>
      <c r="EQ2" s="2046">
        <f>'8 &amp; 9'!R43</f>
        <v>0</v>
      </c>
      <c r="ER2" s="2046">
        <f>'8 &amp; 9'!R49</f>
        <v>0</v>
      </c>
      <c r="ES2" s="2046">
        <f>'8 &amp; 9'!R53</f>
        <v>0</v>
      </c>
      <c r="ET2" s="2046">
        <f>'8 &amp; 9'!R57</f>
        <v>0</v>
      </c>
      <c r="EU2" s="2046">
        <f>'8 &amp; 9'!R61</f>
        <v>0</v>
      </c>
      <c r="EV2" s="2046">
        <f>'8 &amp; 9'!R65</f>
        <v>0</v>
      </c>
      <c r="EW2" s="2046">
        <f>'8 &amp; 9'!R69</f>
        <v>0</v>
      </c>
      <c r="EX2" s="2046">
        <f>'8 &amp; 9'!R73</f>
        <v>0</v>
      </c>
      <c r="EY2" s="2046">
        <f>'8 &amp; 9'!R77</f>
        <v>0</v>
      </c>
      <c r="EZ2" s="2046">
        <f>'8 &amp; 9'!R81</f>
        <v>0</v>
      </c>
      <c r="FA2" s="2046">
        <f>'8 &amp; 9'!R85</f>
        <v>0</v>
      </c>
      <c r="FB2" s="2046">
        <f>'8 &amp; 9'!T11</f>
        <v>0</v>
      </c>
      <c r="FC2" s="2046">
        <f>'8 &amp; 9'!T15</f>
        <v>0</v>
      </c>
      <c r="FD2" s="2046">
        <f>'8 &amp; 9'!T19</f>
        <v>0</v>
      </c>
      <c r="FE2" s="2046">
        <f>'8 &amp; 9'!T23</f>
        <v>0</v>
      </c>
      <c r="FF2" s="2046">
        <f>'8 &amp; 9'!T27</f>
        <v>0</v>
      </c>
      <c r="FG2" s="2046">
        <f>'8 &amp; 9'!T31</f>
        <v>0</v>
      </c>
      <c r="FH2" s="2046">
        <f>'8 &amp; 9'!T35</f>
        <v>0</v>
      </c>
      <c r="FI2" s="2046">
        <f>'8 &amp; 9'!T39</f>
        <v>0</v>
      </c>
      <c r="FJ2" s="2046">
        <f>'8 &amp; 9'!T43</f>
        <v>0</v>
      </c>
      <c r="FK2" s="2046">
        <f>'8 &amp; 9'!T49</f>
        <v>0</v>
      </c>
      <c r="FL2" s="2046">
        <f>'8 &amp; 9'!T53</f>
        <v>0</v>
      </c>
      <c r="FM2" s="2046">
        <f>'8 &amp; 9'!T57</f>
        <v>0</v>
      </c>
      <c r="FN2" s="2046">
        <f>'8 &amp; 9'!T61</f>
        <v>0</v>
      </c>
      <c r="FO2" s="2046">
        <f>'8 &amp; 9'!T65</f>
        <v>0</v>
      </c>
      <c r="FP2" s="2046">
        <f>'8 &amp; 9'!T69</f>
        <v>0</v>
      </c>
      <c r="FQ2" s="2046">
        <f>'8 &amp; 9'!T73</f>
        <v>0</v>
      </c>
      <c r="FR2" s="2046">
        <f>'8 &amp; 9'!T81</f>
        <v>0</v>
      </c>
      <c r="FS2" s="2046">
        <f>'8 &amp; 9'!T85</f>
        <v>0</v>
      </c>
      <c r="FT2" s="2046">
        <f>'8 &amp; 9'!V11</f>
        <v>0</v>
      </c>
      <c r="FU2" s="2046">
        <f>'8 &amp; 9'!V15</f>
        <v>0</v>
      </c>
      <c r="FV2" s="2046">
        <f>'8 &amp; 9'!V19</f>
        <v>0</v>
      </c>
      <c r="FW2" s="2046">
        <f>'8 &amp; 9'!V23</f>
        <v>0</v>
      </c>
      <c r="FX2" s="2046">
        <f>'8 &amp; 9'!V27</f>
        <v>0</v>
      </c>
      <c r="FY2" s="2046">
        <f>'8 &amp; 9'!V31</f>
        <v>0</v>
      </c>
      <c r="FZ2" s="2046">
        <f>'8 &amp; 9'!V35</f>
        <v>0</v>
      </c>
      <c r="GA2" s="2046">
        <f>'8 &amp; 9'!V39</f>
        <v>0</v>
      </c>
      <c r="GC2" s="2046">
        <f>'8 &amp; 9'!V43</f>
        <v>0</v>
      </c>
      <c r="GD2" s="2046">
        <f>'8 &amp; 9'!V49</f>
        <v>0</v>
      </c>
      <c r="GE2" s="2046">
        <f>'8 &amp; 9'!V53</f>
        <v>0</v>
      </c>
      <c r="GF2" s="2046">
        <f>'8 &amp; 9'!V57</f>
        <v>0</v>
      </c>
      <c r="GG2" s="2046">
        <f>'8 &amp; 9'!V61</f>
        <v>0</v>
      </c>
      <c r="GH2" s="2046">
        <f>'8 &amp; 9'!V65</f>
        <v>0</v>
      </c>
      <c r="GI2" s="2046">
        <f>'8 &amp; 9'!V69</f>
        <v>0</v>
      </c>
      <c r="GJ2" s="2046">
        <f>'8 &amp; 9'!V73</f>
        <v>0</v>
      </c>
      <c r="GK2" s="2046">
        <f>'8 &amp; 9'!V77</f>
        <v>0</v>
      </c>
      <c r="GL2" s="2046">
        <f>'8 &amp; 9'!V81</f>
        <v>0</v>
      </c>
      <c r="GN2" s="2046">
        <f>'8 &amp; 9'!V85</f>
        <v>0</v>
      </c>
      <c r="GO2" s="2046">
        <f>'8 &amp; 9'!H94</f>
        <v>0</v>
      </c>
      <c r="GP2" s="2046">
        <f>'8 &amp; 9'!J94</f>
        <v>0</v>
      </c>
      <c r="GQ2" s="2046">
        <f>'8 &amp; 9'!L94</f>
        <v>0</v>
      </c>
      <c r="GR2" s="2046">
        <f>'8 &amp; 9'!R94</f>
        <v>0</v>
      </c>
      <c r="GS2" s="2046">
        <f>'8 &amp; 9'!T94</f>
        <v>0</v>
      </c>
      <c r="GT2" s="2046">
        <f>'8 &amp; 9'!V94</f>
        <v>0</v>
      </c>
      <c r="GU2" s="2046">
        <f>'10 &amp; 11'!L17</f>
        <v>0</v>
      </c>
      <c r="GV2" s="2046">
        <f>'10 &amp; 11'!L21</f>
        <v>0</v>
      </c>
      <c r="GW2" s="2046">
        <f>'10 &amp; 11'!L27</f>
        <v>0</v>
      </c>
      <c r="GX2" s="2046">
        <f>'10 &amp; 11'!L31</f>
        <v>0</v>
      </c>
      <c r="GY2" s="2046">
        <f>'10 &amp; 11'!L37</f>
        <v>0</v>
      </c>
      <c r="GZ2" s="2046">
        <f>'10 &amp; 11'!L41</f>
        <v>0</v>
      </c>
      <c r="HA2" s="2046">
        <f>'10 &amp; 11'!L45</f>
        <v>0</v>
      </c>
      <c r="HB2" s="2046">
        <f>'10 &amp; 11'!L49</f>
        <v>0</v>
      </c>
      <c r="HC2" s="2046">
        <f>'10 &amp; 11'!L53</f>
        <v>0</v>
      </c>
      <c r="HD2" s="2046">
        <f>'10 &amp; 11'!L57</f>
        <v>0</v>
      </c>
      <c r="HE2" s="2046">
        <f>'10 &amp; 11'!L62</f>
        <v>0</v>
      </c>
      <c r="HF2" s="2046">
        <f>'10 &amp; 11'!L66</f>
        <v>0</v>
      </c>
      <c r="HG2" s="2046">
        <f>'10 &amp; 11'!L71</f>
        <v>0</v>
      </c>
      <c r="HH2" s="2046">
        <f>'10 &amp; 11'!L75</f>
        <v>0</v>
      </c>
      <c r="HI2" s="2046">
        <f>'10 &amp; 11'!O17</f>
        <v>0</v>
      </c>
      <c r="HJ2" s="2046">
        <f>'10 &amp; 11'!O21</f>
        <v>0</v>
      </c>
      <c r="HK2" s="2046">
        <f>'10 &amp; 11'!O27</f>
        <v>0</v>
      </c>
      <c r="HL2" s="2046">
        <f>'10 &amp; 11'!L31</f>
        <v>0</v>
      </c>
      <c r="HM2" s="2046">
        <f>'10 &amp; 11'!L37</f>
        <v>0</v>
      </c>
      <c r="HN2" s="2046">
        <f>'10 &amp; 11'!L41</f>
        <v>0</v>
      </c>
      <c r="HO2" s="2046">
        <f>'10 &amp; 11'!L45</f>
        <v>0</v>
      </c>
      <c r="HP2" s="2046">
        <f>'10 &amp; 11'!L49</f>
        <v>0</v>
      </c>
      <c r="HQ2" s="2046">
        <f>'10 &amp; 11'!O53</f>
        <v>0</v>
      </c>
      <c r="HR2" s="2046">
        <f>'10 &amp; 11'!O57</f>
        <v>0</v>
      </c>
      <c r="HS2" s="2046">
        <f>'10 &amp; 11'!O62</f>
        <v>0</v>
      </c>
      <c r="HT2" s="2046">
        <f>'10 &amp; 11'!O66</f>
        <v>0</v>
      </c>
      <c r="HU2" s="2046">
        <f>'10 &amp; 11'!O71</f>
        <v>0</v>
      </c>
      <c r="HV2" s="2046">
        <f>'10 &amp; 11'!O75</f>
        <v>0</v>
      </c>
      <c r="HW2" s="2046">
        <f>'10 &amp; 11'!R17</f>
        <v>0</v>
      </c>
      <c r="HX2" s="2046">
        <f>'10 &amp; 11'!R21</f>
        <v>0</v>
      </c>
      <c r="HY2" s="2046">
        <f>'10 &amp; 11'!R27</f>
        <v>0</v>
      </c>
      <c r="HZ2" s="2046">
        <f>'10 &amp; 11'!R31</f>
        <v>0</v>
      </c>
      <c r="IA2" s="2046">
        <f>'10 &amp; 11'!R37</f>
        <v>0</v>
      </c>
      <c r="IB2" s="2046">
        <f>'10 &amp; 11'!R41</f>
        <v>0</v>
      </c>
      <c r="IC2" s="2046">
        <f>'10 &amp; 11'!R45</f>
        <v>0</v>
      </c>
      <c r="ID2" s="2046">
        <f>'10 &amp; 11'!R49</f>
        <v>0</v>
      </c>
      <c r="IE2" s="2046">
        <f>'10 &amp; 11'!R53</f>
        <v>0</v>
      </c>
      <c r="IF2" s="2046">
        <f>'10 &amp; 11'!R57</f>
        <v>0</v>
      </c>
      <c r="IG2" s="2046">
        <f>'10 &amp; 11'!R62</f>
        <v>0</v>
      </c>
      <c r="IH2" s="2046">
        <f>'10 &amp; 11'!R66</f>
        <v>0</v>
      </c>
      <c r="II2" s="2046">
        <f>'10 &amp; 11'!R71</f>
        <v>0</v>
      </c>
      <c r="IJ2" s="2046">
        <f>'10 &amp; 11'!R75</f>
        <v>0</v>
      </c>
      <c r="IK2" s="2046">
        <f>'10 &amp; 11'!U27</f>
        <v>0</v>
      </c>
      <c r="IL2" s="2046">
        <f>'10 &amp; 11'!U31</f>
        <v>0</v>
      </c>
      <c r="IM2" s="2046">
        <f>'10 &amp; 11'!U37</f>
        <v>0</v>
      </c>
      <c r="IN2" s="2046">
        <f>'10 &amp; 11'!U41</f>
        <v>0</v>
      </c>
      <c r="IO2" s="2046">
        <f>'10 &amp; 11'!U45</f>
        <v>0</v>
      </c>
      <c r="IP2" s="2046">
        <f>'10 &amp; 11'!U53</f>
        <v>0</v>
      </c>
      <c r="IQ2" s="2046">
        <f>'10 &amp; 11'!U53</f>
        <v>0</v>
      </c>
      <c r="IR2" s="2046">
        <f>'10 &amp; 11'!U57</f>
        <v>0</v>
      </c>
      <c r="IS2" s="2046">
        <f>'10 &amp; 11'!U62</f>
        <v>0</v>
      </c>
      <c r="IT2" s="2046">
        <f>'10 &amp; 11'!U66</f>
        <v>0</v>
      </c>
      <c r="IU2" s="2053">
        <f>'10 &amp; 11'!U75</f>
        <v>0</v>
      </c>
      <c r="IV2" s="2046">
        <f>'10 &amp; 11'!AA27</f>
        <v>0</v>
      </c>
      <c r="IW2" s="2046">
        <f>'10 &amp; 11'!AA31</f>
        <v>0</v>
      </c>
      <c r="IX2" s="2046">
        <f>'10 &amp; 11'!AA37</f>
        <v>0</v>
      </c>
      <c r="IY2" s="2046">
        <f>'10 &amp; 11'!AA41</f>
        <v>0</v>
      </c>
      <c r="IZ2" s="2046">
        <f>'10 &amp; 11'!AA45</f>
        <v>0</v>
      </c>
      <c r="JA2" s="2046">
        <f>'10 &amp; 11'!AA49</f>
        <v>0</v>
      </c>
      <c r="JB2" s="2046">
        <f>'10 &amp; 11'!AA53</f>
        <v>0</v>
      </c>
      <c r="JC2" s="2046">
        <f>'10 &amp; 11'!AA57</f>
        <v>0</v>
      </c>
      <c r="JD2" s="2046">
        <f>'10 &amp; 11'!AA62</f>
        <v>0</v>
      </c>
      <c r="JE2" s="2046">
        <f>'10 &amp; 11'!AA66</f>
        <v>0</v>
      </c>
      <c r="JF2" s="2046">
        <f>'10 &amp; 11'!AA71</f>
        <v>0</v>
      </c>
      <c r="JG2" s="2046">
        <f>'10 &amp; 11'!AA75</f>
        <v>0</v>
      </c>
      <c r="JH2" s="2046">
        <f>'10 &amp; 11'!AF27</f>
        <v>0</v>
      </c>
      <c r="JI2" s="2046">
        <f>'10 &amp; 11'!AF31</f>
        <v>0</v>
      </c>
      <c r="JJ2" s="2046">
        <f>'10 &amp; 11'!AF37</f>
        <v>0</v>
      </c>
      <c r="JK2" s="2046">
        <f>'10 &amp; 11'!AF41</f>
        <v>0</v>
      </c>
      <c r="JL2" s="2046">
        <f>'10 &amp; 11'!AF45</f>
        <v>0</v>
      </c>
      <c r="JM2" s="2046">
        <f>'10 &amp; 11'!AF49</f>
        <v>0</v>
      </c>
      <c r="JN2" s="2046">
        <f>'10 &amp; 11'!AF53</f>
        <v>0</v>
      </c>
      <c r="JO2" s="2046">
        <f>'10 &amp; 11'!AF57</f>
        <v>0</v>
      </c>
      <c r="JP2" s="2046">
        <f>'10 &amp; 11'!AF62</f>
        <v>0</v>
      </c>
      <c r="JQ2" s="2046">
        <f>'10 &amp; 11'!AF66</f>
        <v>0</v>
      </c>
      <c r="JR2" s="2046">
        <f>'10 &amp; 11'!AF71</f>
        <v>0</v>
      </c>
      <c r="JS2" s="2046">
        <f>'10 &amp; 11'!AF75</f>
        <v>0</v>
      </c>
      <c r="JT2" s="2046">
        <f>'10 &amp; 11'!AO27</f>
        <v>0</v>
      </c>
      <c r="JU2" s="2046">
        <f>'10 &amp; 11'!AO31</f>
        <v>0</v>
      </c>
      <c r="JV2" s="2046">
        <f>'10 &amp; 11'!AO37</f>
        <v>0</v>
      </c>
      <c r="JW2" s="2046">
        <f>'10 &amp; 11'!AO41</f>
        <v>0</v>
      </c>
      <c r="JX2" s="2046">
        <f>'10 &amp; 11'!AO45</f>
        <v>0</v>
      </c>
      <c r="JY2" s="2046">
        <f>'10 &amp; 11'!AO49</f>
        <v>0</v>
      </c>
      <c r="JZ2" s="2046">
        <f>'10 &amp; 11'!AO53</f>
        <v>0</v>
      </c>
      <c r="KA2" s="2046">
        <f>'10 &amp; 11'!AO57</f>
        <v>0</v>
      </c>
      <c r="KB2" s="2046">
        <f>'10 &amp; 11'!AO62</f>
        <v>0</v>
      </c>
      <c r="KC2" s="2046">
        <f>'10 &amp; 11'!AO66</f>
        <v>0</v>
      </c>
      <c r="KD2" s="2046">
        <f>'10 &amp; 11'!AO71</f>
        <v>0</v>
      </c>
      <c r="KE2" s="2046">
        <f>'10 &amp; 11'!AO75</f>
        <v>0</v>
      </c>
      <c r="KF2" s="2046">
        <f>'12 &amp; 13'!L17</f>
        <v>0</v>
      </c>
      <c r="KG2" s="2046">
        <f>'12 &amp; 13'!L21</f>
        <v>0</v>
      </c>
      <c r="KH2" s="2046">
        <f>'12 &amp; 13'!L27</f>
        <v>0</v>
      </c>
      <c r="KI2" s="2046">
        <f>'12 &amp; 13'!L31</f>
        <v>0</v>
      </c>
      <c r="KJ2" s="2046">
        <f>'12 &amp; 13'!L37</f>
        <v>0</v>
      </c>
      <c r="KK2" s="2046">
        <f>'12 &amp; 13'!L41</f>
        <v>0</v>
      </c>
      <c r="KL2" s="2046">
        <f>'12 &amp; 13'!L45</f>
        <v>0</v>
      </c>
      <c r="KM2" s="2046">
        <f>'12 &amp; 13'!L49</f>
        <v>0</v>
      </c>
      <c r="KN2" s="2046">
        <f>'12 &amp; 13'!L53</f>
        <v>0</v>
      </c>
      <c r="KO2" s="2046">
        <f>'12 &amp; 13'!L57</f>
        <v>0</v>
      </c>
      <c r="KP2" s="2046">
        <f>'12 &amp; 13'!L62</f>
        <v>0</v>
      </c>
      <c r="KQ2" s="2046">
        <f>'12 &amp; 13'!L66</f>
        <v>0</v>
      </c>
      <c r="KR2" s="2046">
        <f>'12 &amp; 13'!L71</f>
        <v>0</v>
      </c>
      <c r="KS2" s="2046">
        <f>'12 &amp; 13'!L75</f>
        <v>0</v>
      </c>
      <c r="KT2" s="2046">
        <f>'12 &amp; 13'!O17</f>
        <v>0</v>
      </c>
      <c r="KU2" s="2046">
        <f>'12 &amp; 13'!O21</f>
        <v>0</v>
      </c>
      <c r="KV2" s="2046">
        <f>'12 &amp; 13'!O27</f>
        <v>0</v>
      </c>
      <c r="KW2" s="2046">
        <f>'12 &amp; 13'!O31</f>
        <v>0</v>
      </c>
      <c r="KX2" s="2046">
        <f>'12 &amp; 13'!O37</f>
        <v>0</v>
      </c>
      <c r="KY2" s="2046">
        <f>'12 &amp; 13'!O41</f>
        <v>0</v>
      </c>
      <c r="KZ2" s="2046">
        <f>'12 &amp; 13'!O45</f>
        <v>0</v>
      </c>
      <c r="LA2" s="2046">
        <f>'12 &amp; 13'!O49</f>
        <v>0</v>
      </c>
      <c r="LB2" s="2046">
        <f>'12 &amp; 13'!O53</f>
        <v>0</v>
      </c>
      <c r="LC2" s="2046">
        <f>'12 &amp; 13'!O57</f>
        <v>0</v>
      </c>
      <c r="LD2" s="2046">
        <f>'12 &amp; 13'!O62</f>
        <v>0</v>
      </c>
      <c r="LE2" s="2046">
        <f>'12 &amp; 13'!O66</f>
        <v>0</v>
      </c>
      <c r="LF2" s="2046">
        <f>'12 &amp; 13'!O71</f>
        <v>0</v>
      </c>
      <c r="LG2" s="2046">
        <f>'12 &amp; 13'!O75</f>
        <v>0</v>
      </c>
      <c r="LH2" s="2046">
        <f>'12 &amp; 13'!R17</f>
        <v>0</v>
      </c>
      <c r="LI2" s="2046">
        <f>'12 &amp; 13'!R21</f>
        <v>0</v>
      </c>
      <c r="LJ2" s="2046">
        <f>'12 &amp; 13'!R27</f>
        <v>0</v>
      </c>
      <c r="LK2" s="2046">
        <f>'12 &amp; 13'!R31</f>
        <v>0</v>
      </c>
      <c r="LL2" s="2046">
        <f>'12 &amp; 13'!R37</f>
        <v>0</v>
      </c>
      <c r="LM2" s="2046">
        <f>'12 &amp; 13'!R41</f>
        <v>0</v>
      </c>
      <c r="LN2" s="2046">
        <f>'12 &amp; 13'!R45</f>
        <v>0</v>
      </c>
      <c r="LO2" s="2046">
        <f>'12 &amp; 13'!R49</f>
        <v>0</v>
      </c>
      <c r="LP2" s="2046">
        <f>'12 &amp; 13'!R53</f>
        <v>0</v>
      </c>
      <c r="LQ2" s="2046">
        <f>'12 &amp; 13'!R57</f>
        <v>0</v>
      </c>
      <c r="LR2" s="2046">
        <f>'12 &amp; 13'!R62</f>
        <v>0</v>
      </c>
      <c r="LS2" s="2046">
        <f>'12 &amp; 13'!R66</f>
        <v>0</v>
      </c>
      <c r="LT2" s="2046">
        <f>'12 &amp; 13'!R71</f>
        <v>0</v>
      </c>
      <c r="LU2" s="2046">
        <f>'12 &amp; 13'!R75</f>
        <v>0</v>
      </c>
      <c r="LV2" s="2046">
        <f>'12 &amp; 13'!U27</f>
        <v>0</v>
      </c>
      <c r="LW2" s="2046">
        <f>'12 &amp; 13'!U31</f>
        <v>0</v>
      </c>
      <c r="LX2" s="2046">
        <f>'12 &amp; 13'!U37</f>
        <v>0</v>
      </c>
      <c r="LY2" s="2046">
        <f>'12 &amp; 13'!U41</f>
        <v>0</v>
      </c>
      <c r="LZ2" s="2046">
        <f>'12 &amp; 13'!R45</f>
        <v>0</v>
      </c>
      <c r="MA2" s="2046">
        <f>'12 &amp; 13'!U49</f>
        <v>0</v>
      </c>
      <c r="MB2" s="2046">
        <f>'12 &amp; 13'!U53</f>
        <v>0</v>
      </c>
      <c r="MC2" s="2046">
        <f>'12 &amp; 13'!U57</f>
        <v>0</v>
      </c>
      <c r="MD2" s="2046">
        <f>'12 &amp; 13'!U62</f>
        <v>0</v>
      </c>
      <c r="ME2" s="2046">
        <f>'12 &amp; 13'!U66</f>
        <v>0</v>
      </c>
      <c r="MF2" s="2053">
        <f>'12 &amp; 13'!U75</f>
        <v>0</v>
      </c>
      <c r="MG2" s="2046">
        <f>'12 &amp; 13'!AA27</f>
        <v>0</v>
      </c>
      <c r="MH2" s="2046">
        <f>'12 &amp; 13'!AA31</f>
        <v>0</v>
      </c>
      <c r="MI2" s="2046">
        <f>'12 &amp; 13'!AA37</f>
        <v>0</v>
      </c>
      <c r="MJ2" s="2046">
        <f>'12 &amp; 13'!AA41</f>
        <v>0</v>
      </c>
      <c r="MK2" s="2046">
        <f>'12 &amp; 13'!AA45</f>
        <v>0</v>
      </c>
      <c r="ML2" s="2046">
        <f>'12 &amp; 13'!AA49</f>
        <v>0</v>
      </c>
      <c r="MM2" s="2046">
        <f>'12 &amp; 13'!AA53</f>
        <v>0</v>
      </c>
      <c r="MN2" s="2046">
        <f>'12 &amp; 13'!AA57</f>
        <v>0</v>
      </c>
      <c r="MO2" s="2046">
        <f>'12 &amp; 13'!AA62</f>
        <v>0</v>
      </c>
      <c r="MP2" s="2046">
        <f>'12 &amp; 13'!AA66</f>
        <v>0</v>
      </c>
      <c r="MQ2" s="2046">
        <f>'12 &amp; 13'!AA71</f>
        <v>0</v>
      </c>
      <c r="MR2" s="2046">
        <f>'12 &amp; 13'!AA75</f>
        <v>0</v>
      </c>
      <c r="MS2" s="2046">
        <f>'12 &amp; 13'!AF27</f>
        <v>0</v>
      </c>
      <c r="MT2" s="2046">
        <f>'12 &amp; 13'!AF31</f>
        <v>0</v>
      </c>
      <c r="MU2" s="2046">
        <f>'12 &amp; 13'!AA37</f>
        <v>0</v>
      </c>
      <c r="MV2" s="2046">
        <f>'12 &amp; 13'!AA41</f>
        <v>0</v>
      </c>
      <c r="MW2" s="2046">
        <f>'12 &amp; 13'!AA45</f>
        <v>0</v>
      </c>
      <c r="MX2" s="2046">
        <f>'12 &amp; 13'!AA49</f>
        <v>0</v>
      </c>
      <c r="MY2" s="2046">
        <f>'12 &amp; 13'!AF53</f>
        <v>0</v>
      </c>
      <c r="MZ2" s="2046">
        <f>'12 &amp; 13'!AF57</f>
        <v>0</v>
      </c>
      <c r="NA2" s="2046">
        <f>'12 &amp; 13'!AF62</f>
        <v>0</v>
      </c>
      <c r="NB2" s="2046">
        <f>'12 &amp; 13'!AF66</f>
        <v>0</v>
      </c>
      <c r="NC2" s="2046">
        <f>'12 &amp; 13'!AF71</f>
        <v>0</v>
      </c>
      <c r="ND2" s="2046">
        <f>'12 &amp; 13'!AF75</f>
        <v>0</v>
      </c>
      <c r="NE2" s="2046">
        <f>'12 &amp; 13'!AO27</f>
        <v>0</v>
      </c>
      <c r="NF2" s="2046">
        <f>'12 &amp; 13'!AO31</f>
        <v>0</v>
      </c>
      <c r="NG2" s="2046">
        <f>'12 &amp; 13'!AO37</f>
        <v>0</v>
      </c>
      <c r="NH2" s="2046">
        <f>'12 &amp; 13'!AO41</f>
        <v>0</v>
      </c>
      <c r="NI2" s="2046">
        <f>'12 &amp; 13'!AO45</f>
        <v>0</v>
      </c>
      <c r="NJ2" s="2046">
        <f>'12 &amp; 13'!AO49</f>
        <v>0</v>
      </c>
      <c r="NK2" s="2046">
        <f>'12 &amp; 13'!AF53</f>
        <v>0</v>
      </c>
      <c r="NL2" s="2046">
        <f>'12 &amp; 13'!AO57</f>
        <v>0</v>
      </c>
      <c r="NM2" s="2046">
        <f>'12 &amp; 13'!AO62</f>
        <v>0</v>
      </c>
      <c r="NN2" s="2046">
        <f>'12 &amp; 13'!AO66</f>
        <v>0</v>
      </c>
      <c r="NO2" s="2046">
        <f>'12 &amp; 13'!AO71</f>
        <v>0</v>
      </c>
      <c r="NP2" s="2046">
        <f>'12 &amp; 13'!AO75</f>
        <v>0</v>
      </c>
      <c r="NQ2" s="2046">
        <f>'ms 14'!K14</f>
        <v>0</v>
      </c>
      <c r="NR2" s="2046">
        <f>'ms 14'!K20</f>
        <v>0</v>
      </c>
      <c r="NS2" s="2046">
        <f>'ms 14'!K24</f>
        <v>0</v>
      </c>
      <c r="NT2" s="2046">
        <f>'ms 14'!K30</f>
        <v>0</v>
      </c>
      <c r="NU2" s="2046">
        <f>'ms 14'!K34</f>
        <v>0</v>
      </c>
      <c r="NV2" s="2046">
        <f>'ms 14'!K38</f>
        <v>0</v>
      </c>
      <c r="NW2" s="2046">
        <f>'ms 14'!K44</f>
        <v>0</v>
      </c>
      <c r="NX2" s="2046">
        <f>'ms 14'!K49</f>
        <v>0</v>
      </c>
      <c r="NY2" s="2046">
        <f>'ms 14'!K54</f>
        <v>0</v>
      </c>
      <c r="NZ2" s="2046">
        <f>'ms 14'!K58</f>
        <v>0</v>
      </c>
      <c r="OA2" s="2046">
        <f>'ms 14'!K62</f>
        <v>0</v>
      </c>
      <c r="OB2" s="2046">
        <f>'ms 14'!K66</f>
        <v>0</v>
      </c>
      <c r="OC2" s="2046">
        <f>'ms 14'!S14</f>
        <v>0</v>
      </c>
      <c r="OD2" s="2046">
        <f>'ms 14'!S20</f>
        <v>0</v>
      </c>
      <c r="OE2" s="2046">
        <f>'ms 14'!S24</f>
        <v>0</v>
      </c>
      <c r="OF2" s="2046">
        <f>'ms 14'!S30</f>
        <v>0</v>
      </c>
      <c r="OG2" s="2046">
        <f>'ms 14'!S34</f>
        <v>0</v>
      </c>
      <c r="OH2" s="2046">
        <f>'ms 14'!S38</f>
        <v>0</v>
      </c>
      <c r="OI2" s="2046">
        <f>'ms 14'!S44</f>
        <v>0</v>
      </c>
      <c r="OJ2" s="2046">
        <f>'ms 14'!S49</f>
        <v>0</v>
      </c>
      <c r="OK2" s="2046">
        <f>'ms 14'!S54</f>
        <v>0</v>
      </c>
      <c r="OL2" s="2046">
        <f>'ms 14'!S58</f>
        <v>0</v>
      </c>
      <c r="OM2" s="2046">
        <f>'ms 14'!S62</f>
        <v>0</v>
      </c>
      <c r="ON2" s="2046">
        <f>'ms 14'!S66</f>
        <v>0</v>
      </c>
      <c r="OO2" s="2046">
        <f>'15'!BL19</f>
        <v>0</v>
      </c>
      <c r="OP2" s="2046">
        <f>'15'!BN22</f>
        <v>0</v>
      </c>
      <c r="OQ2" s="2046">
        <f>'15'!BP25</f>
        <v>0</v>
      </c>
      <c r="OR2" s="2046">
        <f>'15'!AZ28</f>
        <v>0</v>
      </c>
      <c r="OS2" s="2046">
        <f>'15'!BO35</f>
        <v>0</v>
      </c>
      <c r="OT2" s="2046">
        <f>'15'!BO41</f>
        <v>0</v>
      </c>
      <c r="OU2" s="2046">
        <f>'15'!AQ50</f>
        <v>0</v>
      </c>
      <c r="OV2" s="2046">
        <f>IF('15'!E60&lt;&gt;"",1,IF('15'!R60&lt;&gt;"",2,0))</f>
        <v>0</v>
      </c>
      <c r="OW2" s="2046">
        <f>'15'!BR63</f>
        <v>0</v>
      </c>
      <c r="OX2" s="2046">
        <f>'15'!BU69</f>
        <v>0</v>
      </c>
      <c r="OY2" s="2047">
        <f>'P16'!V9</f>
        <v>0</v>
      </c>
      <c r="OZ2" s="2047">
        <f>'P16'!V12</f>
        <v>0</v>
      </c>
      <c r="PA2" s="2047">
        <f>'P16'!V15</f>
        <v>0</v>
      </c>
      <c r="PB2" s="2047">
        <f>'P16'!V19</f>
        <v>0</v>
      </c>
      <c r="PC2" s="2054">
        <f>'P16'!V23</f>
        <v>0</v>
      </c>
      <c r="PD2" s="2054">
        <f>'P16'!V28</f>
        <v>0</v>
      </c>
      <c r="PE2" s="2054">
        <f>'P16'!V32</f>
        <v>0</v>
      </c>
      <c r="PF2" s="2054">
        <f>'P16'!V36</f>
        <v>0</v>
      </c>
      <c r="PG2" s="2054">
        <f>'P16'!V43</f>
        <v>0</v>
      </c>
      <c r="PH2" s="2054">
        <f>'P16'!V46</f>
        <v>0</v>
      </c>
      <c r="PI2" s="2054">
        <f>'P16'!V49</f>
        <v>0</v>
      </c>
      <c r="PJ2" s="2054">
        <f>'P16'!V52</f>
        <v>0</v>
      </c>
      <c r="PK2" s="2054">
        <f>'P16'!V55</f>
        <v>0</v>
      </c>
      <c r="PL2" s="2054">
        <f>'P16'!V58</f>
        <v>0</v>
      </c>
      <c r="PM2" s="2054">
        <f>'P16'!V61</f>
        <v>0</v>
      </c>
      <c r="PN2" s="2054">
        <f>'P16'!V64</f>
        <v>0</v>
      </c>
      <c r="PO2" s="2054">
        <f>'P16'!V71</f>
        <v>0</v>
      </c>
      <c r="PP2" s="2054">
        <f>'P16'!V74</f>
        <v>0</v>
      </c>
      <c r="PQ2" s="2054">
        <f>'P16'!V77</f>
        <v>0</v>
      </c>
      <c r="PR2" s="2054">
        <f>'P16'!V80</f>
        <v>0</v>
      </c>
      <c r="PS2" s="2054">
        <f>'P16'!V83</f>
        <v>0</v>
      </c>
      <c r="PT2" s="2054">
        <f>'P16'!V86</f>
        <v>0</v>
      </c>
      <c r="PU2" s="2054">
        <f>'P16'!V89</f>
        <v>0</v>
      </c>
      <c r="PV2" s="2054">
        <f>'P17'!AI8</f>
        <v>0</v>
      </c>
      <c r="PW2" s="2054">
        <f>'P17'!AI11</f>
        <v>0</v>
      </c>
      <c r="PX2" s="2054">
        <f>'P17'!AI14</f>
        <v>0</v>
      </c>
      <c r="PY2" s="2054">
        <f>'P17'!AI17</f>
        <v>0</v>
      </c>
      <c r="PZ2" s="2054">
        <f>'P17'!AI20</f>
        <v>0</v>
      </c>
      <c r="QA2" s="2054">
        <f>'P17'!AH23</f>
        <v>0</v>
      </c>
      <c r="QB2" s="2054">
        <f>'P17'!AH26</f>
        <v>0</v>
      </c>
      <c r="QC2" s="2054">
        <f>'P17'!AH29</f>
        <v>0</v>
      </c>
      <c r="QD2" s="2054">
        <f>'P17'!AI32</f>
        <v>0</v>
      </c>
      <c r="QE2" s="2046" t="str">
        <f>TEXT('P17'!C35,"")</f>
        <v/>
      </c>
      <c r="QF2" s="2054">
        <f>'P17'!AI38</f>
        <v>0</v>
      </c>
      <c r="QG2" s="2046" t="str">
        <f>TEXT('P17'!C40,"")</f>
        <v/>
      </c>
      <c r="QH2" s="2054">
        <f>'P17'!AJ48</f>
        <v>0</v>
      </c>
      <c r="QI2" s="2054">
        <f>'P17'!AK52</f>
        <v>0</v>
      </c>
      <c r="QJ2" s="2054">
        <f>'P17'!AJ56</f>
        <v>0</v>
      </c>
      <c r="QK2" s="2054">
        <f>'P18'!V9</f>
        <v>0</v>
      </c>
      <c r="QL2" s="2054">
        <f>'P18'!V12</f>
        <v>0</v>
      </c>
      <c r="QM2" s="2054">
        <f>'P18'!V15</f>
        <v>0</v>
      </c>
      <c r="QN2" s="2054">
        <f>'P18'!V18</f>
        <v>0</v>
      </c>
      <c r="QO2" s="2054">
        <f>'P18'!V21</f>
        <v>0</v>
      </c>
      <c r="QP2" s="2046">
        <f>'P18'!V26</f>
        <v>0</v>
      </c>
      <c r="QQ2" s="2046">
        <f>'P18'!V33</f>
        <v>0</v>
      </c>
      <c r="QR2" s="2046">
        <f>'P18'!V37</f>
        <v>0</v>
      </c>
      <c r="QS2" s="2046">
        <f>'P18'!V40</f>
        <v>0</v>
      </c>
      <c r="QT2" s="2046">
        <f>'P18'!V44</f>
        <v>0</v>
      </c>
      <c r="QU2" s="2046">
        <f>'P18'!V47</f>
        <v>0</v>
      </c>
      <c r="QV2" s="2046">
        <f>'P18'!V50</f>
        <v>0</v>
      </c>
      <c r="QW2" s="2046">
        <f>'P18'!V54</f>
        <v>0</v>
      </c>
      <c r="QX2" s="2046">
        <f>'P18'!V58</f>
        <v>0</v>
      </c>
      <c r="QY2" s="2046">
        <f>'P18'!V62</f>
        <v>0</v>
      </c>
      <c r="QZ2" s="2046">
        <f>'P18'!V66</f>
        <v>0</v>
      </c>
      <c r="RA2" s="2046">
        <f>'P18'!V71</f>
        <v>0</v>
      </c>
      <c r="RB2" s="2046">
        <f>'P18'!V81</f>
        <v>0</v>
      </c>
      <c r="RC2" s="2046">
        <f>'P18'!V84</f>
        <v>0</v>
      </c>
      <c r="RD2" s="2046">
        <f>'P18'!V87</f>
        <v>0</v>
      </c>
      <c r="RE2" s="2046">
        <f>'ms 19'!U11</f>
        <v>0</v>
      </c>
      <c r="RF2" s="2046">
        <f>'ms 19'!U16</f>
        <v>0</v>
      </c>
      <c r="RG2" s="2046">
        <f>'ms 19'!U22</f>
        <v>0</v>
      </c>
      <c r="RH2" s="2046">
        <f>'ms 19'!U26</f>
        <v>0</v>
      </c>
      <c r="RI2" s="2046">
        <f>'ms 19'!U30</f>
        <v>0</v>
      </c>
      <c r="RJ2" s="2046">
        <f>'ms 19'!U36</f>
        <v>0</v>
      </c>
      <c r="RK2" s="2046">
        <f>'ms 19'!U41</f>
        <v>0</v>
      </c>
      <c r="RL2" s="2046">
        <f>'ms 19'!U45</f>
        <v>0</v>
      </c>
      <c r="RM2" s="2046">
        <f>'ms 19'!U49</f>
        <v>0</v>
      </c>
      <c r="RN2" s="2046">
        <f>'ms 19'!U53</f>
        <v>0</v>
      </c>
      <c r="RO2" s="2046">
        <f>'ms 19'!U57</f>
        <v>0</v>
      </c>
      <c r="RP2" s="2046">
        <f>'ms 19'!U61</f>
        <v>0</v>
      </c>
      <c r="RQ2" s="2046">
        <f>'ms 19'!U67</f>
        <v>0</v>
      </c>
      <c r="RR2" s="2046">
        <f>'ms 19'!U73</f>
        <v>0</v>
      </c>
      <c r="RS2" s="2046">
        <f>'ms 19'!U81</f>
        <v>0</v>
      </c>
      <c r="RT2" s="2046">
        <f>'ms 19'!U84</f>
        <v>0</v>
      </c>
      <c r="RU2" s="2046">
        <f>'ms 19'!U87</f>
        <v>0</v>
      </c>
      <c r="RV2" s="2046">
        <f>'ms 19'!U91</f>
        <v>0</v>
      </c>
      <c r="RW2" s="2046">
        <f>'ms 19'!U94</f>
        <v>0</v>
      </c>
      <c r="RX2" s="2046">
        <f>'ms 19'!U98</f>
        <v>0</v>
      </c>
      <c r="RY2" s="2046">
        <f>'ms 19'!U101</f>
        <v>0</v>
      </c>
      <c r="RZ2" s="2046">
        <f>'ms 19'!U110</f>
        <v>0</v>
      </c>
      <c r="SA2" s="2046">
        <f>'ms 19'!U110</f>
        <v>0</v>
      </c>
      <c r="SB2" s="2046">
        <f>'ms 19'!U114</f>
        <v>0</v>
      </c>
      <c r="SC2" s="2046">
        <f>'ms 19'!U119</f>
        <v>0</v>
      </c>
      <c r="SD2" s="2046">
        <f>'ms 19'!U125</f>
        <v>0</v>
      </c>
      <c r="SE2" s="2046">
        <f>'ms 19'!U135</f>
        <v>0</v>
      </c>
      <c r="SF2" s="2046">
        <f>'ms 19'!U140</f>
        <v>0</v>
      </c>
      <c r="SG2" s="2046">
        <f>'ms 20'!AJ10</f>
        <v>0</v>
      </c>
      <c r="SH2" s="2046" t="str">
        <f>TEXT('ms 20'!D12,"")</f>
        <v/>
      </c>
      <c r="SI2" s="2046">
        <f>'ms 20'!AJ16</f>
        <v>0</v>
      </c>
      <c r="SJ2" s="2046" t="str">
        <f>TEXT('ms 20'!D19,"")</f>
        <v/>
      </c>
      <c r="SK2" s="2046">
        <f>'ms 20'!AJ21</f>
        <v>0</v>
      </c>
      <c r="SL2" s="2046">
        <f>'ms 20'!AJ24</f>
        <v>0</v>
      </c>
      <c r="SM2" s="2046">
        <f>'ms 20'!AJ31</f>
        <v>0</v>
      </c>
      <c r="SN2" s="2046">
        <f>'ms 20'!AJ39</f>
        <v>0</v>
      </c>
      <c r="SO2" s="2046">
        <f>'ms 20'!AJ48</f>
        <v>0</v>
      </c>
      <c r="SP2" s="2046">
        <f>'ms 20'!AJ55</f>
        <v>0</v>
      </c>
      <c r="SQ2" s="2046">
        <f>'ms 20'!AJ58</f>
        <v>0</v>
      </c>
      <c r="SR2" s="2046">
        <f>'ms 20'!AJ61</f>
        <v>0</v>
      </c>
      <c r="SS2" s="2046">
        <f>'ms 20'!AJ64</f>
        <v>0</v>
      </c>
      <c r="ST2" s="2046">
        <f>'ms 20'!AJ67</f>
        <v>0</v>
      </c>
      <c r="SU2" s="2046" t="str">
        <f>TEXT('ms 20'!D69,"")</f>
        <v/>
      </c>
      <c r="SV2" s="2046">
        <f>'ms 20'!AJ73</f>
        <v>0</v>
      </c>
      <c r="SW2" s="2046" t="str">
        <f>TEXT('ms 20'!C75,"")</f>
        <v/>
      </c>
      <c r="SX2" s="2046">
        <f>'ms 21'!T11</f>
        <v>0</v>
      </c>
      <c r="SY2" s="2046">
        <f>'ms 21'!T35</f>
        <v>0</v>
      </c>
      <c r="SZ2" s="2046">
        <f>'ms 21'!T39</f>
        <v>0</v>
      </c>
      <c r="TA2" s="2046">
        <f>'ms 21'!T45</f>
        <v>0</v>
      </c>
      <c r="TB2" s="2046">
        <f>'ms 21'!T48</f>
        <v>0</v>
      </c>
      <c r="TC2" s="2046">
        <f>'ms 21'!T48</f>
        <v>0</v>
      </c>
      <c r="TD2" s="2046">
        <f>'ms 21'!T57</f>
        <v>0</v>
      </c>
      <c r="TE2" s="2046">
        <f>'ms 21'!T60</f>
        <v>0</v>
      </c>
      <c r="TF2" s="2046">
        <f>'ms 21'!T63</f>
        <v>0</v>
      </c>
      <c r="TG2" s="2046">
        <f>'ms 21'!T66</f>
        <v>0</v>
      </c>
      <c r="TH2" s="2046">
        <f>'ms 21'!T69</f>
        <v>0</v>
      </c>
      <c r="TI2" s="2046">
        <f>'ms 21'!T73</f>
        <v>0</v>
      </c>
      <c r="TJ2" s="2046">
        <f>'ms 21'!T76</f>
        <v>0</v>
      </c>
      <c r="TK2" s="2046">
        <f>'ms 21'!T79</f>
        <v>0</v>
      </c>
      <c r="TL2" s="2046">
        <f>'ms 21'!T82</f>
        <v>0</v>
      </c>
      <c r="TM2" s="2046">
        <f>'ms 21'!T86</f>
        <v>0</v>
      </c>
      <c r="TN2" s="2046">
        <f>'ms 21'!T86</f>
        <v>0</v>
      </c>
      <c r="TO2" s="2046" t="str">
        <f>TEXT('ms 21'!D92,"")</f>
        <v/>
      </c>
      <c r="TP2" s="2046">
        <f>'ms 21'!T95</f>
        <v>0</v>
      </c>
      <c r="TQ2" s="2046">
        <f>'ms 21'!S99</f>
        <v>0</v>
      </c>
      <c r="TR2" s="2046">
        <f>'ms 21'!T103</f>
        <v>0</v>
      </c>
      <c r="TS2" s="2046">
        <f>'ms 21'!T107</f>
        <v>0</v>
      </c>
      <c r="TT2" s="2046">
        <f>'ms 21'!T111</f>
        <v>0</v>
      </c>
      <c r="TU2" s="2046">
        <f>'ms 21'!T115</f>
        <v>0</v>
      </c>
      <c r="TV2" s="2046">
        <f>'ms 21'!S119</f>
        <v>0</v>
      </c>
      <c r="TW2" s="2046">
        <f>'ms 22'!Y10</f>
        <v>0</v>
      </c>
      <c r="TX2" s="2046">
        <f>'ms 22'!Y14</f>
        <v>0</v>
      </c>
      <c r="TY2" s="2046">
        <f>'ms 22'!Y18</f>
        <v>0</v>
      </c>
      <c r="TZ2" s="2046">
        <f>'ms 22'!Y22</f>
        <v>0</v>
      </c>
      <c r="UA2" s="2046">
        <f>'ms 22'!Y25</f>
        <v>0</v>
      </c>
      <c r="UB2" s="2046">
        <f>'ms 22'!BC10</f>
        <v>0</v>
      </c>
      <c r="UC2" s="2046">
        <f>'ms 22'!BC14</f>
        <v>0</v>
      </c>
      <c r="UD2" s="2046">
        <f>'ms 22'!BC18</f>
        <v>0</v>
      </c>
      <c r="UE2" s="2046">
        <f>'ms 22'!BC22</f>
        <v>0</v>
      </c>
      <c r="UF2" s="2046">
        <f>'ms 22'!BC25</f>
        <v>0</v>
      </c>
      <c r="UG2" s="2046">
        <f>'ms 22'!M41</f>
        <v>0</v>
      </c>
      <c r="UH2" s="2046">
        <f>'ms 22'!AV41</f>
        <v>0</v>
      </c>
      <c r="UI2" s="2046">
        <f>IF('ms 22'!BV50&lt;&gt;"",1,IF('ms 22'!BV50&lt;&gt;"",2,0))</f>
        <v>0</v>
      </c>
      <c r="UJ2" s="2046">
        <f>IF('ms 22'!BV53&lt;&gt;"",1,IF('ms 22'!BV53&lt;&gt;"",2,0))</f>
        <v>0</v>
      </c>
      <c r="UK2" s="2046">
        <f>IF('ms 22'!BV56&lt;&gt;"",1,IF('ms 22'!BV56&lt;&gt;"",2,0))</f>
        <v>0</v>
      </c>
      <c r="UL2" s="2046">
        <f>IF('ms 22'!BV59&lt;&gt;"",1,IF('ms 22'!BV59&lt;&gt;"",2,0))</f>
        <v>0</v>
      </c>
      <c r="UM2" s="2046">
        <f>IF('ms 22'!BV62&lt;&gt;"",1,IF('ms 22'!BV62&lt;&gt;"",2,0))</f>
        <v>0</v>
      </c>
      <c r="UN2" s="2046">
        <f>IF('ms 22'!BV65&lt;&gt;"",1,IF('ms 22'!BV65&lt;&gt;"",2,0))</f>
        <v>0</v>
      </c>
      <c r="UO2" s="2046">
        <f>IF('ms 22'!BV68&lt;&gt;"",1,IF('ms 22'!BV68&lt;&gt;"",2,0))</f>
        <v>0</v>
      </c>
      <c r="UP2" s="2046">
        <f>IF('ms 22'!BV71&lt;&gt;"",1,IF('ms 22'!BV71&lt;&gt;"",2,0))</f>
        <v>0</v>
      </c>
      <c r="UQ2" s="2046">
        <f>IF('ms 22'!BV74&lt;&gt;"",1,IF('ms 22'!BV74&lt;&gt;"",2,0))</f>
        <v>0</v>
      </c>
      <c r="UR2" s="2046">
        <f>IF('ms 22'!BV77&lt;&gt;"",1,IF('ms 22'!BV77&lt;&gt;"",2,0))</f>
        <v>0</v>
      </c>
      <c r="US2" s="2046">
        <f>IF('ms 22'!BV80&lt;&gt;"",1,IF('ms 22'!BV80&lt;&gt;"",2,0))</f>
        <v>0</v>
      </c>
      <c r="UT2" s="2046">
        <f>IF('ms 22'!BV83&lt;&gt;"",1,IF('ms 22'!BV83&lt;&gt;"",2,0))</f>
        <v>0</v>
      </c>
      <c r="UU2" s="2046">
        <f>IF('ms 22'!BV86&lt;&gt;"",1,IF('ms 22'!BV86&lt;&gt;"",2,0))</f>
        <v>0</v>
      </c>
      <c r="UV2" s="2046">
        <f>IF('ms 22'!BV89&lt;&gt;"",1,IF('ms 22'!BV89&lt;&gt;"",2,0))</f>
        <v>0</v>
      </c>
      <c r="UW2" s="2046">
        <f>IF('ms 22'!BV92&lt;&gt;"",1,IF('ms 22'!BV92&lt;&gt;"",2,0))</f>
        <v>0</v>
      </c>
      <c r="UX2" s="2046">
        <f>IF('ms 22'!BV95&lt;&gt;"",1,IF('ms 22'!BV95&lt;&gt;"",2,0))</f>
        <v>0</v>
      </c>
      <c r="UY2" s="2046">
        <f>IF('ms 22'!BV98&lt;&gt;"",1,IF('ms 22'!BV98&lt;&gt;"",2,0))</f>
        <v>0</v>
      </c>
      <c r="UZ2" s="2046" t="str">
        <f>TEXT('ms 22'!F101,"")</f>
        <v/>
      </c>
      <c r="VA2" s="2046" t="str">
        <f>TEXT('ms 24'!C19,"")</f>
        <v/>
      </c>
      <c r="VB2" s="2046" t="str">
        <f>TEXT('ms 24'!AG20,"00")</f>
        <v>00</v>
      </c>
      <c r="VC2" s="2046">
        <f>'ms 24'!AH24</f>
        <v>0</v>
      </c>
      <c r="VD2" s="2046">
        <f>'ms 24'!R38</f>
        <v>0</v>
      </c>
      <c r="VE2" s="2046">
        <f>'ms 24'!R42</f>
        <v>0</v>
      </c>
      <c r="VF2" s="2046">
        <f>'ms 24'!R46</f>
        <v>0</v>
      </c>
      <c r="VG2" s="2046">
        <f>'ms 24'!R50</f>
        <v>0</v>
      </c>
      <c r="VH2" s="2046">
        <f>'ms 24'!R54</f>
        <v>0</v>
      </c>
      <c r="VI2" s="2046">
        <f>'ms 24'!R58</f>
        <v>0</v>
      </c>
      <c r="VJ2" s="2046">
        <f>'ms 24'!R62</f>
        <v>0</v>
      </c>
      <c r="VK2" s="2046">
        <f>'ms 24'!R66</f>
        <v>0</v>
      </c>
      <c r="VL2" s="2046">
        <f>'ms 24'!R70</f>
        <v>0</v>
      </c>
      <c r="VM2" s="2046">
        <f>'ms 24'!R74</f>
        <v>0</v>
      </c>
      <c r="VN2" s="2046">
        <f>'ms 24'!R78</f>
        <v>0</v>
      </c>
      <c r="VO2" s="2046">
        <f>'ms 24'!R82</f>
        <v>0</v>
      </c>
      <c r="VP2" s="2046">
        <f>'ms 24'!R86</f>
        <v>0</v>
      </c>
      <c r="VQ2" s="2046">
        <f>'ms 24'!R90</f>
        <v>0</v>
      </c>
      <c r="VR2" s="2046">
        <f>'ms 24'!R94</f>
        <v>0</v>
      </c>
      <c r="VS2" s="2046">
        <f>'ms 24'!R98</f>
        <v>0</v>
      </c>
      <c r="VT2" s="2046">
        <f>'ms 24'!R102</f>
        <v>0</v>
      </c>
      <c r="VU2" s="2046">
        <f>'ms 24'!Y34</f>
        <v>0</v>
      </c>
      <c r="VV2" s="2046">
        <f>'ms 24'!Y38</f>
        <v>0</v>
      </c>
      <c r="VW2" s="2046">
        <f>'ms 24'!Y42</f>
        <v>0</v>
      </c>
      <c r="VX2" s="2046">
        <f>'ms 24'!Y46</f>
        <v>0</v>
      </c>
      <c r="VY2" s="2046">
        <f>'ms 24'!Y50</f>
        <v>0</v>
      </c>
      <c r="VZ2" s="2046">
        <f>'ms 24'!Y54</f>
        <v>0</v>
      </c>
      <c r="WA2" s="2046">
        <f>'ms 24'!Y58</f>
        <v>0</v>
      </c>
      <c r="WB2" s="2046">
        <f>'ms 24'!Y62</f>
        <v>0</v>
      </c>
      <c r="WC2" s="2046">
        <f>'ms 24'!Y66</f>
        <v>0</v>
      </c>
      <c r="WD2" s="2046">
        <f>'ms 24'!Y70</f>
        <v>0</v>
      </c>
      <c r="WE2" s="2046">
        <f>'ms 24'!Y74</f>
        <v>0</v>
      </c>
      <c r="WF2" s="2046">
        <f>'ms 24'!Y78</f>
        <v>0</v>
      </c>
      <c r="WG2" s="2046">
        <f>'ms 24'!Y82</f>
        <v>0</v>
      </c>
      <c r="WH2" s="2046">
        <f>'ms 24'!Y86</f>
        <v>0</v>
      </c>
      <c r="WI2" s="2046">
        <f>'ms 24'!Y90</f>
        <v>0</v>
      </c>
      <c r="WJ2" s="2046">
        <f>'ms 24'!Y94</f>
        <v>0</v>
      </c>
      <c r="WK2" s="2046">
        <f>'ms 24'!Y98</f>
        <v>0</v>
      </c>
      <c r="WL2" s="2046">
        <f>'ms 24'!Y102</f>
        <v>0</v>
      </c>
      <c r="WM2" s="2046">
        <f>'ms 25c'!G12</f>
        <v>0</v>
      </c>
      <c r="WN2" s="2046">
        <f>'ms 25c'!BI19</f>
        <v>0</v>
      </c>
      <c r="WO2" s="2046" t="str">
        <f>TEXT('ms 25c'!G27,"")</f>
        <v/>
      </c>
      <c r="WP2" s="2046">
        <f>'ms 25c'!BI34</f>
        <v>0</v>
      </c>
      <c r="WQ2" s="2046">
        <f>IF('ms 26c'!F46&lt;&gt;"",1,IF('ms 26c'!F49&lt;&gt;"",2,0))</f>
        <v>0</v>
      </c>
      <c r="WR2" s="2046">
        <f>IF('ms 26c'!F56&lt;&gt;"",1,IF('ms 26c'!F59&lt;&gt;"",2,0))</f>
        <v>0</v>
      </c>
      <c r="WS2" s="2046">
        <f>'ms 26c'!AR56</f>
        <v>0</v>
      </c>
      <c r="WT2" s="2046">
        <f>'ms 26c'!BJ59</f>
        <v>0</v>
      </c>
      <c r="WU2" s="2046">
        <f>'ms 27C'!J13</f>
        <v>0</v>
      </c>
      <c r="WV2" s="2046">
        <f>'ms 27C'!J16</f>
        <v>0</v>
      </c>
      <c r="WW2" s="2046">
        <f>'ms 27C'!J19</f>
        <v>0</v>
      </c>
      <c r="WX2" s="2046">
        <f>'ms 27C'!J23</f>
        <v>0</v>
      </c>
      <c r="WY2" s="2046">
        <f>'ms 27C'!J26</f>
        <v>0</v>
      </c>
      <c r="WZ2" s="2046">
        <f>'ms 27C'!J30</f>
        <v>0</v>
      </c>
      <c r="XA2" s="2046">
        <f>'ms 27C'!J38</f>
        <v>0</v>
      </c>
      <c r="XB2" s="2046">
        <f>'ms 27C'!J42</f>
        <v>0</v>
      </c>
      <c r="XC2" s="2046">
        <f>'ms 27C'!J45</f>
        <v>0</v>
      </c>
      <c r="XD2" s="2046">
        <f>'ms 27C'!J49</f>
        <v>0</v>
      </c>
      <c r="XE2" s="2046">
        <f>'ms 27C'!J54</f>
        <v>0</v>
      </c>
      <c r="XF2" s="2046">
        <f>'ms 27C'!P58</f>
        <v>0</v>
      </c>
      <c r="XG2" s="2046">
        <f>'ms 27C'!P61</f>
        <v>0</v>
      </c>
      <c r="XH2" s="2046">
        <f>'ms 27C'!P64</f>
        <v>0</v>
      </c>
      <c r="XI2" s="2046">
        <f>'ms 27C'!S13</f>
        <v>0</v>
      </c>
      <c r="XJ2" s="2046">
        <f>'ms 27C'!S16</f>
        <v>0</v>
      </c>
      <c r="XK2" s="2046">
        <f>'ms 27C'!S19</f>
        <v>0</v>
      </c>
      <c r="XL2" s="2046">
        <f>'ms 27C'!S23</f>
        <v>0</v>
      </c>
      <c r="XM2" s="2046">
        <f>'ms 27C'!S26</f>
        <v>0</v>
      </c>
      <c r="XN2" s="2046">
        <f>'ms 27C'!S30</f>
        <v>0</v>
      </c>
      <c r="XO2" s="2046">
        <f>'ms 27C'!S38</f>
        <v>0</v>
      </c>
      <c r="XP2" s="2046">
        <f>'ms 27C'!S42</f>
        <v>0</v>
      </c>
      <c r="XQ2" s="2046">
        <f>'ms 27C'!S45</f>
        <v>0</v>
      </c>
      <c r="XR2" s="2046">
        <f>'ms 27C'!S49</f>
        <v>0</v>
      </c>
      <c r="XS2" s="2046">
        <f>'ms 27C'!S54</f>
        <v>0</v>
      </c>
      <c r="XT2" s="2046">
        <f>'ms 28c'!J12</f>
        <v>0</v>
      </c>
      <c r="XU2" s="2046">
        <f>'ms 28c'!J19</f>
        <v>0</v>
      </c>
      <c r="XV2" s="2046">
        <f>'ms 28c'!J22</f>
        <v>0</v>
      </c>
      <c r="XW2" s="2046">
        <f>'ms 28c'!J25</f>
        <v>0</v>
      </c>
      <c r="XX2" s="2046">
        <f>'ms 28c'!J29</f>
        <v>0</v>
      </c>
      <c r="XY2" s="2046">
        <f>'ms 28c'!J32</f>
        <v>0</v>
      </c>
      <c r="XZ2" s="2046">
        <f>'ms 28c'!J36</f>
        <v>0</v>
      </c>
      <c r="YA2" s="2046">
        <f>'ms 28c'!J39</f>
        <v>0</v>
      </c>
      <c r="YB2" s="2046">
        <f>'ms 28c'!J42</f>
        <v>0</v>
      </c>
      <c r="YC2" s="2048">
        <f>'ms 28c'!J46</f>
        <v>0</v>
      </c>
      <c r="YD2" s="2048">
        <f>'ms 28c'!J50</f>
        <v>0</v>
      </c>
      <c r="YE2" s="2048">
        <f>'ms 28c'!J53</f>
        <v>0</v>
      </c>
      <c r="YF2" s="2046">
        <f>'ms 28c'!F59</f>
        <v>0</v>
      </c>
      <c r="YG2" s="2046">
        <f>'ms 28c'!J62</f>
        <v>0</v>
      </c>
      <c r="YH2" s="2046">
        <f>'ms 28c'!J67</f>
        <v>0</v>
      </c>
      <c r="YI2" s="2046">
        <f>'ms 28c'!U12</f>
        <v>0</v>
      </c>
      <c r="YJ2" s="2049">
        <f>'ms 28c'!U19</f>
        <v>0</v>
      </c>
      <c r="YK2" s="2049">
        <f>'ms 28c'!U22</f>
        <v>0</v>
      </c>
      <c r="YL2" s="2049">
        <f>'ms 28c'!U25</f>
        <v>0</v>
      </c>
      <c r="YM2" s="2046">
        <f>'ms 28c'!U29</f>
        <v>0</v>
      </c>
      <c r="YN2" s="2046">
        <f>'ms 28c'!U32</f>
        <v>0</v>
      </c>
      <c r="YO2" s="2046">
        <f>'ms 28c'!U36</f>
        <v>0</v>
      </c>
      <c r="YP2" s="2046">
        <f>'ms 28c'!U39</f>
        <v>0</v>
      </c>
      <c r="YQ2" s="2046">
        <f>'ms 28c'!U42</f>
        <v>0</v>
      </c>
      <c r="YR2" s="2046">
        <f>'ms 28c'!U46</f>
        <v>0</v>
      </c>
      <c r="YS2" s="2046">
        <f>'ms 28c'!U50</f>
        <v>0</v>
      </c>
      <c r="YT2" s="2046">
        <f>'ms 28c'!U53</f>
        <v>0</v>
      </c>
      <c r="YU2" s="2046">
        <f>'ms 28c'!U62</f>
        <v>0</v>
      </c>
      <c r="YV2" s="2046">
        <f>'ms 28c'!U67</f>
        <v>0</v>
      </c>
      <c r="YW2" s="2046">
        <f>'ms 29c'!L15</f>
        <v>0</v>
      </c>
      <c r="YX2" s="2046">
        <f>'ms 29c'!L19</f>
        <v>0</v>
      </c>
      <c r="YY2" s="2046">
        <f>'ms 29c'!L25</f>
        <v>0</v>
      </c>
      <c r="YZ2" s="2046">
        <f>'ms 29c'!L28</f>
        <v>0</v>
      </c>
      <c r="ZA2" s="2046">
        <f>'ms 29c'!L31</f>
        <v>0</v>
      </c>
      <c r="ZB2" s="2046">
        <f>'ms 29c'!L34</f>
        <v>0</v>
      </c>
      <c r="ZC2" s="2046">
        <f>'ms 29c'!L37</f>
        <v>0</v>
      </c>
      <c r="ZD2" s="2046">
        <f>'ms 29c'!L40</f>
        <v>0</v>
      </c>
      <c r="ZE2" s="2046">
        <f>'ms 29c'!L43</f>
        <v>0</v>
      </c>
      <c r="ZF2" s="2046">
        <f>'ms 29c'!L46</f>
        <v>0</v>
      </c>
      <c r="ZG2" s="2046">
        <f>'ms 29c'!L49</f>
        <v>0</v>
      </c>
      <c r="ZH2" s="2046">
        <f>'ms 29c'!I56</f>
        <v>0</v>
      </c>
      <c r="ZI2" s="2046">
        <f>'ms 29c'!M59</f>
        <v>0</v>
      </c>
      <c r="ZJ2" s="2046">
        <f>'ms 29c'!V15</f>
        <v>0</v>
      </c>
      <c r="ZK2" s="2046">
        <f>'ms 29c'!V19</f>
        <v>0</v>
      </c>
      <c r="ZL2" s="2046">
        <f>'ms 29c'!V25</f>
        <v>0</v>
      </c>
      <c r="ZM2" s="2046">
        <f>'ms 29c'!V28</f>
        <v>0</v>
      </c>
      <c r="ZN2" s="2046">
        <f>'ms 29c'!V31</f>
        <v>0</v>
      </c>
      <c r="ZO2" s="2046">
        <f>'ms 29c'!V34</f>
        <v>0</v>
      </c>
      <c r="ZP2" s="2046">
        <f>'ms 29c'!V37</f>
        <v>0</v>
      </c>
      <c r="ZQ2" s="2046">
        <f>'ms 29c'!V40</f>
        <v>0</v>
      </c>
      <c r="ZR2" s="2046">
        <f>'ms 29c'!V43</f>
        <v>0</v>
      </c>
      <c r="ZS2" s="2046">
        <f>'ms 29c'!V46</f>
        <v>0</v>
      </c>
      <c r="ZT2" s="2046">
        <f>'ms 29c'!V49</f>
        <v>0</v>
      </c>
      <c r="ZU2" s="2046">
        <f>'ms 29c'!V59</f>
        <v>0</v>
      </c>
      <c r="ZV2" s="2046">
        <f>'ms 29c'!W70</f>
        <v>0</v>
      </c>
      <c r="ZW2" s="2046">
        <f>'ms 29c'!W67</f>
        <v>0</v>
      </c>
      <c r="ZX2" s="2046">
        <f>'ms 29c'!R76</f>
        <v>0</v>
      </c>
      <c r="ZY2" s="2046">
        <f>IF('ms 32c'!F20&lt;&gt;"",1,IF('ms 32c'!F25&lt;&gt;"",2,0))</f>
        <v>0</v>
      </c>
      <c r="ZZ2" s="2046">
        <f>'ms 32c'!BJ32</f>
        <v>0</v>
      </c>
      <c r="AAA2" s="2046">
        <f>IF('ms 32c'!F42&lt;&gt;"",1,IF('ms 32c'!F56&lt;&gt;"",2,0))</f>
        <v>0</v>
      </c>
      <c r="AAB2" s="2046">
        <f>'ms 32c'!BU49</f>
        <v>0</v>
      </c>
      <c r="AAC2" s="2046">
        <f>'ms 32c'!BU52</f>
        <v>0</v>
      </c>
      <c r="AAD2" s="2046">
        <f>IF('ms 32c'!BU66&lt;&gt;"",1,IF('ms 32c'!BU66&lt;&gt;"",2,0))</f>
        <v>0</v>
      </c>
      <c r="AAE2" s="2046">
        <f>IF('ms 32c'!BU69&lt;&gt;"",1,IF('ms 32c'!BU69&lt;&gt;"",2,0))</f>
        <v>0</v>
      </c>
      <c r="AAF2" s="2046">
        <f>IF('ms 32c'!BU72&lt;&gt;"",1,IF('ms 32c'!BU72&lt;&gt;"",2,0))</f>
        <v>0</v>
      </c>
      <c r="AAG2" s="2046">
        <f>IF('ms 32c'!BU75&lt;&gt;"",1,IF('ms 32c'!BU75&lt;&gt;"",2,0))</f>
        <v>0</v>
      </c>
      <c r="AAH2" s="2046">
        <f>IF('ms 32c'!BU78&lt;&gt;"",1,IF('ms 32c'!BU78&lt;&gt;"",2,0))</f>
        <v>0</v>
      </c>
      <c r="AAI2" s="2046">
        <f>IF('ms 32c'!BU81&lt;&gt;"",1,IF('ms 32c'!BU81&lt;&gt;"",2,0))</f>
        <v>0</v>
      </c>
      <c r="AAJ2" s="2046">
        <f>IF('ms33'!BZ12&lt;&gt;"",1,IF('ms33'!BZ12&lt;&gt;"",2,0))</f>
        <v>0</v>
      </c>
      <c r="AAK2" s="2046">
        <f>IF('ms33'!BZ15&lt;&gt;"",1,IF('ms33'!BZ15&lt;&gt;"",2,0))</f>
        <v>0</v>
      </c>
      <c r="AAL2" s="2046">
        <f>IF('ms33'!BZ18&lt;&gt;"",1,IF('ms33'!BZ18&lt;&gt;"",2,0))</f>
        <v>0</v>
      </c>
      <c r="AAM2" s="2046">
        <f>IF('ms33'!BZ21&lt;&gt;"",1,IF('ms33'!BZ21&lt;&gt;"",2,0))</f>
        <v>0</v>
      </c>
      <c r="AAN2" s="2046">
        <f>IF('ms33'!BZ24&lt;&gt;"",1,IF('ms33'!BZ24&lt;&gt;"",2,0))</f>
        <v>0</v>
      </c>
      <c r="AAO2" s="2046">
        <f>IF('ms33'!BZ27&lt;&gt;"",1,IF('ms33'!BZ27&lt;&gt;"",2,0))</f>
        <v>0</v>
      </c>
      <c r="AAP2" s="2046">
        <f>IF('ms33'!BZ30&lt;&gt;"",1,IF('ms33'!BZ30&lt;&gt;"",2,0))</f>
        <v>0</v>
      </c>
      <c r="AAQ2" s="2046">
        <f>IF('ms33'!BZ33&lt;&gt;"",1,IF('ms33'!BZ33&lt;&gt;"",2,0))</f>
        <v>0</v>
      </c>
      <c r="AAR2" s="2046">
        <f>IF('ms33'!BZ36&lt;&gt;"",1,IF('ms33'!BZ36&lt;&gt;"",2,0))</f>
        <v>0</v>
      </c>
      <c r="AAS2" s="2046">
        <f>IF('ms33'!BZ41&lt;&gt;"",1,IF('ms33'!BZ36&lt;&gt;"",2,0))</f>
        <v>0</v>
      </c>
      <c r="AAT2" s="2046">
        <f>IF('ms33'!BZ45&lt;&gt;"",1,IF('ms33'!BZ45&lt;&gt;"",2,0))</f>
        <v>0</v>
      </c>
      <c r="AAU2" s="2046">
        <f>IF('ms33'!BZ48&lt;&gt;"",1,IF('ms33'!BZ48&lt;&gt;"",2,0))</f>
        <v>0</v>
      </c>
      <c r="AAV2" s="2046">
        <f>IF('ms33'!BZ54&lt;&gt;"",1,IF('ms33'!BZ54&lt;&gt;"",2,0))</f>
        <v>0</v>
      </c>
      <c r="AAW2" s="2046">
        <f>IF('ms33'!BZ51&lt;&gt;"",1,IF('ms33'!BZ51&lt;&gt;"",2,0))</f>
        <v>0</v>
      </c>
      <c r="AAX2" s="2046">
        <f>IF('ms33'!BZ12&lt;&gt;"",1,IF('ms33'!BZ12&lt;&gt;"",2,0))</f>
        <v>0</v>
      </c>
      <c r="AAY2" s="2046">
        <f>'ms33'!BZ68</f>
        <v>0</v>
      </c>
      <c r="AAZ2" s="2046">
        <f>'ms33'!BZ71</f>
        <v>0</v>
      </c>
      <c r="ABA2" s="2046">
        <f>'ms33'!BZ74</f>
        <v>0</v>
      </c>
      <c r="ABB2" s="2046">
        <f>'ms33'!BZ77</f>
        <v>0</v>
      </c>
      <c r="ABC2" s="2046">
        <f>'ms34'!BZ12</f>
        <v>0</v>
      </c>
      <c r="ABD2" s="2046">
        <f>'ms34'!BZ15</f>
        <v>0</v>
      </c>
      <c r="ABE2" s="2046">
        <f>'ms34'!BZ18</f>
        <v>0</v>
      </c>
      <c r="ABF2" s="2046">
        <f>'ms34'!BZ21</f>
        <v>0</v>
      </c>
      <c r="ABG2" s="2046">
        <f>'ms34'!BZ24</f>
        <v>0</v>
      </c>
      <c r="ABH2" s="2046">
        <f>'ms34'!BZ27</f>
        <v>0</v>
      </c>
      <c r="ABI2" s="2046">
        <f>'ms34'!BZ30</f>
        <v>0</v>
      </c>
      <c r="ABJ2" s="2046">
        <f>'ms34'!BZ33</f>
        <v>0</v>
      </c>
      <c r="ABK2" s="2046">
        <f>'ms34'!BZ36</f>
        <v>0</v>
      </c>
      <c r="ABL2" s="2046">
        <f>'ms34'!D40</f>
        <v>0</v>
      </c>
      <c r="ABM2" s="2046">
        <f>'ms34'!BZ49</f>
        <v>0</v>
      </c>
      <c r="ABN2" s="2046">
        <f>IF('ms34'!F57&lt;&gt;"",1,IF('ms34'!U57&lt;&gt;"",2,0))</f>
        <v>0</v>
      </c>
      <c r="ABO2" s="2046">
        <f>IF('ms 35'!F13&lt;&gt;"",1,IF('ms 35'!U13&lt;&gt;"",2,0))</f>
        <v>0</v>
      </c>
      <c r="ABP2" s="2046">
        <f>'ms 35'!BX23</f>
        <v>0</v>
      </c>
      <c r="ABQ2" s="2046">
        <f>'ms 35'!BX26</f>
        <v>0</v>
      </c>
      <c r="ABR2" s="2046">
        <f>'ms 35'!BX29</f>
        <v>0</v>
      </c>
      <c r="ABS2" s="2046">
        <f>'ms 35'!BX32</f>
        <v>0</v>
      </c>
      <c r="ABT2" s="2046">
        <f>'ms 35'!BX35</f>
        <v>0</v>
      </c>
      <c r="ABU2" s="2046">
        <f>'ms 35'!BX44</f>
        <v>0</v>
      </c>
      <c r="ABV2" s="2046">
        <f>'ms 35'!BX48</f>
        <v>0</v>
      </c>
      <c r="ABW2" s="2046">
        <f>IF('ms 35'!F57&lt;&gt;"",1,IF('ms 35'!U57&lt;&gt;"",2,0))</f>
        <v>0</v>
      </c>
      <c r="ABX2" s="2046">
        <f>'ms 35'!BR74</f>
        <v>0</v>
      </c>
      <c r="ABY2" s="2046">
        <f>'ms36'!BS12</f>
        <v>0</v>
      </c>
      <c r="ABZ2" s="2046">
        <f>'ms36'!BS16</f>
        <v>0</v>
      </c>
      <c r="ACA2" s="2046">
        <f>'ms36'!BS20</f>
        <v>0</v>
      </c>
      <c r="ACB2" s="2046">
        <f>'ms36'!BS31</f>
        <v>0</v>
      </c>
      <c r="ACC2" s="2046">
        <f>'ms36'!BS34</f>
        <v>0</v>
      </c>
      <c r="ACD2" s="2046">
        <f>IF('ms36'!F46&lt;&gt;"",1,IF('ms36'!U46&lt;&gt;"",2,0))</f>
        <v>0</v>
      </c>
      <c r="ACE2" s="2046">
        <f>'ms36'!BS63</f>
        <v>0</v>
      </c>
      <c r="ACF2" s="2046">
        <f>'ms36'!BS73</f>
        <v>0</v>
      </c>
      <c r="ACG2" s="2046">
        <f>'ms36'!BS77</f>
        <v>0</v>
      </c>
      <c r="ACH2" s="2046">
        <f>'ms36'!BS81</f>
        <v>0</v>
      </c>
      <c r="ACI2" s="2046">
        <f>'ms36'!BS91</f>
        <v>0</v>
      </c>
      <c r="ACJ2" s="2046">
        <f>'ms36'!BS94</f>
        <v>0</v>
      </c>
      <c r="ACK2" s="2046">
        <f>IF('ms37'!F11&lt;&gt;"",1,IF('ms37'!U11&lt;&gt;"",2,0))</f>
        <v>0</v>
      </c>
      <c r="ACL2" s="2046">
        <f>'ms37'!BQ20</f>
        <v>0</v>
      </c>
      <c r="ACM2" s="2046" t="str">
        <f>'ms37'!F20</f>
        <v>M</v>
      </c>
      <c r="ACN2" s="2046">
        <f>'ms37'!BQ23</f>
        <v>0</v>
      </c>
      <c r="ACO2" s="2046" t="str">
        <f>'ms37'!F23</f>
        <v>M</v>
      </c>
      <c r="ACP2" s="2046">
        <f>'ms37'!BQ26</f>
        <v>0</v>
      </c>
      <c r="ACQ2" s="2046" t="str">
        <f>'ms37'!F26</f>
        <v>M</v>
      </c>
      <c r="ACR2" s="2046">
        <f>'ms37'!BQ29</f>
        <v>0</v>
      </c>
      <c r="ACS2" s="2046" t="str">
        <f>'ms37'!F29</f>
        <v>M</v>
      </c>
      <c r="ACT2" s="2046">
        <f>'ms37'!BQ32</f>
        <v>0</v>
      </c>
      <c r="ACU2" s="2046" t="str">
        <f>'ms37'!F32</f>
        <v>M</v>
      </c>
      <c r="ACV2" s="2046">
        <f>'ms37'!AR50</f>
        <v>0</v>
      </c>
      <c r="ACW2" s="2046">
        <f>'ms37'!BK56</f>
        <v>0</v>
      </c>
      <c r="ACX2" s="2046">
        <f>'ms 38'!CD9</f>
        <v>0</v>
      </c>
      <c r="ACY2" s="2046">
        <f>'ms 38'!CD14</f>
        <v>0</v>
      </c>
      <c r="ACZ2" s="2046">
        <f>'ms 38'!CD17</f>
        <v>0</v>
      </c>
      <c r="ADA2" s="2046">
        <f>'ms 38'!CD20</f>
        <v>0</v>
      </c>
      <c r="ADB2" s="2046">
        <f>'ms 38'!CD27</f>
        <v>0</v>
      </c>
      <c r="ADC2" s="2046">
        <f>'ms 38'!CD30</f>
        <v>0</v>
      </c>
      <c r="ADD2" s="2046">
        <f>'ms 38'!CD33</f>
        <v>0</v>
      </c>
      <c r="ADE2" s="2046">
        <f>'ms 38'!CD36</f>
        <v>0</v>
      </c>
      <c r="ADF2" s="2046">
        <f>'ms 38'!CD39</f>
        <v>0</v>
      </c>
      <c r="ADG2" s="2046">
        <f>IF('ms 38'!G47&lt;&gt;"",1,IF('ms 38'!G50&lt;&gt;"",2,0))</f>
        <v>1</v>
      </c>
      <c r="ADH2" s="2046">
        <f>'ms 38'!BS58</f>
        <v>0</v>
      </c>
      <c r="ADI2" s="2046">
        <f>'ms 38'!BS61</f>
        <v>0</v>
      </c>
      <c r="ADJ2" s="2046">
        <f>'ms 38'!BS64</f>
        <v>0</v>
      </c>
      <c r="ADK2" s="2046">
        <f>'ms 38'!BS72</f>
        <v>0</v>
      </c>
      <c r="ADL2" s="2046">
        <f>'ms 38'!BS75</f>
        <v>0</v>
      </c>
      <c r="ADM2" s="2046">
        <f>'ms 38'!BS78</f>
        <v>0</v>
      </c>
      <c r="ADN2" s="2046">
        <f>'ms39'!BS10</f>
        <v>0</v>
      </c>
      <c r="ADO2" s="2046">
        <f>'ms39'!BS13</f>
        <v>0</v>
      </c>
      <c r="ADP2" s="2046">
        <f>'ms39'!BS16</f>
        <v>0</v>
      </c>
      <c r="ADQ2" s="2046">
        <f>'ms39'!BS19</f>
        <v>0</v>
      </c>
      <c r="ADR2" s="2046">
        <f>'ms39'!BS22</f>
        <v>0</v>
      </c>
      <c r="ADS2" s="2046">
        <f>'ms39'!BS25</f>
        <v>0</v>
      </c>
      <c r="ADT2" s="2046" t="str">
        <f>'ms39'!F28</f>
        <v>M</v>
      </c>
      <c r="ADU2" s="2046">
        <f>'ms39'!BS39</f>
        <v>0</v>
      </c>
      <c r="ADV2" s="2046">
        <f>'ms39'!BS42</f>
        <v>0</v>
      </c>
      <c r="ADW2" s="2046">
        <f>'ms39'!BS45</f>
        <v>0</v>
      </c>
      <c r="ADX2" s="2046">
        <f>'ms39'!AC60</f>
        <v>0</v>
      </c>
      <c r="ADY2" s="2046">
        <f>'ms39'!AC63</f>
        <v>0</v>
      </c>
      <c r="ADZ2" s="2046">
        <f>'ms39'!AC66</f>
        <v>0</v>
      </c>
      <c r="AEA2" s="2046">
        <f>'ms39'!AR60</f>
        <v>0</v>
      </c>
      <c r="AEB2" s="2046">
        <f>'ms39'!AR63</f>
        <v>0</v>
      </c>
      <c r="AEC2" s="2046">
        <f>'ms39'!AR66</f>
        <v>0</v>
      </c>
      <c r="AED2" s="2046">
        <f>IF('ms39'!F39&lt;&gt;"",1,IF('ms39'!U39&lt;&gt;"",2,0))</f>
        <v>1</v>
      </c>
      <c r="AEE2" s="2046">
        <f>'ms39'!AR89</f>
        <v>0</v>
      </c>
      <c r="AEF2" s="2046">
        <f>'ms40'!BD15</f>
        <v>0</v>
      </c>
      <c r="AEG2" s="2046">
        <f>'ms40'!BD21</f>
        <v>0</v>
      </c>
      <c r="AEH2" s="2046">
        <f>'ms40'!BD24</f>
        <v>0</v>
      </c>
      <c r="AEI2" s="2046">
        <f>'ms40'!BD27</f>
        <v>0</v>
      </c>
      <c r="AEJ2" s="2046">
        <f>'ms40'!BD30</f>
        <v>0</v>
      </c>
      <c r="AEK2" s="2046">
        <f>'ms40'!BS15</f>
        <v>0</v>
      </c>
      <c r="AEL2" s="2046">
        <f>'ms40'!BS21</f>
        <v>0</v>
      </c>
      <c r="AEM2" s="2046">
        <f>'ms40'!BS24</f>
        <v>0</v>
      </c>
      <c r="AEN2" s="2046">
        <f>'ms40'!BS27</f>
        <v>0</v>
      </c>
      <c r="AEO2" s="2046">
        <f>'ms40'!BS30</f>
        <v>0</v>
      </c>
      <c r="AEP2" s="2046">
        <f>IF('ms40'!F44&lt;&gt;"",1,IF('ms40'!U44&lt;&gt;"",2,0))</f>
        <v>0</v>
      </c>
      <c r="AEQ2" s="2046">
        <f>IF('ms40'!F52&lt;&gt;"",1,IF('ms40'!U52&lt;&gt;"",2,0))</f>
        <v>0</v>
      </c>
      <c r="AER2" s="2046">
        <f>IF('ms40'!F60&lt;&gt;"",1,IF('ms40'!U60&lt;&gt;"",2,0))</f>
        <v>0</v>
      </c>
      <c r="AES2" s="2046">
        <f>'ms40'!N70</f>
        <v>0</v>
      </c>
      <c r="AET2" s="2046">
        <f>'ms40'!BA70</f>
        <v>0</v>
      </c>
      <c r="AEU2" s="2046">
        <f>'41'!AA12</f>
        <v>0</v>
      </c>
      <c r="AEV2" s="2046">
        <f>'41'!AA15</f>
        <v>0</v>
      </c>
      <c r="AEW2" s="2046">
        <f>'41'!AA18</f>
        <v>0</v>
      </c>
      <c r="AEX2" s="2046">
        <f>'41'!AA21</f>
        <v>0</v>
      </c>
      <c r="AEY2" s="2046">
        <f>'41'!BS12</f>
        <v>0</v>
      </c>
      <c r="AEZ2" s="2046">
        <f>'41'!BS15</f>
        <v>0</v>
      </c>
      <c r="AFA2" s="2046">
        <f>'41'!BS18</f>
        <v>0</v>
      </c>
      <c r="AFB2" s="2046">
        <f>IF('41'!F29&lt;&gt;"",1,IF('41'!U29&lt;&gt;"",2,0))</f>
        <v>0</v>
      </c>
      <c r="AFC2" s="2046">
        <f>IF('41'!F37&lt;&gt;"",1,IF('41'!U37&lt;&gt;"",2,0))</f>
        <v>0</v>
      </c>
      <c r="AFD2" s="2046">
        <f>'41'!BY50</f>
        <v>0</v>
      </c>
      <c r="AFE2" s="2046">
        <f>IF('41'!F70&lt;&gt;"",1,IF('41'!F85&lt;&gt;"",2,0))</f>
        <v>2</v>
      </c>
      <c r="AFF2" s="2046">
        <f>'41'!BS73</f>
        <v>0</v>
      </c>
      <c r="AFG2" s="2046">
        <f>'41'!BS76</f>
        <v>0</v>
      </c>
      <c r="AFH2" s="2046">
        <f>'41'!BS79</f>
        <v>0</v>
      </c>
      <c r="AFI2" s="2046">
        <f>'41'!BS82</f>
        <v>0</v>
      </c>
      <c r="AFJ2" s="2046">
        <f>'42'!AN11</f>
        <v>0</v>
      </c>
      <c r="AFK2" s="2046">
        <f>'42'!AN15</f>
        <v>0</v>
      </c>
      <c r="AFL2" s="2046">
        <f>'42'!AN20</f>
        <v>0</v>
      </c>
      <c r="AFM2" s="2046">
        <f>'42'!AN24</f>
        <v>0</v>
      </c>
      <c r="AFN2" s="2046">
        <f>'42'!AN27</f>
        <v>0</v>
      </c>
      <c r="AFO2" s="2046">
        <f>'42'!AN30</f>
        <v>0</v>
      </c>
      <c r="AFP2" s="2046">
        <f>'42'!AN33</f>
        <v>0</v>
      </c>
      <c r="AFQ2" s="2046">
        <f>'42'!AN36</f>
        <v>0</v>
      </c>
      <c r="AFR2" s="2046">
        <f>'42'!AN39</f>
        <v>0</v>
      </c>
      <c r="AFS2" s="2046">
        <f>'42'!AN43</f>
        <v>0</v>
      </c>
      <c r="AFT2" s="2046">
        <f>'42'!BY11</f>
        <v>0</v>
      </c>
      <c r="AFU2" s="2046">
        <f>'42'!BY15</f>
        <v>0</v>
      </c>
      <c r="AFV2" s="2046">
        <f>'42'!BY18</f>
        <v>0</v>
      </c>
      <c r="AFW2" s="2046">
        <f>'42'!BY21</f>
        <v>0</v>
      </c>
      <c r="AFX2" s="2046">
        <f>'42'!BY24</f>
        <v>0</v>
      </c>
      <c r="AFY2" s="2046">
        <f>'42'!BY27</f>
        <v>0</v>
      </c>
      <c r="AFZ2" s="2046">
        <f>'42'!BY30</f>
        <v>0</v>
      </c>
      <c r="AGA2" s="2046">
        <f>'42'!BY33</f>
        <v>0</v>
      </c>
      <c r="AGB2" s="2046">
        <f>'42'!BY36</f>
        <v>0</v>
      </c>
      <c r="AGC2" s="2046">
        <f>'42'!BY39</f>
        <v>0</v>
      </c>
      <c r="AGD2" s="2046">
        <f>'42'!BY43</f>
        <v>0</v>
      </c>
      <c r="AGE2" s="2046" t="str">
        <f>'42'!AU45</f>
        <v>FHSFHRJ</v>
      </c>
      <c r="AGF2" s="2046">
        <f>'42'!AN56</f>
        <v>0</v>
      </c>
      <c r="AGG2" s="2046">
        <f>'42'!AN59</f>
        <v>0</v>
      </c>
      <c r="AGH2" s="2046">
        <f>'42'!AN62</f>
        <v>0</v>
      </c>
      <c r="AGI2" s="2046">
        <f>'42'!AN65</f>
        <v>0</v>
      </c>
      <c r="AGJ2" s="2046">
        <f>'42'!AN68</f>
        <v>0</v>
      </c>
      <c r="AGK2" s="2046">
        <f>'42'!AN71</f>
        <v>0</v>
      </c>
      <c r="AGL2" s="2046">
        <f>'42'!AN74</f>
        <v>0</v>
      </c>
      <c r="AGM2" s="2046">
        <f>'42'!AN77</f>
        <v>0</v>
      </c>
      <c r="AGN2" s="2046">
        <f>'42'!AN80</f>
        <v>0</v>
      </c>
      <c r="AGO2" s="2046">
        <f>'42'!BY56</f>
        <v>0</v>
      </c>
      <c r="AGP2" s="2046">
        <f>'42'!BY59</f>
        <v>0</v>
      </c>
      <c r="AGQ2" s="2046">
        <f>'42'!BY62</f>
        <v>0</v>
      </c>
      <c r="AGR2" s="2046">
        <f>'42'!BY65</f>
        <v>0</v>
      </c>
      <c r="AGS2" s="2046">
        <f>'42'!BY68</f>
        <v>0</v>
      </c>
      <c r="AGT2" s="2046">
        <f>'42'!BY71</f>
        <v>0</v>
      </c>
      <c r="AGU2" s="2046">
        <f>'42'!BY74</f>
        <v>0</v>
      </c>
      <c r="AGV2" s="2046">
        <f>'42'!BY77</f>
        <v>0</v>
      </c>
      <c r="AGW2" s="2046">
        <f>'42'!AW80</f>
        <v>0</v>
      </c>
      <c r="AGX2" s="2046" t="e">
        <f>'43'!F12:H13</f>
        <v>#VALUE!</v>
      </c>
      <c r="AGY2" s="2046">
        <f>'43'!AM25</f>
        <v>0</v>
      </c>
      <c r="AGZ2" s="2046">
        <f>'43'!AM28</f>
        <v>0</v>
      </c>
      <c r="AHA2" s="2046">
        <f>'43'!AM31</f>
        <v>0</v>
      </c>
      <c r="AHB2" s="2046">
        <f>'43'!AM34</f>
        <v>0</v>
      </c>
      <c r="AHC2" s="2046">
        <f>'43'!BY25</f>
        <v>0</v>
      </c>
      <c r="AHD2" s="2046">
        <f>'43'!BY28</f>
        <v>0</v>
      </c>
      <c r="AHE2" s="2046">
        <f>'43'!BY31</f>
        <v>0</v>
      </c>
      <c r="AHF2" s="2046" t="str">
        <f>'43'!AT34</f>
        <v>LLLLL</v>
      </c>
      <c r="AHG2" s="2050">
        <f>IF('43'!AN42&lt;&gt;"",1,IF('43'!AY42&lt;&gt;"",2,IF('43'!BJ42&lt;&gt;"",3,0)))</f>
        <v>0</v>
      </c>
      <c r="AHH2" s="2050">
        <f>IF('43'!AN45&lt;&gt;"",1,IF('43'!AY45&lt;&gt;"",2,IF('43'!BJ45&lt;&gt;"",3,0)))</f>
        <v>0</v>
      </c>
      <c r="AHI2" s="2050">
        <f>IF('43'!AN48&lt;&gt;"",1,IF('43'!AY48&lt;&gt;"",2,IF('43'!BJ48&lt;&gt;"",3,0)))</f>
        <v>0</v>
      </c>
      <c r="AHJ2" s="2050">
        <f>IF('43'!AN54&lt;&gt;"",1,IF('43'!AY54&lt;&gt;"",2,IF('43'!BJ54&lt;&gt;"",3,0)))</f>
        <v>0</v>
      </c>
      <c r="AHK2" s="2050">
        <f>IF('43'!AN57&lt;&gt;"",1,IF('43'!AY57&lt;&gt;"",2,IF('43'!BJ57&lt;&gt;"",3,0)))</f>
        <v>0</v>
      </c>
      <c r="AHL2" s="2050">
        <f>IF('43'!AN60&lt;&gt;"",1,IF('43'!AY60&lt;&gt;"",2,IF('43'!BJ60&lt;&gt;"",3,0)))</f>
        <v>0</v>
      </c>
      <c r="AHM2" s="2050">
        <f>IF('43'!AN63&lt;&gt;"",1,IF('43'!AY63&lt;&gt;"",2,IF('43'!BJ63&lt;&gt;"",3,0)))</f>
        <v>0</v>
      </c>
      <c r="AHN2" s="2046">
        <f>'43'!BS71</f>
        <v>0</v>
      </c>
      <c r="AHO2" s="2046">
        <f>'43'!BS74</f>
        <v>0</v>
      </c>
      <c r="AHP2" s="2046">
        <f>IF('44'!F11&lt;&gt;"",1,IF('44'!U11&lt;&gt;"",2,0))</f>
        <v>0</v>
      </c>
      <c r="AHQ2" s="2046">
        <f>'44'!BS18</f>
        <v>0</v>
      </c>
      <c r="AHR2" s="2046">
        <f>'44'!BS21</f>
        <v>0</v>
      </c>
      <c r="AHS2" s="2046">
        <f>IF('44'!F30&lt;&gt;"",1,IF('44'!U30&lt;&gt;"",2,0))</f>
        <v>0</v>
      </c>
      <c r="AHT2" s="2046">
        <f>'44'!AL37</f>
        <v>0</v>
      </c>
      <c r="AHU2" s="2046">
        <f>'44'!AL41</f>
        <v>0</v>
      </c>
      <c r="AHV2" s="2046">
        <f>'44'!AL44</f>
        <v>0</v>
      </c>
      <c r="AHW2" s="2046">
        <f>'44'!AL47</f>
        <v>0</v>
      </c>
      <c r="AHX2" s="2046">
        <f>'44'!BY37</f>
        <v>0</v>
      </c>
      <c r="AHY2" s="2046">
        <f>'44'!BY40</f>
        <v>0</v>
      </c>
      <c r="AHZ2" s="2046">
        <f>'44'!BY43</f>
        <v>0</v>
      </c>
      <c r="AIA2" s="2046">
        <f>'44'!BY46</f>
        <v>0</v>
      </c>
      <c r="AIB2" s="2046">
        <f>IF('44'!F60&lt;&gt;"",1,IF('44'!U60&lt;&gt;"",2,0))</f>
        <v>0</v>
      </c>
      <c r="AIC2" s="2046" t="str">
        <f>'44'!F75</f>
        <v>M</v>
      </c>
      <c r="AID2" s="2046">
        <f>'44'!BJ77</f>
        <v>0</v>
      </c>
      <c r="AIE2" s="2046" t="str">
        <f>'44'!F78</f>
        <v>M</v>
      </c>
      <c r="AIF2" s="2046">
        <f>'44'!BJ80</f>
        <v>0</v>
      </c>
      <c r="AIG2" s="2046" t="str">
        <f>'44'!F81</f>
        <v>M</v>
      </c>
      <c r="AIH2" s="2046">
        <f>'44'!BS74</f>
        <v>0</v>
      </c>
      <c r="AII2" s="2046">
        <f>'44'!BS77</f>
        <v>0</v>
      </c>
      <c r="AIJ2" s="2046">
        <f>'44'!BS80</f>
        <v>0</v>
      </c>
      <c r="AIK2" s="2046">
        <f>IF('45'!F15&lt;&gt;"",1,IF('45'!F18&lt;&gt;"",2,0))</f>
        <v>0</v>
      </c>
      <c r="AIL2" s="2046">
        <f>'45'!BY26</f>
        <v>0</v>
      </c>
      <c r="AIM2" s="2046">
        <f>'45'!BY29</f>
        <v>0</v>
      </c>
      <c r="AIN2" s="2046">
        <f>'45'!BY32</f>
        <v>0</v>
      </c>
      <c r="AIO2" s="2046">
        <f>'45'!BY35</f>
        <v>0</v>
      </c>
      <c r="AIP2" s="2046">
        <f>'45'!BY38</f>
        <v>0</v>
      </c>
      <c r="AIQ2" s="2046">
        <f>'45'!BY41</f>
        <v>0</v>
      </c>
      <c r="AIR2" s="2046">
        <f>'45'!BY44</f>
        <v>0</v>
      </c>
      <c r="AIS2" s="2046">
        <f>'45'!BY47</f>
        <v>0</v>
      </c>
      <c r="AIT2" s="2046">
        <f>'45'!BY56</f>
        <v>0</v>
      </c>
      <c r="AIU2" s="2046">
        <f>'45'!BY59</f>
        <v>0</v>
      </c>
      <c r="AIV2" s="2046">
        <f>'45'!BY62</f>
        <v>0</v>
      </c>
      <c r="AIW2" s="2046">
        <f>'45'!BY65</f>
        <v>0</v>
      </c>
      <c r="AIX2" s="2046">
        <f>'45'!BY70</f>
        <v>0</v>
      </c>
      <c r="AIY2" s="2046">
        <f>'45'!BY73</f>
        <v>0</v>
      </c>
      <c r="AIZ2" s="2046">
        <f>'45'!BY78</f>
        <v>0</v>
      </c>
      <c r="AJA2" s="2046">
        <f>'45'!BY81</f>
        <v>0</v>
      </c>
      <c r="AJB2" s="2046">
        <f>'45'!BY84</f>
        <v>0</v>
      </c>
      <c r="AJC2" s="2046">
        <f>'45'!BY87</f>
        <v>0</v>
      </c>
      <c r="AJD2" s="2046">
        <f>'46'!BY12</f>
        <v>0</v>
      </c>
      <c r="AJE2" s="2046">
        <f>'46'!BY15</f>
        <v>0</v>
      </c>
      <c r="AJF2" s="2046">
        <f>'46'!BY18</f>
        <v>0</v>
      </c>
      <c r="AJG2" s="2046">
        <f>'46'!BY21</f>
        <v>0</v>
      </c>
      <c r="AJH2" s="2046">
        <f>'46'!BY24</f>
        <v>0</v>
      </c>
      <c r="AJI2" s="2046">
        <f>'46'!BY27</f>
        <v>0</v>
      </c>
      <c r="AJJ2" s="2046">
        <f>'46'!S28</f>
        <v>0</v>
      </c>
      <c r="AJK2" s="2046">
        <f>'46'!BY30</f>
        <v>0</v>
      </c>
      <c r="AJL2" s="2046">
        <f>IF('46'!F39&lt;&gt;"",1,IF('46'!U39&lt;&gt;"",2,0))</f>
        <v>0</v>
      </c>
      <c r="AJM2" s="2055">
        <f>Y2</f>
        <v>0</v>
      </c>
      <c r="AJN2" s="2056">
        <f>QH2</f>
        <v>0</v>
      </c>
      <c r="AJO2" s="2056">
        <f>TQ2</f>
        <v>0</v>
      </c>
      <c r="AJP2" s="2057">
        <f>OY2+OZ2+PA2+PB2+(PC2-QP2)+PD2+PE2+PF2+PH2+PI2+PJ2+PK2+PL2+PM2+PN2+DO2+QF2+(RB2*RC2/100)</f>
        <v>0</v>
      </c>
      <c r="AJQ2" s="2057">
        <f>QK2+QO2+QQ2+QR2+QS2+QT2+QU2+QV2+QW2+QX2+QY2+QZ2+RA2+RE2+RF2+RG2+RH2+RI2+RJ2+RK2+RL2+RM2+RN2+RO2+RP2+RQ2+RR2+RT2+RU2+RV2+RW2+RX2+RY2+RZ2+SA2+SB2+SC2+SF2+SI2+SV2+TH2+TI2+TJ2+TP2+(UF2-UA2)+SY2</f>
        <v>0</v>
      </c>
      <c r="AJR2" s="2057">
        <f>AJP2-AJQ2</f>
        <v>0</v>
      </c>
      <c r="AJS2" s="2058">
        <f>(IJ2+LU2)</f>
        <v>0</v>
      </c>
      <c r="AJT2" s="2059">
        <f>IH2+II2+LS2+LT2</f>
        <v>0</v>
      </c>
      <c r="AJU2" s="2057">
        <f>KE2+NP2</f>
        <v>0</v>
      </c>
      <c r="AJV2" s="2057">
        <f>SX2+SZ2+TA2+TB2+TC2+TD2+TE2+TF2+TG2+TK2+TM2</f>
        <v>0</v>
      </c>
      <c r="AJW2" s="2059">
        <f>GN2+RB2</f>
        <v>0</v>
      </c>
      <c r="AJX2" s="2060" t="e">
        <f>AJQ2/AJP2</f>
        <v>#DIV/0!</v>
      </c>
      <c r="AJY2" s="2057" t="e">
        <f>AJU2/AJT2/12</f>
        <v>#DIV/0!</v>
      </c>
      <c r="AJZ2" s="2060" t="b">
        <f>FS2=SD2</f>
        <v>1</v>
      </c>
      <c r="AKA2" s="2060" t="b">
        <f>(KE2+NP2)=SX2</f>
        <v>1</v>
      </c>
      <c r="AKB2" s="2060" t="b">
        <f>(IJ2+LU2)=(OB2+ON2)</f>
        <v>1</v>
      </c>
      <c r="AKC2" s="2060" t="b">
        <f>AND(AJT2&gt;0, AJU2&gt;0)</f>
        <v>0</v>
      </c>
      <c r="AKD2" s="2060">
        <f>ADO2+XI2</f>
        <v>0</v>
      </c>
      <c r="AKE2" s="2060" t="b">
        <f>QY2=(ZJ2+YV2)</f>
        <v>1</v>
      </c>
      <c r="AKF2" s="2060" t="b">
        <f>QZ2=(YI2+YJ2+YK2+YL2+YM2+YN2+YO2+YP2+YQ2+YR2+YS2+YT2+YU2)</f>
        <v>1</v>
      </c>
      <c r="AKG2" s="2060" t="b">
        <f>(QH2-TQ2)=UG2</f>
        <v>1</v>
      </c>
      <c r="AKH2" s="2061" t="e">
        <f>AJU2/AJR2*100</f>
        <v>#DIV/0!</v>
      </c>
      <c r="AKI2" s="2061" t="e">
        <f>AJV2/AJR2</f>
        <v>#DIV/0!</v>
      </c>
      <c r="AKJ2" s="2061" t="e">
        <f>AJU2/AJQ2</f>
        <v>#DIV/0!</v>
      </c>
    </row>
    <row r="3" spans="1:1112">
      <c r="A3" s="1541"/>
      <c r="B3" s="1541"/>
      <c r="C3" s="1541"/>
      <c r="D3" s="1541"/>
      <c r="E3" s="1541"/>
      <c r="F3" s="1541"/>
      <c r="G3" s="1541"/>
      <c r="H3" s="1541"/>
      <c r="I3" s="1541"/>
      <c r="J3" s="1541"/>
      <c r="K3" s="1541"/>
      <c r="L3" s="1541"/>
      <c r="M3" s="1541"/>
      <c r="N3" s="1541"/>
      <c r="O3" s="1541"/>
      <c r="P3" s="1541"/>
      <c r="Q3" s="1541"/>
      <c r="R3" s="1541"/>
      <c r="S3" s="1541"/>
      <c r="T3" s="1541"/>
      <c r="U3" s="1541"/>
      <c r="V3" s="1541"/>
      <c r="W3" s="1541"/>
      <c r="X3" s="1541"/>
      <c r="Y3" s="1541"/>
      <c r="Z3" s="1541"/>
      <c r="AA3" s="1541"/>
      <c r="AB3" s="1541"/>
      <c r="AC3" s="1541"/>
      <c r="AD3" s="1541"/>
      <c r="AE3" s="1541"/>
      <c r="AF3" s="1541"/>
      <c r="AG3" s="1541"/>
      <c r="AH3" s="1541"/>
      <c r="AI3" s="1541"/>
      <c r="AJ3" s="1541"/>
      <c r="AK3" s="1541"/>
      <c r="AL3" s="1541"/>
      <c r="AM3" s="1541"/>
      <c r="AN3" s="1541"/>
      <c r="AO3" s="1541"/>
      <c r="AP3" s="1541"/>
      <c r="AQ3" s="1541"/>
      <c r="AR3" s="1541"/>
      <c r="AS3" s="1541"/>
      <c r="AT3" s="1541"/>
      <c r="AU3" s="1541"/>
      <c r="AV3" s="1541"/>
      <c r="AW3" s="1541"/>
      <c r="AX3" s="1541"/>
      <c r="AY3" s="1541"/>
      <c r="AZ3" s="1541"/>
      <c r="BA3" s="1541"/>
      <c r="BB3" s="1541"/>
      <c r="BC3" s="1541"/>
      <c r="BD3" s="1541"/>
      <c r="BE3" s="1541"/>
      <c r="BF3" s="1541"/>
      <c r="BG3" s="1541"/>
      <c r="BH3" s="1541"/>
      <c r="BI3" s="1541"/>
      <c r="BJ3" s="1541"/>
      <c r="BK3" s="1541"/>
      <c r="BL3" s="1541"/>
      <c r="BM3" s="1541"/>
      <c r="BN3" s="1541"/>
      <c r="BO3" s="1541"/>
      <c r="BP3" s="1541"/>
      <c r="BQ3" s="1541"/>
      <c r="BR3" s="1541"/>
      <c r="BS3" s="1541"/>
      <c r="BT3" s="1541"/>
      <c r="BU3" s="1541"/>
      <c r="BV3" s="1541"/>
      <c r="BW3" s="1541"/>
      <c r="BX3" s="1541"/>
      <c r="BY3" s="1541"/>
      <c r="BZ3" s="1541"/>
      <c r="CA3" s="1541"/>
      <c r="CB3" s="1541"/>
      <c r="CC3" s="1541"/>
      <c r="CD3" s="1541"/>
      <c r="CE3" s="1541"/>
      <c r="CF3" s="1541"/>
      <c r="CG3" s="1541"/>
      <c r="CH3" s="1541"/>
      <c r="CI3" s="1541"/>
      <c r="CJ3" s="1541"/>
      <c r="CK3" s="1541"/>
      <c r="CL3" s="1541"/>
      <c r="CM3" s="1541"/>
      <c r="CN3" s="1541"/>
      <c r="CO3" s="1541"/>
      <c r="CP3" s="1541"/>
      <c r="CQ3" s="1541"/>
      <c r="CR3" s="1541"/>
      <c r="CS3" s="1541"/>
      <c r="CT3" s="1541"/>
      <c r="CU3" s="1541"/>
      <c r="CV3" s="1541"/>
      <c r="CW3" s="1541"/>
      <c r="CX3" s="1541"/>
      <c r="CY3" s="1541"/>
      <c r="CZ3" s="1541"/>
      <c r="DA3" s="1541"/>
      <c r="DB3" s="1541"/>
      <c r="DC3" s="1541"/>
      <c r="DD3" s="1541"/>
      <c r="DE3" s="1541"/>
      <c r="DF3" s="1541"/>
      <c r="DG3" s="1541"/>
      <c r="DH3" s="1541"/>
      <c r="DI3" s="1541"/>
      <c r="DJ3" s="1541"/>
      <c r="DK3" s="1541"/>
      <c r="DL3" s="1541"/>
      <c r="DM3" s="1541"/>
      <c r="DN3" s="1541"/>
      <c r="DO3" s="1541"/>
      <c r="DP3" s="1541"/>
      <c r="DQ3" s="1541"/>
      <c r="DR3" s="1541"/>
      <c r="DS3" s="1541"/>
      <c r="DT3" s="1541"/>
      <c r="DU3" s="1541"/>
      <c r="DV3" s="1541"/>
      <c r="DW3" s="1541"/>
      <c r="DX3" s="1541"/>
      <c r="DY3" s="1541"/>
      <c r="DZ3" s="1541"/>
      <c r="EA3" s="1541"/>
      <c r="EB3" s="1541"/>
      <c r="EC3" s="1541"/>
      <c r="ED3" s="1541"/>
      <c r="EE3" s="1541"/>
      <c r="EF3" s="1541"/>
      <c r="EG3" s="1541"/>
      <c r="EH3" s="1541"/>
      <c r="EI3" s="1541"/>
      <c r="EJ3" s="1541"/>
      <c r="EK3" s="1541"/>
      <c r="EL3" s="1541"/>
      <c r="EM3" s="1541"/>
      <c r="EN3" s="1541"/>
      <c r="EO3" s="1541"/>
      <c r="EP3" s="1541"/>
      <c r="EQ3" s="1541"/>
      <c r="ER3" s="1541"/>
      <c r="ES3" s="1541"/>
      <c r="ET3" s="1541"/>
      <c r="EU3" s="1541"/>
      <c r="EV3" s="1541"/>
      <c r="EW3" s="1541"/>
      <c r="EX3" s="1541"/>
      <c r="EY3" s="1541"/>
      <c r="EZ3" s="1541"/>
      <c r="FA3" s="1541"/>
      <c r="FB3" s="1541"/>
      <c r="FC3" s="1541"/>
      <c r="FD3" s="1541"/>
      <c r="FE3" s="1541"/>
      <c r="FF3" s="1541"/>
      <c r="FG3" s="1541"/>
      <c r="FH3" s="1541"/>
      <c r="FI3" s="1541"/>
      <c r="FJ3" s="1541"/>
      <c r="FK3" s="1541"/>
      <c r="FL3" s="1541"/>
      <c r="FM3" s="1541"/>
      <c r="FN3" s="1541"/>
      <c r="FO3" s="1541"/>
      <c r="FP3" s="1541"/>
      <c r="FQ3" s="1541"/>
      <c r="FR3" s="1541"/>
      <c r="FS3" s="1541"/>
      <c r="FT3" s="1541"/>
      <c r="FU3" s="1541"/>
      <c r="FV3" s="1541"/>
      <c r="FW3" s="1541"/>
      <c r="FX3" s="1541"/>
      <c r="FY3" s="1541"/>
      <c r="FZ3" s="1541"/>
      <c r="GA3" s="1541"/>
      <c r="GB3" s="1541"/>
      <c r="GC3" s="1541"/>
      <c r="GD3" s="1541"/>
      <c r="GE3" s="1541"/>
      <c r="GF3" s="1541"/>
      <c r="GG3" s="1541"/>
      <c r="GH3" s="1541"/>
      <c r="GI3" s="1541"/>
      <c r="GJ3" s="1541"/>
      <c r="GK3" s="1541"/>
      <c r="GL3" s="1541"/>
      <c r="GM3" s="1541"/>
      <c r="GN3" s="1541"/>
      <c r="GO3" s="1541"/>
      <c r="GP3" s="1541"/>
      <c r="GQ3" s="1541"/>
      <c r="GR3" s="1541"/>
      <c r="GS3" s="1541"/>
      <c r="GT3" s="1541"/>
      <c r="GU3" s="1541"/>
      <c r="GV3" s="1541"/>
      <c r="GW3" s="1541"/>
      <c r="GX3" s="1541"/>
      <c r="GY3" s="1541"/>
      <c r="GZ3" s="1541"/>
      <c r="HA3" s="1541"/>
      <c r="HB3" s="1541"/>
      <c r="HC3" s="1541"/>
      <c r="HD3" s="1541"/>
      <c r="HE3" s="1541"/>
      <c r="HF3" s="1541"/>
      <c r="HG3" s="1541"/>
      <c r="HH3" s="1541"/>
      <c r="HI3" s="1541"/>
      <c r="HJ3" s="1541"/>
      <c r="HK3" s="1541"/>
      <c r="HL3" s="1541"/>
      <c r="HM3" s="1541"/>
      <c r="HN3" s="1541"/>
      <c r="HO3" s="1541"/>
      <c r="HP3" s="1541"/>
      <c r="HQ3" s="1541"/>
      <c r="HR3" s="1541"/>
      <c r="HS3" s="1541"/>
      <c r="HT3" s="1541"/>
      <c r="HU3" s="1541"/>
      <c r="HV3" s="1541"/>
      <c r="HW3" s="1541"/>
      <c r="HX3" s="1541"/>
      <c r="HY3" s="1541"/>
      <c r="HZ3" s="1541"/>
      <c r="IA3" s="1541"/>
      <c r="IB3" s="1541"/>
      <c r="IC3" s="1541"/>
      <c r="ID3" s="1541"/>
      <c r="IE3" s="1541"/>
      <c r="IF3" s="1541"/>
      <c r="IG3" s="1541"/>
      <c r="IH3" s="1541"/>
      <c r="II3" s="1541"/>
      <c r="IJ3" s="1541"/>
      <c r="IK3" s="1541"/>
      <c r="IL3" s="1541"/>
      <c r="IM3" s="1541"/>
      <c r="IN3" s="1541"/>
      <c r="IO3" s="1541"/>
      <c r="IP3" s="1541"/>
      <c r="IQ3" s="1541"/>
      <c r="IR3" s="1541"/>
      <c r="IS3" s="1541"/>
      <c r="IT3" s="1541"/>
      <c r="IU3" s="1541"/>
      <c r="IV3" s="1541"/>
      <c r="IW3" s="1541"/>
      <c r="IX3" s="1541"/>
      <c r="IY3" s="1541"/>
      <c r="IZ3" s="1541"/>
      <c r="JA3" s="1541"/>
      <c r="JB3" s="1541"/>
      <c r="JC3" s="1541"/>
      <c r="JD3" s="1541"/>
      <c r="JE3" s="1541"/>
      <c r="JF3" s="1541"/>
      <c r="JG3" s="1541"/>
      <c r="JH3" s="1541"/>
      <c r="JI3" s="1541"/>
      <c r="JJ3" s="1541"/>
      <c r="JK3" s="1541"/>
      <c r="JL3" s="1541"/>
      <c r="JM3" s="1541"/>
      <c r="JN3" s="1541"/>
      <c r="JO3" s="1541"/>
      <c r="JP3" s="1541"/>
      <c r="JQ3" s="1541"/>
      <c r="JR3" s="1541"/>
      <c r="JS3" s="1541"/>
      <c r="JT3" s="1541"/>
      <c r="JU3" s="1541"/>
      <c r="JV3" s="1541"/>
      <c r="JW3" s="1541"/>
      <c r="JX3" s="1541"/>
      <c r="JY3" s="1541"/>
      <c r="JZ3" s="1541"/>
      <c r="KA3" s="1541"/>
      <c r="KB3" s="1541"/>
      <c r="KC3" s="1541"/>
      <c r="KD3" s="1541"/>
      <c r="KE3" s="1541"/>
      <c r="KF3" s="1541"/>
      <c r="KG3" s="1541"/>
      <c r="KH3" s="1541"/>
      <c r="KI3" s="1541"/>
      <c r="KJ3" s="1541"/>
      <c r="KK3" s="1541"/>
      <c r="KL3" s="1541"/>
      <c r="KM3" s="1541"/>
      <c r="KN3" s="1541"/>
      <c r="KO3" s="1541"/>
      <c r="KP3" s="1541"/>
      <c r="KQ3" s="1541"/>
      <c r="KR3" s="1541"/>
      <c r="KS3" s="1541"/>
      <c r="KT3" s="1541"/>
      <c r="KU3" s="1541"/>
      <c r="KV3" s="1541"/>
      <c r="KW3" s="1541"/>
      <c r="KX3" s="1541"/>
      <c r="KY3" s="1541"/>
      <c r="KZ3" s="1541"/>
      <c r="LA3" s="1541"/>
      <c r="LB3" s="1541"/>
      <c r="LC3" s="1541"/>
      <c r="LD3" s="1541"/>
      <c r="LE3" s="1541"/>
      <c r="LF3" s="1541"/>
      <c r="LG3" s="1541"/>
      <c r="LH3" s="1541"/>
      <c r="LI3" s="1541"/>
      <c r="LJ3" s="1541"/>
      <c r="LK3" s="1541"/>
      <c r="LL3" s="1541"/>
      <c r="LM3" s="1541"/>
      <c r="LN3" s="1541"/>
      <c r="LO3" s="1541"/>
      <c r="LP3" s="1541"/>
      <c r="LQ3" s="1541"/>
      <c r="LR3" s="1541"/>
      <c r="LS3" s="1541"/>
      <c r="LT3" s="1541"/>
      <c r="LU3" s="1541"/>
      <c r="LV3" s="1541"/>
      <c r="LW3" s="1541"/>
      <c r="LX3" s="1541"/>
      <c r="LY3" s="1541"/>
      <c r="LZ3" s="1541"/>
      <c r="MA3" s="1541"/>
      <c r="MB3" s="1541"/>
      <c r="MC3" s="1541"/>
      <c r="MD3" s="1541"/>
      <c r="ME3" s="1541"/>
      <c r="MF3" s="1541"/>
      <c r="MG3" s="1541"/>
      <c r="MH3" s="1541"/>
      <c r="MI3" s="1541"/>
      <c r="MJ3" s="1541"/>
      <c r="MK3" s="1541"/>
      <c r="ML3" s="1541"/>
      <c r="MM3" s="1541"/>
      <c r="MN3" s="1541"/>
      <c r="MO3" s="1541"/>
      <c r="MP3" s="1541"/>
      <c r="MQ3" s="1541"/>
      <c r="MR3" s="1541"/>
      <c r="MS3" s="1541"/>
      <c r="MT3" s="1541"/>
      <c r="MU3" s="1541"/>
      <c r="MV3" s="1541"/>
      <c r="MW3" s="1541"/>
      <c r="MX3" s="1541"/>
      <c r="MY3" s="1541"/>
      <c r="MZ3" s="1541"/>
      <c r="NA3" s="1541"/>
      <c r="NB3" s="1541"/>
      <c r="NC3" s="1541"/>
      <c r="ND3" s="1541"/>
      <c r="NE3" s="1541"/>
      <c r="NF3" s="1541"/>
      <c r="NG3" s="1541"/>
      <c r="NH3" s="1541"/>
      <c r="NI3" s="1541"/>
      <c r="NJ3" s="1541"/>
      <c r="NK3" s="1541"/>
      <c r="NL3" s="1541"/>
      <c r="NM3" s="1541"/>
      <c r="NN3" s="1541"/>
      <c r="NO3" s="1541"/>
      <c r="NP3" s="1541"/>
      <c r="NQ3" s="1541"/>
      <c r="NR3" s="1541"/>
      <c r="NS3" s="1541"/>
      <c r="NT3" s="1541"/>
      <c r="NU3" s="1541"/>
      <c r="NV3" s="1541"/>
      <c r="NW3" s="1541"/>
      <c r="NX3" s="1541"/>
      <c r="NY3" s="1541"/>
      <c r="NZ3" s="1541"/>
      <c r="OA3" s="1541"/>
      <c r="OB3" s="1541"/>
      <c r="OC3" s="1541"/>
      <c r="OD3" s="1541"/>
      <c r="OE3" s="1541"/>
      <c r="OF3" s="1541"/>
      <c r="OG3" s="1541"/>
      <c r="OH3" s="1541"/>
      <c r="OI3" s="1541"/>
      <c r="OJ3" s="1541"/>
      <c r="OK3" s="1541"/>
      <c r="OL3" s="1541"/>
      <c r="OM3" s="1541"/>
      <c r="ON3" s="1541"/>
      <c r="OO3" s="1541"/>
      <c r="OP3" s="1541"/>
      <c r="OQ3" s="1541"/>
      <c r="OR3" s="1541"/>
      <c r="OS3" s="1541"/>
      <c r="OT3" s="1541"/>
      <c r="OU3" s="1541"/>
      <c r="OW3" s="1541"/>
      <c r="OX3" s="1541"/>
      <c r="OY3" s="1541"/>
      <c r="OZ3" s="1541"/>
      <c r="PA3" s="1541"/>
      <c r="PB3" s="1541"/>
      <c r="PC3" s="1541"/>
      <c r="PD3" s="1541"/>
      <c r="PE3" s="1541"/>
      <c r="PF3" s="1541"/>
      <c r="PG3" s="1541"/>
      <c r="PH3" s="1541"/>
      <c r="PI3" s="1541"/>
      <c r="PJ3" s="1541"/>
      <c r="PK3" s="1541"/>
      <c r="PL3" s="1541"/>
      <c r="PM3" s="1541"/>
      <c r="PN3" s="1541"/>
      <c r="PO3" s="1541"/>
      <c r="PP3" s="1541"/>
      <c r="PQ3" s="1541"/>
      <c r="PR3" s="1541"/>
      <c r="PS3" s="1541"/>
      <c r="PT3" s="1541"/>
      <c r="PU3" s="1541"/>
      <c r="PV3" s="1541"/>
      <c r="PW3" s="1541"/>
      <c r="PX3" s="1541"/>
      <c r="PY3" s="1541"/>
      <c r="PZ3" s="1541"/>
      <c r="QA3" s="1541"/>
      <c r="QB3" s="1541"/>
      <c r="QC3" s="1541"/>
      <c r="QD3" s="1541"/>
      <c r="QE3" s="1541"/>
      <c r="QF3" s="1541"/>
      <c r="QG3" s="1541"/>
      <c r="QH3" s="1541"/>
      <c r="QI3" s="1541"/>
      <c r="QJ3" s="1541"/>
      <c r="QK3" s="1541"/>
      <c r="QL3" s="1541"/>
      <c r="QM3" s="1541"/>
      <c r="QN3" s="1541"/>
      <c r="QO3" s="1541"/>
      <c r="QP3" s="1541"/>
      <c r="QQ3" s="1541"/>
      <c r="QR3" s="1541"/>
      <c r="QS3" s="1541"/>
      <c r="QT3" s="1541"/>
      <c r="QU3" s="1541"/>
      <c r="QV3" s="1541"/>
      <c r="QW3" s="1540"/>
      <c r="QX3" s="1541"/>
      <c r="QY3" s="1541"/>
      <c r="QZ3" s="1541"/>
      <c r="RA3" s="1540"/>
      <c r="RB3" s="1541"/>
      <c r="RC3" s="1541"/>
      <c r="RD3" s="1541"/>
      <c r="RE3" s="1541"/>
      <c r="RF3" s="1541"/>
      <c r="RG3" s="1541"/>
      <c r="RH3" s="1541"/>
      <c r="RI3" s="1541"/>
      <c r="RJ3" s="1541"/>
      <c r="RK3" s="1541"/>
      <c r="RL3" s="1541"/>
      <c r="RM3" s="1541"/>
      <c r="RN3" s="1541"/>
      <c r="RO3" s="1541"/>
      <c r="RP3" s="1541"/>
      <c r="RQ3" s="1541"/>
      <c r="RR3" s="1541"/>
      <c r="RS3" s="1541"/>
      <c r="RT3" s="1541"/>
      <c r="RU3" s="1541"/>
      <c r="RV3" s="1541"/>
      <c r="RW3" s="1541"/>
      <c r="RX3" s="1541"/>
      <c r="RY3" s="1541"/>
      <c r="RZ3" s="1541"/>
      <c r="SA3" s="1541"/>
      <c r="SB3" s="1541"/>
      <c r="SC3" s="1541"/>
      <c r="SD3" s="1541"/>
      <c r="SE3" s="1541"/>
      <c r="SF3" s="1541"/>
      <c r="SG3" s="1541"/>
      <c r="SH3" s="1541"/>
      <c r="SI3" s="1541"/>
      <c r="SJ3" s="1541"/>
      <c r="SK3" s="1541"/>
      <c r="SL3" s="1541"/>
      <c r="SM3" s="1541"/>
      <c r="SN3" s="1541"/>
      <c r="SO3" s="1541"/>
      <c r="SP3" s="1541"/>
      <c r="SQ3" s="1541"/>
      <c r="SR3" s="1541"/>
      <c r="SS3" s="1541"/>
      <c r="ST3" s="1541"/>
      <c r="SU3" s="1541"/>
      <c r="SV3" s="1541"/>
      <c r="SW3" s="1541"/>
      <c r="SX3" s="1541"/>
      <c r="SY3" s="1541"/>
      <c r="SZ3" s="1541"/>
      <c r="TA3" s="1541"/>
      <c r="TB3" s="1541"/>
      <c r="TC3" s="1541"/>
      <c r="TD3" s="1540"/>
      <c r="TE3" s="1541"/>
      <c r="TF3" s="1540"/>
      <c r="TG3" s="1540"/>
      <c r="TH3" s="1540"/>
      <c r="TI3" s="1540"/>
      <c r="TJ3" s="1540"/>
      <c r="TK3" s="1541"/>
      <c r="TL3" s="1541"/>
      <c r="TM3" s="1541"/>
      <c r="TN3" s="1541"/>
      <c r="TO3" s="1541"/>
      <c r="TP3" s="1541"/>
      <c r="TQ3" s="1541"/>
      <c r="TR3" s="1541"/>
      <c r="TS3" s="1541"/>
      <c r="TT3" s="1540"/>
      <c r="TU3" s="1541"/>
      <c r="TV3" s="1541"/>
      <c r="TW3" s="1541"/>
      <c r="TX3" s="1540"/>
      <c r="TY3" s="1541"/>
      <c r="TZ3" s="1541"/>
      <c r="UA3" s="1541"/>
      <c r="UB3" s="1541"/>
      <c r="UC3" s="1541"/>
      <c r="UD3" s="1541"/>
      <c r="UE3" s="1541"/>
      <c r="UF3" s="1541"/>
      <c r="UG3" s="1541"/>
      <c r="UH3" s="1541"/>
      <c r="UI3" s="1541"/>
      <c r="UJ3" s="1541"/>
      <c r="UK3" s="1541"/>
      <c r="UL3" s="1541"/>
      <c r="UM3" s="1541"/>
      <c r="UN3" s="1541"/>
      <c r="UO3" s="1541"/>
      <c r="UP3" s="1540"/>
      <c r="UQ3" s="1541"/>
      <c r="UR3" s="1541"/>
      <c r="US3" s="1541"/>
      <c r="UT3" s="1541"/>
      <c r="UU3" s="1541"/>
      <c r="UV3" s="1541"/>
      <c r="UW3" s="1541"/>
      <c r="UX3" s="1541"/>
      <c r="UY3" s="1541"/>
      <c r="UZ3" s="1541"/>
      <c r="VA3" s="1541"/>
      <c r="VB3" s="1541"/>
      <c r="VC3" s="1541"/>
      <c r="VD3" s="1541"/>
      <c r="VE3" s="1541"/>
      <c r="VF3" s="1541"/>
      <c r="VG3" s="1541"/>
      <c r="VH3" s="1541"/>
      <c r="VI3" s="1541"/>
      <c r="VJ3" s="1541"/>
      <c r="VK3" s="1541"/>
      <c r="VL3" s="1541"/>
      <c r="VM3" s="1541"/>
      <c r="VN3" s="1541"/>
      <c r="VO3" s="1541"/>
      <c r="VP3" s="1541"/>
      <c r="VQ3" s="1541"/>
      <c r="VR3" s="1541"/>
      <c r="VS3" s="1541"/>
      <c r="VT3" s="1541"/>
      <c r="VU3" s="1541"/>
      <c r="VV3" s="1541"/>
      <c r="VW3" s="1541"/>
      <c r="VX3" s="1541"/>
      <c r="VY3" s="1541"/>
      <c r="VZ3" s="1541"/>
      <c r="WA3" s="1540"/>
      <c r="WB3" s="1540"/>
      <c r="WC3" s="1541"/>
      <c r="WD3" s="1541"/>
      <c r="WE3" s="1541"/>
      <c r="WF3" s="1541"/>
      <c r="WG3" s="1541"/>
      <c r="WH3" s="1541"/>
      <c r="WI3" s="1541"/>
      <c r="WJ3" s="1541"/>
      <c r="WK3" s="1541"/>
      <c r="WL3" s="1541"/>
      <c r="WM3" s="1541"/>
      <c r="WN3" s="1541"/>
      <c r="WO3" s="1541"/>
      <c r="WP3" s="1541"/>
      <c r="WQ3" s="1541"/>
      <c r="WR3" s="1541"/>
      <c r="WS3" s="1541"/>
      <c r="WT3" s="1541"/>
      <c r="WU3" s="1541"/>
      <c r="WV3" s="1541"/>
      <c r="WW3" s="1541"/>
      <c r="WX3" s="1541"/>
      <c r="WY3" s="1541"/>
      <c r="WZ3" s="1541"/>
      <c r="XA3" s="1541"/>
      <c r="XB3" s="1541"/>
      <c r="XC3" s="1541"/>
      <c r="XD3" s="1541"/>
      <c r="XE3" s="1541"/>
      <c r="XF3" s="1541"/>
      <c r="XG3" s="1541"/>
      <c r="XH3" s="1541"/>
      <c r="XJ3" s="1541"/>
      <c r="XK3" s="1541"/>
      <c r="XL3" s="1541"/>
      <c r="XM3" s="1541"/>
      <c r="XN3" s="1540"/>
      <c r="XO3" s="1541"/>
      <c r="XP3" s="1540"/>
      <c r="XQ3" s="1541"/>
      <c r="XR3" s="1541"/>
      <c r="XS3" s="1541"/>
      <c r="XT3" s="1541"/>
      <c r="XU3" s="1541"/>
      <c r="XV3" s="1541"/>
      <c r="XW3" s="1541"/>
      <c r="XX3" s="1541"/>
      <c r="XY3" s="1541"/>
      <c r="XZ3" s="1541"/>
      <c r="YA3" s="1541"/>
      <c r="YB3" s="1541"/>
      <c r="YC3" s="1541"/>
      <c r="YD3" s="1541"/>
      <c r="YE3" s="1541"/>
      <c r="YF3" s="1541"/>
      <c r="YG3" s="1541"/>
      <c r="YH3" s="1541"/>
      <c r="YI3" s="1541"/>
      <c r="YJ3" s="1541"/>
      <c r="YK3" s="1541"/>
      <c r="YL3" s="1541"/>
      <c r="YM3" s="1541"/>
      <c r="YN3" s="1541"/>
      <c r="YO3" s="1541"/>
      <c r="YP3" s="1541"/>
      <c r="YQ3" s="1541"/>
      <c r="YR3" s="1541"/>
      <c r="YS3" s="1541"/>
      <c r="YT3" s="1541"/>
      <c r="YU3" s="1541"/>
      <c r="YV3" s="1541"/>
      <c r="YW3" s="1541"/>
      <c r="YX3" s="1541"/>
      <c r="YY3" s="1541"/>
      <c r="YZ3" s="1541"/>
      <c r="ZA3" s="1541"/>
      <c r="ZB3" s="1541"/>
      <c r="ZC3" s="1541"/>
      <c r="ZD3" s="1541"/>
      <c r="ZE3" s="1541"/>
      <c r="ZF3" s="1541"/>
      <c r="ZG3" s="1541"/>
      <c r="ZH3" s="1541"/>
      <c r="ZI3" s="1541"/>
      <c r="ZJ3" s="1541"/>
      <c r="ZK3" s="1541"/>
      <c r="ZL3" s="1541"/>
      <c r="ZM3" s="1541"/>
      <c r="ZN3" s="1541"/>
      <c r="ZO3" s="1541"/>
      <c r="ZP3" s="1541"/>
      <c r="ZQ3" s="1541"/>
      <c r="ZR3" s="1541"/>
      <c r="ZS3" s="1541"/>
      <c r="ZT3" s="1541"/>
      <c r="ZU3" s="1541"/>
      <c r="ZV3" s="1541"/>
      <c r="ZW3" s="1541"/>
      <c r="ZX3" s="1541"/>
      <c r="ZY3" s="1541"/>
      <c r="ZZ3" s="1541"/>
      <c r="AAA3" s="1541"/>
      <c r="AAB3" s="1541"/>
      <c r="AAC3" s="1541"/>
      <c r="AAD3" s="1541"/>
      <c r="AAE3" s="1541"/>
      <c r="AAF3" s="1541"/>
      <c r="AAG3" s="1541"/>
      <c r="AAH3" s="1541"/>
      <c r="AAI3" s="1541"/>
      <c r="AAJ3" s="1541"/>
      <c r="AAK3" s="1541"/>
      <c r="AAL3" s="1541"/>
      <c r="AAM3" s="1541"/>
      <c r="AAN3" s="1541"/>
      <c r="AAO3" s="1541"/>
      <c r="AAP3" s="1541"/>
      <c r="AAQ3" s="1541"/>
      <c r="AAR3" s="1541"/>
      <c r="AAS3" s="1541"/>
      <c r="AAT3" s="1541"/>
      <c r="AAU3" s="1541"/>
      <c r="AAV3" s="1541"/>
      <c r="AAW3" s="1541"/>
      <c r="AAX3" s="1541"/>
      <c r="AAY3" s="1541"/>
      <c r="AAZ3" s="1541"/>
      <c r="ABA3" s="1541"/>
      <c r="ABB3" s="1541"/>
      <c r="ABC3" s="1541"/>
      <c r="ABD3" s="1541"/>
      <c r="ABE3" s="1541"/>
      <c r="ABF3" s="1541"/>
      <c r="ABH3" s="1541"/>
      <c r="ABI3" s="1541"/>
      <c r="ABJ3" s="1541"/>
      <c r="ABK3" s="1541"/>
      <c r="ABL3" s="1541"/>
      <c r="ABM3" s="1541"/>
      <c r="ABN3" s="1541"/>
      <c r="ABO3" s="1541"/>
      <c r="ABP3" s="1541"/>
      <c r="ABQ3" s="1541"/>
      <c r="ABR3" s="1541"/>
      <c r="ABS3" s="1541"/>
      <c r="ABT3" s="1541"/>
      <c r="ABU3" s="1541"/>
      <c r="ABV3" s="1541"/>
      <c r="ABW3" s="1541"/>
      <c r="ABX3" s="1541"/>
      <c r="ABY3" s="1541"/>
      <c r="ABZ3" s="1541"/>
      <c r="ACA3" s="1541"/>
      <c r="ACB3" s="1541"/>
      <c r="ACC3" s="1541"/>
      <c r="ACD3" s="1541"/>
      <c r="ACE3" s="1541"/>
      <c r="ACF3" s="1541"/>
      <c r="ACG3" s="1541"/>
      <c r="ACH3" s="1541"/>
      <c r="ACI3" s="1541"/>
      <c r="ACJ3" s="1541"/>
      <c r="ACK3" s="1541"/>
      <c r="ACL3" s="1541"/>
      <c r="ACM3" s="1541"/>
      <c r="ACN3" s="1541"/>
      <c r="ACO3" s="1541"/>
      <c r="ACP3" s="1541"/>
      <c r="ACQ3" s="1541"/>
      <c r="ACR3" s="1541"/>
      <c r="ACS3" s="1541"/>
      <c r="ACT3" s="1541"/>
      <c r="ACU3" s="1541"/>
      <c r="ACV3" s="1541"/>
      <c r="ACW3" s="1541"/>
      <c r="ACX3" s="1541"/>
      <c r="ACY3" s="1541"/>
      <c r="ACZ3" s="1541"/>
      <c r="ADA3" s="1541"/>
      <c r="ADB3" s="1541"/>
      <c r="ADC3" s="1541"/>
      <c r="ADD3" s="1541"/>
      <c r="ADE3" s="1541"/>
      <c r="ADF3" s="1541"/>
      <c r="ADG3" s="1541"/>
      <c r="ADH3" s="1541"/>
      <c r="ADI3" s="1541"/>
      <c r="ADJ3" s="1541"/>
      <c r="ADK3" s="1541"/>
      <c r="ADL3" s="1541"/>
      <c r="ADM3" s="1541"/>
      <c r="ADN3" s="1541"/>
      <c r="ADO3" s="1541"/>
      <c r="ADP3" s="1541"/>
      <c r="ADQ3" s="1541"/>
      <c r="ADR3" s="1541"/>
      <c r="ADS3" s="1541"/>
      <c r="ADT3" s="1541"/>
      <c r="ADU3" s="1541"/>
      <c r="ADV3" s="1541"/>
      <c r="ADW3" s="1541"/>
      <c r="ADX3" s="1541"/>
      <c r="ADY3" s="1541"/>
      <c r="ADZ3" s="1541"/>
      <c r="AEA3" s="1541"/>
      <c r="AEB3" s="1541"/>
      <c r="AEC3" s="1541"/>
      <c r="AED3" s="1541"/>
      <c r="AEE3" s="1541"/>
      <c r="AEF3" s="1541"/>
      <c r="AEG3" s="1541"/>
      <c r="AEH3" s="1541"/>
      <c r="AEI3" s="1541"/>
      <c r="AEJ3" s="1541"/>
      <c r="AEK3" s="1541"/>
      <c r="AEL3" s="1541"/>
      <c r="AEM3" s="1541"/>
      <c r="AEN3" s="1541"/>
      <c r="AEO3" s="1541"/>
      <c r="AEP3" s="1541"/>
      <c r="AEQ3" s="1541"/>
      <c r="AER3" s="1541"/>
      <c r="AES3" s="1541"/>
      <c r="AET3" s="1541"/>
      <c r="AEU3" s="1541"/>
      <c r="AEV3" s="1541"/>
      <c r="AEW3" s="1541"/>
      <c r="AEX3" s="1541"/>
      <c r="AEY3" s="1541"/>
      <c r="AEZ3" s="1541"/>
      <c r="AFA3" s="1541"/>
      <c r="AFB3" s="1541"/>
      <c r="AFC3" s="1541"/>
      <c r="AFD3" s="1541"/>
      <c r="AFE3" s="1541"/>
      <c r="AFF3" s="1541"/>
      <c r="AFG3" s="1541"/>
      <c r="AFH3" s="1541"/>
      <c r="AFI3" s="1541"/>
      <c r="AFJ3" s="1541"/>
      <c r="AFK3" s="1541"/>
      <c r="AFL3" s="1541"/>
      <c r="AFM3" s="1541"/>
      <c r="AFN3" s="1541"/>
      <c r="AFO3" s="1541"/>
      <c r="AFP3" s="1541"/>
      <c r="AFQ3" s="1541"/>
      <c r="AFR3" s="1541"/>
      <c r="AFS3" s="1541"/>
      <c r="AFT3" s="1541"/>
      <c r="AFU3" s="1541"/>
      <c r="AFV3" s="1541"/>
      <c r="AFW3" s="1541"/>
      <c r="AFX3" s="1541"/>
      <c r="AFY3" s="1541"/>
      <c r="AFZ3" s="1541"/>
      <c r="AGA3" s="1541"/>
      <c r="AGB3" s="1541"/>
      <c r="AGC3" s="1541"/>
      <c r="AGD3" s="1541"/>
      <c r="AGE3" s="1541"/>
      <c r="AGF3" s="1541"/>
      <c r="AGG3" s="1541"/>
      <c r="AGH3" s="1541"/>
      <c r="AGI3" s="1541"/>
      <c r="AGJ3" s="1541"/>
      <c r="AGK3" s="1541"/>
      <c r="AGL3" s="1541"/>
      <c r="AGM3" s="1541"/>
      <c r="AGN3" s="1541"/>
      <c r="AGO3" s="1541"/>
      <c r="AGP3" s="1541"/>
      <c r="AGQ3" s="1541"/>
      <c r="AGR3" s="1541"/>
      <c r="AGS3" s="1541"/>
      <c r="AGT3" s="1541"/>
      <c r="AGU3" s="1541"/>
      <c r="AGV3" s="1541"/>
      <c r="AGW3" s="1541"/>
      <c r="AGX3" s="1541"/>
      <c r="AGY3" s="1541"/>
      <c r="AGZ3" s="1541"/>
      <c r="AHA3" s="1541"/>
      <c r="AHB3" s="1541"/>
      <c r="AHC3" s="1541"/>
      <c r="AHD3" s="1541"/>
      <c r="AHE3" s="1541"/>
      <c r="AHF3" s="1541"/>
      <c r="AHG3" s="1541"/>
      <c r="AHH3" s="1541"/>
      <c r="AHI3" s="1541"/>
      <c r="AHJ3" s="1541"/>
      <c r="AHK3" s="1541"/>
      <c r="AHL3" s="1541"/>
      <c r="AHM3" s="1541"/>
      <c r="AHN3" s="1541"/>
      <c r="AHO3" s="1541"/>
      <c r="AHP3" s="1541"/>
      <c r="AHQ3" s="1541"/>
      <c r="AHR3" s="1541"/>
      <c r="AHS3" s="1541"/>
      <c r="AHT3" s="1541"/>
      <c r="AHU3" s="1541"/>
      <c r="AHV3" s="1541"/>
      <c r="AHW3" s="1541"/>
      <c r="AHX3" s="1541"/>
      <c r="AHY3" s="1541"/>
      <c r="AHZ3" s="1541"/>
      <c r="AIA3" s="1541"/>
      <c r="AIB3" s="1541"/>
      <c r="AIC3" s="1541"/>
      <c r="AID3" s="1541"/>
      <c r="AIE3" s="1541"/>
      <c r="AIF3" s="1541"/>
      <c r="AIG3" s="1541"/>
      <c r="AIH3" s="1541"/>
      <c r="AII3" s="1541"/>
      <c r="AIJ3" s="1541"/>
      <c r="AIK3" s="1541"/>
      <c r="AIL3" s="1541"/>
      <c r="AIM3" s="1541"/>
      <c r="AIN3" s="1541"/>
      <c r="AIO3" s="1541"/>
      <c r="AIP3" s="1541"/>
      <c r="AIQ3" s="1541"/>
      <c r="AIR3" s="1541"/>
      <c r="AIS3" s="1541"/>
      <c r="AIT3" s="1541"/>
      <c r="AIU3" s="1541"/>
      <c r="AIV3" s="1541"/>
      <c r="AIW3" s="1541"/>
      <c r="AIX3" s="1541"/>
      <c r="AIY3" s="1541"/>
      <c r="AIZ3" s="1541"/>
      <c r="AJA3" s="1541"/>
      <c r="AJB3" s="1541"/>
      <c r="AJC3" s="1541"/>
      <c r="AJD3" s="1541"/>
      <c r="AJE3" s="1541"/>
      <c r="AJF3" s="1541"/>
      <c r="AJG3" s="1541"/>
      <c r="AJH3" s="1541"/>
      <c r="AJI3" s="1541"/>
      <c r="AJJ3" s="1541"/>
      <c r="AJK3" s="1541"/>
      <c r="AJL3" s="1541"/>
      <c r="AJM3" s="1541"/>
      <c r="AJN3" s="1541"/>
      <c r="AJO3" s="1541"/>
      <c r="AJP3" s="1541"/>
      <c r="AJQ3" s="1541"/>
      <c r="AJR3" s="1541"/>
      <c r="AJS3" s="1541"/>
      <c r="AJT3" s="1541"/>
      <c r="AJU3" s="1541"/>
      <c r="AJV3" s="1541"/>
      <c r="AJW3" s="1541"/>
      <c r="AJX3" s="1541"/>
      <c r="AJY3" s="1541"/>
      <c r="AJZ3" s="1541"/>
      <c r="AKA3" s="1541"/>
      <c r="AKB3" s="1541"/>
      <c r="AKC3" s="1541"/>
      <c r="AKD3" s="1541"/>
      <c r="AKE3" s="1541"/>
      <c r="AKF3" s="1541"/>
      <c r="AKG3" s="1541"/>
      <c r="AKH3" s="1541"/>
      <c r="AKI3" s="1541"/>
      <c r="AKJ3" s="1541"/>
    </row>
    <row r="4" spans="1:1112">
      <c r="XE4" s="1541"/>
      <c r="XF4" s="1541"/>
      <c r="XG4" s="1541"/>
      <c r="XH4" s="1541"/>
    </row>
    <row r="16" spans="1:1112">
      <c r="WM16" t="s">
        <v>2513</v>
      </c>
    </row>
  </sheetData>
  <conditionalFormatting sqref="AJZ2:AKA2 AKC2">
    <cfRule type="cellIs" dxfId="18" priority="13" operator="equal">
      <formula>FALSE</formula>
    </cfRule>
  </conditionalFormatting>
  <conditionalFormatting sqref="AJU2:AJV2">
    <cfRule type="expression" dxfId="17" priority="14">
      <formula>AFO1=" "</formula>
    </cfRule>
    <cfRule type="expression" dxfId="16" priority="15">
      <formula>AFO2=" "</formula>
    </cfRule>
    <cfRule type="cellIs" dxfId="15" priority="16" operator="equal">
      <formula>FALSE</formula>
    </cfRule>
  </conditionalFormatting>
  <conditionalFormatting sqref="AKA2">
    <cfRule type="expression" dxfId="14" priority="17">
      <formula>AFT1=" "</formula>
    </cfRule>
    <cfRule type="expression" dxfId="13" priority="18">
      <formula>AFT2=" "</formula>
    </cfRule>
  </conditionalFormatting>
  <conditionalFormatting sqref="AKB2">
    <cfRule type="cellIs" dxfId="12" priority="10" operator="equal">
      <formula>FALSE</formula>
    </cfRule>
  </conditionalFormatting>
  <conditionalFormatting sqref="AKB2">
    <cfRule type="expression" dxfId="11" priority="11">
      <formula>AFU1=" "</formula>
    </cfRule>
    <cfRule type="expression" dxfId="10" priority="12">
      <formula>AFU2=" "</formula>
    </cfRule>
  </conditionalFormatting>
  <conditionalFormatting sqref="AKE2">
    <cfRule type="cellIs" dxfId="9" priority="7" operator="equal">
      <formula>FALSE</formula>
    </cfRule>
  </conditionalFormatting>
  <conditionalFormatting sqref="AKE2">
    <cfRule type="expression" dxfId="8" priority="8">
      <formula>AFX1=" "</formula>
    </cfRule>
    <cfRule type="expression" dxfId="7" priority="9">
      <formula>AFX2=" "</formula>
    </cfRule>
  </conditionalFormatting>
  <conditionalFormatting sqref="AKF2">
    <cfRule type="cellIs" dxfId="6" priority="4" operator="equal">
      <formula>FALSE</formula>
    </cfRule>
  </conditionalFormatting>
  <conditionalFormatting sqref="AKF2">
    <cfRule type="expression" dxfId="5" priority="5">
      <formula>AFY1=" "</formula>
    </cfRule>
    <cfRule type="expression" dxfId="4" priority="6">
      <formula>AFY2=" "</formula>
    </cfRule>
  </conditionalFormatting>
  <conditionalFormatting sqref="AKG2">
    <cfRule type="cellIs" dxfId="3" priority="1" operator="equal">
      <formula>FALSE</formula>
    </cfRule>
  </conditionalFormatting>
  <conditionalFormatting sqref="AKG2">
    <cfRule type="expression" dxfId="2" priority="2">
      <formula>AFZ1=" "</formula>
    </cfRule>
    <cfRule type="expression" dxfId="1" priority="3">
      <formula>AFZ2=" "</formula>
    </cfRule>
  </conditionalFormatting>
  <pageMargins left="0.7" right="0.7" top="0.75" bottom="0.75" header="0.3" footer="0.3"/>
  <pageSetup paperSize="9" orientation="portrait" verticalDpi="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2060"/>
  </sheetPr>
  <dimension ref="A1:AM105"/>
  <sheetViews>
    <sheetView showGridLines="0" zoomScale="30" zoomScaleNormal="30" zoomScaleSheetLayoutView="50" workbookViewId="0">
      <selection activeCell="V49" sqref="V49:W52"/>
    </sheetView>
  </sheetViews>
  <sheetFormatPr defaultColWidth="6.23046875" defaultRowHeight="28.2"/>
  <cols>
    <col min="1" max="1" width="8.61328125" style="997" customWidth="1"/>
    <col min="2" max="2" width="1" style="997" customWidth="1"/>
    <col min="3" max="3" width="13.61328125" style="997" bestFit="1" customWidth="1"/>
    <col min="4" max="4" width="45.23046875" style="997" customWidth="1"/>
    <col min="5" max="5" width="6.765625" style="998" customWidth="1"/>
    <col min="6" max="6" width="30.07421875" style="998" customWidth="1"/>
    <col min="7" max="7" width="9.23046875" style="997" customWidth="1"/>
    <col min="8" max="8" width="10.61328125" style="997" customWidth="1"/>
    <col min="9" max="9" width="44.4609375" style="997" customWidth="1"/>
    <col min="10" max="10" width="10.61328125" style="997" customWidth="1"/>
    <col min="11" max="11" width="41.61328125" style="997" customWidth="1"/>
    <col min="12" max="12" width="10.61328125" style="997" customWidth="1"/>
    <col min="13" max="13" width="43.921875" style="997" customWidth="1"/>
    <col min="14" max="15" width="8.69140625" style="997" customWidth="1"/>
    <col min="16" max="16" width="22.4609375" style="997" customWidth="1"/>
    <col min="17" max="17" width="57" style="997" customWidth="1"/>
    <col min="18" max="18" width="10.61328125" style="997" customWidth="1"/>
    <col min="19" max="19" width="49.765625" style="997" customWidth="1"/>
    <col min="20" max="20" width="10.61328125" style="997" customWidth="1"/>
    <col min="21" max="21" width="48.765625" style="997" customWidth="1"/>
    <col min="22" max="22" width="10.61328125" style="997" customWidth="1"/>
    <col min="23" max="23" width="40.23046875" style="997" customWidth="1"/>
    <col min="24" max="242" width="6.23046875" style="997"/>
    <col min="243" max="243" width="3.69140625" style="997" customWidth="1"/>
    <col min="244" max="244" width="1.69140625" style="997" customWidth="1"/>
    <col min="245" max="245" width="1" style="997" customWidth="1"/>
    <col min="246" max="246" width="5.765625" style="997" customWidth="1"/>
    <col min="247" max="247" width="7.23046875" style="997" customWidth="1"/>
    <col min="248" max="248" width="4.765625" style="997" customWidth="1"/>
    <col min="249" max="249" width="1" style="997" customWidth="1"/>
    <col min="250" max="251" width="10.61328125" style="997" customWidth="1"/>
    <col min="252" max="252" width="30.07421875" style="997" customWidth="1"/>
    <col min="253" max="253" width="1" style="997" customWidth="1"/>
    <col min="254" max="254" width="5.07421875" style="997" customWidth="1"/>
    <col min="255" max="255" width="5.23046875" style="997" customWidth="1"/>
    <col min="256" max="256" width="27.23046875" style="997" customWidth="1"/>
    <col min="257" max="257" width="38.765625" style="997" customWidth="1"/>
    <col min="258" max="258" width="27.61328125" style="997" customWidth="1"/>
    <col min="259" max="259" width="35.07421875" style="997" customWidth="1"/>
    <col min="260" max="260" width="0.765625" style="997" customWidth="1"/>
    <col min="261" max="261" width="26.4609375" style="997" customWidth="1"/>
    <col min="262" max="262" width="0.69140625" style="997" customWidth="1"/>
    <col min="263" max="263" width="19.3828125" style="997" customWidth="1"/>
    <col min="264" max="264" width="7.3046875" style="997" customWidth="1"/>
    <col min="265" max="265" width="18.69140625" style="997" customWidth="1"/>
    <col min="266" max="266" width="34.921875" style="997" customWidth="1"/>
    <col min="267" max="267" width="25.3828125" style="997" customWidth="1"/>
    <col min="268" max="498" width="6.23046875" style="997"/>
    <col min="499" max="499" width="3.69140625" style="997" customWidth="1"/>
    <col min="500" max="500" width="1.69140625" style="997" customWidth="1"/>
    <col min="501" max="501" width="1" style="997" customWidth="1"/>
    <col min="502" max="502" width="5.765625" style="997" customWidth="1"/>
    <col min="503" max="503" width="7.23046875" style="997" customWidth="1"/>
    <col min="504" max="504" width="4.765625" style="997" customWidth="1"/>
    <col min="505" max="505" width="1" style="997" customWidth="1"/>
    <col min="506" max="507" width="10.61328125" style="997" customWidth="1"/>
    <col min="508" max="508" width="30.07421875" style="997" customWidth="1"/>
    <col min="509" max="509" width="1" style="997" customWidth="1"/>
    <col min="510" max="510" width="5.07421875" style="997" customWidth="1"/>
    <col min="511" max="511" width="5.23046875" style="997" customWidth="1"/>
    <col min="512" max="512" width="27.23046875" style="997" customWidth="1"/>
    <col min="513" max="513" width="38.765625" style="997" customWidth="1"/>
    <col min="514" max="514" width="27.61328125" style="997" customWidth="1"/>
    <col min="515" max="515" width="35.07421875" style="997" customWidth="1"/>
    <col min="516" max="516" width="0.765625" style="997" customWidth="1"/>
    <col min="517" max="517" width="26.4609375" style="997" customWidth="1"/>
    <col min="518" max="518" width="0.69140625" style="997" customWidth="1"/>
    <col min="519" max="519" width="19.3828125" style="997" customWidth="1"/>
    <col min="520" max="520" width="7.3046875" style="997" customWidth="1"/>
    <col min="521" max="521" width="18.69140625" style="997" customWidth="1"/>
    <col min="522" max="522" width="34.921875" style="997" customWidth="1"/>
    <col min="523" max="523" width="25.3828125" style="997" customWidth="1"/>
    <col min="524" max="754" width="6.23046875" style="997"/>
    <col min="755" max="755" width="3.69140625" style="997" customWidth="1"/>
    <col min="756" max="756" width="1.69140625" style="997" customWidth="1"/>
    <col min="757" max="757" width="1" style="997" customWidth="1"/>
    <col min="758" max="758" width="5.765625" style="997" customWidth="1"/>
    <col min="759" max="759" width="7.23046875" style="997" customWidth="1"/>
    <col min="760" max="760" width="4.765625" style="997" customWidth="1"/>
    <col min="761" max="761" width="1" style="997" customWidth="1"/>
    <col min="762" max="763" width="10.61328125" style="997" customWidth="1"/>
    <col min="764" max="764" width="30.07421875" style="997" customWidth="1"/>
    <col min="765" max="765" width="1" style="997" customWidth="1"/>
    <col min="766" max="766" width="5.07421875" style="997" customWidth="1"/>
    <col min="767" max="767" width="5.23046875" style="997" customWidth="1"/>
    <col min="768" max="768" width="27.23046875" style="997" customWidth="1"/>
    <col min="769" max="769" width="38.765625" style="997" customWidth="1"/>
    <col min="770" max="770" width="27.61328125" style="997" customWidth="1"/>
    <col min="771" max="771" width="35.07421875" style="997" customWidth="1"/>
    <col min="772" max="772" width="0.765625" style="997" customWidth="1"/>
    <col min="773" max="773" width="26.4609375" style="997" customWidth="1"/>
    <col min="774" max="774" width="0.69140625" style="997" customWidth="1"/>
    <col min="775" max="775" width="19.3828125" style="997" customWidth="1"/>
    <col min="776" max="776" width="7.3046875" style="997" customWidth="1"/>
    <col min="777" max="777" width="18.69140625" style="997" customWidth="1"/>
    <col min="778" max="778" width="34.921875" style="997" customWidth="1"/>
    <col min="779" max="779" width="25.3828125" style="997" customWidth="1"/>
    <col min="780" max="1010" width="6.23046875" style="997"/>
    <col min="1011" max="1011" width="3.69140625" style="997" customWidth="1"/>
    <col min="1012" max="1012" width="1.69140625" style="997" customWidth="1"/>
    <col min="1013" max="1013" width="1" style="997" customWidth="1"/>
    <col min="1014" max="1014" width="5.765625" style="997" customWidth="1"/>
    <col min="1015" max="1015" width="7.23046875" style="997" customWidth="1"/>
    <col min="1016" max="1016" width="4.765625" style="997" customWidth="1"/>
    <col min="1017" max="1017" width="1" style="997" customWidth="1"/>
    <col min="1018" max="1019" width="10.61328125" style="997" customWidth="1"/>
    <col min="1020" max="1020" width="30.07421875" style="997" customWidth="1"/>
    <col min="1021" max="1021" width="1" style="997" customWidth="1"/>
    <col min="1022" max="1022" width="5.07421875" style="997" customWidth="1"/>
    <col min="1023" max="1023" width="5.23046875" style="997" customWidth="1"/>
    <col min="1024" max="1024" width="27.23046875" style="997" customWidth="1"/>
    <col min="1025" max="1025" width="38.765625" style="997" customWidth="1"/>
    <col min="1026" max="1026" width="27.61328125" style="997" customWidth="1"/>
    <col min="1027" max="1027" width="35.07421875" style="997" customWidth="1"/>
    <col min="1028" max="1028" width="0.765625" style="997" customWidth="1"/>
    <col min="1029" max="1029" width="26.4609375" style="997" customWidth="1"/>
    <col min="1030" max="1030" width="0.69140625" style="997" customWidth="1"/>
    <col min="1031" max="1031" width="19.3828125" style="997" customWidth="1"/>
    <col min="1032" max="1032" width="7.3046875" style="997" customWidth="1"/>
    <col min="1033" max="1033" width="18.69140625" style="997" customWidth="1"/>
    <col min="1034" max="1034" width="34.921875" style="997" customWidth="1"/>
    <col min="1035" max="1035" width="25.3828125" style="997" customWidth="1"/>
    <col min="1036" max="1266" width="6.23046875" style="997"/>
    <col min="1267" max="1267" width="3.69140625" style="997" customWidth="1"/>
    <col min="1268" max="1268" width="1.69140625" style="997" customWidth="1"/>
    <col min="1269" max="1269" width="1" style="997" customWidth="1"/>
    <col min="1270" max="1270" width="5.765625" style="997" customWidth="1"/>
    <col min="1271" max="1271" width="7.23046875" style="997" customWidth="1"/>
    <col min="1272" max="1272" width="4.765625" style="997" customWidth="1"/>
    <col min="1273" max="1273" width="1" style="997" customWidth="1"/>
    <col min="1274" max="1275" width="10.61328125" style="997" customWidth="1"/>
    <col min="1276" max="1276" width="30.07421875" style="997" customWidth="1"/>
    <col min="1277" max="1277" width="1" style="997" customWidth="1"/>
    <col min="1278" max="1278" width="5.07421875" style="997" customWidth="1"/>
    <col min="1279" max="1279" width="5.23046875" style="997" customWidth="1"/>
    <col min="1280" max="1280" width="27.23046875" style="997" customWidth="1"/>
    <col min="1281" max="1281" width="38.765625" style="997" customWidth="1"/>
    <col min="1282" max="1282" width="27.61328125" style="997" customWidth="1"/>
    <col min="1283" max="1283" width="35.07421875" style="997" customWidth="1"/>
    <col min="1284" max="1284" width="0.765625" style="997" customWidth="1"/>
    <col min="1285" max="1285" width="26.4609375" style="997" customWidth="1"/>
    <col min="1286" max="1286" width="0.69140625" style="997" customWidth="1"/>
    <col min="1287" max="1287" width="19.3828125" style="997" customWidth="1"/>
    <col min="1288" max="1288" width="7.3046875" style="997" customWidth="1"/>
    <col min="1289" max="1289" width="18.69140625" style="997" customWidth="1"/>
    <col min="1290" max="1290" width="34.921875" style="997" customWidth="1"/>
    <col min="1291" max="1291" width="25.3828125" style="997" customWidth="1"/>
    <col min="1292" max="1522" width="6.23046875" style="997"/>
    <col min="1523" max="1523" width="3.69140625" style="997" customWidth="1"/>
    <col min="1524" max="1524" width="1.69140625" style="997" customWidth="1"/>
    <col min="1525" max="1525" width="1" style="997" customWidth="1"/>
    <col min="1526" max="1526" width="5.765625" style="997" customWidth="1"/>
    <col min="1527" max="1527" width="7.23046875" style="997" customWidth="1"/>
    <col min="1528" max="1528" width="4.765625" style="997" customWidth="1"/>
    <col min="1529" max="1529" width="1" style="997" customWidth="1"/>
    <col min="1530" max="1531" width="10.61328125" style="997" customWidth="1"/>
    <col min="1532" max="1532" width="30.07421875" style="997" customWidth="1"/>
    <col min="1533" max="1533" width="1" style="997" customWidth="1"/>
    <col min="1534" max="1534" width="5.07421875" style="997" customWidth="1"/>
    <col min="1535" max="1535" width="5.23046875" style="997" customWidth="1"/>
    <col min="1536" max="1536" width="27.23046875" style="997" customWidth="1"/>
    <col min="1537" max="1537" width="38.765625" style="997" customWidth="1"/>
    <col min="1538" max="1538" width="27.61328125" style="997" customWidth="1"/>
    <col min="1539" max="1539" width="35.07421875" style="997" customWidth="1"/>
    <col min="1540" max="1540" width="0.765625" style="997" customWidth="1"/>
    <col min="1541" max="1541" width="26.4609375" style="997" customWidth="1"/>
    <col min="1542" max="1542" width="0.69140625" style="997" customWidth="1"/>
    <col min="1543" max="1543" width="19.3828125" style="997" customWidth="1"/>
    <col min="1544" max="1544" width="7.3046875" style="997" customWidth="1"/>
    <col min="1545" max="1545" width="18.69140625" style="997" customWidth="1"/>
    <col min="1546" max="1546" width="34.921875" style="997" customWidth="1"/>
    <col min="1547" max="1547" width="25.3828125" style="997" customWidth="1"/>
    <col min="1548" max="1778" width="6.23046875" style="997"/>
    <col min="1779" max="1779" width="3.69140625" style="997" customWidth="1"/>
    <col min="1780" max="1780" width="1.69140625" style="997" customWidth="1"/>
    <col min="1781" max="1781" width="1" style="997" customWidth="1"/>
    <col min="1782" max="1782" width="5.765625" style="997" customWidth="1"/>
    <col min="1783" max="1783" width="7.23046875" style="997" customWidth="1"/>
    <col min="1784" max="1784" width="4.765625" style="997" customWidth="1"/>
    <col min="1785" max="1785" width="1" style="997" customWidth="1"/>
    <col min="1786" max="1787" width="10.61328125" style="997" customWidth="1"/>
    <col min="1788" max="1788" width="30.07421875" style="997" customWidth="1"/>
    <col min="1789" max="1789" width="1" style="997" customWidth="1"/>
    <col min="1790" max="1790" width="5.07421875" style="997" customWidth="1"/>
    <col min="1791" max="1791" width="5.23046875" style="997" customWidth="1"/>
    <col min="1792" max="1792" width="27.23046875" style="997" customWidth="1"/>
    <col min="1793" max="1793" width="38.765625" style="997" customWidth="1"/>
    <col min="1794" max="1794" width="27.61328125" style="997" customWidth="1"/>
    <col min="1795" max="1795" width="35.07421875" style="997" customWidth="1"/>
    <col min="1796" max="1796" width="0.765625" style="997" customWidth="1"/>
    <col min="1797" max="1797" width="26.4609375" style="997" customWidth="1"/>
    <col min="1798" max="1798" width="0.69140625" style="997" customWidth="1"/>
    <col min="1799" max="1799" width="19.3828125" style="997" customWidth="1"/>
    <col min="1800" max="1800" width="7.3046875" style="997" customWidth="1"/>
    <col min="1801" max="1801" width="18.69140625" style="997" customWidth="1"/>
    <col min="1802" max="1802" width="34.921875" style="997" customWidth="1"/>
    <col min="1803" max="1803" width="25.3828125" style="997" customWidth="1"/>
    <col min="1804" max="2034" width="6.23046875" style="997"/>
    <col min="2035" max="2035" width="3.69140625" style="997" customWidth="1"/>
    <col min="2036" max="2036" width="1.69140625" style="997" customWidth="1"/>
    <col min="2037" max="2037" width="1" style="997" customWidth="1"/>
    <col min="2038" max="2038" width="5.765625" style="997" customWidth="1"/>
    <col min="2039" max="2039" width="7.23046875" style="997" customWidth="1"/>
    <col min="2040" max="2040" width="4.765625" style="997" customWidth="1"/>
    <col min="2041" max="2041" width="1" style="997" customWidth="1"/>
    <col min="2042" max="2043" width="10.61328125" style="997" customWidth="1"/>
    <col min="2044" max="2044" width="30.07421875" style="997" customWidth="1"/>
    <col min="2045" max="2045" width="1" style="997" customWidth="1"/>
    <col min="2046" max="2046" width="5.07421875" style="997" customWidth="1"/>
    <col min="2047" max="2047" width="5.23046875" style="997" customWidth="1"/>
    <col min="2048" max="2048" width="27.23046875" style="997" customWidth="1"/>
    <col min="2049" max="2049" width="38.765625" style="997" customWidth="1"/>
    <col min="2050" max="2050" width="27.61328125" style="997" customWidth="1"/>
    <col min="2051" max="2051" width="35.07421875" style="997" customWidth="1"/>
    <col min="2052" max="2052" width="0.765625" style="997" customWidth="1"/>
    <col min="2053" max="2053" width="26.4609375" style="997" customWidth="1"/>
    <col min="2054" max="2054" width="0.69140625" style="997" customWidth="1"/>
    <col min="2055" max="2055" width="19.3828125" style="997" customWidth="1"/>
    <col min="2056" max="2056" width="7.3046875" style="997" customWidth="1"/>
    <col min="2057" max="2057" width="18.69140625" style="997" customWidth="1"/>
    <col min="2058" max="2058" width="34.921875" style="997" customWidth="1"/>
    <col min="2059" max="2059" width="25.3828125" style="997" customWidth="1"/>
    <col min="2060" max="2290" width="6.23046875" style="997"/>
    <col min="2291" max="2291" width="3.69140625" style="997" customWidth="1"/>
    <col min="2292" max="2292" width="1.69140625" style="997" customWidth="1"/>
    <col min="2293" max="2293" width="1" style="997" customWidth="1"/>
    <col min="2294" max="2294" width="5.765625" style="997" customWidth="1"/>
    <col min="2295" max="2295" width="7.23046875" style="997" customWidth="1"/>
    <col min="2296" max="2296" width="4.765625" style="997" customWidth="1"/>
    <col min="2297" max="2297" width="1" style="997" customWidth="1"/>
    <col min="2298" max="2299" width="10.61328125" style="997" customWidth="1"/>
    <col min="2300" max="2300" width="30.07421875" style="997" customWidth="1"/>
    <col min="2301" max="2301" width="1" style="997" customWidth="1"/>
    <col min="2302" max="2302" width="5.07421875" style="997" customWidth="1"/>
    <col min="2303" max="2303" width="5.23046875" style="997" customWidth="1"/>
    <col min="2304" max="2304" width="27.23046875" style="997" customWidth="1"/>
    <col min="2305" max="2305" width="38.765625" style="997" customWidth="1"/>
    <col min="2306" max="2306" width="27.61328125" style="997" customWidth="1"/>
    <col min="2307" max="2307" width="35.07421875" style="997" customWidth="1"/>
    <col min="2308" max="2308" width="0.765625" style="997" customWidth="1"/>
    <col min="2309" max="2309" width="26.4609375" style="997" customWidth="1"/>
    <col min="2310" max="2310" width="0.69140625" style="997" customWidth="1"/>
    <col min="2311" max="2311" width="19.3828125" style="997" customWidth="1"/>
    <col min="2312" max="2312" width="7.3046875" style="997" customWidth="1"/>
    <col min="2313" max="2313" width="18.69140625" style="997" customWidth="1"/>
    <col min="2314" max="2314" width="34.921875" style="997" customWidth="1"/>
    <col min="2315" max="2315" width="25.3828125" style="997" customWidth="1"/>
    <col min="2316" max="2546" width="6.23046875" style="997"/>
    <col min="2547" max="2547" width="3.69140625" style="997" customWidth="1"/>
    <col min="2548" max="2548" width="1.69140625" style="997" customWidth="1"/>
    <col min="2549" max="2549" width="1" style="997" customWidth="1"/>
    <col min="2550" max="2550" width="5.765625" style="997" customWidth="1"/>
    <col min="2551" max="2551" width="7.23046875" style="997" customWidth="1"/>
    <col min="2552" max="2552" width="4.765625" style="997" customWidth="1"/>
    <col min="2553" max="2553" width="1" style="997" customWidth="1"/>
    <col min="2554" max="2555" width="10.61328125" style="997" customWidth="1"/>
    <col min="2556" max="2556" width="30.07421875" style="997" customWidth="1"/>
    <col min="2557" max="2557" width="1" style="997" customWidth="1"/>
    <col min="2558" max="2558" width="5.07421875" style="997" customWidth="1"/>
    <col min="2559" max="2559" width="5.23046875" style="997" customWidth="1"/>
    <col min="2560" max="2560" width="27.23046875" style="997" customWidth="1"/>
    <col min="2561" max="2561" width="38.765625" style="997" customWidth="1"/>
    <col min="2562" max="2562" width="27.61328125" style="997" customWidth="1"/>
    <col min="2563" max="2563" width="35.07421875" style="997" customWidth="1"/>
    <col min="2564" max="2564" width="0.765625" style="997" customWidth="1"/>
    <col min="2565" max="2565" width="26.4609375" style="997" customWidth="1"/>
    <col min="2566" max="2566" width="0.69140625" style="997" customWidth="1"/>
    <col min="2567" max="2567" width="19.3828125" style="997" customWidth="1"/>
    <col min="2568" max="2568" width="7.3046875" style="997" customWidth="1"/>
    <col min="2569" max="2569" width="18.69140625" style="997" customWidth="1"/>
    <col min="2570" max="2570" width="34.921875" style="997" customWidth="1"/>
    <col min="2571" max="2571" width="25.3828125" style="997" customWidth="1"/>
    <col min="2572" max="2802" width="6.23046875" style="997"/>
    <col min="2803" max="2803" width="3.69140625" style="997" customWidth="1"/>
    <col min="2804" max="2804" width="1.69140625" style="997" customWidth="1"/>
    <col min="2805" max="2805" width="1" style="997" customWidth="1"/>
    <col min="2806" max="2806" width="5.765625" style="997" customWidth="1"/>
    <col min="2807" max="2807" width="7.23046875" style="997" customWidth="1"/>
    <col min="2808" max="2808" width="4.765625" style="997" customWidth="1"/>
    <col min="2809" max="2809" width="1" style="997" customWidth="1"/>
    <col min="2810" max="2811" width="10.61328125" style="997" customWidth="1"/>
    <col min="2812" max="2812" width="30.07421875" style="997" customWidth="1"/>
    <col min="2813" max="2813" width="1" style="997" customWidth="1"/>
    <col min="2814" max="2814" width="5.07421875" style="997" customWidth="1"/>
    <col min="2815" max="2815" width="5.23046875" style="997" customWidth="1"/>
    <col min="2816" max="2816" width="27.23046875" style="997" customWidth="1"/>
    <col min="2817" max="2817" width="38.765625" style="997" customWidth="1"/>
    <col min="2818" max="2818" width="27.61328125" style="997" customWidth="1"/>
    <col min="2819" max="2819" width="35.07421875" style="997" customWidth="1"/>
    <col min="2820" max="2820" width="0.765625" style="997" customWidth="1"/>
    <col min="2821" max="2821" width="26.4609375" style="997" customWidth="1"/>
    <col min="2822" max="2822" width="0.69140625" style="997" customWidth="1"/>
    <col min="2823" max="2823" width="19.3828125" style="997" customWidth="1"/>
    <col min="2824" max="2824" width="7.3046875" style="997" customWidth="1"/>
    <col min="2825" max="2825" width="18.69140625" style="997" customWidth="1"/>
    <col min="2826" max="2826" width="34.921875" style="997" customWidth="1"/>
    <col min="2827" max="2827" width="25.3828125" style="997" customWidth="1"/>
    <col min="2828" max="3058" width="6.23046875" style="997"/>
    <col min="3059" max="3059" width="3.69140625" style="997" customWidth="1"/>
    <col min="3060" max="3060" width="1.69140625" style="997" customWidth="1"/>
    <col min="3061" max="3061" width="1" style="997" customWidth="1"/>
    <col min="3062" max="3062" width="5.765625" style="997" customWidth="1"/>
    <col min="3063" max="3063" width="7.23046875" style="997" customWidth="1"/>
    <col min="3064" max="3064" width="4.765625" style="997" customWidth="1"/>
    <col min="3065" max="3065" width="1" style="997" customWidth="1"/>
    <col min="3066" max="3067" width="10.61328125" style="997" customWidth="1"/>
    <col min="3068" max="3068" width="30.07421875" style="997" customWidth="1"/>
    <col min="3069" max="3069" width="1" style="997" customWidth="1"/>
    <col min="3070" max="3070" width="5.07421875" style="997" customWidth="1"/>
    <col min="3071" max="3071" width="5.23046875" style="997" customWidth="1"/>
    <col min="3072" max="3072" width="27.23046875" style="997" customWidth="1"/>
    <col min="3073" max="3073" width="38.765625" style="997" customWidth="1"/>
    <col min="3074" max="3074" width="27.61328125" style="997" customWidth="1"/>
    <col min="3075" max="3075" width="35.07421875" style="997" customWidth="1"/>
    <col min="3076" max="3076" width="0.765625" style="997" customWidth="1"/>
    <col min="3077" max="3077" width="26.4609375" style="997" customWidth="1"/>
    <col min="3078" max="3078" width="0.69140625" style="997" customWidth="1"/>
    <col min="3079" max="3079" width="19.3828125" style="997" customWidth="1"/>
    <col min="3080" max="3080" width="7.3046875" style="997" customWidth="1"/>
    <col min="3081" max="3081" width="18.69140625" style="997" customWidth="1"/>
    <col min="3082" max="3082" width="34.921875" style="997" customWidth="1"/>
    <col min="3083" max="3083" width="25.3828125" style="997" customWidth="1"/>
    <col min="3084" max="3314" width="6.23046875" style="997"/>
    <col min="3315" max="3315" width="3.69140625" style="997" customWidth="1"/>
    <col min="3316" max="3316" width="1.69140625" style="997" customWidth="1"/>
    <col min="3317" max="3317" width="1" style="997" customWidth="1"/>
    <col min="3318" max="3318" width="5.765625" style="997" customWidth="1"/>
    <col min="3319" max="3319" width="7.23046875" style="997" customWidth="1"/>
    <col min="3320" max="3320" width="4.765625" style="997" customWidth="1"/>
    <col min="3321" max="3321" width="1" style="997" customWidth="1"/>
    <col min="3322" max="3323" width="10.61328125" style="997" customWidth="1"/>
    <col min="3324" max="3324" width="30.07421875" style="997" customWidth="1"/>
    <col min="3325" max="3325" width="1" style="997" customWidth="1"/>
    <col min="3326" max="3326" width="5.07421875" style="997" customWidth="1"/>
    <col min="3327" max="3327" width="5.23046875" style="997" customWidth="1"/>
    <col min="3328" max="3328" width="27.23046875" style="997" customWidth="1"/>
    <col min="3329" max="3329" width="38.765625" style="997" customWidth="1"/>
    <col min="3330" max="3330" width="27.61328125" style="997" customWidth="1"/>
    <col min="3331" max="3331" width="35.07421875" style="997" customWidth="1"/>
    <col min="3332" max="3332" width="0.765625" style="997" customWidth="1"/>
    <col min="3333" max="3333" width="26.4609375" style="997" customWidth="1"/>
    <col min="3334" max="3334" width="0.69140625" style="997" customWidth="1"/>
    <col min="3335" max="3335" width="19.3828125" style="997" customWidth="1"/>
    <col min="3336" max="3336" width="7.3046875" style="997" customWidth="1"/>
    <col min="3337" max="3337" width="18.69140625" style="997" customWidth="1"/>
    <col min="3338" max="3338" width="34.921875" style="997" customWidth="1"/>
    <col min="3339" max="3339" width="25.3828125" style="997" customWidth="1"/>
    <col min="3340" max="3570" width="6.23046875" style="997"/>
    <col min="3571" max="3571" width="3.69140625" style="997" customWidth="1"/>
    <col min="3572" max="3572" width="1.69140625" style="997" customWidth="1"/>
    <col min="3573" max="3573" width="1" style="997" customWidth="1"/>
    <col min="3574" max="3574" width="5.765625" style="997" customWidth="1"/>
    <col min="3575" max="3575" width="7.23046875" style="997" customWidth="1"/>
    <col min="3576" max="3576" width="4.765625" style="997" customWidth="1"/>
    <col min="3577" max="3577" width="1" style="997" customWidth="1"/>
    <col min="3578" max="3579" width="10.61328125" style="997" customWidth="1"/>
    <col min="3580" max="3580" width="30.07421875" style="997" customWidth="1"/>
    <col min="3581" max="3581" width="1" style="997" customWidth="1"/>
    <col min="3582" max="3582" width="5.07421875" style="997" customWidth="1"/>
    <col min="3583" max="3583" width="5.23046875" style="997" customWidth="1"/>
    <col min="3584" max="3584" width="27.23046875" style="997" customWidth="1"/>
    <col min="3585" max="3585" width="38.765625" style="997" customWidth="1"/>
    <col min="3586" max="3586" width="27.61328125" style="997" customWidth="1"/>
    <col min="3587" max="3587" width="35.07421875" style="997" customWidth="1"/>
    <col min="3588" max="3588" width="0.765625" style="997" customWidth="1"/>
    <col min="3589" max="3589" width="26.4609375" style="997" customWidth="1"/>
    <col min="3590" max="3590" width="0.69140625" style="997" customWidth="1"/>
    <col min="3591" max="3591" width="19.3828125" style="997" customWidth="1"/>
    <col min="3592" max="3592" width="7.3046875" style="997" customWidth="1"/>
    <col min="3593" max="3593" width="18.69140625" style="997" customWidth="1"/>
    <col min="3594" max="3594" width="34.921875" style="997" customWidth="1"/>
    <col min="3595" max="3595" width="25.3828125" style="997" customWidth="1"/>
    <col min="3596" max="3826" width="6.23046875" style="997"/>
    <col min="3827" max="3827" width="3.69140625" style="997" customWidth="1"/>
    <col min="3828" max="3828" width="1.69140625" style="997" customWidth="1"/>
    <col min="3829" max="3829" width="1" style="997" customWidth="1"/>
    <col min="3830" max="3830" width="5.765625" style="997" customWidth="1"/>
    <col min="3831" max="3831" width="7.23046875" style="997" customWidth="1"/>
    <col min="3832" max="3832" width="4.765625" style="997" customWidth="1"/>
    <col min="3833" max="3833" width="1" style="997" customWidth="1"/>
    <col min="3834" max="3835" width="10.61328125" style="997" customWidth="1"/>
    <col min="3836" max="3836" width="30.07421875" style="997" customWidth="1"/>
    <col min="3837" max="3837" width="1" style="997" customWidth="1"/>
    <col min="3838" max="3838" width="5.07421875" style="997" customWidth="1"/>
    <col min="3839" max="3839" width="5.23046875" style="997" customWidth="1"/>
    <col min="3840" max="3840" width="27.23046875" style="997" customWidth="1"/>
    <col min="3841" max="3841" width="38.765625" style="997" customWidth="1"/>
    <col min="3842" max="3842" width="27.61328125" style="997" customWidth="1"/>
    <col min="3843" max="3843" width="35.07421875" style="997" customWidth="1"/>
    <col min="3844" max="3844" width="0.765625" style="997" customWidth="1"/>
    <col min="3845" max="3845" width="26.4609375" style="997" customWidth="1"/>
    <col min="3846" max="3846" width="0.69140625" style="997" customWidth="1"/>
    <col min="3847" max="3847" width="19.3828125" style="997" customWidth="1"/>
    <col min="3848" max="3848" width="7.3046875" style="997" customWidth="1"/>
    <col min="3849" max="3849" width="18.69140625" style="997" customWidth="1"/>
    <col min="3850" max="3850" width="34.921875" style="997" customWidth="1"/>
    <col min="3851" max="3851" width="25.3828125" style="997" customWidth="1"/>
    <col min="3852" max="4082" width="6.23046875" style="997"/>
    <col min="4083" max="4083" width="3.69140625" style="997" customWidth="1"/>
    <col min="4084" max="4084" width="1.69140625" style="997" customWidth="1"/>
    <col min="4085" max="4085" width="1" style="997" customWidth="1"/>
    <col min="4086" max="4086" width="5.765625" style="997" customWidth="1"/>
    <col min="4087" max="4087" width="7.23046875" style="997" customWidth="1"/>
    <col min="4088" max="4088" width="4.765625" style="997" customWidth="1"/>
    <col min="4089" max="4089" width="1" style="997" customWidth="1"/>
    <col min="4090" max="4091" width="10.61328125" style="997" customWidth="1"/>
    <col min="4092" max="4092" width="30.07421875" style="997" customWidth="1"/>
    <col min="4093" max="4093" width="1" style="997" customWidth="1"/>
    <col min="4094" max="4094" width="5.07421875" style="997" customWidth="1"/>
    <col min="4095" max="4095" width="5.23046875" style="997" customWidth="1"/>
    <col min="4096" max="4096" width="27.23046875" style="997" customWidth="1"/>
    <col min="4097" max="4097" width="38.765625" style="997" customWidth="1"/>
    <col min="4098" max="4098" width="27.61328125" style="997" customWidth="1"/>
    <col min="4099" max="4099" width="35.07421875" style="997" customWidth="1"/>
    <col min="4100" max="4100" width="0.765625" style="997" customWidth="1"/>
    <col min="4101" max="4101" width="26.4609375" style="997" customWidth="1"/>
    <col min="4102" max="4102" width="0.69140625" style="997" customWidth="1"/>
    <col min="4103" max="4103" width="19.3828125" style="997" customWidth="1"/>
    <col min="4104" max="4104" width="7.3046875" style="997" customWidth="1"/>
    <col min="4105" max="4105" width="18.69140625" style="997" customWidth="1"/>
    <col min="4106" max="4106" width="34.921875" style="997" customWidth="1"/>
    <col min="4107" max="4107" width="25.3828125" style="997" customWidth="1"/>
    <col min="4108" max="4338" width="6.23046875" style="997"/>
    <col min="4339" max="4339" width="3.69140625" style="997" customWidth="1"/>
    <col min="4340" max="4340" width="1.69140625" style="997" customWidth="1"/>
    <col min="4341" max="4341" width="1" style="997" customWidth="1"/>
    <col min="4342" max="4342" width="5.765625" style="997" customWidth="1"/>
    <col min="4343" max="4343" width="7.23046875" style="997" customWidth="1"/>
    <col min="4344" max="4344" width="4.765625" style="997" customWidth="1"/>
    <col min="4345" max="4345" width="1" style="997" customWidth="1"/>
    <col min="4346" max="4347" width="10.61328125" style="997" customWidth="1"/>
    <col min="4348" max="4348" width="30.07421875" style="997" customWidth="1"/>
    <col min="4349" max="4349" width="1" style="997" customWidth="1"/>
    <col min="4350" max="4350" width="5.07421875" style="997" customWidth="1"/>
    <col min="4351" max="4351" width="5.23046875" style="997" customWidth="1"/>
    <col min="4352" max="4352" width="27.23046875" style="997" customWidth="1"/>
    <col min="4353" max="4353" width="38.765625" style="997" customWidth="1"/>
    <col min="4354" max="4354" width="27.61328125" style="997" customWidth="1"/>
    <col min="4355" max="4355" width="35.07421875" style="997" customWidth="1"/>
    <col min="4356" max="4356" width="0.765625" style="997" customWidth="1"/>
    <col min="4357" max="4357" width="26.4609375" style="997" customWidth="1"/>
    <col min="4358" max="4358" width="0.69140625" style="997" customWidth="1"/>
    <col min="4359" max="4359" width="19.3828125" style="997" customWidth="1"/>
    <col min="4360" max="4360" width="7.3046875" style="997" customWidth="1"/>
    <col min="4361" max="4361" width="18.69140625" style="997" customWidth="1"/>
    <col min="4362" max="4362" width="34.921875" style="997" customWidth="1"/>
    <col min="4363" max="4363" width="25.3828125" style="997" customWidth="1"/>
    <col min="4364" max="4594" width="6.23046875" style="997"/>
    <col min="4595" max="4595" width="3.69140625" style="997" customWidth="1"/>
    <col min="4596" max="4596" width="1.69140625" style="997" customWidth="1"/>
    <col min="4597" max="4597" width="1" style="997" customWidth="1"/>
    <col min="4598" max="4598" width="5.765625" style="997" customWidth="1"/>
    <col min="4599" max="4599" width="7.23046875" style="997" customWidth="1"/>
    <col min="4600" max="4600" width="4.765625" style="997" customWidth="1"/>
    <col min="4601" max="4601" width="1" style="997" customWidth="1"/>
    <col min="4602" max="4603" width="10.61328125" style="997" customWidth="1"/>
    <col min="4604" max="4604" width="30.07421875" style="997" customWidth="1"/>
    <col min="4605" max="4605" width="1" style="997" customWidth="1"/>
    <col min="4606" max="4606" width="5.07421875" style="997" customWidth="1"/>
    <col min="4607" max="4607" width="5.23046875" style="997" customWidth="1"/>
    <col min="4608" max="4608" width="27.23046875" style="997" customWidth="1"/>
    <col min="4609" max="4609" width="38.765625" style="997" customWidth="1"/>
    <col min="4610" max="4610" width="27.61328125" style="997" customWidth="1"/>
    <col min="4611" max="4611" width="35.07421875" style="997" customWidth="1"/>
    <col min="4612" max="4612" width="0.765625" style="997" customWidth="1"/>
    <col min="4613" max="4613" width="26.4609375" style="997" customWidth="1"/>
    <col min="4614" max="4614" width="0.69140625" style="997" customWidth="1"/>
    <col min="4615" max="4615" width="19.3828125" style="997" customWidth="1"/>
    <col min="4616" max="4616" width="7.3046875" style="997" customWidth="1"/>
    <col min="4617" max="4617" width="18.69140625" style="997" customWidth="1"/>
    <col min="4618" max="4618" width="34.921875" style="997" customWidth="1"/>
    <col min="4619" max="4619" width="25.3828125" style="997" customWidth="1"/>
    <col min="4620" max="4850" width="6.23046875" style="997"/>
    <col min="4851" max="4851" width="3.69140625" style="997" customWidth="1"/>
    <col min="4852" max="4852" width="1.69140625" style="997" customWidth="1"/>
    <col min="4853" max="4853" width="1" style="997" customWidth="1"/>
    <col min="4854" max="4854" width="5.765625" style="997" customWidth="1"/>
    <col min="4855" max="4855" width="7.23046875" style="997" customWidth="1"/>
    <col min="4856" max="4856" width="4.765625" style="997" customWidth="1"/>
    <col min="4857" max="4857" width="1" style="997" customWidth="1"/>
    <col min="4858" max="4859" width="10.61328125" style="997" customWidth="1"/>
    <col min="4860" max="4860" width="30.07421875" style="997" customWidth="1"/>
    <col min="4861" max="4861" width="1" style="997" customWidth="1"/>
    <col min="4862" max="4862" width="5.07421875" style="997" customWidth="1"/>
    <col min="4863" max="4863" width="5.23046875" style="997" customWidth="1"/>
    <col min="4864" max="4864" width="27.23046875" style="997" customWidth="1"/>
    <col min="4865" max="4865" width="38.765625" style="997" customWidth="1"/>
    <col min="4866" max="4866" width="27.61328125" style="997" customWidth="1"/>
    <col min="4867" max="4867" width="35.07421875" style="997" customWidth="1"/>
    <col min="4868" max="4868" width="0.765625" style="997" customWidth="1"/>
    <col min="4869" max="4869" width="26.4609375" style="997" customWidth="1"/>
    <col min="4870" max="4870" width="0.69140625" style="997" customWidth="1"/>
    <col min="4871" max="4871" width="19.3828125" style="997" customWidth="1"/>
    <col min="4872" max="4872" width="7.3046875" style="997" customWidth="1"/>
    <col min="4873" max="4873" width="18.69140625" style="997" customWidth="1"/>
    <col min="4874" max="4874" width="34.921875" style="997" customWidth="1"/>
    <col min="4875" max="4875" width="25.3828125" style="997" customWidth="1"/>
    <col min="4876" max="5106" width="6.23046875" style="997"/>
    <col min="5107" max="5107" width="3.69140625" style="997" customWidth="1"/>
    <col min="5108" max="5108" width="1.69140625" style="997" customWidth="1"/>
    <col min="5109" max="5109" width="1" style="997" customWidth="1"/>
    <col min="5110" max="5110" width="5.765625" style="997" customWidth="1"/>
    <col min="5111" max="5111" width="7.23046875" style="997" customWidth="1"/>
    <col min="5112" max="5112" width="4.765625" style="997" customWidth="1"/>
    <col min="5113" max="5113" width="1" style="997" customWidth="1"/>
    <col min="5114" max="5115" width="10.61328125" style="997" customWidth="1"/>
    <col min="5116" max="5116" width="30.07421875" style="997" customWidth="1"/>
    <col min="5117" max="5117" width="1" style="997" customWidth="1"/>
    <col min="5118" max="5118" width="5.07421875" style="997" customWidth="1"/>
    <col min="5119" max="5119" width="5.23046875" style="997" customWidth="1"/>
    <col min="5120" max="5120" width="27.23046875" style="997" customWidth="1"/>
    <col min="5121" max="5121" width="38.765625" style="997" customWidth="1"/>
    <col min="5122" max="5122" width="27.61328125" style="997" customWidth="1"/>
    <col min="5123" max="5123" width="35.07421875" style="997" customWidth="1"/>
    <col min="5124" max="5124" width="0.765625" style="997" customWidth="1"/>
    <col min="5125" max="5125" width="26.4609375" style="997" customWidth="1"/>
    <col min="5126" max="5126" width="0.69140625" style="997" customWidth="1"/>
    <col min="5127" max="5127" width="19.3828125" style="997" customWidth="1"/>
    <col min="5128" max="5128" width="7.3046875" style="997" customWidth="1"/>
    <col min="5129" max="5129" width="18.69140625" style="997" customWidth="1"/>
    <col min="5130" max="5130" width="34.921875" style="997" customWidth="1"/>
    <col min="5131" max="5131" width="25.3828125" style="997" customWidth="1"/>
    <col min="5132" max="5362" width="6.23046875" style="997"/>
    <col min="5363" max="5363" width="3.69140625" style="997" customWidth="1"/>
    <col min="5364" max="5364" width="1.69140625" style="997" customWidth="1"/>
    <col min="5365" max="5365" width="1" style="997" customWidth="1"/>
    <col min="5366" max="5366" width="5.765625" style="997" customWidth="1"/>
    <col min="5367" max="5367" width="7.23046875" style="997" customWidth="1"/>
    <col min="5368" max="5368" width="4.765625" style="997" customWidth="1"/>
    <col min="5369" max="5369" width="1" style="997" customWidth="1"/>
    <col min="5370" max="5371" width="10.61328125" style="997" customWidth="1"/>
    <col min="5372" max="5372" width="30.07421875" style="997" customWidth="1"/>
    <col min="5373" max="5373" width="1" style="997" customWidth="1"/>
    <col min="5374" max="5374" width="5.07421875" style="997" customWidth="1"/>
    <col min="5375" max="5375" width="5.23046875" style="997" customWidth="1"/>
    <col min="5376" max="5376" width="27.23046875" style="997" customWidth="1"/>
    <col min="5377" max="5377" width="38.765625" style="997" customWidth="1"/>
    <col min="5378" max="5378" width="27.61328125" style="997" customWidth="1"/>
    <col min="5379" max="5379" width="35.07421875" style="997" customWidth="1"/>
    <col min="5380" max="5380" width="0.765625" style="997" customWidth="1"/>
    <col min="5381" max="5381" width="26.4609375" style="997" customWidth="1"/>
    <col min="5382" max="5382" width="0.69140625" style="997" customWidth="1"/>
    <col min="5383" max="5383" width="19.3828125" style="997" customWidth="1"/>
    <col min="5384" max="5384" width="7.3046875" style="997" customWidth="1"/>
    <col min="5385" max="5385" width="18.69140625" style="997" customWidth="1"/>
    <col min="5386" max="5386" width="34.921875" style="997" customWidth="1"/>
    <col min="5387" max="5387" width="25.3828125" style="997" customWidth="1"/>
    <col min="5388" max="5618" width="6.23046875" style="997"/>
    <col min="5619" max="5619" width="3.69140625" style="997" customWidth="1"/>
    <col min="5620" max="5620" width="1.69140625" style="997" customWidth="1"/>
    <col min="5621" max="5621" width="1" style="997" customWidth="1"/>
    <col min="5622" max="5622" width="5.765625" style="997" customWidth="1"/>
    <col min="5623" max="5623" width="7.23046875" style="997" customWidth="1"/>
    <col min="5624" max="5624" width="4.765625" style="997" customWidth="1"/>
    <col min="5625" max="5625" width="1" style="997" customWidth="1"/>
    <col min="5626" max="5627" width="10.61328125" style="997" customWidth="1"/>
    <col min="5628" max="5628" width="30.07421875" style="997" customWidth="1"/>
    <col min="5629" max="5629" width="1" style="997" customWidth="1"/>
    <col min="5630" max="5630" width="5.07421875" style="997" customWidth="1"/>
    <col min="5631" max="5631" width="5.23046875" style="997" customWidth="1"/>
    <col min="5632" max="5632" width="27.23046875" style="997" customWidth="1"/>
    <col min="5633" max="5633" width="38.765625" style="997" customWidth="1"/>
    <col min="5634" max="5634" width="27.61328125" style="997" customWidth="1"/>
    <col min="5635" max="5635" width="35.07421875" style="997" customWidth="1"/>
    <col min="5636" max="5636" width="0.765625" style="997" customWidth="1"/>
    <col min="5637" max="5637" width="26.4609375" style="997" customWidth="1"/>
    <col min="5638" max="5638" width="0.69140625" style="997" customWidth="1"/>
    <col min="5639" max="5639" width="19.3828125" style="997" customWidth="1"/>
    <col min="5640" max="5640" width="7.3046875" style="997" customWidth="1"/>
    <col min="5641" max="5641" width="18.69140625" style="997" customWidth="1"/>
    <col min="5642" max="5642" width="34.921875" style="997" customWidth="1"/>
    <col min="5643" max="5643" width="25.3828125" style="997" customWidth="1"/>
    <col min="5644" max="5874" width="6.23046875" style="997"/>
    <col min="5875" max="5875" width="3.69140625" style="997" customWidth="1"/>
    <col min="5876" max="5876" width="1.69140625" style="997" customWidth="1"/>
    <col min="5877" max="5877" width="1" style="997" customWidth="1"/>
    <col min="5878" max="5878" width="5.765625" style="997" customWidth="1"/>
    <col min="5879" max="5879" width="7.23046875" style="997" customWidth="1"/>
    <col min="5880" max="5880" width="4.765625" style="997" customWidth="1"/>
    <col min="5881" max="5881" width="1" style="997" customWidth="1"/>
    <col min="5882" max="5883" width="10.61328125" style="997" customWidth="1"/>
    <col min="5884" max="5884" width="30.07421875" style="997" customWidth="1"/>
    <col min="5885" max="5885" width="1" style="997" customWidth="1"/>
    <col min="5886" max="5886" width="5.07421875" style="997" customWidth="1"/>
    <col min="5887" max="5887" width="5.23046875" style="997" customWidth="1"/>
    <col min="5888" max="5888" width="27.23046875" style="997" customWidth="1"/>
    <col min="5889" max="5889" width="38.765625" style="997" customWidth="1"/>
    <col min="5890" max="5890" width="27.61328125" style="997" customWidth="1"/>
    <col min="5891" max="5891" width="35.07421875" style="997" customWidth="1"/>
    <col min="5892" max="5892" width="0.765625" style="997" customWidth="1"/>
    <col min="5893" max="5893" width="26.4609375" style="997" customWidth="1"/>
    <col min="5894" max="5894" width="0.69140625" style="997" customWidth="1"/>
    <col min="5895" max="5895" width="19.3828125" style="997" customWidth="1"/>
    <col min="5896" max="5896" width="7.3046875" style="997" customWidth="1"/>
    <col min="5897" max="5897" width="18.69140625" style="997" customWidth="1"/>
    <col min="5898" max="5898" width="34.921875" style="997" customWidth="1"/>
    <col min="5899" max="5899" width="25.3828125" style="997" customWidth="1"/>
    <col min="5900" max="6130" width="6.23046875" style="997"/>
    <col min="6131" max="6131" width="3.69140625" style="997" customWidth="1"/>
    <col min="6132" max="6132" width="1.69140625" style="997" customWidth="1"/>
    <col min="6133" max="6133" width="1" style="997" customWidth="1"/>
    <col min="6134" max="6134" width="5.765625" style="997" customWidth="1"/>
    <col min="6135" max="6135" width="7.23046875" style="997" customWidth="1"/>
    <col min="6136" max="6136" width="4.765625" style="997" customWidth="1"/>
    <col min="6137" max="6137" width="1" style="997" customWidth="1"/>
    <col min="6138" max="6139" width="10.61328125" style="997" customWidth="1"/>
    <col min="6140" max="6140" width="30.07421875" style="997" customWidth="1"/>
    <col min="6141" max="6141" width="1" style="997" customWidth="1"/>
    <col min="6142" max="6142" width="5.07421875" style="997" customWidth="1"/>
    <col min="6143" max="6143" width="5.23046875" style="997" customWidth="1"/>
    <col min="6144" max="6144" width="27.23046875" style="997" customWidth="1"/>
    <col min="6145" max="6145" width="38.765625" style="997" customWidth="1"/>
    <col min="6146" max="6146" width="27.61328125" style="997" customWidth="1"/>
    <col min="6147" max="6147" width="35.07421875" style="997" customWidth="1"/>
    <col min="6148" max="6148" width="0.765625" style="997" customWidth="1"/>
    <col min="6149" max="6149" width="26.4609375" style="997" customWidth="1"/>
    <col min="6150" max="6150" width="0.69140625" style="997" customWidth="1"/>
    <col min="6151" max="6151" width="19.3828125" style="997" customWidth="1"/>
    <col min="6152" max="6152" width="7.3046875" style="997" customWidth="1"/>
    <col min="6153" max="6153" width="18.69140625" style="997" customWidth="1"/>
    <col min="6154" max="6154" width="34.921875" style="997" customWidth="1"/>
    <col min="6155" max="6155" width="25.3828125" style="997" customWidth="1"/>
    <col min="6156" max="6386" width="6.23046875" style="997"/>
    <col min="6387" max="6387" width="3.69140625" style="997" customWidth="1"/>
    <col min="6388" max="6388" width="1.69140625" style="997" customWidth="1"/>
    <col min="6389" max="6389" width="1" style="997" customWidth="1"/>
    <col min="6390" max="6390" width="5.765625" style="997" customWidth="1"/>
    <col min="6391" max="6391" width="7.23046875" style="997" customWidth="1"/>
    <col min="6392" max="6392" width="4.765625" style="997" customWidth="1"/>
    <col min="6393" max="6393" width="1" style="997" customWidth="1"/>
    <col min="6394" max="6395" width="10.61328125" style="997" customWidth="1"/>
    <col min="6396" max="6396" width="30.07421875" style="997" customWidth="1"/>
    <col min="6397" max="6397" width="1" style="997" customWidth="1"/>
    <col min="6398" max="6398" width="5.07421875" style="997" customWidth="1"/>
    <col min="6399" max="6399" width="5.23046875" style="997" customWidth="1"/>
    <col min="6400" max="6400" width="27.23046875" style="997" customWidth="1"/>
    <col min="6401" max="6401" width="38.765625" style="997" customWidth="1"/>
    <col min="6402" max="6402" width="27.61328125" style="997" customWidth="1"/>
    <col min="6403" max="6403" width="35.07421875" style="997" customWidth="1"/>
    <col min="6404" max="6404" width="0.765625" style="997" customWidth="1"/>
    <col min="6405" max="6405" width="26.4609375" style="997" customWidth="1"/>
    <col min="6406" max="6406" width="0.69140625" style="997" customWidth="1"/>
    <col min="6407" max="6407" width="19.3828125" style="997" customWidth="1"/>
    <col min="6408" max="6408" width="7.3046875" style="997" customWidth="1"/>
    <col min="6409" max="6409" width="18.69140625" style="997" customWidth="1"/>
    <col min="6410" max="6410" width="34.921875" style="997" customWidth="1"/>
    <col min="6411" max="6411" width="25.3828125" style="997" customWidth="1"/>
    <col min="6412" max="6642" width="6.23046875" style="997"/>
    <col min="6643" max="6643" width="3.69140625" style="997" customWidth="1"/>
    <col min="6644" max="6644" width="1.69140625" style="997" customWidth="1"/>
    <col min="6645" max="6645" width="1" style="997" customWidth="1"/>
    <col min="6646" max="6646" width="5.765625" style="997" customWidth="1"/>
    <col min="6647" max="6647" width="7.23046875" style="997" customWidth="1"/>
    <col min="6648" max="6648" width="4.765625" style="997" customWidth="1"/>
    <col min="6649" max="6649" width="1" style="997" customWidth="1"/>
    <col min="6650" max="6651" width="10.61328125" style="997" customWidth="1"/>
    <col min="6652" max="6652" width="30.07421875" style="997" customWidth="1"/>
    <col min="6653" max="6653" width="1" style="997" customWidth="1"/>
    <col min="6654" max="6654" width="5.07421875" style="997" customWidth="1"/>
    <col min="6655" max="6655" width="5.23046875" style="997" customWidth="1"/>
    <col min="6656" max="6656" width="27.23046875" style="997" customWidth="1"/>
    <col min="6657" max="6657" width="38.765625" style="997" customWidth="1"/>
    <col min="6658" max="6658" width="27.61328125" style="997" customWidth="1"/>
    <col min="6659" max="6659" width="35.07421875" style="997" customWidth="1"/>
    <col min="6660" max="6660" width="0.765625" style="997" customWidth="1"/>
    <col min="6661" max="6661" width="26.4609375" style="997" customWidth="1"/>
    <col min="6662" max="6662" width="0.69140625" style="997" customWidth="1"/>
    <col min="6663" max="6663" width="19.3828125" style="997" customWidth="1"/>
    <col min="6664" max="6664" width="7.3046875" style="997" customWidth="1"/>
    <col min="6665" max="6665" width="18.69140625" style="997" customWidth="1"/>
    <col min="6666" max="6666" width="34.921875" style="997" customWidth="1"/>
    <col min="6667" max="6667" width="25.3828125" style="997" customWidth="1"/>
    <col min="6668" max="6898" width="6.23046875" style="997"/>
    <col min="6899" max="6899" width="3.69140625" style="997" customWidth="1"/>
    <col min="6900" max="6900" width="1.69140625" style="997" customWidth="1"/>
    <col min="6901" max="6901" width="1" style="997" customWidth="1"/>
    <col min="6902" max="6902" width="5.765625" style="997" customWidth="1"/>
    <col min="6903" max="6903" width="7.23046875" style="997" customWidth="1"/>
    <col min="6904" max="6904" width="4.765625" style="997" customWidth="1"/>
    <col min="6905" max="6905" width="1" style="997" customWidth="1"/>
    <col min="6906" max="6907" width="10.61328125" style="997" customWidth="1"/>
    <col min="6908" max="6908" width="30.07421875" style="997" customWidth="1"/>
    <col min="6909" max="6909" width="1" style="997" customWidth="1"/>
    <col min="6910" max="6910" width="5.07421875" style="997" customWidth="1"/>
    <col min="6911" max="6911" width="5.23046875" style="997" customWidth="1"/>
    <col min="6912" max="6912" width="27.23046875" style="997" customWidth="1"/>
    <col min="6913" max="6913" width="38.765625" style="997" customWidth="1"/>
    <col min="6914" max="6914" width="27.61328125" style="997" customWidth="1"/>
    <col min="6915" max="6915" width="35.07421875" style="997" customWidth="1"/>
    <col min="6916" max="6916" width="0.765625" style="997" customWidth="1"/>
    <col min="6917" max="6917" width="26.4609375" style="997" customWidth="1"/>
    <col min="6918" max="6918" width="0.69140625" style="997" customWidth="1"/>
    <col min="6919" max="6919" width="19.3828125" style="997" customWidth="1"/>
    <col min="6920" max="6920" width="7.3046875" style="997" customWidth="1"/>
    <col min="6921" max="6921" width="18.69140625" style="997" customWidth="1"/>
    <col min="6922" max="6922" width="34.921875" style="997" customWidth="1"/>
    <col min="6923" max="6923" width="25.3828125" style="997" customWidth="1"/>
    <col min="6924" max="7154" width="6.23046875" style="997"/>
    <col min="7155" max="7155" width="3.69140625" style="997" customWidth="1"/>
    <col min="7156" max="7156" width="1.69140625" style="997" customWidth="1"/>
    <col min="7157" max="7157" width="1" style="997" customWidth="1"/>
    <col min="7158" max="7158" width="5.765625" style="997" customWidth="1"/>
    <col min="7159" max="7159" width="7.23046875" style="997" customWidth="1"/>
    <col min="7160" max="7160" width="4.765625" style="997" customWidth="1"/>
    <col min="7161" max="7161" width="1" style="997" customWidth="1"/>
    <col min="7162" max="7163" width="10.61328125" style="997" customWidth="1"/>
    <col min="7164" max="7164" width="30.07421875" style="997" customWidth="1"/>
    <col min="7165" max="7165" width="1" style="997" customWidth="1"/>
    <col min="7166" max="7166" width="5.07421875" style="997" customWidth="1"/>
    <col min="7167" max="7167" width="5.23046875" style="997" customWidth="1"/>
    <col min="7168" max="7168" width="27.23046875" style="997" customWidth="1"/>
    <col min="7169" max="7169" width="38.765625" style="997" customWidth="1"/>
    <col min="7170" max="7170" width="27.61328125" style="997" customWidth="1"/>
    <col min="7171" max="7171" width="35.07421875" style="997" customWidth="1"/>
    <col min="7172" max="7172" width="0.765625" style="997" customWidth="1"/>
    <col min="7173" max="7173" width="26.4609375" style="997" customWidth="1"/>
    <col min="7174" max="7174" width="0.69140625" style="997" customWidth="1"/>
    <col min="7175" max="7175" width="19.3828125" style="997" customWidth="1"/>
    <col min="7176" max="7176" width="7.3046875" style="997" customWidth="1"/>
    <col min="7177" max="7177" width="18.69140625" style="997" customWidth="1"/>
    <col min="7178" max="7178" width="34.921875" style="997" customWidth="1"/>
    <col min="7179" max="7179" width="25.3828125" style="997" customWidth="1"/>
    <col min="7180" max="7410" width="6.23046875" style="997"/>
    <col min="7411" max="7411" width="3.69140625" style="997" customWidth="1"/>
    <col min="7412" max="7412" width="1.69140625" style="997" customWidth="1"/>
    <col min="7413" max="7413" width="1" style="997" customWidth="1"/>
    <col min="7414" max="7414" width="5.765625" style="997" customWidth="1"/>
    <col min="7415" max="7415" width="7.23046875" style="997" customWidth="1"/>
    <col min="7416" max="7416" width="4.765625" style="997" customWidth="1"/>
    <col min="7417" max="7417" width="1" style="997" customWidth="1"/>
    <col min="7418" max="7419" width="10.61328125" style="997" customWidth="1"/>
    <col min="7420" max="7420" width="30.07421875" style="997" customWidth="1"/>
    <col min="7421" max="7421" width="1" style="997" customWidth="1"/>
    <col min="7422" max="7422" width="5.07421875" style="997" customWidth="1"/>
    <col min="7423" max="7423" width="5.23046875" style="997" customWidth="1"/>
    <col min="7424" max="7424" width="27.23046875" style="997" customWidth="1"/>
    <col min="7425" max="7425" width="38.765625" style="997" customWidth="1"/>
    <col min="7426" max="7426" width="27.61328125" style="997" customWidth="1"/>
    <col min="7427" max="7427" width="35.07421875" style="997" customWidth="1"/>
    <col min="7428" max="7428" width="0.765625" style="997" customWidth="1"/>
    <col min="7429" max="7429" width="26.4609375" style="997" customWidth="1"/>
    <col min="7430" max="7430" width="0.69140625" style="997" customWidth="1"/>
    <col min="7431" max="7431" width="19.3828125" style="997" customWidth="1"/>
    <col min="7432" max="7432" width="7.3046875" style="997" customWidth="1"/>
    <col min="7433" max="7433" width="18.69140625" style="997" customWidth="1"/>
    <col min="7434" max="7434" width="34.921875" style="997" customWidth="1"/>
    <col min="7435" max="7435" width="25.3828125" style="997" customWidth="1"/>
    <col min="7436" max="7666" width="6.23046875" style="997"/>
    <col min="7667" max="7667" width="3.69140625" style="997" customWidth="1"/>
    <col min="7668" max="7668" width="1.69140625" style="997" customWidth="1"/>
    <col min="7669" max="7669" width="1" style="997" customWidth="1"/>
    <col min="7670" max="7670" width="5.765625" style="997" customWidth="1"/>
    <col min="7671" max="7671" width="7.23046875" style="997" customWidth="1"/>
    <col min="7672" max="7672" width="4.765625" style="997" customWidth="1"/>
    <col min="7673" max="7673" width="1" style="997" customWidth="1"/>
    <col min="7674" max="7675" width="10.61328125" style="997" customWidth="1"/>
    <col min="7676" max="7676" width="30.07421875" style="997" customWidth="1"/>
    <col min="7677" max="7677" width="1" style="997" customWidth="1"/>
    <col min="7678" max="7678" width="5.07421875" style="997" customWidth="1"/>
    <col min="7679" max="7679" width="5.23046875" style="997" customWidth="1"/>
    <col min="7680" max="7680" width="27.23046875" style="997" customWidth="1"/>
    <col min="7681" max="7681" width="38.765625" style="997" customWidth="1"/>
    <col min="7682" max="7682" width="27.61328125" style="997" customWidth="1"/>
    <col min="7683" max="7683" width="35.07421875" style="997" customWidth="1"/>
    <col min="7684" max="7684" width="0.765625" style="997" customWidth="1"/>
    <col min="7685" max="7685" width="26.4609375" style="997" customWidth="1"/>
    <col min="7686" max="7686" width="0.69140625" style="997" customWidth="1"/>
    <col min="7687" max="7687" width="19.3828125" style="997" customWidth="1"/>
    <col min="7688" max="7688" width="7.3046875" style="997" customWidth="1"/>
    <col min="7689" max="7689" width="18.69140625" style="997" customWidth="1"/>
    <col min="7690" max="7690" width="34.921875" style="997" customWidth="1"/>
    <col min="7691" max="7691" width="25.3828125" style="997" customWidth="1"/>
    <col min="7692" max="7922" width="6.23046875" style="997"/>
    <col min="7923" max="7923" width="3.69140625" style="997" customWidth="1"/>
    <col min="7924" max="7924" width="1.69140625" style="997" customWidth="1"/>
    <col min="7925" max="7925" width="1" style="997" customWidth="1"/>
    <col min="7926" max="7926" width="5.765625" style="997" customWidth="1"/>
    <col min="7927" max="7927" width="7.23046875" style="997" customWidth="1"/>
    <col min="7928" max="7928" width="4.765625" style="997" customWidth="1"/>
    <col min="7929" max="7929" width="1" style="997" customWidth="1"/>
    <col min="7930" max="7931" width="10.61328125" style="997" customWidth="1"/>
    <col min="7932" max="7932" width="30.07421875" style="997" customWidth="1"/>
    <col min="7933" max="7933" width="1" style="997" customWidth="1"/>
    <col min="7934" max="7934" width="5.07421875" style="997" customWidth="1"/>
    <col min="7935" max="7935" width="5.23046875" style="997" customWidth="1"/>
    <col min="7936" max="7936" width="27.23046875" style="997" customWidth="1"/>
    <col min="7937" max="7937" width="38.765625" style="997" customWidth="1"/>
    <col min="7938" max="7938" width="27.61328125" style="997" customWidth="1"/>
    <col min="7939" max="7939" width="35.07421875" style="997" customWidth="1"/>
    <col min="7940" max="7940" width="0.765625" style="997" customWidth="1"/>
    <col min="7941" max="7941" width="26.4609375" style="997" customWidth="1"/>
    <col min="7942" max="7942" width="0.69140625" style="997" customWidth="1"/>
    <col min="7943" max="7943" width="19.3828125" style="997" customWidth="1"/>
    <col min="7944" max="7944" width="7.3046875" style="997" customWidth="1"/>
    <col min="7945" max="7945" width="18.69140625" style="997" customWidth="1"/>
    <col min="7946" max="7946" width="34.921875" style="997" customWidth="1"/>
    <col min="7947" max="7947" width="25.3828125" style="997" customWidth="1"/>
    <col min="7948" max="8178" width="6.23046875" style="997"/>
    <col min="8179" max="8179" width="3.69140625" style="997" customWidth="1"/>
    <col min="8180" max="8180" width="1.69140625" style="997" customWidth="1"/>
    <col min="8181" max="8181" width="1" style="997" customWidth="1"/>
    <col min="8182" max="8182" width="5.765625" style="997" customWidth="1"/>
    <col min="8183" max="8183" width="7.23046875" style="997" customWidth="1"/>
    <col min="8184" max="8184" width="4.765625" style="997" customWidth="1"/>
    <col min="8185" max="8185" width="1" style="997" customWidth="1"/>
    <col min="8186" max="8187" width="10.61328125" style="997" customWidth="1"/>
    <col min="8188" max="8188" width="30.07421875" style="997" customWidth="1"/>
    <col min="8189" max="8189" width="1" style="997" customWidth="1"/>
    <col min="8190" max="8190" width="5.07421875" style="997" customWidth="1"/>
    <col min="8191" max="8191" width="5.23046875" style="997" customWidth="1"/>
    <col min="8192" max="8192" width="27.23046875" style="997" customWidth="1"/>
    <col min="8193" max="8193" width="38.765625" style="997" customWidth="1"/>
    <col min="8194" max="8194" width="27.61328125" style="997" customWidth="1"/>
    <col min="8195" max="8195" width="35.07421875" style="997" customWidth="1"/>
    <col min="8196" max="8196" width="0.765625" style="997" customWidth="1"/>
    <col min="8197" max="8197" width="26.4609375" style="997" customWidth="1"/>
    <col min="8198" max="8198" width="0.69140625" style="997" customWidth="1"/>
    <col min="8199" max="8199" width="19.3828125" style="997" customWidth="1"/>
    <col min="8200" max="8200" width="7.3046875" style="997" customWidth="1"/>
    <col min="8201" max="8201" width="18.69140625" style="997" customWidth="1"/>
    <col min="8202" max="8202" width="34.921875" style="997" customWidth="1"/>
    <col min="8203" max="8203" width="25.3828125" style="997" customWidth="1"/>
    <col min="8204" max="8434" width="6.23046875" style="997"/>
    <col min="8435" max="8435" width="3.69140625" style="997" customWidth="1"/>
    <col min="8436" max="8436" width="1.69140625" style="997" customWidth="1"/>
    <col min="8437" max="8437" width="1" style="997" customWidth="1"/>
    <col min="8438" max="8438" width="5.765625" style="997" customWidth="1"/>
    <col min="8439" max="8439" width="7.23046875" style="997" customWidth="1"/>
    <col min="8440" max="8440" width="4.765625" style="997" customWidth="1"/>
    <col min="8441" max="8441" width="1" style="997" customWidth="1"/>
    <col min="8442" max="8443" width="10.61328125" style="997" customWidth="1"/>
    <col min="8444" max="8444" width="30.07421875" style="997" customWidth="1"/>
    <col min="8445" max="8445" width="1" style="997" customWidth="1"/>
    <col min="8446" max="8446" width="5.07421875" style="997" customWidth="1"/>
    <col min="8447" max="8447" width="5.23046875" style="997" customWidth="1"/>
    <col min="8448" max="8448" width="27.23046875" style="997" customWidth="1"/>
    <col min="8449" max="8449" width="38.765625" style="997" customWidth="1"/>
    <col min="8450" max="8450" width="27.61328125" style="997" customWidth="1"/>
    <col min="8451" max="8451" width="35.07421875" style="997" customWidth="1"/>
    <col min="8452" max="8452" width="0.765625" style="997" customWidth="1"/>
    <col min="8453" max="8453" width="26.4609375" style="997" customWidth="1"/>
    <col min="8454" max="8454" width="0.69140625" style="997" customWidth="1"/>
    <col min="8455" max="8455" width="19.3828125" style="997" customWidth="1"/>
    <col min="8456" max="8456" width="7.3046875" style="997" customWidth="1"/>
    <col min="8457" max="8457" width="18.69140625" style="997" customWidth="1"/>
    <col min="8458" max="8458" width="34.921875" style="997" customWidth="1"/>
    <col min="8459" max="8459" width="25.3828125" style="997" customWidth="1"/>
    <col min="8460" max="8690" width="6.23046875" style="997"/>
    <col min="8691" max="8691" width="3.69140625" style="997" customWidth="1"/>
    <col min="8692" max="8692" width="1.69140625" style="997" customWidth="1"/>
    <col min="8693" max="8693" width="1" style="997" customWidth="1"/>
    <col min="8694" max="8694" width="5.765625" style="997" customWidth="1"/>
    <col min="8695" max="8695" width="7.23046875" style="997" customWidth="1"/>
    <col min="8696" max="8696" width="4.765625" style="997" customWidth="1"/>
    <col min="8697" max="8697" width="1" style="997" customWidth="1"/>
    <col min="8698" max="8699" width="10.61328125" style="997" customWidth="1"/>
    <col min="8700" max="8700" width="30.07421875" style="997" customWidth="1"/>
    <col min="8701" max="8701" width="1" style="997" customWidth="1"/>
    <col min="8702" max="8702" width="5.07421875" style="997" customWidth="1"/>
    <col min="8703" max="8703" width="5.23046875" style="997" customWidth="1"/>
    <col min="8704" max="8704" width="27.23046875" style="997" customWidth="1"/>
    <col min="8705" max="8705" width="38.765625" style="997" customWidth="1"/>
    <col min="8706" max="8706" width="27.61328125" style="997" customWidth="1"/>
    <col min="8707" max="8707" width="35.07421875" style="997" customWidth="1"/>
    <col min="8708" max="8708" width="0.765625" style="997" customWidth="1"/>
    <col min="8709" max="8709" width="26.4609375" style="997" customWidth="1"/>
    <col min="8710" max="8710" width="0.69140625" style="997" customWidth="1"/>
    <col min="8711" max="8711" width="19.3828125" style="997" customWidth="1"/>
    <col min="8712" max="8712" width="7.3046875" style="997" customWidth="1"/>
    <col min="8713" max="8713" width="18.69140625" style="997" customWidth="1"/>
    <col min="8714" max="8714" width="34.921875" style="997" customWidth="1"/>
    <col min="8715" max="8715" width="25.3828125" style="997" customWidth="1"/>
    <col min="8716" max="8946" width="6.23046875" style="997"/>
    <col min="8947" max="8947" width="3.69140625" style="997" customWidth="1"/>
    <col min="8948" max="8948" width="1.69140625" style="997" customWidth="1"/>
    <col min="8949" max="8949" width="1" style="997" customWidth="1"/>
    <col min="8950" max="8950" width="5.765625" style="997" customWidth="1"/>
    <col min="8951" max="8951" width="7.23046875" style="997" customWidth="1"/>
    <col min="8952" max="8952" width="4.765625" style="997" customWidth="1"/>
    <col min="8953" max="8953" width="1" style="997" customWidth="1"/>
    <col min="8954" max="8955" width="10.61328125" style="997" customWidth="1"/>
    <col min="8956" max="8956" width="30.07421875" style="997" customWidth="1"/>
    <col min="8957" max="8957" width="1" style="997" customWidth="1"/>
    <col min="8958" max="8958" width="5.07421875" style="997" customWidth="1"/>
    <col min="8959" max="8959" width="5.23046875" style="997" customWidth="1"/>
    <col min="8960" max="8960" width="27.23046875" style="997" customWidth="1"/>
    <col min="8961" max="8961" width="38.765625" style="997" customWidth="1"/>
    <col min="8962" max="8962" width="27.61328125" style="997" customWidth="1"/>
    <col min="8963" max="8963" width="35.07421875" style="997" customWidth="1"/>
    <col min="8964" max="8964" width="0.765625" style="997" customWidth="1"/>
    <col min="8965" max="8965" width="26.4609375" style="997" customWidth="1"/>
    <col min="8966" max="8966" width="0.69140625" style="997" customWidth="1"/>
    <col min="8967" max="8967" width="19.3828125" style="997" customWidth="1"/>
    <col min="8968" max="8968" width="7.3046875" style="997" customWidth="1"/>
    <col min="8969" max="8969" width="18.69140625" style="997" customWidth="1"/>
    <col min="8970" max="8970" width="34.921875" style="997" customWidth="1"/>
    <col min="8971" max="8971" width="25.3828125" style="997" customWidth="1"/>
    <col min="8972" max="9202" width="6.23046875" style="997"/>
    <col min="9203" max="9203" width="3.69140625" style="997" customWidth="1"/>
    <col min="9204" max="9204" width="1.69140625" style="997" customWidth="1"/>
    <col min="9205" max="9205" width="1" style="997" customWidth="1"/>
    <col min="9206" max="9206" width="5.765625" style="997" customWidth="1"/>
    <col min="9207" max="9207" width="7.23046875" style="997" customWidth="1"/>
    <col min="9208" max="9208" width="4.765625" style="997" customWidth="1"/>
    <col min="9209" max="9209" width="1" style="997" customWidth="1"/>
    <col min="9210" max="9211" width="10.61328125" style="997" customWidth="1"/>
    <col min="9212" max="9212" width="30.07421875" style="997" customWidth="1"/>
    <col min="9213" max="9213" width="1" style="997" customWidth="1"/>
    <col min="9214" max="9214" width="5.07421875" style="997" customWidth="1"/>
    <col min="9215" max="9215" width="5.23046875" style="997" customWidth="1"/>
    <col min="9216" max="9216" width="27.23046875" style="997" customWidth="1"/>
    <col min="9217" max="9217" width="38.765625" style="997" customWidth="1"/>
    <col min="9218" max="9218" width="27.61328125" style="997" customWidth="1"/>
    <col min="9219" max="9219" width="35.07421875" style="997" customWidth="1"/>
    <col min="9220" max="9220" width="0.765625" style="997" customWidth="1"/>
    <col min="9221" max="9221" width="26.4609375" style="997" customWidth="1"/>
    <col min="9222" max="9222" width="0.69140625" style="997" customWidth="1"/>
    <col min="9223" max="9223" width="19.3828125" style="997" customWidth="1"/>
    <col min="9224" max="9224" width="7.3046875" style="997" customWidth="1"/>
    <col min="9225" max="9225" width="18.69140625" style="997" customWidth="1"/>
    <col min="9226" max="9226" width="34.921875" style="997" customWidth="1"/>
    <col min="9227" max="9227" width="25.3828125" style="997" customWidth="1"/>
    <col min="9228" max="9458" width="6.23046875" style="997"/>
    <col min="9459" max="9459" width="3.69140625" style="997" customWidth="1"/>
    <col min="9460" max="9460" width="1.69140625" style="997" customWidth="1"/>
    <col min="9461" max="9461" width="1" style="997" customWidth="1"/>
    <col min="9462" max="9462" width="5.765625" style="997" customWidth="1"/>
    <col min="9463" max="9463" width="7.23046875" style="997" customWidth="1"/>
    <col min="9464" max="9464" width="4.765625" style="997" customWidth="1"/>
    <col min="9465" max="9465" width="1" style="997" customWidth="1"/>
    <col min="9466" max="9467" width="10.61328125" style="997" customWidth="1"/>
    <col min="9468" max="9468" width="30.07421875" style="997" customWidth="1"/>
    <col min="9469" max="9469" width="1" style="997" customWidth="1"/>
    <col min="9470" max="9470" width="5.07421875" style="997" customWidth="1"/>
    <col min="9471" max="9471" width="5.23046875" style="997" customWidth="1"/>
    <col min="9472" max="9472" width="27.23046875" style="997" customWidth="1"/>
    <col min="9473" max="9473" width="38.765625" style="997" customWidth="1"/>
    <col min="9474" max="9474" width="27.61328125" style="997" customWidth="1"/>
    <col min="9475" max="9475" width="35.07421875" style="997" customWidth="1"/>
    <col min="9476" max="9476" width="0.765625" style="997" customWidth="1"/>
    <col min="9477" max="9477" width="26.4609375" style="997" customWidth="1"/>
    <col min="9478" max="9478" width="0.69140625" style="997" customWidth="1"/>
    <col min="9479" max="9479" width="19.3828125" style="997" customWidth="1"/>
    <col min="9480" max="9480" width="7.3046875" style="997" customWidth="1"/>
    <col min="9481" max="9481" width="18.69140625" style="997" customWidth="1"/>
    <col min="9482" max="9482" width="34.921875" style="997" customWidth="1"/>
    <col min="9483" max="9483" width="25.3828125" style="997" customWidth="1"/>
    <col min="9484" max="9714" width="6.23046875" style="997"/>
    <col min="9715" max="9715" width="3.69140625" style="997" customWidth="1"/>
    <col min="9716" max="9716" width="1.69140625" style="997" customWidth="1"/>
    <col min="9717" max="9717" width="1" style="997" customWidth="1"/>
    <col min="9718" max="9718" width="5.765625" style="997" customWidth="1"/>
    <col min="9719" max="9719" width="7.23046875" style="997" customWidth="1"/>
    <col min="9720" max="9720" width="4.765625" style="997" customWidth="1"/>
    <col min="9721" max="9721" width="1" style="997" customWidth="1"/>
    <col min="9722" max="9723" width="10.61328125" style="997" customWidth="1"/>
    <col min="9724" max="9724" width="30.07421875" style="997" customWidth="1"/>
    <col min="9725" max="9725" width="1" style="997" customWidth="1"/>
    <col min="9726" max="9726" width="5.07421875" style="997" customWidth="1"/>
    <col min="9727" max="9727" width="5.23046875" style="997" customWidth="1"/>
    <col min="9728" max="9728" width="27.23046875" style="997" customWidth="1"/>
    <col min="9729" max="9729" width="38.765625" style="997" customWidth="1"/>
    <col min="9730" max="9730" width="27.61328125" style="997" customWidth="1"/>
    <col min="9731" max="9731" width="35.07421875" style="997" customWidth="1"/>
    <col min="9732" max="9732" width="0.765625" style="997" customWidth="1"/>
    <col min="9733" max="9733" width="26.4609375" style="997" customWidth="1"/>
    <col min="9734" max="9734" width="0.69140625" style="997" customWidth="1"/>
    <col min="9735" max="9735" width="19.3828125" style="997" customWidth="1"/>
    <col min="9736" max="9736" width="7.3046875" style="997" customWidth="1"/>
    <col min="9737" max="9737" width="18.69140625" style="997" customWidth="1"/>
    <col min="9738" max="9738" width="34.921875" style="997" customWidth="1"/>
    <col min="9739" max="9739" width="25.3828125" style="997" customWidth="1"/>
    <col min="9740" max="9970" width="6.23046875" style="997"/>
    <col min="9971" max="9971" width="3.69140625" style="997" customWidth="1"/>
    <col min="9972" max="9972" width="1.69140625" style="997" customWidth="1"/>
    <col min="9973" max="9973" width="1" style="997" customWidth="1"/>
    <col min="9974" max="9974" width="5.765625" style="997" customWidth="1"/>
    <col min="9975" max="9975" width="7.23046875" style="997" customWidth="1"/>
    <col min="9976" max="9976" width="4.765625" style="997" customWidth="1"/>
    <col min="9977" max="9977" width="1" style="997" customWidth="1"/>
    <col min="9978" max="9979" width="10.61328125" style="997" customWidth="1"/>
    <col min="9980" max="9980" width="30.07421875" style="997" customWidth="1"/>
    <col min="9981" max="9981" width="1" style="997" customWidth="1"/>
    <col min="9982" max="9982" width="5.07421875" style="997" customWidth="1"/>
    <col min="9983" max="9983" width="5.23046875" style="997" customWidth="1"/>
    <col min="9984" max="9984" width="27.23046875" style="997" customWidth="1"/>
    <col min="9985" max="9985" width="38.765625" style="997" customWidth="1"/>
    <col min="9986" max="9986" width="27.61328125" style="997" customWidth="1"/>
    <col min="9987" max="9987" width="35.07421875" style="997" customWidth="1"/>
    <col min="9988" max="9988" width="0.765625" style="997" customWidth="1"/>
    <col min="9989" max="9989" width="26.4609375" style="997" customWidth="1"/>
    <col min="9990" max="9990" width="0.69140625" style="997" customWidth="1"/>
    <col min="9991" max="9991" width="19.3828125" style="997" customWidth="1"/>
    <col min="9992" max="9992" width="7.3046875" style="997" customWidth="1"/>
    <col min="9993" max="9993" width="18.69140625" style="997" customWidth="1"/>
    <col min="9994" max="9994" width="34.921875" style="997" customWidth="1"/>
    <col min="9995" max="9995" width="25.3828125" style="997" customWidth="1"/>
    <col min="9996" max="10226" width="6.23046875" style="997"/>
    <col min="10227" max="10227" width="3.69140625" style="997" customWidth="1"/>
    <col min="10228" max="10228" width="1.69140625" style="997" customWidth="1"/>
    <col min="10229" max="10229" width="1" style="997" customWidth="1"/>
    <col min="10230" max="10230" width="5.765625" style="997" customWidth="1"/>
    <col min="10231" max="10231" width="7.23046875" style="997" customWidth="1"/>
    <col min="10232" max="10232" width="4.765625" style="997" customWidth="1"/>
    <col min="10233" max="10233" width="1" style="997" customWidth="1"/>
    <col min="10234" max="10235" width="10.61328125" style="997" customWidth="1"/>
    <col min="10236" max="10236" width="30.07421875" style="997" customWidth="1"/>
    <col min="10237" max="10237" width="1" style="997" customWidth="1"/>
    <col min="10238" max="10238" width="5.07421875" style="997" customWidth="1"/>
    <col min="10239" max="10239" width="5.23046875" style="997" customWidth="1"/>
    <col min="10240" max="10240" width="27.23046875" style="997" customWidth="1"/>
    <col min="10241" max="10241" width="38.765625" style="997" customWidth="1"/>
    <col min="10242" max="10242" width="27.61328125" style="997" customWidth="1"/>
    <col min="10243" max="10243" width="35.07421875" style="997" customWidth="1"/>
    <col min="10244" max="10244" width="0.765625" style="997" customWidth="1"/>
    <col min="10245" max="10245" width="26.4609375" style="997" customWidth="1"/>
    <col min="10246" max="10246" width="0.69140625" style="997" customWidth="1"/>
    <col min="10247" max="10247" width="19.3828125" style="997" customWidth="1"/>
    <col min="10248" max="10248" width="7.3046875" style="997" customWidth="1"/>
    <col min="10249" max="10249" width="18.69140625" style="997" customWidth="1"/>
    <col min="10250" max="10250" width="34.921875" style="997" customWidth="1"/>
    <col min="10251" max="10251" width="25.3828125" style="997" customWidth="1"/>
    <col min="10252" max="10482" width="6.23046875" style="997"/>
    <col min="10483" max="10483" width="3.69140625" style="997" customWidth="1"/>
    <col min="10484" max="10484" width="1.69140625" style="997" customWidth="1"/>
    <col min="10485" max="10485" width="1" style="997" customWidth="1"/>
    <col min="10486" max="10486" width="5.765625" style="997" customWidth="1"/>
    <col min="10487" max="10487" width="7.23046875" style="997" customWidth="1"/>
    <col min="10488" max="10488" width="4.765625" style="997" customWidth="1"/>
    <col min="10489" max="10489" width="1" style="997" customWidth="1"/>
    <col min="10490" max="10491" width="10.61328125" style="997" customWidth="1"/>
    <col min="10492" max="10492" width="30.07421875" style="997" customWidth="1"/>
    <col min="10493" max="10493" width="1" style="997" customWidth="1"/>
    <col min="10494" max="10494" width="5.07421875" style="997" customWidth="1"/>
    <col min="10495" max="10495" width="5.23046875" style="997" customWidth="1"/>
    <col min="10496" max="10496" width="27.23046875" style="997" customWidth="1"/>
    <col min="10497" max="10497" width="38.765625" style="997" customWidth="1"/>
    <col min="10498" max="10498" width="27.61328125" style="997" customWidth="1"/>
    <col min="10499" max="10499" width="35.07421875" style="997" customWidth="1"/>
    <col min="10500" max="10500" width="0.765625" style="997" customWidth="1"/>
    <col min="10501" max="10501" width="26.4609375" style="997" customWidth="1"/>
    <col min="10502" max="10502" width="0.69140625" style="997" customWidth="1"/>
    <col min="10503" max="10503" width="19.3828125" style="997" customWidth="1"/>
    <col min="10504" max="10504" width="7.3046875" style="997" customWidth="1"/>
    <col min="10505" max="10505" width="18.69140625" style="997" customWidth="1"/>
    <col min="10506" max="10506" width="34.921875" style="997" customWidth="1"/>
    <col min="10507" max="10507" width="25.3828125" style="997" customWidth="1"/>
    <col min="10508" max="10738" width="6.23046875" style="997"/>
    <col min="10739" max="10739" width="3.69140625" style="997" customWidth="1"/>
    <col min="10740" max="10740" width="1.69140625" style="997" customWidth="1"/>
    <col min="10741" max="10741" width="1" style="997" customWidth="1"/>
    <col min="10742" max="10742" width="5.765625" style="997" customWidth="1"/>
    <col min="10743" max="10743" width="7.23046875" style="997" customWidth="1"/>
    <col min="10744" max="10744" width="4.765625" style="997" customWidth="1"/>
    <col min="10745" max="10745" width="1" style="997" customWidth="1"/>
    <col min="10746" max="10747" width="10.61328125" style="997" customWidth="1"/>
    <col min="10748" max="10748" width="30.07421875" style="997" customWidth="1"/>
    <col min="10749" max="10749" width="1" style="997" customWidth="1"/>
    <col min="10750" max="10750" width="5.07421875" style="997" customWidth="1"/>
    <col min="10751" max="10751" width="5.23046875" style="997" customWidth="1"/>
    <col min="10752" max="10752" width="27.23046875" style="997" customWidth="1"/>
    <col min="10753" max="10753" width="38.765625" style="997" customWidth="1"/>
    <col min="10754" max="10754" width="27.61328125" style="997" customWidth="1"/>
    <col min="10755" max="10755" width="35.07421875" style="997" customWidth="1"/>
    <col min="10756" max="10756" width="0.765625" style="997" customWidth="1"/>
    <col min="10757" max="10757" width="26.4609375" style="997" customWidth="1"/>
    <col min="10758" max="10758" width="0.69140625" style="997" customWidth="1"/>
    <col min="10759" max="10759" width="19.3828125" style="997" customWidth="1"/>
    <col min="10760" max="10760" width="7.3046875" style="997" customWidth="1"/>
    <col min="10761" max="10761" width="18.69140625" style="997" customWidth="1"/>
    <col min="10762" max="10762" width="34.921875" style="997" customWidth="1"/>
    <col min="10763" max="10763" width="25.3828125" style="997" customWidth="1"/>
    <col min="10764" max="10994" width="6.23046875" style="997"/>
    <col min="10995" max="10995" width="3.69140625" style="997" customWidth="1"/>
    <col min="10996" max="10996" width="1.69140625" style="997" customWidth="1"/>
    <col min="10997" max="10997" width="1" style="997" customWidth="1"/>
    <col min="10998" max="10998" width="5.765625" style="997" customWidth="1"/>
    <col min="10999" max="10999" width="7.23046875" style="997" customWidth="1"/>
    <col min="11000" max="11000" width="4.765625" style="997" customWidth="1"/>
    <col min="11001" max="11001" width="1" style="997" customWidth="1"/>
    <col min="11002" max="11003" width="10.61328125" style="997" customWidth="1"/>
    <col min="11004" max="11004" width="30.07421875" style="997" customWidth="1"/>
    <col min="11005" max="11005" width="1" style="997" customWidth="1"/>
    <col min="11006" max="11006" width="5.07421875" style="997" customWidth="1"/>
    <col min="11007" max="11007" width="5.23046875" style="997" customWidth="1"/>
    <col min="11008" max="11008" width="27.23046875" style="997" customWidth="1"/>
    <col min="11009" max="11009" width="38.765625" style="997" customWidth="1"/>
    <col min="11010" max="11010" width="27.61328125" style="997" customWidth="1"/>
    <col min="11011" max="11011" width="35.07421875" style="997" customWidth="1"/>
    <col min="11012" max="11012" width="0.765625" style="997" customWidth="1"/>
    <col min="11013" max="11013" width="26.4609375" style="997" customWidth="1"/>
    <col min="11014" max="11014" width="0.69140625" style="997" customWidth="1"/>
    <col min="11015" max="11015" width="19.3828125" style="997" customWidth="1"/>
    <col min="11016" max="11016" width="7.3046875" style="997" customWidth="1"/>
    <col min="11017" max="11017" width="18.69140625" style="997" customWidth="1"/>
    <col min="11018" max="11018" width="34.921875" style="997" customWidth="1"/>
    <col min="11019" max="11019" width="25.3828125" style="997" customWidth="1"/>
    <col min="11020" max="11250" width="6.23046875" style="997"/>
    <col min="11251" max="11251" width="3.69140625" style="997" customWidth="1"/>
    <col min="11252" max="11252" width="1.69140625" style="997" customWidth="1"/>
    <col min="11253" max="11253" width="1" style="997" customWidth="1"/>
    <col min="11254" max="11254" width="5.765625" style="997" customWidth="1"/>
    <col min="11255" max="11255" width="7.23046875" style="997" customWidth="1"/>
    <col min="11256" max="11256" width="4.765625" style="997" customWidth="1"/>
    <col min="11257" max="11257" width="1" style="997" customWidth="1"/>
    <col min="11258" max="11259" width="10.61328125" style="997" customWidth="1"/>
    <col min="11260" max="11260" width="30.07421875" style="997" customWidth="1"/>
    <col min="11261" max="11261" width="1" style="997" customWidth="1"/>
    <col min="11262" max="11262" width="5.07421875" style="997" customWidth="1"/>
    <col min="11263" max="11263" width="5.23046875" style="997" customWidth="1"/>
    <col min="11264" max="11264" width="27.23046875" style="997" customWidth="1"/>
    <col min="11265" max="11265" width="38.765625" style="997" customWidth="1"/>
    <col min="11266" max="11266" width="27.61328125" style="997" customWidth="1"/>
    <col min="11267" max="11267" width="35.07421875" style="997" customWidth="1"/>
    <col min="11268" max="11268" width="0.765625" style="997" customWidth="1"/>
    <col min="11269" max="11269" width="26.4609375" style="997" customWidth="1"/>
    <col min="11270" max="11270" width="0.69140625" style="997" customWidth="1"/>
    <col min="11271" max="11271" width="19.3828125" style="997" customWidth="1"/>
    <col min="11272" max="11272" width="7.3046875" style="997" customWidth="1"/>
    <col min="11273" max="11273" width="18.69140625" style="997" customWidth="1"/>
    <col min="11274" max="11274" width="34.921875" style="997" customWidth="1"/>
    <col min="11275" max="11275" width="25.3828125" style="997" customWidth="1"/>
    <col min="11276" max="11506" width="6.23046875" style="997"/>
    <col min="11507" max="11507" width="3.69140625" style="997" customWidth="1"/>
    <col min="11508" max="11508" width="1.69140625" style="997" customWidth="1"/>
    <col min="11509" max="11509" width="1" style="997" customWidth="1"/>
    <col min="11510" max="11510" width="5.765625" style="997" customWidth="1"/>
    <col min="11511" max="11511" width="7.23046875" style="997" customWidth="1"/>
    <col min="11512" max="11512" width="4.765625" style="997" customWidth="1"/>
    <col min="11513" max="11513" width="1" style="997" customWidth="1"/>
    <col min="11514" max="11515" width="10.61328125" style="997" customWidth="1"/>
    <col min="11516" max="11516" width="30.07421875" style="997" customWidth="1"/>
    <col min="11517" max="11517" width="1" style="997" customWidth="1"/>
    <col min="11518" max="11518" width="5.07421875" style="997" customWidth="1"/>
    <col min="11519" max="11519" width="5.23046875" style="997" customWidth="1"/>
    <col min="11520" max="11520" width="27.23046875" style="997" customWidth="1"/>
    <col min="11521" max="11521" width="38.765625" style="997" customWidth="1"/>
    <col min="11522" max="11522" width="27.61328125" style="997" customWidth="1"/>
    <col min="11523" max="11523" width="35.07421875" style="997" customWidth="1"/>
    <col min="11524" max="11524" width="0.765625" style="997" customWidth="1"/>
    <col min="11525" max="11525" width="26.4609375" style="997" customWidth="1"/>
    <col min="11526" max="11526" width="0.69140625" style="997" customWidth="1"/>
    <col min="11527" max="11527" width="19.3828125" style="997" customWidth="1"/>
    <col min="11528" max="11528" width="7.3046875" style="997" customWidth="1"/>
    <col min="11529" max="11529" width="18.69140625" style="997" customWidth="1"/>
    <col min="11530" max="11530" width="34.921875" style="997" customWidth="1"/>
    <col min="11531" max="11531" width="25.3828125" style="997" customWidth="1"/>
    <col min="11532" max="11762" width="6.23046875" style="997"/>
    <col min="11763" max="11763" width="3.69140625" style="997" customWidth="1"/>
    <col min="11764" max="11764" width="1.69140625" style="997" customWidth="1"/>
    <col min="11765" max="11765" width="1" style="997" customWidth="1"/>
    <col min="11766" max="11766" width="5.765625" style="997" customWidth="1"/>
    <col min="11767" max="11767" width="7.23046875" style="997" customWidth="1"/>
    <col min="11768" max="11768" width="4.765625" style="997" customWidth="1"/>
    <col min="11769" max="11769" width="1" style="997" customWidth="1"/>
    <col min="11770" max="11771" width="10.61328125" style="997" customWidth="1"/>
    <col min="11772" max="11772" width="30.07421875" style="997" customWidth="1"/>
    <col min="11773" max="11773" width="1" style="997" customWidth="1"/>
    <col min="11774" max="11774" width="5.07421875" style="997" customWidth="1"/>
    <col min="11775" max="11775" width="5.23046875" style="997" customWidth="1"/>
    <col min="11776" max="11776" width="27.23046875" style="997" customWidth="1"/>
    <col min="11777" max="11777" width="38.765625" style="997" customWidth="1"/>
    <col min="11778" max="11778" width="27.61328125" style="997" customWidth="1"/>
    <col min="11779" max="11779" width="35.07421875" style="997" customWidth="1"/>
    <col min="11780" max="11780" width="0.765625" style="997" customWidth="1"/>
    <col min="11781" max="11781" width="26.4609375" style="997" customWidth="1"/>
    <col min="11782" max="11782" width="0.69140625" style="997" customWidth="1"/>
    <col min="11783" max="11783" width="19.3828125" style="997" customWidth="1"/>
    <col min="11784" max="11784" width="7.3046875" style="997" customWidth="1"/>
    <col min="11785" max="11785" width="18.69140625" style="997" customWidth="1"/>
    <col min="11786" max="11786" width="34.921875" style="997" customWidth="1"/>
    <col min="11787" max="11787" width="25.3828125" style="997" customWidth="1"/>
    <col min="11788" max="12018" width="6.23046875" style="997"/>
    <col min="12019" max="12019" width="3.69140625" style="997" customWidth="1"/>
    <col min="12020" max="12020" width="1.69140625" style="997" customWidth="1"/>
    <col min="12021" max="12021" width="1" style="997" customWidth="1"/>
    <col min="12022" max="12022" width="5.765625" style="997" customWidth="1"/>
    <col min="12023" max="12023" width="7.23046875" style="997" customWidth="1"/>
    <col min="12024" max="12024" width="4.765625" style="997" customWidth="1"/>
    <col min="12025" max="12025" width="1" style="997" customWidth="1"/>
    <col min="12026" max="12027" width="10.61328125" style="997" customWidth="1"/>
    <col min="12028" max="12028" width="30.07421875" style="997" customWidth="1"/>
    <col min="12029" max="12029" width="1" style="997" customWidth="1"/>
    <col min="12030" max="12030" width="5.07421875" style="997" customWidth="1"/>
    <col min="12031" max="12031" width="5.23046875" style="997" customWidth="1"/>
    <col min="12032" max="12032" width="27.23046875" style="997" customWidth="1"/>
    <col min="12033" max="12033" width="38.765625" style="997" customWidth="1"/>
    <col min="12034" max="12034" width="27.61328125" style="997" customWidth="1"/>
    <col min="12035" max="12035" width="35.07421875" style="997" customWidth="1"/>
    <col min="12036" max="12036" width="0.765625" style="997" customWidth="1"/>
    <col min="12037" max="12037" width="26.4609375" style="997" customWidth="1"/>
    <col min="12038" max="12038" width="0.69140625" style="997" customWidth="1"/>
    <col min="12039" max="12039" width="19.3828125" style="997" customWidth="1"/>
    <col min="12040" max="12040" width="7.3046875" style="997" customWidth="1"/>
    <col min="12041" max="12041" width="18.69140625" style="997" customWidth="1"/>
    <col min="12042" max="12042" width="34.921875" style="997" customWidth="1"/>
    <col min="12043" max="12043" width="25.3828125" style="997" customWidth="1"/>
    <col min="12044" max="12274" width="6.23046875" style="997"/>
    <col min="12275" max="12275" width="3.69140625" style="997" customWidth="1"/>
    <col min="12276" max="12276" width="1.69140625" style="997" customWidth="1"/>
    <col min="12277" max="12277" width="1" style="997" customWidth="1"/>
    <col min="12278" max="12278" width="5.765625" style="997" customWidth="1"/>
    <col min="12279" max="12279" width="7.23046875" style="997" customWidth="1"/>
    <col min="12280" max="12280" width="4.765625" style="997" customWidth="1"/>
    <col min="12281" max="12281" width="1" style="997" customWidth="1"/>
    <col min="12282" max="12283" width="10.61328125" style="997" customWidth="1"/>
    <col min="12284" max="12284" width="30.07421875" style="997" customWidth="1"/>
    <col min="12285" max="12285" width="1" style="997" customWidth="1"/>
    <col min="12286" max="12286" width="5.07421875" style="997" customWidth="1"/>
    <col min="12287" max="12287" width="5.23046875" style="997" customWidth="1"/>
    <col min="12288" max="12288" width="27.23046875" style="997" customWidth="1"/>
    <col min="12289" max="12289" width="38.765625" style="997" customWidth="1"/>
    <col min="12290" max="12290" width="27.61328125" style="997" customWidth="1"/>
    <col min="12291" max="12291" width="35.07421875" style="997" customWidth="1"/>
    <col min="12292" max="12292" width="0.765625" style="997" customWidth="1"/>
    <col min="12293" max="12293" width="26.4609375" style="997" customWidth="1"/>
    <col min="12294" max="12294" width="0.69140625" style="997" customWidth="1"/>
    <col min="12295" max="12295" width="19.3828125" style="997" customWidth="1"/>
    <col min="12296" max="12296" width="7.3046875" style="997" customWidth="1"/>
    <col min="12297" max="12297" width="18.69140625" style="997" customWidth="1"/>
    <col min="12298" max="12298" width="34.921875" style="997" customWidth="1"/>
    <col min="12299" max="12299" width="25.3828125" style="997" customWidth="1"/>
    <col min="12300" max="12530" width="6.23046875" style="997"/>
    <col min="12531" max="12531" width="3.69140625" style="997" customWidth="1"/>
    <col min="12532" max="12532" width="1.69140625" style="997" customWidth="1"/>
    <col min="12533" max="12533" width="1" style="997" customWidth="1"/>
    <col min="12534" max="12534" width="5.765625" style="997" customWidth="1"/>
    <col min="12535" max="12535" width="7.23046875" style="997" customWidth="1"/>
    <col min="12536" max="12536" width="4.765625" style="997" customWidth="1"/>
    <col min="12537" max="12537" width="1" style="997" customWidth="1"/>
    <col min="12538" max="12539" width="10.61328125" style="997" customWidth="1"/>
    <col min="12540" max="12540" width="30.07421875" style="997" customWidth="1"/>
    <col min="12541" max="12541" width="1" style="997" customWidth="1"/>
    <col min="12542" max="12542" width="5.07421875" style="997" customWidth="1"/>
    <col min="12543" max="12543" width="5.23046875" style="997" customWidth="1"/>
    <col min="12544" max="12544" width="27.23046875" style="997" customWidth="1"/>
    <col min="12545" max="12545" width="38.765625" style="997" customWidth="1"/>
    <col min="12546" max="12546" width="27.61328125" style="997" customWidth="1"/>
    <col min="12547" max="12547" width="35.07421875" style="997" customWidth="1"/>
    <col min="12548" max="12548" width="0.765625" style="997" customWidth="1"/>
    <col min="12549" max="12549" width="26.4609375" style="997" customWidth="1"/>
    <col min="12550" max="12550" width="0.69140625" style="997" customWidth="1"/>
    <col min="12551" max="12551" width="19.3828125" style="997" customWidth="1"/>
    <col min="12552" max="12552" width="7.3046875" style="997" customWidth="1"/>
    <col min="12553" max="12553" width="18.69140625" style="997" customWidth="1"/>
    <col min="12554" max="12554" width="34.921875" style="997" customWidth="1"/>
    <col min="12555" max="12555" width="25.3828125" style="997" customWidth="1"/>
    <col min="12556" max="12786" width="6.23046875" style="997"/>
    <col min="12787" max="12787" width="3.69140625" style="997" customWidth="1"/>
    <col min="12788" max="12788" width="1.69140625" style="997" customWidth="1"/>
    <col min="12789" max="12789" width="1" style="997" customWidth="1"/>
    <col min="12790" max="12790" width="5.765625" style="997" customWidth="1"/>
    <col min="12791" max="12791" width="7.23046875" style="997" customWidth="1"/>
    <col min="12792" max="12792" width="4.765625" style="997" customWidth="1"/>
    <col min="12793" max="12793" width="1" style="997" customWidth="1"/>
    <col min="12794" max="12795" width="10.61328125" style="997" customWidth="1"/>
    <col min="12796" max="12796" width="30.07421875" style="997" customWidth="1"/>
    <col min="12797" max="12797" width="1" style="997" customWidth="1"/>
    <col min="12798" max="12798" width="5.07421875" style="997" customWidth="1"/>
    <col min="12799" max="12799" width="5.23046875" style="997" customWidth="1"/>
    <col min="12800" max="12800" width="27.23046875" style="997" customWidth="1"/>
    <col min="12801" max="12801" width="38.765625" style="997" customWidth="1"/>
    <col min="12802" max="12802" width="27.61328125" style="997" customWidth="1"/>
    <col min="12803" max="12803" width="35.07421875" style="997" customWidth="1"/>
    <col min="12804" max="12804" width="0.765625" style="997" customWidth="1"/>
    <col min="12805" max="12805" width="26.4609375" style="997" customWidth="1"/>
    <col min="12806" max="12806" width="0.69140625" style="997" customWidth="1"/>
    <col min="12807" max="12807" width="19.3828125" style="997" customWidth="1"/>
    <col min="12808" max="12808" width="7.3046875" style="997" customWidth="1"/>
    <col min="12809" max="12809" width="18.69140625" style="997" customWidth="1"/>
    <col min="12810" max="12810" width="34.921875" style="997" customWidth="1"/>
    <col min="12811" max="12811" width="25.3828125" style="997" customWidth="1"/>
    <col min="12812" max="13042" width="6.23046875" style="997"/>
    <col min="13043" max="13043" width="3.69140625" style="997" customWidth="1"/>
    <col min="13044" max="13044" width="1.69140625" style="997" customWidth="1"/>
    <col min="13045" max="13045" width="1" style="997" customWidth="1"/>
    <col min="13046" max="13046" width="5.765625" style="997" customWidth="1"/>
    <col min="13047" max="13047" width="7.23046875" style="997" customWidth="1"/>
    <col min="13048" max="13048" width="4.765625" style="997" customWidth="1"/>
    <col min="13049" max="13049" width="1" style="997" customWidth="1"/>
    <col min="13050" max="13051" width="10.61328125" style="997" customWidth="1"/>
    <col min="13052" max="13052" width="30.07421875" style="997" customWidth="1"/>
    <col min="13053" max="13053" width="1" style="997" customWidth="1"/>
    <col min="13054" max="13054" width="5.07421875" style="997" customWidth="1"/>
    <col min="13055" max="13055" width="5.23046875" style="997" customWidth="1"/>
    <col min="13056" max="13056" width="27.23046875" style="997" customWidth="1"/>
    <col min="13057" max="13057" width="38.765625" style="997" customWidth="1"/>
    <col min="13058" max="13058" width="27.61328125" style="997" customWidth="1"/>
    <col min="13059" max="13059" width="35.07421875" style="997" customWidth="1"/>
    <col min="13060" max="13060" width="0.765625" style="997" customWidth="1"/>
    <col min="13061" max="13061" width="26.4609375" style="997" customWidth="1"/>
    <col min="13062" max="13062" width="0.69140625" style="997" customWidth="1"/>
    <col min="13063" max="13063" width="19.3828125" style="997" customWidth="1"/>
    <col min="13064" max="13064" width="7.3046875" style="997" customWidth="1"/>
    <col min="13065" max="13065" width="18.69140625" style="997" customWidth="1"/>
    <col min="13066" max="13066" width="34.921875" style="997" customWidth="1"/>
    <col min="13067" max="13067" width="25.3828125" style="997" customWidth="1"/>
    <col min="13068" max="13298" width="6.23046875" style="997"/>
    <col min="13299" max="13299" width="3.69140625" style="997" customWidth="1"/>
    <col min="13300" max="13300" width="1.69140625" style="997" customWidth="1"/>
    <col min="13301" max="13301" width="1" style="997" customWidth="1"/>
    <col min="13302" max="13302" width="5.765625" style="997" customWidth="1"/>
    <col min="13303" max="13303" width="7.23046875" style="997" customWidth="1"/>
    <col min="13304" max="13304" width="4.765625" style="997" customWidth="1"/>
    <col min="13305" max="13305" width="1" style="997" customWidth="1"/>
    <col min="13306" max="13307" width="10.61328125" style="997" customWidth="1"/>
    <col min="13308" max="13308" width="30.07421875" style="997" customWidth="1"/>
    <col min="13309" max="13309" width="1" style="997" customWidth="1"/>
    <col min="13310" max="13310" width="5.07421875" style="997" customWidth="1"/>
    <col min="13311" max="13311" width="5.23046875" style="997" customWidth="1"/>
    <col min="13312" max="13312" width="27.23046875" style="997" customWidth="1"/>
    <col min="13313" max="13313" width="38.765625" style="997" customWidth="1"/>
    <col min="13314" max="13314" width="27.61328125" style="997" customWidth="1"/>
    <col min="13315" max="13315" width="35.07421875" style="997" customWidth="1"/>
    <col min="13316" max="13316" width="0.765625" style="997" customWidth="1"/>
    <col min="13317" max="13317" width="26.4609375" style="997" customWidth="1"/>
    <col min="13318" max="13318" width="0.69140625" style="997" customWidth="1"/>
    <col min="13319" max="13319" width="19.3828125" style="997" customWidth="1"/>
    <col min="13320" max="13320" width="7.3046875" style="997" customWidth="1"/>
    <col min="13321" max="13321" width="18.69140625" style="997" customWidth="1"/>
    <col min="13322" max="13322" width="34.921875" style="997" customWidth="1"/>
    <col min="13323" max="13323" width="25.3828125" style="997" customWidth="1"/>
    <col min="13324" max="13554" width="6.23046875" style="997"/>
    <col min="13555" max="13555" width="3.69140625" style="997" customWidth="1"/>
    <col min="13556" max="13556" width="1.69140625" style="997" customWidth="1"/>
    <col min="13557" max="13557" width="1" style="997" customWidth="1"/>
    <col min="13558" max="13558" width="5.765625" style="997" customWidth="1"/>
    <col min="13559" max="13559" width="7.23046875" style="997" customWidth="1"/>
    <col min="13560" max="13560" width="4.765625" style="997" customWidth="1"/>
    <col min="13561" max="13561" width="1" style="997" customWidth="1"/>
    <col min="13562" max="13563" width="10.61328125" style="997" customWidth="1"/>
    <col min="13564" max="13564" width="30.07421875" style="997" customWidth="1"/>
    <col min="13565" max="13565" width="1" style="997" customWidth="1"/>
    <col min="13566" max="13566" width="5.07421875" style="997" customWidth="1"/>
    <col min="13567" max="13567" width="5.23046875" style="997" customWidth="1"/>
    <col min="13568" max="13568" width="27.23046875" style="997" customWidth="1"/>
    <col min="13569" max="13569" width="38.765625" style="997" customWidth="1"/>
    <col min="13570" max="13570" width="27.61328125" style="997" customWidth="1"/>
    <col min="13571" max="13571" width="35.07421875" style="997" customWidth="1"/>
    <col min="13572" max="13572" width="0.765625" style="997" customWidth="1"/>
    <col min="13573" max="13573" width="26.4609375" style="997" customWidth="1"/>
    <col min="13574" max="13574" width="0.69140625" style="997" customWidth="1"/>
    <col min="13575" max="13575" width="19.3828125" style="997" customWidth="1"/>
    <col min="13576" max="13576" width="7.3046875" style="997" customWidth="1"/>
    <col min="13577" max="13577" width="18.69140625" style="997" customWidth="1"/>
    <col min="13578" max="13578" width="34.921875" style="997" customWidth="1"/>
    <col min="13579" max="13579" width="25.3828125" style="997" customWidth="1"/>
    <col min="13580" max="13810" width="6.23046875" style="997"/>
    <col min="13811" max="13811" width="3.69140625" style="997" customWidth="1"/>
    <col min="13812" max="13812" width="1.69140625" style="997" customWidth="1"/>
    <col min="13813" max="13813" width="1" style="997" customWidth="1"/>
    <col min="13814" max="13814" width="5.765625" style="997" customWidth="1"/>
    <col min="13815" max="13815" width="7.23046875" style="997" customWidth="1"/>
    <col min="13816" max="13816" width="4.765625" style="997" customWidth="1"/>
    <col min="13817" max="13817" width="1" style="997" customWidth="1"/>
    <col min="13818" max="13819" width="10.61328125" style="997" customWidth="1"/>
    <col min="13820" max="13820" width="30.07421875" style="997" customWidth="1"/>
    <col min="13821" max="13821" width="1" style="997" customWidth="1"/>
    <col min="13822" max="13822" width="5.07421875" style="997" customWidth="1"/>
    <col min="13823" max="13823" width="5.23046875" style="997" customWidth="1"/>
    <col min="13824" max="13824" width="27.23046875" style="997" customWidth="1"/>
    <col min="13825" max="13825" width="38.765625" style="997" customWidth="1"/>
    <col min="13826" max="13826" width="27.61328125" style="997" customWidth="1"/>
    <col min="13827" max="13827" width="35.07421875" style="997" customWidth="1"/>
    <col min="13828" max="13828" width="0.765625" style="997" customWidth="1"/>
    <col min="13829" max="13829" width="26.4609375" style="997" customWidth="1"/>
    <col min="13830" max="13830" width="0.69140625" style="997" customWidth="1"/>
    <col min="13831" max="13831" width="19.3828125" style="997" customWidth="1"/>
    <col min="13832" max="13832" width="7.3046875" style="997" customWidth="1"/>
    <col min="13833" max="13833" width="18.69140625" style="997" customWidth="1"/>
    <col min="13834" max="13834" width="34.921875" style="997" customWidth="1"/>
    <col min="13835" max="13835" width="25.3828125" style="997" customWidth="1"/>
    <col min="13836" max="14066" width="6.23046875" style="997"/>
    <col min="14067" max="14067" width="3.69140625" style="997" customWidth="1"/>
    <col min="14068" max="14068" width="1.69140625" style="997" customWidth="1"/>
    <col min="14069" max="14069" width="1" style="997" customWidth="1"/>
    <col min="14070" max="14070" width="5.765625" style="997" customWidth="1"/>
    <col min="14071" max="14071" width="7.23046875" style="997" customWidth="1"/>
    <col min="14072" max="14072" width="4.765625" style="997" customWidth="1"/>
    <col min="14073" max="14073" width="1" style="997" customWidth="1"/>
    <col min="14074" max="14075" width="10.61328125" style="997" customWidth="1"/>
    <col min="14076" max="14076" width="30.07421875" style="997" customWidth="1"/>
    <col min="14077" max="14077" width="1" style="997" customWidth="1"/>
    <col min="14078" max="14078" width="5.07421875" style="997" customWidth="1"/>
    <col min="14079" max="14079" width="5.23046875" style="997" customWidth="1"/>
    <col min="14080" max="14080" width="27.23046875" style="997" customWidth="1"/>
    <col min="14081" max="14081" width="38.765625" style="997" customWidth="1"/>
    <col min="14082" max="14082" width="27.61328125" style="997" customWidth="1"/>
    <col min="14083" max="14083" width="35.07421875" style="997" customWidth="1"/>
    <col min="14084" max="14084" width="0.765625" style="997" customWidth="1"/>
    <col min="14085" max="14085" width="26.4609375" style="997" customWidth="1"/>
    <col min="14086" max="14086" width="0.69140625" style="997" customWidth="1"/>
    <col min="14087" max="14087" width="19.3828125" style="997" customWidth="1"/>
    <col min="14088" max="14088" width="7.3046875" style="997" customWidth="1"/>
    <col min="14089" max="14089" width="18.69140625" style="997" customWidth="1"/>
    <col min="14090" max="14090" width="34.921875" style="997" customWidth="1"/>
    <col min="14091" max="14091" width="25.3828125" style="997" customWidth="1"/>
    <col min="14092" max="14322" width="6.23046875" style="997"/>
    <col min="14323" max="14323" width="3.69140625" style="997" customWidth="1"/>
    <col min="14324" max="14324" width="1.69140625" style="997" customWidth="1"/>
    <col min="14325" max="14325" width="1" style="997" customWidth="1"/>
    <col min="14326" max="14326" width="5.765625" style="997" customWidth="1"/>
    <col min="14327" max="14327" width="7.23046875" style="997" customWidth="1"/>
    <col min="14328" max="14328" width="4.765625" style="997" customWidth="1"/>
    <col min="14329" max="14329" width="1" style="997" customWidth="1"/>
    <col min="14330" max="14331" width="10.61328125" style="997" customWidth="1"/>
    <col min="14332" max="14332" width="30.07421875" style="997" customWidth="1"/>
    <col min="14333" max="14333" width="1" style="997" customWidth="1"/>
    <col min="14334" max="14334" width="5.07421875" style="997" customWidth="1"/>
    <col min="14335" max="14335" width="5.23046875" style="997" customWidth="1"/>
    <col min="14336" max="14336" width="27.23046875" style="997" customWidth="1"/>
    <col min="14337" max="14337" width="38.765625" style="997" customWidth="1"/>
    <col min="14338" max="14338" width="27.61328125" style="997" customWidth="1"/>
    <col min="14339" max="14339" width="35.07421875" style="997" customWidth="1"/>
    <col min="14340" max="14340" width="0.765625" style="997" customWidth="1"/>
    <col min="14341" max="14341" width="26.4609375" style="997" customWidth="1"/>
    <col min="14342" max="14342" width="0.69140625" style="997" customWidth="1"/>
    <col min="14343" max="14343" width="19.3828125" style="997" customWidth="1"/>
    <col min="14344" max="14344" width="7.3046875" style="997" customWidth="1"/>
    <col min="14345" max="14345" width="18.69140625" style="997" customWidth="1"/>
    <col min="14346" max="14346" width="34.921875" style="997" customWidth="1"/>
    <col min="14347" max="14347" width="25.3828125" style="997" customWidth="1"/>
    <col min="14348" max="14578" width="6.23046875" style="997"/>
    <col min="14579" max="14579" width="3.69140625" style="997" customWidth="1"/>
    <col min="14580" max="14580" width="1.69140625" style="997" customWidth="1"/>
    <col min="14581" max="14581" width="1" style="997" customWidth="1"/>
    <col min="14582" max="14582" width="5.765625" style="997" customWidth="1"/>
    <col min="14583" max="14583" width="7.23046875" style="997" customWidth="1"/>
    <col min="14584" max="14584" width="4.765625" style="997" customWidth="1"/>
    <col min="14585" max="14585" width="1" style="997" customWidth="1"/>
    <col min="14586" max="14587" width="10.61328125" style="997" customWidth="1"/>
    <col min="14588" max="14588" width="30.07421875" style="997" customWidth="1"/>
    <col min="14589" max="14589" width="1" style="997" customWidth="1"/>
    <col min="14590" max="14590" width="5.07421875" style="997" customWidth="1"/>
    <col min="14591" max="14591" width="5.23046875" style="997" customWidth="1"/>
    <col min="14592" max="14592" width="27.23046875" style="997" customWidth="1"/>
    <col min="14593" max="14593" width="38.765625" style="997" customWidth="1"/>
    <col min="14594" max="14594" width="27.61328125" style="997" customWidth="1"/>
    <col min="14595" max="14595" width="35.07421875" style="997" customWidth="1"/>
    <col min="14596" max="14596" width="0.765625" style="997" customWidth="1"/>
    <col min="14597" max="14597" width="26.4609375" style="997" customWidth="1"/>
    <col min="14598" max="14598" width="0.69140625" style="997" customWidth="1"/>
    <col min="14599" max="14599" width="19.3828125" style="997" customWidth="1"/>
    <col min="14600" max="14600" width="7.3046875" style="997" customWidth="1"/>
    <col min="14601" max="14601" width="18.69140625" style="997" customWidth="1"/>
    <col min="14602" max="14602" width="34.921875" style="997" customWidth="1"/>
    <col min="14603" max="14603" width="25.3828125" style="997" customWidth="1"/>
    <col min="14604" max="14834" width="6.23046875" style="997"/>
    <col min="14835" max="14835" width="3.69140625" style="997" customWidth="1"/>
    <col min="14836" max="14836" width="1.69140625" style="997" customWidth="1"/>
    <col min="14837" max="14837" width="1" style="997" customWidth="1"/>
    <col min="14838" max="14838" width="5.765625" style="997" customWidth="1"/>
    <col min="14839" max="14839" width="7.23046875" style="997" customWidth="1"/>
    <col min="14840" max="14840" width="4.765625" style="997" customWidth="1"/>
    <col min="14841" max="14841" width="1" style="997" customWidth="1"/>
    <col min="14842" max="14843" width="10.61328125" style="997" customWidth="1"/>
    <col min="14844" max="14844" width="30.07421875" style="997" customWidth="1"/>
    <col min="14845" max="14845" width="1" style="997" customWidth="1"/>
    <col min="14846" max="14846" width="5.07421875" style="997" customWidth="1"/>
    <col min="14847" max="14847" width="5.23046875" style="997" customWidth="1"/>
    <col min="14848" max="14848" width="27.23046875" style="997" customWidth="1"/>
    <col min="14849" max="14849" width="38.765625" style="997" customWidth="1"/>
    <col min="14850" max="14850" width="27.61328125" style="997" customWidth="1"/>
    <col min="14851" max="14851" width="35.07421875" style="997" customWidth="1"/>
    <col min="14852" max="14852" width="0.765625" style="997" customWidth="1"/>
    <col min="14853" max="14853" width="26.4609375" style="997" customWidth="1"/>
    <col min="14854" max="14854" width="0.69140625" style="997" customWidth="1"/>
    <col min="14855" max="14855" width="19.3828125" style="997" customWidth="1"/>
    <col min="14856" max="14856" width="7.3046875" style="997" customWidth="1"/>
    <col min="14857" max="14857" width="18.69140625" style="997" customWidth="1"/>
    <col min="14858" max="14858" width="34.921875" style="997" customWidth="1"/>
    <col min="14859" max="14859" width="25.3828125" style="997" customWidth="1"/>
    <col min="14860" max="15090" width="6.23046875" style="997"/>
    <col min="15091" max="15091" width="3.69140625" style="997" customWidth="1"/>
    <col min="15092" max="15092" width="1.69140625" style="997" customWidth="1"/>
    <col min="15093" max="15093" width="1" style="997" customWidth="1"/>
    <col min="15094" max="15094" width="5.765625" style="997" customWidth="1"/>
    <col min="15095" max="15095" width="7.23046875" style="997" customWidth="1"/>
    <col min="15096" max="15096" width="4.765625" style="997" customWidth="1"/>
    <col min="15097" max="15097" width="1" style="997" customWidth="1"/>
    <col min="15098" max="15099" width="10.61328125" style="997" customWidth="1"/>
    <col min="15100" max="15100" width="30.07421875" style="997" customWidth="1"/>
    <col min="15101" max="15101" width="1" style="997" customWidth="1"/>
    <col min="15102" max="15102" width="5.07421875" style="997" customWidth="1"/>
    <col min="15103" max="15103" width="5.23046875" style="997" customWidth="1"/>
    <col min="15104" max="15104" width="27.23046875" style="997" customWidth="1"/>
    <col min="15105" max="15105" width="38.765625" style="997" customWidth="1"/>
    <col min="15106" max="15106" width="27.61328125" style="997" customWidth="1"/>
    <col min="15107" max="15107" width="35.07421875" style="997" customWidth="1"/>
    <col min="15108" max="15108" width="0.765625" style="997" customWidth="1"/>
    <col min="15109" max="15109" width="26.4609375" style="997" customWidth="1"/>
    <col min="15110" max="15110" width="0.69140625" style="997" customWidth="1"/>
    <col min="15111" max="15111" width="19.3828125" style="997" customWidth="1"/>
    <col min="15112" max="15112" width="7.3046875" style="997" customWidth="1"/>
    <col min="15113" max="15113" width="18.69140625" style="997" customWidth="1"/>
    <col min="15114" max="15114" width="34.921875" style="997" customWidth="1"/>
    <col min="15115" max="15115" width="25.3828125" style="997" customWidth="1"/>
    <col min="15116" max="15346" width="6.23046875" style="997"/>
    <col min="15347" max="15347" width="3.69140625" style="997" customWidth="1"/>
    <col min="15348" max="15348" width="1.69140625" style="997" customWidth="1"/>
    <col min="15349" max="15349" width="1" style="997" customWidth="1"/>
    <col min="15350" max="15350" width="5.765625" style="997" customWidth="1"/>
    <col min="15351" max="15351" width="7.23046875" style="997" customWidth="1"/>
    <col min="15352" max="15352" width="4.765625" style="997" customWidth="1"/>
    <col min="15353" max="15353" width="1" style="997" customWidth="1"/>
    <col min="15354" max="15355" width="10.61328125" style="997" customWidth="1"/>
    <col min="15356" max="15356" width="30.07421875" style="997" customWidth="1"/>
    <col min="15357" max="15357" width="1" style="997" customWidth="1"/>
    <col min="15358" max="15358" width="5.07421875" style="997" customWidth="1"/>
    <col min="15359" max="15359" width="5.23046875" style="997" customWidth="1"/>
    <col min="15360" max="15360" width="27.23046875" style="997" customWidth="1"/>
    <col min="15361" max="15361" width="38.765625" style="997" customWidth="1"/>
    <col min="15362" max="15362" width="27.61328125" style="997" customWidth="1"/>
    <col min="15363" max="15363" width="35.07421875" style="997" customWidth="1"/>
    <col min="15364" max="15364" width="0.765625" style="997" customWidth="1"/>
    <col min="15365" max="15365" width="26.4609375" style="997" customWidth="1"/>
    <col min="15366" max="15366" width="0.69140625" style="997" customWidth="1"/>
    <col min="15367" max="15367" width="19.3828125" style="997" customWidth="1"/>
    <col min="15368" max="15368" width="7.3046875" style="997" customWidth="1"/>
    <col min="15369" max="15369" width="18.69140625" style="997" customWidth="1"/>
    <col min="15370" max="15370" width="34.921875" style="997" customWidth="1"/>
    <col min="15371" max="15371" width="25.3828125" style="997" customWidth="1"/>
    <col min="15372" max="15602" width="6.23046875" style="997"/>
    <col min="15603" max="15603" width="3.69140625" style="997" customWidth="1"/>
    <col min="15604" max="15604" width="1.69140625" style="997" customWidth="1"/>
    <col min="15605" max="15605" width="1" style="997" customWidth="1"/>
    <col min="15606" max="15606" width="5.765625" style="997" customWidth="1"/>
    <col min="15607" max="15607" width="7.23046875" style="997" customWidth="1"/>
    <col min="15608" max="15608" width="4.765625" style="997" customWidth="1"/>
    <col min="15609" max="15609" width="1" style="997" customWidth="1"/>
    <col min="15610" max="15611" width="10.61328125" style="997" customWidth="1"/>
    <col min="15612" max="15612" width="30.07421875" style="997" customWidth="1"/>
    <col min="15613" max="15613" width="1" style="997" customWidth="1"/>
    <col min="15614" max="15614" width="5.07421875" style="997" customWidth="1"/>
    <col min="15615" max="15615" width="5.23046875" style="997" customWidth="1"/>
    <col min="15616" max="15616" width="27.23046875" style="997" customWidth="1"/>
    <col min="15617" max="15617" width="38.765625" style="997" customWidth="1"/>
    <col min="15618" max="15618" width="27.61328125" style="997" customWidth="1"/>
    <col min="15619" max="15619" width="35.07421875" style="997" customWidth="1"/>
    <col min="15620" max="15620" width="0.765625" style="997" customWidth="1"/>
    <col min="15621" max="15621" width="26.4609375" style="997" customWidth="1"/>
    <col min="15622" max="15622" width="0.69140625" style="997" customWidth="1"/>
    <col min="15623" max="15623" width="19.3828125" style="997" customWidth="1"/>
    <col min="15624" max="15624" width="7.3046875" style="997" customWidth="1"/>
    <col min="15625" max="15625" width="18.69140625" style="997" customWidth="1"/>
    <col min="15626" max="15626" width="34.921875" style="997" customWidth="1"/>
    <col min="15627" max="15627" width="25.3828125" style="997" customWidth="1"/>
    <col min="15628" max="15858" width="6.23046875" style="997"/>
    <col min="15859" max="15859" width="3.69140625" style="997" customWidth="1"/>
    <col min="15860" max="15860" width="1.69140625" style="997" customWidth="1"/>
    <col min="15861" max="15861" width="1" style="997" customWidth="1"/>
    <col min="15862" max="15862" width="5.765625" style="997" customWidth="1"/>
    <col min="15863" max="15863" width="7.23046875" style="997" customWidth="1"/>
    <col min="15864" max="15864" width="4.765625" style="997" customWidth="1"/>
    <col min="15865" max="15865" width="1" style="997" customWidth="1"/>
    <col min="15866" max="15867" width="10.61328125" style="997" customWidth="1"/>
    <col min="15868" max="15868" width="30.07421875" style="997" customWidth="1"/>
    <col min="15869" max="15869" width="1" style="997" customWidth="1"/>
    <col min="15870" max="15870" width="5.07421875" style="997" customWidth="1"/>
    <col min="15871" max="15871" width="5.23046875" style="997" customWidth="1"/>
    <col min="15872" max="15872" width="27.23046875" style="997" customWidth="1"/>
    <col min="15873" max="15873" width="38.765625" style="997" customWidth="1"/>
    <col min="15874" max="15874" width="27.61328125" style="997" customWidth="1"/>
    <col min="15875" max="15875" width="35.07421875" style="997" customWidth="1"/>
    <col min="15876" max="15876" width="0.765625" style="997" customWidth="1"/>
    <col min="15877" max="15877" width="26.4609375" style="997" customWidth="1"/>
    <col min="15878" max="15878" width="0.69140625" style="997" customWidth="1"/>
    <col min="15879" max="15879" width="19.3828125" style="997" customWidth="1"/>
    <col min="15880" max="15880" width="7.3046875" style="997" customWidth="1"/>
    <col min="15881" max="15881" width="18.69140625" style="997" customWidth="1"/>
    <col min="15882" max="15882" width="34.921875" style="997" customWidth="1"/>
    <col min="15883" max="15883" width="25.3828125" style="997" customWidth="1"/>
    <col min="15884" max="16114" width="6.23046875" style="997"/>
    <col min="16115" max="16115" width="3.69140625" style="997" customWidth="1"/>
    <col min="16116" max="16116" width="1.69140625" style="997" customWidth="1"/>
    <col min="16117" max="16117" width="1" style="997" customWidth="1"/>
    <col min="16118" max="16118" width="5.765625" style="997" customWidth="1"/>
    <col min="16119" max="16119" width="7.23046875" style="997" customWidth="1"/>
    <col min="16120" max="16120" width="4.765625" style="997" customWidth="1"/>
    <col min="16121" max="16121" width="1" style="997" customWidth="1"/>
    <col min="16122" max="16123" width="10.61328125" style="997" customWidth="1"/>
    <col min="16124" max="16124" width="30.07421875" style="997" customWidth="1"/>
    <col min="16125" max="16125" width="1" style="997" customWidth="1"/>
    <col min="16126" max="16126" width="5.07421875" style="997" customWidth="1"/>
    <col min="16127" max="16127" width="5.23046875" style="997" customWidth="1"/>
    <col min="16128" max="16128" width="27.23046875" style="997" customWidth="1"/>
    <col min="16129" max="16129" width="38.765625" style="997" customWidth="1"/>
    <col min="16130" max="16130" width="27.61328125" style="997" customWidth="1"/>
    <col min="16131" max="16131" width="35.07421875" style="997" customWidth="1"/>
    <col min="16132" max="16132" width="0.765625" style="997" customWidth="1"/>
    <col min="16133" max="16133" width="26.4609375" style="997" customWidth="1"/>
    <col min="16134" max="16134" width="0.69140625" style="997" customWidth="1"/>
    <col min="16135" max="16135" width="19.3828125" style="997" customWidth="1"/>
    <col min="16136" max="16136" width="7.3046875" style="997" customWidth="1"/>
    <col min="16137" max="16137" width="18.69140625" style="997" customWidth="1"/>
    <col min="16138" max="16138" width="34.921875" style="997" customWidth="1"/>
    <col min="16139" max="16139" width="25.3828125" style="997" customWidth="1"/>
    <col min="16140" max="16384" width="6.23046875" style="997"/>
  </cols>
  <sheetData>
    <row r="1" spans="1:39" ht="63" customHeight="1" thickBot="1"/>
    <row r="2" spans="1:39" ht="78" customHeight="1">
      <c r="A2" s="2438"/>
      <c r="B2" s="999"/>
      <c r="C2" s="1000"/>
      <c r="D2" s="1001"/>
      <c r="E2" s="1002"/>
      <c r="F2" s="2439" t="s">
        <v>2187</v>
      </c>
      <c r="G2" s="2440"/>
      <c r="H2" s="2440"/>
      <c r="I2" s="2440"/>
      <c r="J2" s="2440"/>
      <c r="K2" s="2440"/>
      <c r="L2" s="2440"/>
      <c r="M2" s="2441"/>
      <c r="N2" s="982"/>
      <c r="O2" s="982"/>
      <c r="P2" s="2442" t="s">
        <v>2188</v>
      </c>
      <c r="Q2" s="2440"/>
      <c r="R2" s="2443"/>
      <c r="S2" s="2440"/>
      <c r="T2" s="2440"/>
      <c r="U2" s="2440"/>
      <c r="V2" s="2440"/>
      <c r="W2" s="2441"/>
      <c r="Y2" s="982"/>
      <c r="Z2" s="982"/>
      <c r="AA2" s="982"/>
      <c r="AB2" s="982"/>
      <c r="AC2" s="982"/>
      <c r="AD2" s="982"/>
      <c r="AE2" s="982"/>
      <c r="AF2" s="982"/>
      <c r="AG2" s="982"/>
      <c r="AH2" s="982"/>
      <c r="AI2" s="982"/>
      <c r="AJ2" s="982"/>
      <c r="AK2" s="982"/>
      <c r="AL2" s="982"/>
      <c r="AM2" s="982"/>
    </row>
    <row r="3" spans="1:39" ht="30" customHeight="1">
      <c r="A3" s="2438"/>
      <c r="B3" s="1003"/>
      <c r="D3" s="1004"/>
      <c r="F3" s="2431" t="s">
        <v>2189</v>
      </c>
      <c r="G3" s="2431"/>
      <c r="H3" s="2431" t="s">
        <v>2190</v>
      </c>
      <c r="I3" s="2431"/>
      <c r="J3" s="2431"/>
      <c r="K3" s="2431"/>
      <c r="L3" s="2431"/>
      <c r="M3" s="2444"/>
      <c r="N3" s="982"/>
      <c r="O3" s="982"/>
      <c r="P3" s="2445"/>
      <c r="Q3" s="2448" t="s">
        <v>2191</v>
      </c>
      <c r="R3" s="2449"/>
      <c r="S3" s="2448"/>
      <c r="T3" s="2449"/>
      <c r="U3" s="2448"/>
      <c r="V3" s="2449"/>
      <c r="W3" s="2450"/>
      <c r="Y3" s="982"/>
      <c r="Z3" s="982"/>
      <c r="AA3" s="982"/>
      <c r="AB3" s="982"/>
      <c r="AC3" s="982"/>
      <c r="AD3" s="982"/>
      <c r="AE3" s="982"/>
      <c r="AF3" s="982"/>
      <c r="AG3" s="982"/>
      <c r="AH3" s="982"/>
      <c r="AI3" s="982"/>
      <c r="AJ3" s="982"/>
      <c r="AK3" s="982"/>
      <c r="AL3" s="982"/>
      <c r="AM3" s="982"/>
    </row>
    <row r="4" spans="1:39" ht="58.5" customHeight="1">
      <c r="A4" s="2438"/>
      <c r="B4" s="1003"/>
      <c r="F4" s="2431"/>
      <c r="G4" s="2431"/>
      <c r="H4" s="2431"/>
      <c r="I4" s="2431"/>
      <c r="J4" s="2431"/>
      <c r="K4" s="2431"/>
      <c r="L4" s="2431"/>
      <c r="M4" s="2444"/>
      <c r="N4" s="982"/>
      <c r="O4" s="982"/>
      <c r="P4" s="2446"/>
      <c r="Q4" s="2429"/>
      <c r="R4" s="2428" t="s">
        <v>2192</v>
      </c>
      <c r="S4" s="2429"/>
      <c r="T4" s="2428" t="s">
        <v>2193</v>
      </c>
      <c r="U4" s="2429"/>
      <c r="V4" s="2428" t="s">
        <v>2194</v>
      </c>
      <c r="W4" s="2430"/>
      <c r="Y4" s="982"/>
      <c r="Z4" s="982"/>
      <c r="AA4" s="982"/>
      <c r="AB4" s="982"/>
      <c r="AC4" s="982"/>
      <c r="AD4" s="982"/>
      <c r="AE4" s="982"/>
      <c r="AF4" s="982"/>
      <c r="AG4" s="982"/>
      <c r="AH4" s="982"/>
      <c r="AI4" s="982"/>
      <c r="AJ4" s="982"/>
      <c r="AK4" s="982"/>
      <c r="AL4" s="982"/>
      <c r="AM4" s="982"/>
    </row>
    <row r="5" spans="1:39" ht="30" customHeight="1">
      <c r="A5" s="2438"/>
      <c r="B5" s="1003"/>
      <c r="F5" s="2431"/>
      <c r="G5" s="2431"/>
      <c r="H5" s="2431" t="s">
        <v>2195</v>
      </c>
      <c r="I5" s="2431"/>
      <c r="J5" s="2431"/>
      <c r="K5" s="2431"/>
      <c r="L5" s="2431" t="s">
        <v>2196</v>
      </c>
      <c r="M5" s="2444"/>
      <c r="N5" s="982"/>
      <c r="O5" s="982"/>
      <c r="P5" s="2446"/>
      <c r="Q5" s="2429"/>
      <c r="R5" s="2428" t="s">
        <v>2197</v>
      </c>
      <c r="S5" s="2429"/>
      <c r="T5" s="2428" t="s">
        <v>2198</v>
      </c>
      <c r="U5" s="2429"/>
      <c r="V5" s="2428" t="s">
        <v>2199</v>
      </c>
      <c r="W5" s="2430"/>
      <c r="Y5" s="982"/>
      <c r="Z5" s="982"/>
      <c r="AA5" s="982"/>
      <c r="AB5" s="982"/>
      <c r="AC5" s="982"/>
      <c r="AD5" s="982"/>
      <c r="AE5" s="982"/>
      <c r="AF5" s="982"/>
      <c r="AG5" s="982"/>
      <c r="AH5" s="982"/>
      <c r="AI5" s="982"/>
      <c r="AJ5" s="982"/>
      <c r="AK5" s="982"/>
      <c r="AL5" s="982"/>
      <c r="AM5" s="982"/>
    </row>
    <row r="6" spans="1:39" ht="30" customHeight="1">
      <c r="A6" s="2438"/>
      <c r="B6" s="1003"/>
      <c r="C6" s="1005"/>
      <c r="D6" s="1006" t="s">
        <v>320</v>
      </c>
      <c r="F6" s="2431"/>
      <c r="G6" s="2431"/>
      <c r="H6" s="2431" t="s">
        <v>2200</v>
      </c>
      <c r="I6" s="2431"/>
      <c r="J6" s="2431" t="s">
        <v>2201</v>
      </c>
      <c r="K6" s="2431"/>
      <c r="L6" s="2431"/>
      <c r="M6" s="2444"/>
      <c r="N6" s="982"/>
      <c r="O6" s="982"/>
      <c r="P6" s="2446"/>
      <c r="Q6" s="2429"/>
      <c r="R6" s="2428" t="s">
        <v>2202</v>
      </c>
      <c r="S6" s="2429"/>
      <c r="T6" s="2432" t="s">
        <v>2203</v>
      </c>
      <c r="U6" s="2433"/>
      <c r="V6" s="2432" t="s">
        <v>2204</v>
      </c>
      <c r="W6" s="2437"/>
      <c r="Y6" s="982"/>
      <c r="Z6" s="982"/>
      <c r="AA6" s="982"/>
      <c r="AB6" s="982"/>
      <c r="AC6" s="982"/>
      <c r="AD6" s="982"/>
      <c r="AE6" s="982"/>
      <c r="AF6" s="982"/>
      <c r="AG6" s="982"/>
      <c r="AH6" s="982"/>
      <c r="AI6" s="982"/>
      <c r="AJ6" s="982"/>
      <c r="AK6" s="982"/>
      <c r="AL6" s="982"/>
      <c r="AM6" s="982"/>
    </row>
    <row r="7" spans="1:39" ht="30" customHeight="1">
      <c r="A7" s="2438"/>
      <c r="B7" s="1003"/>
      <c r="C7" s="1007"/>
      <c r="D7" s="1008" t="s">
        <v>321</v>
      </c>
      <c r="F7" s="2431"/>
      <c r="G7" s="2431"/>
      <c r="H7" s="2431"/>
      <c r="I7" s="2431"/>
      <c r="J7" s="2431"/>
      <c r="K7" s="2431"/>
      <c r="L7" s="2431"/>
      <c r="M7" s="2444"/>
      <c r="N7" s="982"/>
      <c r="O7" s="982"/>
      <c r="P7" s="2446"/>
      <c r="Q7" s="2429"/>
      <c r="R7" s="2432" t="s">
        <v>2205</v>
      </c>
      <c r="S7" s="2433"/>
      <c r="T7" s="2432" t="s">
        <v>2206</v>
      </c>
      <c r="U7" s="2433"/>
      <c r="V7" s="2432" t="s">
        <v>2207</v>
      </c>
      <c r="W7" s="2437"/>
      <c r="Y7" s="982"/>
      <c r="Z7" s="982"/>
      <c r="AA7" s="982"/>
      <c r="AB7" s="982"/>
      <c r="AC7" s="982"/>
      <c r="AD7" s="982"/>
      <c r="AE7" s="982"/>
      <c r="AF7" s="982"/>
      <c r="AG7" s="982"/>
      <c r="AH7" s="982"/>
      <c r="AI7" s="982"/>
      <c r="AJ7" s="982"/>
      <c r="AK7" s="982"/>
      <c r="AL7" s="982"/>
      <c r="AM7" s="982"/>
    </row>
    <row r="8" spans="1:39" ht="30" customHeight="1">
      <c r="A8" s="2438"/>
      <c r="B8" s="1003"/>
      <c r="F8" s="2431"/>
      <c r="G8" s="2431"/>
      <c r="H8" s="2431"/>
      <c r="I8" s="2431"/>
      <c r="J8" s="2431"/>
      <c r="K8" s="2431"/>
      <c r="L8" s="2431"/>
      <c r="M8" s="2444"/>
      <c r="N8" s="982"/>
      <c r="O8" s="982"/>
      <c r="P8" s="2446"/>
      <c r="Q8" s="2429"/>
      <c r="R8" s="2432" t="s">
        <v>2208</v>
      </c>
      <c r="S8" s="2433"/>
      <c r="T8" s="2432"/>
      <c r="U8" s="2433"/>
      <c r="V8" s="2428"/>
      <c r="W8" s="2430"/>
      <c r="Y8" s="982"/>
      <c r="Z8" s="982"/>
      <c r="AA8" s="982"/>
      <c r="AB8" s="982"/>
      <c r="AC8" s="982"/>
      <c r="AD8" s="982"/>
      <c r="AE8" s="982"/>
      <c r="AF8" s="982"/>
      <c r="AG8" s="982"/>
      <c r="AH8" s="982"/>
      <c r="AI8" s="982"/>
      <c r="AJ8" s="982"/>
      <c r="AK8" s="982"/>
      <c r="AL8" s="982"/>
      <c r="AM8" s="982"/>
    </row>
    <row r="9" spans="1:39" ht="30" customHeight="1">
      <c r="A9" s="2438"/>
      <c r="B9" s="1003"/>
      <c r="F9" s="2431"/>
      <c r="G9" s="2431"/>
      <c r="H9" s="2431"/>
      <c r="I9" s="2431"/>
      <c r="J9" s="2431"/>
      <c r="K9" s="2431"/>
      <c r="L9" s="2431"/>
      <c r="M9" s="2444"/>
      <c r="N9" s="982"/>
      <c r="O9" s="982"/>
      <c r="P9" s="2446"/>
      <c r="Q9" s="2435"/>
      <c r="R9" s="2434"/>
      <c r="S9" s="2435"/>
      <c r="T9" s="2434"/>
      <c r="U9" s="2435"/>
      <c r="V9" s="2434"/>
      <c r="W9" s="2436"/>
      <c r="Y9" s="982"/>
      <c r="Z9" s="982"/>
      <c r="AA9" s="982"/>
      <c r="AB9" s="982"/>
      <c r="AC9" s="982"/>
      <c r="AD9" s="982"/>
      <c r="AE9" s="982"/>
      <c r="AF9" s="982"/>
      <c r="AG9" s="982"/>
      <c r="AH9" s="982"/>
      <c r="AI9" s="982"/>
      <c r="AJ9" s="982"/>
      <c r="AK9" s="982"/>
      <c r="AL9" s="982"/>
      <c r="AM9" s="982"/>
    </row>
    <row r="10" spans="1:39" ht="56.1" customHeight="1">
      <c r="A10" s="2438"/>
      <c r="B10" s="1009"/>
      <c r="C10" s="1010"/>
      <c r="D10" s="1010"/>
      <c r="F10" s="2465" t="s">
        <v>712</v>
      </c>
      <c r="G10" s="2466"/>
      <c r="H10" s="2465" t="s">
        <v>713</v>
      </c>
      <c r="I10" s="2466"/>
      <c r="J10" s="2465" t="s">
        <v>714</v>
      </c>
      <c r="K10" s="2466"/>
      <c r="L10" s="2465" t="s">
        <v>715</v>
      </c>
      <c r="M10" s="2467"/>
      <c r="N10" s="982"/>
      <c r="O10" s="982"/>
      <c r="P10" s="2447"/>
      <c r="Q10" s="1011" t="s">
        <v>716</v>
      </c>
      <c r="R10" s="2451" t="s">
        <v>717</v>
      </c>
      <c r="S10" s="2468"/>
      <c r="T10" s="2451" t="s">
        <v>718</v>
      </c>
      <c r="U10" s="2468"/>
      <c r="V10" s="2451" t="s">
        <v>2209</v>
      </c>
      <c r="W10" s="2452"/>
      <c r="Y10" s="982"/>
      <c r="Z10" s="982"/>
      <c r="AA10" s="982"/>
      <c r="AB10" s="982"/>
      <c r="AC10" s="982"/>
      <c r="AD10" s="982"/>
      <c r="AE10" s="982"/>
      <c r="AF10" s="982"/>
      <c r="AG10" s="982"/>
      <c r="AH10" s="982"/>
      <c r="AI10" s="982"/>
      <c r="AJ10" s="982"/>
      <c r="AK10" s="982"/>
      <c r="AL10" s="982"/>
      <c r="AM10" s="982"/>
    </row>
    <row r="11" spans="1:39" ht="30" customHeight="1">
      <c r="A11" s="2438"/>
      <c r="B11" s="1012"/>
      <c r="C11" s="1013">
        <v>4.0999999999999996</v>
      </c>
      <c r="D11" s="1014" t="s">
        <v>338</v>
      </c>
      <c r="E11" s="1015"/>
      <c r="F11" s="3329"/>
      <c r="G11" s="3330"/>
      <c r="H11" s="3329"/>
      <c r="I11" s="3330"/>
      <c r="J11" s="2453"/>
      <c r="K11" s="2454"/>
      <c r="L11" s="2453"/>
      <c r="M11" s="2459"/>
      <c r="N11" s="982"/>
      <c r="O11" s="982"/>
      <c r="P11" s="2462" t="s">
        <v>48</v>
      </c>
      <c r="Q11" s="3341"/>
      <c r="R11" s="3329"/>
      <c r="S11" s="3330"/>
      <c r="T11" s="3329"/>
      <c r="U11" s="3330"/>
      <c r="V11" s="3329">
        <f>F11+H11+J11+L11-Q11+(-R11)-T11</f>
        <v>0</v>
      </c>
      <c r="W11" s="3335"/>
    </row>
    <row r="12" spans="1:39" ht="30" customHeight="1">
      <c r="A12" s="2438"/>
      <c r="B12" s="1012"/>
      <c r="C12" s="1016"/>
      <c r="D12" s="1017" t="s">
        <v>339</v>
      </c>
      <c r="E12" s="1018"/>
      <c r="F12" s="3331"/>
      <c r="G12" s="3332"/>
      <c r="H12" s="3331"/>
      <c r="I12" s="3332"/>
      <c r="J12" s="2455"/>
      <c r="K12" s="2456"/>
      <c r="L12" s="2455"/>
      <c r="M12" s="2460"/>
      <c r="N12" s="982"/>
      <c r="O12" s="982"/>
      <c r="P12" s="2463"/>
      <c r="Q12" s="2479"/>
      <c r="R12" s="3331"/>
      <c r="S12" s="3332"/>
      <c r="T12" s="3331"/>
      <c r="U12" s="3332"/>
      <c r="V12" s="3331"/>
      <c r="W12" s="3336"/>
    </row>
    <row r="13" spans="1:39" ht="30" customHeight="1">
      <c r="A13" s="2438"/>
      <c r="B13" s="1012"/>
      <c r="C13" s="1019" t="s">
        <v>319</v>
      </c>
      <c r="D13" s="1019" t="s">
        <v>2210</v>
      </c>
      <c r="E13" s="2469" t="s">
        <v>48</v>
      </c>
      <c r="F13" s="3331"/>
      <c r="G13" s="3332"/>
      <c r="H13" s="3331"/>
      <c r="I13" s="3332"/>
      <c r="J13" s="2455"/>
      <c r="K13" s="2456"/>
      <c r="L13" s="2455"/>
      <c r="M13" s="2460"/>
      <c r="N13" s="982"/>
      <c r="O13" s="982"/>
      <c r="P13" s="2463"/>
      <c r="Q13" s="2479"/>
      <c r="R13" s="3331"/>
      <c r="S13" s="3332"/>
      <c r="T13" s="3331"/>
      <c r="U13" s="3332"/>
      <c r="V13" s="3331"/>
      <c r="W13" s="3336"/>
    </row>
    <row r="14" spans="1:39" ht="30" customHeight="1">
      <c r="A14" s="2438"/>
      <c r="B14" s="1012"/>
      <c r="C14" s="1019"/>
      <c r="D14" s="1019"/>
      <c r="E14" s="2470"/>
      <c r="F14" s="3333"/>
      <c r="G14" s="3334"/>
      <c r="H14" s="3333"/>
      <c r="I14" s="3334"/>
      <c r="J14" s="2457"/>
      <c r="K14" s="2458"/>
      <c r="L14" s="2457"/>
      <c r="M14" s="2461"/>
      <c r="N14" s="982"/>
      <c r="O14" s="982"/>
      <c r="P14" s="2464"/>
      <c r="Q14" s="2470"/>
      <c r="R14" s="3333"/>
      <c r="S14" s="3334"/>
      <c r="T14" s="3333"/>
      <c r="U14" s="3334"/>
      <c r="V14" s="3333"/>
      <c r="W14" s="3337"/>
    </row>
    <row r="15" spans="1:39" ht="30" customHeight="1">
      <c r="A15" s="2438"/>
      <c r="B15" s="1012"/>
      <c r="C15" s="1019" t="s">
        <v>322</v>
      </c>
      <c r="D15" s="1020" t="s">
        <v>38</v>
      </c>
      <c r="E15" s="1018"/>
      <c r="F15" s="3329"/>
      <c r="G15" s="3330"/>
      <c r="H15" s="3329"/>
      <c r="I15" s="3330"/>
      <c r="J15" s="3329"/>
      <c r="K15" s="3330"/>
      <c r="L15" s="3329"/>
      <c r="M15" s="3335"/>
      <c r="N15" s="982"/>
      <c r="O15" s="982"/>
      <c r="P15" s="2471" t="s">
        <v>31</v>
      </c>
      <c r="Q15" s="3341"/>
      <c r="R15" s="3329"/>
      <c r="S15" s="3330"/>
      <c r="T15" s="3329"/>
      <c r="U15" s="3330"/>
      <c r="V15" s="3329">
        <f>F15+H15+J15+L15-Q15+(-R15)-T15</f>
        <v>0</v>
      </c>
      <c r="W15" s="3335"/>
    </row>
    <row r="16" spans="1:39" ht="30" customHeight="1">
      <c r="A16" s="2438"/>
      <c r="B16" s="1012"/>
      <c r="C16" s="1021"/>
      <c r="D16" s="1022" t="s">
        <v>517</v>
      </c>
      <c r="E16" s="1018"/>
      <c r="F16" s="3331"/>
      <c r="G16" s="3332"/>
      <c r="H16" s="3331"/>
      <c r="I16" s="3332"/>
      <c r="J16" s="3331"/>
      <c r="K16" s="3332"/>
      <c r="L16" s="3331"/>
      <c r="M16" s="3336"/>
      <c r="N16" s="982"/>
      <c r="O16" s="982"/>
      <c r="P16" s="2471"/>
      <c r="Q16" s="2479"/>
      <c r="R16" s="3331"/>
      <c r="S16" s="3332"/>
      <c r="T16" s="3331"/>
      <c r="U16" s="3332"/>
      <c r="V16" s="3331"/>
      <c r="W16" s="3336"/>
    </row>
    <row r="17" spans="1:23" ht="30" customHeight="1">
      <c r="A17" s="2438"/>
      <c r="B17" s="1012"/>
      <c r="C17" s="1019" t="s">
        <v>22</v>
      </c>
      <c r="D17" s="1023" t="s">
        <v>2211</v>
      </c>
      <c r="E17" s="2469" t="s">
        <v>31</v>
      </c>
      <c r="F17" s="3331"/>
      <c r="G17" s="3332"/>
      <c r="H17" s="3331"/>
      <c r="I17" s="3332"/>
      <c r="J17" s="3331"/>
      <c r="K17" s="3332"/>
      <c r="L17" s="3331"/>
      <c r="M17" s="3336"/>
      <c r="N17" s="982"/>
      <c r="O17" s="982"/>
      <c r="P17" s="2471"/>
      <c r="Q17" s="2479"/>
      <c r="R17" s="3331"/>
      <c r="S17" s="3332"/>
      <c r="T17" s="3331"/>
      <c r="U17" s="3332"/>
      <c r="V17" s="3331"/>
      <c r="W17" s="3336"/>
    </row>
    <row r="18" spans="1:23" ht="30" customHeight="1">
      <c r="A18" s="2438"/>
      <c r="B18" s="1012"/>
      <c r="C18" s="1024"/>
      <c r="D18" s="1022" t="s">
        <v>323</v>
      </c>
      <c r="E18" s="2470"/>
      <c r="F18" s="3333"/>
      <c r="G18" s="3334"/>
      <c r="H18" s="3333"/>
      <c r="I18" s="3334"/>
      <c r="J18" s="3333"/>
      <c r="K18" s="3334"/>
      <c r="L18" s="3333"/>
      <c r="M18" s="3337"/>
      <c r="N18" s="982"/>
      <c r="O18" s="982"/>
      <c r="P18" s="2471"/>
      <c r="Q18" s="2470"/>
      <c r="R18" s="3333"/>
      <c r="S18" s="3334"/>
      <c r="T18" s="3333"/>
      <c r="U18" s="3334"/>
      <c r="V18" s="3333"/>
      <c r="W18" s="3337"/>
    </row>
    <row r="19" spans="1:23" s="1026" customFormat="1" ht="30" customHeight="1">
      <c r="A19" s="2438"/>
      <c r="B19" s="1025"/>
      <c r="C19" s="1019" t="s">
        <v>23</v>
      </c>
      <c r="D19" s="1023" t="s">
        <v>324</v>
      </c>
      <c r="E19" s="1018"/>
      <c r="F19" s="3329"/>
      <c r="G19" s="3330"/>
      <c r="H19" s="3329"/>
      <c r="I19" s="3330"/>
      <c r="J19" s="3329"/>
      <c r="K19" s="3330"/>
      <c r="L19" s="3329"/>
      <c r="M19" s="3335"/>
      <c r="N19" s="982"/>
      <c r="O19" s="982"/>
      <c r="P19" s="2471" t="s">
        <v>32</v>
      </c>
      <c r="Q19" s="3341"/>
      <c r="R19" s="3329"/>
      <c r="S19" s="3330"/>
      <c r="T19" s="2449"/>
      <c r="U19" s="2448"/>
      <c r="V19" s="3329">
        <f>F19+H19+J19+L19-Q19+(-R19)-T19</f>
        <v>0</v>
      </c>
      <c r="W19" s="3335"/>
    </row>
    <row r="20" spans="1:23" ht="30" customHeight="1">
      <c r="A20" s="2438"/>
      <c r="B20" s="1012"/>
      <c r="C20" s="1027"/>
      <c r="D20" s="1020" t="s">
        <v>325</v>
      </c>
      <c r="E20" s="1018"/>
      <c r="F20" s="3331"/>
      <c r="G20" s="3332"/>
      <c r="H20" s="3331"/>
      <c r="I20" s="3332"/>
      <c r="J20" s="3331"/>
      <c r="K20" s="3332"/>
      <c r="L20" s="3331"/>
      <c r="M20" s="3336"/>
      <c r="N20" s="982"/>
      <c r="O20" s="982"/>
      <c r="P20" s="2471"/>
      <c r="Q20" s="2479"/>
      <c r="R20" s="3331"/>
      <c r="S20" s="3332"/>
      <c r="T20" s="2428"/>
      <c r="U20" s="2429"/>
      <c r="V20" s="3331"/>
      <c r="W20" s="3336"/>
    </row>
    <row r="21" spans="1:23" ht="30" customHeight="1">
      <c r="A21" s="2438"/>
      <c r="B21" s="1012"/>
      <c r="C21" s="1027"/>
      <c r="D21" s="1028" t="s">
        <v>1148</v>
      </c>
      <c r="E21" s="2469" t="s">
        <v>32</v>
      </c>
      <c r="F21" s="3331"/>
      <c r="G21" s="3332"/>
      <c r="H21" s="3331"/>
      <c r="I21" s="3332"/>
      <c r="J21" s="3331"/>
      <c r="K21" s="3332"/>
      <c r="L21" s="3331"/>
      <c r="M21" s="3336"/>
      <c r="N21" s="982"/>
      <c r="O21" s="982"/>
      <c r="P21" s="2471"/>
      <c r="Q21" s="2479"/>
      <c r="R21" s="3331"/>
      <c r="S21" s="3332"/>
      <c r="T21" s="2428"/>
      <c r="U21" s="2429"/>
      <c r="V21" s="3331"/>
      <c r="W21" s="3336"/>
    </row>
    <row r="22" spans="1:23" ht="30" customHeight="1">
      <c r="A22" s="2438"/>
      <c r="B22" s="1012"/>
      <c r="C22" s="1027"/>
      <c r="D22" s="1028" t="s">
        <v>1149</v>
      </c>
      <c r="E22" s="2470"/>
      <c r="F22" s="3333"/>
      <c r="G22" s="3334"/>
      <c r="H22" s="3333"/>
      <c r="I22" s="3334"/>
      <c r="J22" s="3333"/>
      <c r="K22" s="3334"/>
      <c r="L22" s="3333"/>
      <c r="M22" s="3337"/>
      <c r="N22" s="982"/>
      <c r="O22" s="982"/>
      <c r="P22" s="2471"/>
      <c r="Q22" s="2470"/>
      <c r="R22" s="3333"/>
      <c r="S22" s="3334"/>
      <c r="T22" s="2434"/>
      <c r="U22" s="2435"/>
      <c r="V22" s="3333"/>
      <c r="W22" s="3337"/>
    </row>
    <row r="23" spans="1:23" ht="30" customHeight="1">
      <c r="A23" s="2438"/>
      <c r="B23" s="1012"/>
      <c r="C23" s="1016" t="s">
        <v>40</v>
      </c>
      <c r="D23" s="1029" t="s">
        <v>2212</v>
      </c>
      <c r="E23" s="1018"/>
      <c r="F23" s="3329"/>
      <c r="G23" s="3330"/>
      <c r="H23" s="3329"/>
      <c r="I23" s="3330"/>
      <c r="J23" s="3329"/>
      <c r="K23" s="3330"/>
      <c r="L23" s="3329"/>
      <c r="M23" s="3335"/>
      <c r="N23" s="982"/>
      <c r="O23" s="982"/>
      <c r="P23" s="2471" t="s">
        <v>33</v>
      </c>
      <c r="Q23" s="3341"/>
      <c r="R23" s="3329"/>
      <c r="S23" s="3330"/>
      <c r="T23" s="3329"/>
      <c r="U23" s="3330"/>
      <c r="V23" s="3329">
        <f>F23+H23+J23+L23-Q23+(-R23)-T23</f>
        <v>0</v>
      </c>
      <c r="W23" s="3335"/>
    </row>
    <row r="24" spans="1:23" ht="30" customHeight="1">
      <c r="A24" s="2438"/>
      <c r="B24" s="1012"/>
      <c r="C24" s="1016"/>
      <c r="D24" s="1029" t="s">
        <v>2213</v>
      </c>
      <c r="E24" s="1018"/>
      <c r="F24" s="3331"/>
      <c r="G24" s="3332"/>
      <c r="H24" s="3331"/>
      <c r="I24" s="3332"/>
      <c r="J24" s="3331"/>
      <c r="K24" s="3332"/>
      <c r="L24" s="3331"/>
      <c r="M24" s="3336"/>
      <c r="N24" s="982"/>
      <c r="O24" s="982"/>
      <c r="P24" s="2471"/>
      <c r="Q24" s="2479"/>
      <c r="R24" s="3331"/>
      <c r="S24" s="3332"/>
      <c r="T24" s="3331"/>
      <c r="U24" s="3332"/>
      <c r="V24" s="3331"/>
      <c r="W24" s="3336"/>
    </row>
    <row r="25" spans="1:23" ht="30" customHeight="1">
      <c r="A25" s="2438"/>
      <c r="B25" s="1012"/>
      <c r="C25" s="1016"/>
      <c r="D25" s="1030" t="s">
        <v>2214</v>
      </c>
      <c r="E25" s="2469" t="s">
        <v>33</v>
      </c>
      <c r="F25" s="3331"/>
      <c r="G25" s="3332"/>
      <c r="H25" s="3331"/>
      <c r="I25" s="3332"/>
      <c r="J25" s="3331"/>
      <c r="K25" s="3332"/>
      <c r="L25" s="3331"/>
      <c r="M25" s="3336"/>
      <c r="N25" s="982"/>
      <c r="O25" s="982"/>
      <c r="P25" s="2471"/>
      <c r="Q25" s="2479"/>
      <c r="R25" s="3331"/>
      <c r="S25" s="3332"/>
      <c r="T25" s="3331"/>
      <c r="U25" s="3332"/>
      <c r="V25" s="3331"/>
      <c r="W25" s="3336"/>
    </row>
    <row r="26" spans="1:23" ht="30" customHeight="1">
      <c r="A26" s="2438"/>
      <c r="B26" s="1012"/>
      <c r="C26" s="1027"/>
      <c r="D26" s="1030" t="s">
        <v>2215</v>
      </c>
      <c r="E26" s="2470"/>
      <c r="F26" s="3333"/>
      <c r="G26" s="3334"/>
      <c r="H26" s="3333"/>
      <c r="I26" s="3334"/>
      <c r="J26" s="3333"/>
      <c r="K26" s="3334"/>
      <c r="L26" s="3333"/>
      <c r="M26" s="3337"/>
      <c r="N26" s="982"/>
      <c r="O26" s="982"/>
      <c r="P26" s="2471"/>
      <c r="Q26" s="2470"/>
      <c r="R26" s="3333"/>
      <c r="S26" s="3334"/>
      <c r="T26" s="3333"/>
      <c r="U26" s="3334"/>
      <c r="V26" s="3333"/>
      <c r="W26" s="3337"/>
    </row>
    <row r="27" spans="1:23" ht="30" customHeight="1">
      <c r="A27" s="2438"/>
      <c r="B27" s="1012"/>
      <c r="C27" s="1016"/>
      <c r="D27" s="1029"/>
      <c r="E27" s="1018"/>
      <c r="F27" s="3329"/>
      <c r="G27" s="3330"/>
      <c r="H27" s="3329"/>
      <c r="I27" s="3330"/>
      <c r="J27" s="2453"/>
      <c r="K27" s="2454"/>
      <c r="L27" s="3329"/>
      <c r="M27" s="3335"/>
      <c r="N27" s="982"/>
      <c r="O27" s="982"/>
      <c r="P27" s="2471" t="s">
        <v>34</v>
      </c>
      <c r="Q27" s="3341"/>
      <c r="R27" s="3329"/>
      <c r="S27" s="3330"/>
      <c r="T27" s="3329"/>
      <c r="U27" s="3330"/>
      <c r="V27" s="3329">
        <f>F27+H27+J27+L27-Q27+(-R27)-T27</f>
        <v>0</v>
      </c>
      <c r="W27" s="3335"/>
    </row>
    <row r="28" spans="1:23" ht="30" customHeight="1">
      <c r="A28" s="2438"/>
      <c r="B28" s="1012"/>
      <c r="C28" s="1031" t="s">
        <v>326</v>
      </c>
      <c r="D28" s="1029" t="s">
        <v>719</v>
      </c>
      <c r="E28" s="1018"/>
      <c r="F28" s="3331"/>
      <c r="G28" s="3332"/>
      <c r="H28" s="3331"/>
      <c r="I28" s="3332"/>
      <c r="J28" s="2455"/>
      <c r="K28" s="2456"/>
      <c r="L28" s="3331"/>
      <c r="M28" s="3336"/>
      <c r="N28" s="982"/>
      <c r="O28" s="982"/>
      <c r="P28" s="2471"/>
      <c r="Q28" s="2479"/>
      <c r="R28" s="3331"/>
      <c r="S28" s="3332"/>
      <c r="T28" s="3331"/>
      <c r="U28" s="3332"/>
      <c r="V28" s="3331"/>
      <c r="W28" s="3336"/>
    </row>
    <row r="29" spans="1:23" ht="30" customHeight="1">
      <c r="A29" s="2438"/>
      <c r="B29" s="1012"/>
      <c r="C29" s="1027"/>
      <c r="D29" s="1030" t="s">
        <v>720</v>
      </c>
      <c r="E29" s="2469" t="s">
        <v>34</v>
      </c>
      <c r="F29" s="3331"/>
      <c r="G29" s="3332"/>
      <c r="H29" s="3331"/>
      <c r="I29" s="3332"/>
      <c r="J29" s="2455"/>
      <c r="K29" s="2456"/>
      <c r="L29" s="3331"/>
      <c r="M29" s="3336"/>
      <c r="N29" s="982"/>
      <c r="O29" s="982"/>
      <c r="P29" s="2471"/>
      <c r="Q29" s="2479"/>
      <c r="R29" s="3331"/>
      <c r="S29" s="3332"/>
      <c r="T29" s="3331"/>
      <c r="U29" s="3332"/>
      <c r="V29" s="3331"/>
      <c r="W29" s="3336"/>
    </row>
    <row r="30" spans="1:23" ht="30" customHeight="1">
      <c r="A30" s="2438"/>
      <c r="B30" s="1012"/>
      <c r="C30" s="1027"/>
      <c r="D30" s="1030"/>
      <c r="E30" s="2470"/>
      <c r="F30" s="3333"/>
      <c r="G30" s="3334"/>
      <c r="H30" s="3333"/>
      <c r="I30" s="3334"/>
      <c r="J30" s="2457"/>
      <c r="K30" s="2458"/>
      <c r="L30" s="3333"/>
      <c r="M30" s="3337"/>
      <c r="N30" s="982"/>
      <c r="O30" s="982"/>
      <c r="P30" s="2471"/>
      <c r="Q30" s="2470"/>
      <c r="R30" s="3333"/>
      <c r="S30" s="3334"/>
      <c r="T30" s="3333"/>
      <c r="U30" s="3334"/>
      <c r="V30" s="3333"/>
      <c r="W30" s="3337"/>
    </row>
    <row r="31" spans="1:23" ht="30" customHeight="1">
      <c r="A31" s="2438"/>
      <c r="B31" s="1012"/>
      <c r="C31" s="1031" t="s">
        <v>1150</v>
      </c>
      <c r="D31" s="1020" t="s">
        <v>340</v>
      </c>
      <c r="E31" s="1018"/>
      <c r="F31" s="3329"/>
      <c r="G31" s="3330"/>
      <c r="H31" s="3329"/>
      <c r="I31" s="3330"/>
      <c r="J31" s="3329"/>
      <c r="K31" s="3330"/>
      <c r="L31" s="2453"/>
      <c r="M31" s="2459"/>
      <c r="N31" s="982"/>
      <c r="O31" s="982"/>
      <c r="P31" s="2471" t="s">
        <v>35</v>
      </c>
      <c r="Q31" s="3341"/>
      <c r="R31" s="3329"/>
      <c r="S31" s="3330"/>
      <c r="T31" s="3329"/>
      <c r="U31" s="3330"/>
      <c r="V31" s="3329">
        <f>F31+H31+J31+L31-Q31+(-R31)-T31</f>
        <v>0</v>
      </c>
      <c r="W31" s="3335"/>
    </row>
    <row r="32" spans="1:23" ht="30" customHeight="1">
      <c r="A32" s="2438"/>
      <c r="B32" s="1012"/>
      <c r="C32" s="1016"/>
      <c r="D32" s="1022" t="s">
        <v>341</v>
      </c>
      <c r="E32" s="1018"/>
      <c r="F32" s="3331"/>
      <c r="G32" s="3332"/>
      <c r="H32" s="3331"/>
      <c r="I32" s="3332"/>
      <c r="J32" s="3331"/>
      <c r="K32" s="3332"/>
      <c r="L32" s="2455"/>
      <c r="M32" s="2460"/>
      <c r="N32" s="982"/>
      <c r="O32" s="982"/>
      <c r="P32" s="2471"/>
      <c r="Q32" s="2479"/>
      <c r="R32" s="3331"/>
      <c r="S32" s="3332"/>
      <c r="T32" s="3331"/>
      <c r="U32" s="3332"/>
      <c r="V32" s="3331"/>
      <c r="W32" s="3336"/>
    </row>
    <row r="33" spans="1:23" ht="30" customHeight="1">
      <c r="A33" s="2438"/>
      <c r="B33" s="1012"/>
      <c r="C33" s="1016" t="s">
        <v>22</v>
      </c>
      <c r="D33" s="1020" t="s">
        <v>327</v>
      </c>
      <c r="E33" s="2469" t="s">
        <v>35</v>
      </c>
      <c r="F33" s="3331"/>
      <c r="G33" s="3332"/>
      <c r="H33" s="3331"/>
      <c r="I33" s="3332"/>
      <c r="J33" s="3331"/>
      <c r="K33" s="3332"/>
      <c r="L33" s="2455"/>
      <c r="M33" s="2460"/>
      <c r="N33" s="982"/>
      <c r="O33" s="982"/>
      <c r="P33" s="2471"/>
      <c r="Q33" s="2479"/>
      <c r="R33" s="3331"/>
      <c r="S33" s="3332"/>
      <c r="T33" s="3331"/>
      <c r="U33" s="3332"/>
      <c r="V33" s="3331"/>
      <c r="W33" s="3336"/>
    </row>
    <row r="34" spans="1:23" ht="30" customHeight="1">
      <c r="A34" s="2438"/>
      <c r="B34" s="1012"/>
      <c r="C34" s="1016"/>
      <c r="D34" s="1022" t="s">
        <v>328</v>
      </c>
      <c r="E34" s="2470"/>
      <c r="F34" s="3333"/>
      <c r="G34" s="3334"/>
      <c r="H34" s="3333"/>
      <c r="I34" s="3334"/>
      <c r="J34" s="3333"/>
      <c r="K34" s="3334"/>
      <c r="L34" s="2457"/>
      <c r="M34" s="2461"/>
      <c r="N34" s="982"/>
      <c r="O34" s="982"/>
      <c r="P34" s="2471"/>
      <c r="Q34" s="2470"/>
      <c r="R34" s="3333"/>
      <c r="S34" s="3334"/>
      <c r="T34" s="3333"/>
      <c r="U34" s="3334"/>
      <c r="V34" s="3333"/>
      <c r="W34" s="3337"/>
    </row>
    <row r="35" spans="1:23" ht="30" customHeight="1">
      <c r="A35" s="2438"/>
      <c r="B35" s="1012"/>
      <c r="C35" s="1016"/>
      <c r="D35" s="1020"/>
      <c r="E35" s="1018"/>
      <c r="F35" s="3329"/>
      <c r="G35" s="3330"/>
      <c r="H35" s="3329"/>
      <c r="I35" s="3330"/>
      <c r="J35" s="3329"/>
      <c r="K35" s="3330"/>
      <c r="L35" s="2453"/>
      <c r="M35" s="2459"/>
      <c r="N35" s="982"/>
      <c r="O35" s="982"/>
      <c r="P35" s="2471" t="s">
        <v>36</v>
      </c>
      <c r="Q35" s="3341"/>
      <c r="R35" s="3329"/>
      <c r="S35" s="3330"/>
      <c r="T35" s="3329"/>
      <c r="U35" s="3330"/>
      <c r="V35" s="3329">
        <f>F35+H35+J35+L35-Q35+(-R35)-T35</f>
        <v>0</v>
      </c>
      <c r="W35" s="3335"/>
    </row>
    <row r="36" spans="1:23" ht="30" customHeight="1">
      <c r="A36" s="2438"/>
      <c r="B36" s="1012"/>
      <c r="C36" s="1016" t="s">
        <v>23</v>
      </c>
      <c r="D36" s="1020" t="s">
        <v>41</v>
      </c>
      <c r="E36" s="1018"/>
      <c r="F36" s="3331"/>
      <c r="G36" s="3332"/>
      <c r="H36" s="3331"/>
      <c r="I36" s="3332"/>
      <c r="J36" s="3331"/>
      <c r="K36" s="3332"/>
      <c r="L36" s="2455"/>
      <c r="M36" s="2460"/>
      <c r="N36" s="982"/>
      <c r="O36" s="982"/>
      <c r="P36" s="2471"/>
      <c r="Q36" s="2479"/>
      <c r="R36" s="3331"/>
      <c r="S36" s="3332"/>
      <c r="T36" s="3331"/>
      <c r="U36" s="3332"/>
      <c r="V36" s="3331"/>
      <c r="W36" s="3336"/>
    </row>
    <row r="37" spans="1:23" ht="30" customHeight="1">
      <c r="A37" s="2438"/>
      <c r="B37" s="1012"/>
      <c r="C37" s="1016"/>
      <c r="D37" s="1028" t="s">
        <v>42</v>
      </c>
      <c r="E37" s="2469" t="s">
        <v>36</v>
      </c>
      <c r="F37" s="3331"/>
      <c r="G37" s="3332"/>
      <c r="H37" s="3331"/>
      <c r="I37" s="3332"/>
      <c r="J37" s="3331"/>
      <c r="K37" s="3332"/>
      <c r="L37" s="2455"/>
      <c r="M37" s="2460"/>
      <c r="N37" s="982"/>
      <c r="O37" s="982"/>
      <c r="P37" s="2471"/>
      <c r="Q37" s="2479"/>
      <c r="R37" s="3331"/>
      <c r="S37" s="3332"/>
      <c r="T37" s="3331"/>
      <c r="U37" s="3332"/>
      <c r="V37" s="3331"/>
      <c r="W37" s="3336"/>
    </row>
    <row r="38" spans="1:23" ht="30" customHeight="1">
      <c r="A38" s="2438"/>
      <c r="B38" s="1012"/>
      <c r="C38" s="1016"/>
      <c r="D38" s="1028"/>
      <c r="E38" s="2470"/>
      <c r="F38" s="3333"/>
      <c r="G38" s="3334"/>
      <c r="H38" s="3333"/>
      <c r="I38" s="3334"/>
      <c r="J38" s="3333"/>
      <c r="K38" s="3334"/>
      <c r="L38" s="2457"/>
      <c r="M38" s="2461"/>
      <c r="N38" s="982"/>
      <c r="O38" s="982"/>
      <c r="P38" s="2471"/>
      <c r="Q38" s="2470"/>
      <c r="R38" s="3333"/>
      <c r="S38" s="3334"/>
      <c r="T38" s="3333"/>
      <c r="U38" s="3334"/>
      <c r="V38" s="3333"/>
      <c r="W38" s="3337"/>
    </row>
    <row r="39" spans="1:23" ht="30" customHeight="1">
      <c r="A39" s="2438"/>
      <c r="B39" s="1012"/>
      <c r="C39" s="1021" t="s">
        <v>40</v>
      </c>
      <c r="D39" s="1032" t="s">
        <v>350</v>
      </c>
      <c r="E39" s="1018"/>
      <c r="F39" s="3329"/>
      <c r="G39" s="3330"/>
      <c r="H39" s="3329"/>
      <c r="I39" s="3330"/>
      <c r="J39" s="3329"/>
      <c r="K39" s="3330"/>
      <c r="L39" s="2453"/>
      <c r="M39" s="2459"/>
      <c r="N39" s="982"/>
      <c r="O39" s="982"/>
      <c r="P39" s="2471" t="s">
        <v>75</v>
      </c>
      <c r="Q39" s="3341"/>
      <c r="R39" s="3329"/>
      <c r="S39" s="3330"/>
      <c r="T39" s="3329"/>
      <c r="U39" s="3330"/>
      <c r="V39" s="3329">
        <f>F39+H39+J39+L39-Q39+(-R39)-T39</f>
        <v>0</v>
      </c>
      <c r="W39" s="3335"/>
    </row>
    <row r="40" spans="1:23" s="1034" customFormat="1" ht="30" customHeight="1">
      <c r="A40" s="2438"/>
      <c r="B40" s="1033"/>
      <c r="C40" s="1021"/>
      <c r="D40" s="1022" t="s">
        <v>342</v>
      </c>
      <c r="E40" s="1018"/>
      <c r="F40" s="3331"/>
      <c r="G40" s="3332"/>
      <c r="H40" s="3331"/>
      <c r="I40" s="3332"/>
      <c r="J40" s="3331"/>
      <c r="K40" s="3332"/>
      <c r="L40" s="2455"/>
      <c r="M40" s="2460"/>
      <c r="N40" s="982"/>
      <c r="O40" s="982"/>
      <c r="P40" s="2471"/>
      <c r="Q40" s="2479"/>
      <c r="R40" s="3331"/>
      <c r="S40" s="3332"/>
      <c r="T40" s="3331"/>
      <c r="U40" s="3332"/>
      <c r="V40" s="3331"/>
      <c r="W40" s="3336"/>
    </row>
    <row r="41" spans="1:23" s="1034" customFormat="1" ht="30" customHeight="1">
      <c r="A41" s="2438"/>
      <c r="B41" s="1033"/>
      <c r="C41" s="1021"/>
      <c r="D41" s="1020" t="s">
        <v>2216</v>
      </c>
      <c r="E41" s="2469" t="s">
        <v>75</v>
      </c>
      <c r="F41" s="3331"/>
      <c r="G41" s="3332"/>
      <c r="H41" s="3331"/>
      <c r="I41" s="3332"/>
      <c r="J41" s="3331"/>
      <c r="K41" s="3332"/>
      <c r="L41" s="2455"/>
      <c r="M41" s="2460"/>
      <c r="N41" s="982"/>
      <c r="O41" s="982"/>
      <c r="P41" s="2471"/>
      <c r="Q41" s="2479"/>
      <c r="R41" s="3331"/>
      <c r="S41" s="3332"/>
      <c r="T41" s="3331"/>
      <c r="U41" s="3332"/>
      <c r="V41" s="3331"/>
      <c r="W41" s="3336"/>
    </row>
    <row r="42" spans="1:23" ht="30" customHeight="1">
      <c r="A42" s="2438"/>
      <c r="B42" s="1012"/>
      <c r="C42" s="1027"/>
      <c r="D42" s="1020"/>
      <c r="E42" s="2470"/>
      <c r="F42" s="3333"/>
      <c r="G42" s="3334"/>
      <c r="H42" s="3333"/>
      <c r="I42" s="3334"/>
      <c r="J42" s="3333"/>
      <c r="K42" s="3334"/>
      <c r="L42" s="2457"/>
      <c r="M42" s="2461"/>
      <c r="N42" s="982"/>
      <c r="O42" s="982"/>
      <c r="P42" s="2471"/>
      <c r="Q42" s="2470"/>
      <c r="R42" s="3333"/>
      <c r="S42" s="3334"/>
      <c r="T42" s="3333"/>
      <c r="U42" s="3334"/>
      <c r="V42" s="3333"/>
      <c r="W42" s="3337"/>
    </row>
    <row r="43" spans="1:23" s="1034" customFormat="1" ht="24.9" customHeight="1">
      <c r="A43" s="2438"/>
      <c r="B43" s="1033"/>
      <c r="C43" s="1035" t="s">
        <v>346</v>
      </c>
      <c r="D43" s="1036" t="s">
        <v>2217</v>
      </c>
      <c r="E43" s="1018"/>
      <c r="F43" s="3329"/>
      <c r="G43" s="3330"/>
      <c r="H43" s="3329"/>
      <c r="I43" s="3330"/>
      <c r="J43" s="3329"/>
      <c r="K43" s="3330"/>
      <c r="L43" s="3329"/>
      <c r="M43" s="3335"/>
      <c r="N43" s="982"/>
      <c r="O43" s="982"/>
      <c r="P43" s="2462" t="s">
        <v>37</v>
      </c>
      <c r="Q43" s="3341"/>
      <c r="R43" s="3329"/>
      <c r="S43" s="3330"/>
      <c r="T43" s="3329"/>
      <c r="U43" s="3330"/>
      <c r="V43" s="3329">
        <f>F43+H43+J43+L43-Q43+(-R43)+T43</f>
        <v>0</v>
      </c>
      <c r="W43" s="3335"/>
    </row>
    <row r="44" spans="1:23" s="1034" customFormat="1" ht="24.9" customHeight="1">
      <c r="A44" s="2438"/>
      <c r="B44" s="1033"/>
      <c r="C44" s="1021"/>
      <c r="D44" s="1036" t="s">
        <v>2218</v>
      </c>
      <c r="E44" s="1018"/>
      <c r="F44" s="3331"/>
      <c r="G44" s="3332"/>
      <c r="H44" s="3331"/>
      <c r="I44" s="3332"/>
      <c r="J44" s="3331"/>
      <c r="K44" s="3332"/>
      <c r="L44" s="3331"/>
      <c r="M44" s="3336"/>
      <c r="N44" s="982"/>
      <c r="O44" s="982"/>
      <c r="P44" s="2463"/>
      <c r="Q44" s="2479"/>
      <c r="R44" s="3331"/>
      <c r="S44" s="3332"/>
      <c r="T44" s="3331"/>
      <c r="U44" s="3332"/>
      <c r="V44" s="3331"/>
      <c r="W44" s="3336"/>
    </row>
    <row r="45" spans="1:23" s="1034" customFormat="1" ht="24.9" customHeight="1">
      <c r="A45" s="2438"/>
      <c r="B45" s="1033"/>
      <c r="C45" s="1021"/>
      <c r="D45" s="1037" t="s">
        <v>2219</v>
      </c>
      <c r="E45" s="1018"/>
      <c r="F45" s="3331"/>
      <c r="G45" s="3332"/>
      <c r="H45" s="3331"/>
      <c r="I45" s="3332"/>
      <c r="J45" s="3331"/>
      <c r="K45" s="3332"/>
      <c r="L45" s="3331"/>
      <c r="M45" s="3336"/>
      <c r="N45" s="982"/>
      <c r="O45" s="982"/>
      <c r="P45" s="2463"/>
      <c r="Q45" s="2479"/>
      <c r="R45" s="3331"/>
      <c r="S45" s="3332"/>
      <c r="T45" s="3331"/>
      <c r="U45" s="3332"/>
      <c r="V45" s="3331"/>
      <c r="W45" s="3336"/>
    </row>
    <row r="46" spans="1:23" s="1034" customFormat="1" ht="24.9" customHeight="1">
      <c r="A46" s="2438"/>
      <c r="B46" s="1033"/>
      <c r="C46" s="1021"/>
      <c r="D46" s="1037" t="s">
        <v>2220</v>
      </c>
      <c r="E46" s="1018"/>
      <c r="F46" s="3331"/>
      <c r="G46" s="3332"/>
      <c r="H46" s="3331"/>
      <c r="I46" s="3332"/>
      <c r="J46" s="3331"/>
      <c r="K46" s="3332"/>
      <c r="L46" s="3331"/>
      <c r="M46" s="3336"/>
      <c r="N46" s="982"/>
      <c r="O46" s="982"/>
      <c r="P46" s="2463"/>
      <c r="Q46" s="2479"/>
      <c r="R46" s="3331"/>
      <c r="S46" s="3332"/>
      <c r="T46" s="3331"/>
      <c r="U46" s="3332"/>
      <c r="V46" s="3331"/>
      <c r="W46" s="3336"/>
    </row>
    <row r="47" spans="1:23" ht="30" customHeight="1">
      <c r="A47" s="2438"/>
      <c r="B47" s="1012"/>
      <c r="C47" s="1016" t="s">
        <v>22</v>
      </c>
      <c r="D47" s="1020" t="s">
        <v>2221</v>
      </c>
      <c r="E47" s="2469" t="s">
        <v>37</v>
      </c>
      <c r="F47" s="3331"/>
      <c r="G47" s="3332"/>
      <c r="H47" s="3331"/>
      <c r="I47" s="3332"/>
      <c r="J47" s="3331"/>
      <c r="K47" s="3332"/>
      <c r="L47" s="3331"/>
      <c r="M47" s="3336"/>
      <c r="N47" s="982"/>
      <c r="O47" s="982"/>
      <c r="P47" s="2463"/>
      <c r="Q47" s="2479"/>
      <c r="R47" s="3331"/>
      <c r="S47" s="3332"/>
      <c r="T47" s="3331"/>
      <c r="U47" s="3332"/>
      <c r="V47" s="3331"/>
      <c r="W47" s="3336"/>
    </row>
    <row r="48" spans="1:23" ht="30" customHeight="1">
      <c r="A48" s="2438"/>
      <c r="B48" s="1012"/>
      <c r="C48" s="1016"/>
      <c r="D48" s="1022" t="s">
        <v>329</v>
      </c>
      <c r="E48" s="2470"/>
      <c r="F48" s="3333"/>
      <c r="G48" s="3334"/>
      <c r="H48" s="3333"/>
      <c r="I48" s="3334"/>
      <c r="J48" s="3333"/>
      <c r="K48" s="3334"/>
      <c r="L48" s="3333"/>
      <c r="M48" s="3337"/>
      <c r="N48" s="982"/>
      <c r="O48" s="982"/>
      <c r="P48" s="2464"/>
      <c r="Q48" s="2470"/>
      <c r="R48" s="3333"/>
      <c r="S48" s="3334"/>
      <c r="T48" s="3333"/>
      <c r="U48" s="3334"/>
      <c r="V48" s="3333"/>
      <c r="W48" s="3337"/>
    </row>
    <row r="49" spans="1:23" ht="30" customHeight="1">
      <c r="A49" s="2438"/>
      <c r="B49" s="1012"/>
      <c r="C49" s="1016"/>
      <c r="D49" s="1028"/>
      <c r="E49" s="1018"/>
      <c r="F49" s="3329"/>
      <c r="G49" s="3330"/>
      <c r="H49" s="3329"/>
      <c r="I49" s="3330"/>
      <c r="J49" s="2453"/>
      <c r="K49" s="2454"/>
      <c r="L49" s="3329"/>
      <c r="M49" s="3335"/>
      <c r="N49" s="982"/>
      <c r="O49" s="982"/>
      <c r="P49" s="2471" t="s">
        <v>76</v>
      </c>
      <c r="Q49" s="3341"/>
      <c r="R49" s="3329"/>
      <c r="S49" s="3330"/>
      <c r="T49" s="3329"/>
      <c r="U49" s="3330"/>
      <c r="V49" s="3329">
        <f>F49+H49+J49+L49-Q49+(-R49)-T49</f>
        <v>0</v>
      </c>
      <c r="W49" s="3335"/>
    </row>
    <row r="50" spans="1:23" ht="30" customHeight="1">
      <c r="A50" s="2438"/>
      <c r="B50" s="1012"/>
      <c r="C50" s="1021" t="s">
        <v>23</v>
      </c>
      <c r="D50" s="1032" t="s">
        <v>330</v>
      </c>
      <c r="E50" s="1018"/>
      <c r="F50" s="3331"/>
      <c r="G50" s="3332"/>
      <c r="H50" s="3331"/>
      <c r="I50" s="3332"/>
      <c r="J50" s="2455"/>
      <c r="K50" s="2456"/>
      <c r="L50" s="3331"/>
      <c r="M50" s="3336"/>
      <c r="N50" s="982"/>
      <c r="O50" s="982"/>
      <c r="P50" s="2471"/>
      <c r="Q50" s="2479"/>
      <c r="R50" s="3331"/>
      <c r="S50" s="3332"/>
      <c r="T50" s="3331"/>
      <c r="U50" s="3332"/>
      <c r="V50" s="3331"/>
      <c r="W50" s="3336"/>
    </row>
    <row r="51" spans="1:23" s="1034" customFormat="1" ht="30" customHeight="1">
      <c r="A51" s="2438"/>
      <c r="B51" s="1033"/>
      <c r="C51" s="1021"/>
      <c r="D51" s="1022" t="s">
        <v>331</v>
      </c>
      <c r="E51" s="2469" t="s">
        <v>76</v>
      </c>
      <c r="F51" s="3331"/>
      <c r="G51" s="3332"/>
      <c r="H51" s="3331"/>
      <c r="I51" s="3332"/>
      <c r="J51" s="2455"/>
      <c r="K51" s="2456"/>
      <c r="L51" s="3331"/>
      <c r="M51" s="3336"/>
      <c r="N51" s="982"/>
      <c r="O51" s="982"/>
      <c r="P51" s="2471"/>
      <c r="Q51" s="2479"/>
      <c r="R51" s="3331"/>
      <c r="S51" s="3332"/>
      <c r="T51" s="3331"/>
      <c r="U51" s="3332"/>
      <c r="V51" s="3331"/>
      <c r="W51" s="3336"/>
    </row>
    <row r="52" spans="1:23" s="1034" customFormat="1" ht="30" customHeight="1">
      <c r="A52" s="2438"/>
      <c r="B52" s="1033"/>
      <c r="C52" s="1021"/>
      <c r="D52" s="1022"/>
      <c r="E52" s="2470"/>
      <c r="F52" s="3333"/>
      <c r="G52" s="3334"/>
      <c r="H52" s="3333"/>
      <c r="I52" s="3334"/>
      <c r="J52" s="2457"/>
      <c r="K52" s="2458"/>
      <c r="L52" s="3333"/>
      <c r="M52" s="3337"/>
      <c r="N52" s="982"/>
      <c r="O52" s="982"/>
      <c r="P52" s="2471"/>
      <c r="Q52" s="2470"/>
      <c r="R52" s="3333"/>
      <c r="S52" s="3334"/>
      <c r="T52" s="3333"/>
      <c r="U52" s="3334"/>
      <c r="V52" s="3333"/>
      <c r="W52" s="3337"/>
    </row>
    <row r="53" spans="1:23" ht="30" customHeight="1">
      <c r="A53" s="2438"/>
      <c r="B53" s="1012"/>
      <c r="C53" s="1016" t="s">
        <v>40</v>
      </c>
      <c r="D53" s="1020" t="s">
        <v>343</v>
      </c>
      <c r="E53" s="1018"/>
      <c r="F53" s="3329"/>
      <c r="G53" s="3330"/>
      <c r="H53" s="3329"/>
      <c r="I53" s="3330"/>
      <c r="J53" s="3329"/>
      <c r="K53" s="3330"/>
      <c r="L53" s="3329"/>
      <c r="M53" s="3335"/>
      <c r="N53" s="982"/>
      <c r="O53" s="982"/>
      <c r="P53" s="2471" t="s">
        <v>49</v>
      </c>
      <c r="Q53" s="3341"/>
      <c r="R53" s="3329"/>
      <c r="S53" s="3330"/>
      <c r="T53" s="3329"/>
      <c r="U53" s="3330"/>
      <c r="V53" s="3329">
        <f>F53+H53+J53+L53-Q53+(-R53)-T53</f>
        <v>0</v>
      </c>
      <c r="W53" s="3335"/>
    </row>
    <row r="54" spans="1:23" ht="30" customHeight="1">
      <c r="A54" s="2438"/>
      <c r="B54" s="1012"/>
      <c r="C54" s="1027"/>
      <c r="D54" s="1028" t="s">
        <v>344</v>
      </c>
      <c r="E54" s="1018"/>
      <c r="F54" s="3331"/>
      <c r="G54" s="3332"/>
      <c r="H54" s="3331"/>
      <c r="I54" s="3332"/>
      <c r="J54" s="3331"/>
      <c r="K54" s="3332"/>
      <c r="L54" s="3331"/>
      <c r="M54" s="3336"/>
      <c r="N54" s="982"/>
      <c r="O54" s="982"/>
      <c r="P54" s="2471"/>
      <c r="Q54" s="2479"/>
      <c r="R54" s="3331"/>
      <c r="S54" s="3332"/>
      <c r="T54" s="3331"/>
      <c r="U54" s="3332"/>
      <c r="V54" s="3331"/>
      <c r="W54" s="3336"/>
    </row>
    <row r="55" spans="1:23" ht="30" customHeight="1">
      <c r="A55" s="2438"/>
      <c r="B55" s="1012"/>
      <c r="C55" s="1027"/>
      <c r="D55" s="1028" t="s">
        <v>345</v>
      </c>
      <c r="E55" s="2469" t="s">
        <v>49</v>
      </c>
      <c r="F55" s="3331"/>
      <c r="G55" s="3332"/>
      <c r="H55" s="3331"/>
      <c r="I55" s="3332"/>
      <c r="J55" s="3331"/>
      <c r="K55" s="3332"/>
      <c r="L55" s="3331"/>
      <c r="M55" s="3336"/>
      <c r="N55" s="982"/>
      <c r="O55" s="982"/>
      <c r="P55" s="2471"/>
      <c r="Q55" s="2479"/>
      <c r="R55" s="3331"/>
      <c r="S55" s="3332"/>
      <c r="T55" s="3331"/>
      <c r="U55" s="3332"/>
      <c r="V55" s="3331"/>
      <c r="W55" s="3336"/>
    </row>
    <row r="56" spans="1:23" ht="30" customHeight="1">
      <c r="A56" s="2438"/>
      <c r="B56" s="1012"/>
      <c r="C56" s="1027"/>
      <c r="D56" s="1028"/>
      <c r="E56" s="2470"/>
      <c r="F56" s="3333"/>
      <c r="G56" s="3334"/>
      <c r="H56" s="3333"/>
      <c r="I56" s="3334"/>
      <c r="J56" s="3333"/>
      <c r="K56" s="3334"/>
      <c r="L56" s="3333"/>
      <c r="M56" s="3337"/>
      <c r="N56" s="982"/>
      <c r="O56" s="982"/>
      <c r="P56" s="2471"/>
      <c r="Q56" s="2470"/>
      <c r="R56" s="3333"/>
      <c r="S56" s="3334"/>
      <c r="T56" s="3333"/>
      <c r="U56" s="3334"/>
      <c r="V56" s="3333"/>
      <c r="W56" s="3337"/>
    </row>
    <row r="57" spans="1:23" ht="30" customHeight="1">
      <c r="A57" s="2438"/>
      <c r="B57" s="1012"/>
      <c r="C57" s="1031" t="s">
        <v>332</v>
      </c>
      <c r="D57" s="1020" t="s">
        <v>2222</v>
      </c>
      <c r="E57" s="1018"/>
      <c r="F57" s="3329"/>
      <c r="G57" s="3330"/>
      <c r="H57" s="3329"/>
      <c r="I57" s="3330"/>
      <c r="J57" s="3329"/>
      <c r="K57" s="3330"/>
      <c r="L57" s="3329"/>
      <c r="M57" s="3335"/>
      <c r="N57" s="982"/>
      <c r="O57" s="982"/>
      <c r="P57" s="2471" t="s">
        <v>107</v>
      </c>
      <c r="Q57" s="3341"/>
      <c r="R57" s="3329"/>
      <c r="S57" s="3330"/>
      <c r="T57" s="3329"/>
      <c r="U57" s="3330"/>
      <c r="V57" s="3329">
        <f>F57+H57+J57+L57-Q57+(-R57)-T57</f>
        <v>0</v>
      </c>
      <c r="W57" s="3335"/>
    </row>
    <row r="58" spans="1:23" ht="30" customHeight="1">
      <c r="A58" s="2438"/>
      <c r="B58" s="1012"/>
      <c r="C58" s="1027"/>
      <c r="D58" s="1028" t="s">
        <v>2223</v>
      </c>
      <c r="E58" s="1018"/>
      <c r="F58" s="3331"/>
      <c r="G58" s="3332"/>
      <c r="H58" s="3331"/>
      <c r="I58" s="3332"/>
      <c r="J58" s="3331"/>
      <c r="K58" s="3332"/>
      <c r="L58" s="3331"/>
      <c r="M58" s="3336"/>
      <c r="N58" s="982"/>
      <c r="O58" s="982"/>
      <c r="P58" s="2471"/>
      <c r="Q58" s="2479"/>
      <c r="R58" s="3331"/>
      <c r="S58" s="3332"/>
      <c r="T58" s="3331"/>
      <c r="U58" s="3332"/>
      <c r="V58" s="3331"/>
      <c r="W58" s="3336"/>
    </row>
    <row r="59" spans="1:23" ht="30" customHeight="1">
      <c r="A59" s="2438"/>
      <c r="B59" s="1012"/>
      <c r="C59" s="1016" t="s">
        <v>22</v>
      </c>
      <c r="D59" s="1029" t="s">
        <v>721</v>
      </c>
      <c r="E59" s="2469" t="s">
        <v>107</v>
      </c>
      <c r="F59" s="3331"/>
      <c r="G59" s="3332"/>
      <c r="H59" s="3331"/>
      <c r="I59" s="3332"/>
      <c r="J59" s="3331"/>
      <c r="K59" s="3332"/>
      <c r="L59" s="3331"/>
      <c r="M59" s="3336"/>
      <c r="N59" s="982"/>
      <c r="O59" s="982"/>
      <c r="P59" s="2471"/>
      <c r="Q59" s="2479"/>
      <c r="R59" s="3331"/>
      <c r="S59" s="3332"/>
      <c r="T59" s="3331"/>
      <c r="U59" s="3332"/>
      <c r="V59" s="3331"/>
      <c r="W59" s="3336"/>
    </row>
    <row r="60" spans="1:23" ht="30" customHeight="1">
      <c r="A60" s="2438"/>
      <c r="B60" s="1012"/>
      <c r="C60" s="1027"/>
      <c r="D60" s="1028" t="s">
        <v>722</v>
      </c>
      <c r="E60" s="2470"/>
      <c r="F60" s="3333"/>
      <c r="G60" s="3334"/>
      <c r="H60" s="3333"/>
      <c r="I60" s="3334"/>
      <c r="J60" s="3333"/>
      <c r="K60" s="3334"/>
      <c r="L60" s="3333"/>
      <c r="M60" s="3337"/>
      <c r="N60" s="982"/>
      <c r="O60" s="982"/>
      <c r="P60" s="2471"/>
      <c r="Q60" s="2470"/>
      <c r="R60" s="3333"/>
      <c r="S60" s="3334"/>
      <c r="T60" s="3333"/>
      <c r="U60" s="3334"/>
      <c r="V60" s="3333"/>
      <c r="W60" s="3337"/>
    </row>
    <row r="61" spans="1:23" ht="30" customHeight="1">
      <c r="A61" s="2438"/>
      <c r="B61" s="1012"/>
      <c r="C61" s="1027"/>
      <c r="D61" s="1028"/>
      <c r="E61" s="1018"/>
      <c r="F61" s="3329"/>
      <c r="G61" s="3330"/>
      <c r="H61" s="3329"/>
      <c r="I61" s="3330"/>
      <c r="J61" s="3329"/>
      <c r="K61" s="3330"/>
      <c r="L61" s="3329"/>
      <c r="M61" s="3335"/>
      <c r="N61" s="982"/>
      <c r="O61" s="982"/>
      <c r="P61" s="2471" t="s">
        <v>110</v>
      </c>
      <c r="Q61" s="3341"/>
      <c r="R61" s="3329"/>
      <c r="S61" s="3330"/>
      <c r="T61" s="3329"/>
      <c r="U61" s="3330"/>
      <c r="V61" s="3329">
        <f>F61+H61+J61+L61-Q61+(-R61)-T61</f>
        <v>0</v>
      </c>
      <c r="W61" s="3335"/>
    </row>
    <row r="62" spans="1:23" ht="30" customHeight="1">
      <c r="A62" s="2438"/>
      <c r="B62" s="1012"/>
      <c r="C62" s="1016" t="s">
        <v>723</v>
      </c>
      <c r="D62" s="1038" t="s">
        <v>724</v>
      </c>
      <c r="E62" s="1018"/>
      <c r="F62" s="3331"/>
      <c r="G62" s="3332"/>
      <c r="H62" s="3331"/>
      <c r="I62" s="3332"/>
      <c r="J62" s="3331"/>
      <c r="K62" s="3332"/>
      <c r="L62" s="3331"/>
      <c r="M62" s="3336"/>
      <c r="N62" s="982"/>
      <c r="O62" s="982"/>
      <c r="P62" s="2471"/>
      <c r="Q62" s="2479"/>
      <c r="R62" s="3331"/>
      <c r="S62" s="3332"/>
      <c r="T62" s="3331"/>
      <c r="U62" s="3332"/>
      <c r="V62" s="3331"/>
      <c r="W62" s="3336"/>
    </row>
    <row r="63" spans="1:23" ht="30" customHeight="1">
      <c r="A63" s="2438"/>
      <c r="B63" s="1012"/>
      <c r="C63" s="1027"/>
      <c r="D63" s="1028" t="s">
        <v>725</v>
      </c>
      <c r="E63" s="2469" t="s">
        <v>110</v>
      </c>
      <c r="F63" s="3331"/>
      <c r="G63" s="3332"/>
      <c r="H63" s="3331"/>
      <c r="I63" s="3332"/>
      <c r="J63" s="3331"/>
      <c r="K63" s="3332"/>
      <c r="L63" s="3331"/>
      <c r="M63" s="3336"/>
      <c r="N63" s="982"/>
      <c r="O63" s="982"/>
      <c r="P63" s="2471"/>
      <c r="Q63" s="2479"/>
      <c r="R63" s="3331"/>
      <c r="S63" s="3332"/>
      <c r="T63" s="3331"/>
      <c r="U63" s="3332"/>
      <c r="V63" s="3331"/>
      <c r="W63" s="3336"/>
    </row>
    <row r="64" spans="1:23" ht="30" customHeight="1">
      <c r="A64" s="2438"/>
      <c r="B64" s="1012"/>
      <c r="C64" s="1027"/>
      <c r="D64" s="1028"/>
      <c r="E64" s="2470"/>
      <c r="F64" s="3333"/>
      <c r="G64" s="3334"/>
      <c r="H64" s="3333"/>
      <c r="I64" s="3334"/>
      <c r="J64" s="3333"/>
      <c r="K64" s="3334"/>
      <c r="L64" s="3333"/>
      <c r="M64" s="3337"/>
      <c r="N64" s="982"/>
      <c r="O64" s="982"/>
      <c r="P64" s="2471"/>
      <c r="Q64" s="2470"/>
      <c r="R64" s="3333"/>
      <c r="S64" s="3334"/>
      <c r="T64" s="3333"/>
      <c r="U64" s="3334"/>
      <c r="V64" s="3333"/>
      <c r="W64" s="3337"/>
    </row>
    <row r="65" spans="1:23" ht="30" customHeight="1">
      <c r="A65" s="2438"/>
      <c r="B65" s="1012"/>
      <c r="C65" s="1031" t="s">
        <v>726</v>
      </c>
      <c r="D65" s="2473" t="s">
        <v>1151</v>
      </c>
      <c r="E65" s="1018"/>
      <c r="F65" s="3329"/>
      <c r="G65" s="3330"/>
      <c r="H65" s="3329"/>
      <c r="I65" s="3330"/>
      <c r="J65" s="3329"/>
      <c r="K65" s="3330"/>
      <c r="L65" s="3329"/>
      <c r="M65" s="3335"/>
      <c r="N65" s="982"/>
      <c r="O65" s="982"/>
      <c r="P65" s="2471" t="s">
        <v>207</v>
      </c>
      <c r="Q65" s="3341"/>
      <c r="R65" s="3329"/>
      <c r="S65" s="3330"/>
      <c r="T65" s="3329"/>
      <c r="U65" s="3330"/>
      <c r="V65" s="3329">
        <f>F65+H65+J65+L65-Q65+(-R65)-T65</f>
        <v>0</v>
      </c>
      <c r="W65" s="3335"/>
    </row>
    <row r="66" spans="1:23" ht="30" customHeight="1">
      <c r="A66" s="2438"/>
      <c r="B66" s="1012"/>
      <c r="C66" s="1016"/>
      <c r="D66" s="2473"/>
      <c r="E66" s="1018"/>
      <c r="F66" s="3331"/>
      <c r="G66" s="3332"/>
      <c r="H66" s="3331"/>
      <c r="I66" s="3332"/>
      <c r="J66" s="3331"/>
      <c r="K66" s="3332"/>
      <c r="L66" s="3331"/>
      <c r="M66" s="3336"/>
      <c r="N66" s="982"/>
      <c r="O66" s="982"/>
      <c r="P66" s="2471"/>
      <c r="Q66" s="2479"/>
      <c r="R66" s="3331"/>
      <c r="S66" s="3332"/>
      <c r="T66" s="3331"/>
      <c r="U66" s="3332"/>
      <c r="V66" s="3331"/>
      <c r="W66" s="3336"/>
    </row>
    <row r="67" spans="1:23" ht="30" customHeight="1">
      <c r="A67" s="2438"/>
      <c r="B67" s="1012"/>
      <c r="C67" s="1016"/>
      <c r="D67" s="2472" t="s">
        <v>2224</v>
      </c>
      <c r="E67" s="2469" t="s">
        <v>207</v>
      </c>
      <c r="F67" s="3331"/>
      <c r="G67" s="3332"/>
      <c r="H67" s="3331"/>
      <c r="I67" s="3332"/>
      <c r="J67" s="3331"/>
      <c r="K67" s="3332"/>
      <c r="L67" s="3331"/>
      <c r="M67" s="3336"/>
      <c r="N67" s="982"/>
      <c r="O67" s="982"/>
      <c r="P67" s="2471"/>
      <c r="Q67" s="2479"/>
      <c r="R67" s="3331"/>
      <c r="S67" s="3332"/>
      <c r="T67" s="3331"/>
      <c r="U67" s="3332"/>
      <c r="V67" s="3331"/>
      <c r="W67" s="3336"/>
    </row>
    <row r="68" spans="1:23" ht="30" customHeight="1">
      <c r="A68" s="2438"/>
      <c r="B68" s="1012"/>
      <c r="C68" s="1027"/>
      <c r="D68" s="2472"/>
      <c r="E68" s="2470"/>
      <c r="F68" s="3333"/>
      <c r="G68" s="3334"/>
      <c r="H68" s="3333"/>
      <c r="I68" s="3334"/>
      <c r="J68" s="3333"/>
      <c r="K68" s="3334"/>
      <c r="L68" s="3333"/>
      <c r="M68" s="3337"/>
      <c r="N68" s="982"/>
      <c r="O68" s="982"/>
      <c r="P68" s="2471"/>
      <c r="Q68" s="2470"/>
      <c r="R68" s="3333"/>
      <c r="S68" s="3334"/>
      <c r="T68" s="3333"/>
      <c r="U68" s="3334"/>
      <c r="V68" s="3333"/>
      <c r="W68" s="3337"/>
    </row>
    <row r="69" spans="1:23" ht="30" customHeight="1">
      <c r="A69" s="2438"/>
      <c r="B69" s="1012"/>
      <c r="C69" s="1526">
        <v>4.2</v>
      </c>
      <c r="D69" s="1020" t="s">
        <v>47</v>
      </c>
      <c r="E69" s="1018"/>
      <c r="F69" s="3329"/>
      <c r="G69" s="3330"/>
      <c r="H69" s="3329"/>
      <c r="I69" s="3330"/>
      <c r="J69" s="2453"/>
      <c r="K69" s="2454"/>
      <c r="L69" s="3329"/>
      <c r="M69" s="3335"/>
      <c r="N69" s="982"/>
      <c r="O69" s="982"/>
      <c r="P69" s="2471" t="s">
        <v>61</v>
      </c>
      <c r="Q69" s="3341"/>
      <c r="R69" s="3329"/>
      <c r="S69" s="3330"/>
      <c r="T69" s="3329"/>
      <c r="U69" s="3330"/>
      <c r="V69" s="3329">
        <f>F69+H69+J69+L69-Q69+(-R69)-T69</f>
        <v>0</v>
      </c>
      <c r="W69" s="3335"/>
    </row>
    <row r="70" spans="1:23" ht="30" customHeight="1">
      <c r="A70" s="2438"/>
      <c r="B70" s="1012"/>
      <c r="C70" s="1027"/>
      <c r="D70" s="1028" t="s">
        <v>351</v>
      </c>
      <c r="E70" s="1018"/>
      <c r="F70" s="3331"/>
      <c r="G70" s="3332"/>
      <c r="H70" s="3331"/>
      <c r="I70" s="3332"/>
      <c r="J70" s="2455"/>
      <c r="K70" s="2456"/>
      <c r="L70" s="3331"/>
      <c r="M70" s="3336"/>
      <c r="N70" s="982"/>
      <c r="O70" s="982"/>
      <c r="P70" s="2471"/>
      <c r="Q70" s="2479"/>
      <c r="R70" s="3331"/>
      <c r="S70" s="3332"/>
      <c r="T70" s="3331"/>
      <c r="U70" s="3332"/>
      <c r="V70" s="3331"/>
      <c r="W70" s="3336"/>
    </row>
    <row r="71" spans="1:23" ht="30" customHeight="1">
      <c r="A71" s="2438"/>
      <c r="B71" s="1012"/>
      <c r="C71" s="1016" t="s">
        <v>333</v>
      </c>
      <c r="D71" s="1020" t="s">
        <v>464</v>
      </c>
      <c r="E71" s="2469" t="s">
        <v>61</v>
      </c>
      <c r="F71" s="3331"/>
      <c r="G71" s="3332"/>
      <c r="H71" s="3331"/>
      <c r="I71" s="3332"/>
      <c r="J71" s="2455"/>
      <c r="K71" s="2456"/>
      <c r="L71" s="3331"/>
      <c r="M71" s="3336"/>
      <c r="N71" s="982"/>
      <c r="O71" s="982"/>
      <c r="P71" s="2471"/>
      <c r="Q71" s="2479"/>
      <c r="R71" s="3331"/>
      <c r="S71" s="3332"/>
      <c r="T71" s="3331"/>
      <c r="U71" s="3332"/>
      <c r="V71" s="3331"/>
      <c r="W71" s="3336"/>
    </row>
    <row r="72" spans="1:23" ht="30" customHeight="1">
      <c r="A72" s="2438"/>
      <c r="B72" s="1012"/>
      <c r="C72" s="1016"/>
      <c r="D72" s="1028" t="s">
        <v>334</v>
      </c>
      <c r="E72" s="2470"/>
      <c r="F72" s="3333"/>
      <c r="G72" s="3334"/>
      <c r="H72" s="3333"/>
      <c r="I72" s="3334"/>
      <c r="J72" s="2457"/>
      <c r="K72" s="2458"/>
      <c r="L72" s="3333"/>
      <c r="M72" s="3337"/>
      <c r="N72" s="982"/>
      <c r="O72" s="982"/>
      <c r="P72" s="2471"/>
      <c r="Q72" s="2470"/>
      <c r="R72" s="3333"/>
      <c r="S72" s="3334"/>
      <c r="T72" s="3333"/>
      <c r="U72" s="3334"/>
      <c r="V72" s="3333"/>
      <c r="W72" s="3337"/>
    </row>
    <row r="73" spans="1:23" ht="30" customHeight="1">
      <c r="A73" s="2438"/>
      <c r="B73" s="1012"/>
      <c r="C73" s="1027"/>
      <c r="D73" s="1028"/>
      <c r="E73" s="1018"/>
      <c r="F73" s="3329"/>
      <c r="G73" s="3330"/>
      <c r="H73" s="3329"/>
      <c r="I73" s="3330"/>
      <c r="J73" s="2453"/>
      <c r="K73" s="2454"/>
      <c r="L73" s="3329"/>
      <c r="M73" s="3335"/>
      <c r="N73" s="982"/>
      <c r="O73" s="982"/>
      <c r="P73" s="2471" t="s">
        <v>62</v>
      </c>
      <c r="Q73" s="3341"/>
      <c r="R73" s="3329"/>
      <c r="S73" s="3330"/>
      <c r="T73" s="3329"/>
      <c r="U73" s="3330"/>
      <c r="V73" s="3329">
        <f>F73+H73+J73+L73-Q73+(-R73)-T73</f>
        <v>0</v>
      </c>
      <c r="W73" s="3335"/>
    </row>
    <row r="74" spans="1:23" ht="30" customHeight="1">
      <c r="A74" s="2438"/>
      <c r="B74" s="1012"/>
      <c r="C74" s="1016" t="s">
        <v>335</v>
      </c>
      <c r="D74" s="1020" t="s">
        <v>347</v>
      </c>
      <c r="E74" s="1018"/>
      <c r="F74" s="3331"/>
      <c r="G74" s="3332"/>
      <c r="H74" s="3331"/>
      <c r="I74" s="3332"/>
      <c r="J74" s="2455"/>
      <c r="K74" s="2456"/>
      <c r="L74" s="3331"/>
      <c r="M74" s="3336"/>
      <c r="N74" s="982"/>
      <c r="O74" s="982"/>
      <c r="P74" s="2471"/>
      <c r="Q74" s="2479"/>
      <c r="R74" s="3331"/>
      <c r="S74" s="3332"/>
      <c r="T74" s="3331"/>
      <c r="U74" s="3332"/>
      <c r="V74" s="3331"/>
      <c r="W74" s="3336"/>
    </row>
    <row r="75" spans="1:23" ht="30" customHeight="1">
      <c r="A75" s="2438"/>
      <c r="B75" s="1012"/>
      <c r="C75" s="1027"/>
      <c r="D75" s="1028" t="s">
        <v>348</v>
      </c>
      <c r="E75" s="2469" t="s">
        <v>62</v>
      </c>
      <c r="F75" s="3331"/>
      <c r="G75" s="3332"/>
      <c r="H75" s="3331"/>
      <c r="I75" s="3332"/>
      <c r="J75" s="2455"/>
      <c r="K75" s="2456"/>
      <c r="L75" s="3331"/>
      <c r="M75" s="3336"/>
      <c r="N75" s="982"/>
      <c r="O75" s="982"/>
      <c r="P75" s="2471"/>
      <c r="Q75" s="2479"/>
      <c r="R75" s="3331"/>
      <c r="S75" s="3332"/>
      <c r="T75" s="3331"/>
      <c r="U75" s="3332"/>
      <c r="V75" s="3331"/>
      <c r="W75" s="3336"/>
    </row>
    <row r="76" spans="1:23" ht="30" customHeight="1">
      <c r="A76" s="2438"/>
      <c r="B76" s="1012"/>
      <c r="C76" s="1027"/>
      <c r="D76" s="1028"/>
      <c r="E76" s="2470"/>
      <c r="F76" s="3333"/>
      <c r="G76" s="3334"/>
      <c r="H76" s="3333"/>
      <c r="I76" s="3334"/>
      <c r="J76" s="2457"/>
      <c r="K76" s="2458"/>
      <c r="L76" s="3333"/>
      <c r="M76" s="3337"/>
      <c r="N76" s="982"/>
      <c r="O76" s="982"/>
      <c r="P76" s="2471"/>
      <c r="Q76" s="2470"/>
      <c r="R76" s="3333"/>
      <c r="S76" s="3334"/>
      <c r="T76" s="3333"/>
      <c r="U76" s="3334"/>
      <c r="V76" s="3333"/>
      <c r="W76" s="3337"/>
    </row>
    <row r="77" spans="1:23" ht="30" customHeight="1">
      <c r="A77" s="2438"/>
      <c r="B77" s="1012"/>
      <c r="C77" s="1027"/>
      <c r="D77" s="1028"/>
      <c r="E77" s="1018"/>
      <c r="F77" s="3329"/>
      <c r="G77" s="3330"/>
      <c r="H77" s="3329"/>
      <c r="I77" s="3330"/>
      <c r="J77" s="2453"/>
      <c r="K77" s="2454"/>
      <c r="L77" s="3329"/>
      <c r="M77" s="3335"/>
      <c r="N77" s="982"/>
      <c r="O77" s="982"/>
      <c r="P77" s="2471" t="s">
        <v>111</v>
      </c>
      <c r="Q77" s="3341"/>
      <c r="R77" s="3342"/>
      <c r="S77" s="3343"/>
      <c r="T77" s="2453"/>
      <c r="U77" s="2454"/>
      <c r="V77" s="3329">
        <f>F77+H77+J77+L77-Q77+(-R77)-T77</f>
        <v>0</v>
      </c>
      <c r="W77" s="3335"/>
    </row>
    <row r="78" spans="1:23" ht="30" customHeight="1">
      <c r="A78" s="2438"/>
      <c r="B78" s="1012"/>
      <c r="C78" s="1016" t="s">
        <v>349</v>
      </c>
      <c r="D78" s="1020" t="s">
        <v>336</v>
      </c>
      <c r="E78" s="1018"/>
      <c r="F78" s="3331"/>
      <c r="G78" s="3332"/>
      <c r="H78" s="3331"/>
      <c r="I78" s="3332"/>
      <c r="J78" s="2455"/>
      <c r="K78" s="2456"/>
      <c r="L78" s="3331"/>
      <c r="M78" s="3336"/>
      <c r="N78" s="982"/>
      <c r="O78" s="982"/>
      <c r="P78" s="2471"/>
      <c r="Q78" s="2479"/>
      <c r="R78" s="3344"/>
      <c r="S78" s="3345"/>
      <c r="T78" s="2455"/>
      <c r="U78" s="2456"/>
      <c r="V78" s="3331"/>
      <c r="W78" s="3336"/>
    </row>
    <row r="79" spans="1:23" ht="30" customHeight="1">
      <c r="A79" s="2438"/>
      <c r="B79" s="1012"/>
      <c r="C79" s="1027"/>
      <c r="D79" s="1028" t="s">
        <v>337</v>
      </c>
      <c r="E79" s="2469" t="s">
        <v>111</v>
      </c>
      <c r="F79" s="3331"/>
      <c r="G79" s="3332"/>
      <c r="H79" s="3331"/>
      <c r="I79" s="3332"/>
      <c r="J79" s="2455"/>
      <c r="K79" s="2456"/>
      <c r="L79" s="3331"/>
      <c r="M79" s="3336"/>
      <c r="N79" s="982"/>
      <c r="O79" s="982"/>
      <c r="P79" s="2471"/>
      <c r="Q79" s="2479"/>
      <c r="R79" s="3344"/>
      <c r="S79" s="3345"/>
      <c r="T79" s="2455"/>
      <c r="U79" s="2456"/>
      <c r="V79" s="3331"/>
      <c r="W79" s="3336"/>
    </row>
    <row r="80" spans="1:23" ht="30" customHeight="1">
      <c r="A80" s="2438"/>
      <c r="B80" s="1012"/>
      <c r="C80" s="1027"/>
      <c r="D80" s="1028"/>
      <c r="E80" s="2470"/>
      <c r="F80" s="3333"/>
      <c r="G80" s="3334"/>
      <c r="H80" s="3333"/>
      <c r="I80" s="3334"/>
      <c r="J80" s="2457"/>
      <c r="K80" s="2458"/>
      <c r="L80" s="3333"/>
      <c r="M80" s="3337"/>
      <c r="N80" s="982"/>
      <c r="O80" s="982"/>
      <c r="P80" s="2471"/>
      <c r="Q80" s="2470"/>
      <c r="R80" s="3346"/>
      <c r="S80" s="3347"/>
      <c r="T80" s="2457"/>
      <c r="U80" s="2458"/>
      <c r="V80" s="3333"/>
      <c r="W80" s="3337"/>
    </row>
    <row r="81" spans="1:23" ht="30" customHeight="1">
      <c r="A81" s="2438"/>
      <c r="B81" s="1012"/>
      <c r="C81" s="1016">
        <v>4.3</v>
      </c>
      <c r="D81" s="1020" t="s">
        <v>350</v>
      </c>
      <c r="E81" s="1018"/>
      <c r="F81" s="3329"/>
      <c r="G81" s="3330"/>
      <c r="H81" s="3329"/>
      <c r="I81" s="3330"/>
      <c r="J81" s="3329"/>
      <c r="K81" s="3330"/>
      <c r="L81" s="3329"/>
      <c r="M81" s="3335"/>
      <c r="N81" s="982"/>
      <c r="O81" s="982"/>
      <c r="P81" s="2471" t="s">
        <v>402</v>
      </c>
      <c r="Q81" s="3341"/>
      <c r="R81" s="3329"/>
      <c r="S81" s="3330"/>
      <c r="T81" s="3329"/>
      <c r="U81" s="3330"/>
      <c r="V81" s="3329">
        <f>F81+H81+J81+L81-Q81+(-R81)-T81</f>
        <v>0</v>
      </c>
      <c r="W81" s="3335"/>
    </row>
    <row r="82" spans="1:23" ht="30" customHeight="1">
      <c r="A82" s="2438"/>
      <c r="B82" s="1012"/>
      <c r="C82" s="1016"/>
      <c r="D82" s="1028" t="s">
        <v>342</v>
      </c>
      <c r="E82" s="1018"/>
      <c r="F82" s="3331"/>
      <c r="G82" s="3332"/>
      <c r="H82" s="3331"/>
      <c r="I82" s="3332"/>
      <c r="J82" s="3331"/>
      <c r="K82" s="3332"/>
      <c r="L82" s="3331"/>
      <c r="M82" s="3336"/>
      <c r="N82" s="982"/>
      <c r="O82" s="982"/>
      <c r="P82" s="2471"/>
      <c r="Q82" s="2479"/>
      <c r="R82" s="3331"/>
      <c r="S82" s="3332"/>
      <c r="T82" s="3331"/>
      <c r="U82" s="3332"/>
      <c r="V82" s="3331"/>
      <c r="W82" s="3336"/>
    </row>
    <row r="83" spans="1:23" ht="30" customHeight="1">
      <c r="A83" s="2438"/>
      <c r="B83" s="1012"/>
      <c r="C83" s="1016"/>
      <c r="D83" s="1020" t="s">
        <v>2216</v>
      </c>
      <c r="E83" s="2469" t="s">
        <v>402</v>
      </c>
      <c r="F83" s="3331"/>
      <c r="G83" s="3332"/>
      <c r="H83" s="3331"/>
      <c r="I83" s="3332"/>
      <c r="J83" s="3331"/>
      <c r="K83" s="3332"/>
      <c r="L83" s="3331"/>
      <c r="M83" s="3336"/>
      <c r="N83" s="982"/>
      <c r="O83" s="982"/>
      <c r="P83" s="2471"/>
      <c r="Q83" s="2479"/>
      <c r="R83" s="3331"/>
      <c r="S83" s="3332"/>
      <c r="T83" s="3331"/>
      <c r="U83" s="3332"/>
      <c r="V83" s="3331"/>
      <c r="W83" s="3336"/>
    </row>
    <row r="84" spans="1:23" ht="30" customHeight="1">
      <c r="A84" s="2438"/>
      <c r="B84" s="1012"/>
      <c r="C84" s="1016"/>
      <c r="D84" s="1020"/>
      <c r="E84" s="2470"/>
      <c r="F84" s="3333"/>
      <c r="G84" s="3334"/>
      <c r="H84" s="3333"/>
      <c r="I84" s="3334"/>
      <c r="J84" s="3333"/>
      <c r="K84" s="3334"/>
      <c r="L84" s="3333"/>
      <c r="M84" s="3337"/>
      <c r="N84" s="982"/>
      <c r="O84" s="982"/>
      <c r="P84" s="2471"/>
      <c r="Q84" s="2470"/>
      <c r="R84" s="3333"/>
      <c r="S84" s="3334"/>
      <c r="T84" s="3333"/>
      <c r="U84" s="3334"/>
      <c r="V84" s="3333"/>
      <c r="W84" s="3337"/>
    </row>
    <row r="85" spans="1:23" ht="30" customHeight="1">
      <c r="A85" s="2438"/>
      <c r="B85" s="1012"/>
      <c r="C85" s="1016"/>
      <c r="D85" s="1020"/>
      <c r="E85" s="1018"/>
      <c r="F85" s="3329">
        <f>F11+F15+F19+F23+F27+F31+F35+F39+F43+F49+F53+F57+F61+F65+F69+F73+F77+F81</f>
        <v>0</v>
      </c>
      <c r="G85" s="3330"/>
      <c r="H85" s="3329">
        <f>H11+H15+H19+H23+H27+H31+H35+H39+H43+H49+H53+H57+H61+H65+H69+H73+H77+H81</f>
        <v>0</v>
      </c>
      <c r="I85" s="3330"/>
      <c r="J85" s="3329">
        <f>J15+J19+J23+J31+J35+J39+J43+J53+J57+J61+J65+J81</f>
        <v>0</v>
      </c>
      <c r="K85" s="3330"/>
      <c r="L85" s="3329">
        <f>L15+L19+L23+L27+L43+L49+L53+L57+L61+L65+L69+L73+L77+L81</f>
        <v>0</v>
      </c>
      <c r="M85" s="3335"/>
      <c r="N85" s="982"/>
      <c r="O85" s="982"/>
      <c r="P85" s="2471" t="s">
        <v>97</v>
      </c>
      <c r="Q85" s="3341">
        <f>Q15+Q19+Q23+Q27+Q43+Q49+Q53+Q57+Q61+Q65+Q69+Q73+Q77+Q81+Q31+Q35+Q39+Q11</f>
        <v>0</v>
      </c>
      <c r="R85" s="3329">
        <f t="shared" ref="R85" si="0">R15+R19+R23+R27+R43+R49+R53+R57+R61+R65+R69+R73+R77+R81+R31+R35+R39+R11</f>
        <v>0</v>
      </c>
      <c r="S85" s="3330"/>
      <c r="T85" s="3329">
        <f>T11+T15+T19+T23+T27+T31+T35+T39+T43+T49+T53+T57+T61+T65+T69+T73+T81</f>
        <v>0</v>
      </c>
      <c r="U85" s="3330"/>
      <c r="V85" s="3329">
        <f>V11+V15+V19+V23+V27+V31+V35+V39+V43+V49+V53+V57+V61+V65+V69+V73+V77+V81</f>
        <v>0</v>
      </c>
      <c r="W85" s="3335"/>
    </row>
    <row r="86" spans="1:23" ht="30" customHeight="1">
      <c r="A86" s="2438"/>
      <c r="B86" s="1012"/>
      <c r="C86" s="1016">
        <v>4.4000000000000004</v>
      </c>
      <c r="D86" s="1020" t="s">
        <v>256</v>
      </c>
      <c r="E86" s="1018"/>
      <c r="F86" s="3331"/>
      <c r="G86" s="3332"/>
      <c r="H86" s="3331"/>
      <c r="I86" s="3332"/>
      <c r="J86" s="3331"/>
      <c r="K86" s="3332"/>
      <c r="L86" s="3331"/>
      <c r="M86" s="3336"/>
      <c r="N86" s="982"/>
      <c r="O86" s="982"/>
      <c r="P86" s="2471"/>
      <c r="Q86" s="2479"/>
      <c r="R86" s="3331"/>
      <c r="S86" s="3332"/>
      <c r="T86" s="3331"/>
      <c r="U86" s="3332"/>
      <c r="V86" s="3331"/>
      <c r="W86" s="3336"/>
    </row>
    <row r="87" spans="1:23" ht="30" customHeight="1">
      <c r="A87" s="2438"/>
      <c r="B87" s="1012"/>
      <c r="C87" s="1016"/>
      <c r="D87" s="1022" t="s">
        <v>255</v>
      </c>
      <c r="E87" s="2469" t="s">
        <v>97</v>
      </c>
      <c r="F87" s="3331"/>
      <c r="G87" s="3332"/>
      <c r="H87" s="3331"/>
      <c r="I87" s="3332"/>
      <c r="J87" s="3331"/>
      <c r="K87" s="3332"/>
      <c r="L87" s="3331"/>
      <c r="M87" s="3336"/>
      <c r="N87" s="982"/>
      <c r="O87" s="982"/>
      <c r="P87" s="2471"/>
      <c r="Q87" s="2479"/>
      <c r="R87" s="3331"/>
      <c r="S87" s="3332"/>
      <c r="T87" s="3331"/>
      <c r="U87" s="3332"/>
      <c r="V87" s="3331"/>
      <c r="W87" s="3336"/>
    </row>
    <row r="88" spans="1:23" ht="30" customHeight="1" thickBot="1">
      <c r="A88" s="2438"/>
      <c r="B88" s="1012"/>
      <c r="C88" s="1039"/>
      <c r="D88" s="1040"/>
      <c r="E88" s="2477"/>
      <c r="F88" s="3338"/>
      <c r="G88" s="3339"/>
      <c r="H88" s="3338"/>
      <c r="I88" s="3339"/>
      <c r="J88" s="3338"/>
      <c r="K88" s="3339"/>
      <c r="L88" s="3338"/>
      <c r="M88" s="3340"/>
      <c r="N88" s="982"/>
      <c r="O88" s="982"/>
      <c r="P88" s="2471"/>
      <c r="Q88" s="2477"/>
      <c r="R88" s="3338"/>
      <c r="S88" s="3339"/>
      <c r="T88" s="3338"/>
      <c r="U88" s="3339"/>
      <c r="V88" s="3338"/>
      <c r="W88" s="3340"/>
    </row>
    <row r="89" spans="1:23" ht="12.9" customHeight="1" thickBot="1">
      <c r="A89" s="2438"/>
      <c r="B89" s="1041"/>
      <c r="C89" s="1042"/>
      <c r="D89" s="1043"/>
      <c r="E89" s="1043"/>
      <c r="F89" s="1043"/>
      <c r="G89" s="1044"/>
      <c r="H89" s="1045"/>
      <c r="I89" s="983"/>
      <c r="J89" s="1045"/>
      <c r="K89" s="983"/>
      <c r="L89" s="1045"/>
      <c r="M89" s="983"/>
      <c r="N89" s="982"/>
      <c r="O89" s="982"/>
      <c r="P89" s="1046"/>
      <c r="Q89" s="984"/>
      <c r="R89" s="1047"/>
      <c r="S89" s="985"/>
      <c r="T89" s="1047"/>
      <c r="U89" s="985"/>
      <c r="V89" s="1047"/>
      <c r="W89" s="983"/>
    </row>
    <row r="90" spans="1:23" ht="30" customHeight="1">
      <c r="A90" s="2438"/>
      <c r="B90" s="1012"/>
      <c r="C90" s="1048"/>
      <c r="D90" s="1048"/>
      <c r="E90" s="1048"/>
      <c r="F90" s="1048"/>
      <c r="G90" s="2478">
        <v>19</v>
      </c>
      <c r="H90" s="1049"/>
      <c r="I90" s="986"/>
      <c r="J90" s="1050"/>
      <c r="K90" s="986"/>
      <c r="L90" s="1049"/>
      <c r="M90" s="987" t="s">
        <v>2225</v>
      </c>
      <c r="N90" s="982"/>
      <c r="O90" s="982"/>
      <c r="P90" s="2480">
        <v>19</v>
      </c>
      <c r="Q90" s="2483"/>
      <c r="R90" s="1049"/>
      <c r="S90" s="988"/>
      <c r="T90" s="1049"/>
      <c r="U90" s="988"/>
      <c r="V90" s="1049"/>
      <c r="W90" s="989"/>
    </row>
    <row r="91" spans="1:23" ht="30" customHeight="1">
      <c r="A91" s="2438"/>
      <c r="B91" s="1012"/>
      <c r="C91" s="1016" t="s">
        <v>2129</v>
      </c>
      <c r="D91" s="1016" t="s">
        <v>2226</v>
      </c>
      <c r="E91" s="1016"/>
      <c r="F91" s="1016"/>
      <c r="G91" s="2479"/>
      <c r="H91" s="2486" t="s">
        <v>727</v>
      </c>
      <c r="I91" s="990" t="s">
        <v>733</v>
      </c>
      <c r="J91" s="2486" t="s">
        <v>728</v>
      </c>
      <c r="K91" s="990" t="s">
        <v>324</v>
      </c>
      <c r="L91" s="2486" t="s">
        <v>729</v>
      </c>
      <c r="M91" s="991" t="s">
        <v>2213</v>
      </c>
      <c r="N91" s="982"/>
      <c r="O91" s="982"/>
      <c r="P91" s="2481"/>
      <c r="Q91" s="2484"/>
      <c r="R91" s="1051" t="s">
        <v>730</v>
      </c>
      <c r="S91" s="990" t="s">
        <v>44</v>
      </c>
      <c r="T91" s="1051" t="s">
        <v>731</v>
      </c>
      <c r="U91" s="990" t="s">
        <v>90</v>
      </c>
      <c r="V91" s="1051" t="s">
        <v>732</v>
      </c>
      <c r="W91" s="991" t="s">
        <v>264</v>
      </c>
    </row>
    <row r="92" spans="1:23" ht="30" customHeight="1">
      <c r="A92" s="2438"/>
      <c r="B92" s="1012"/>
      <c r="C92" s="1016"/>
      <c r="D92" s="1021" t="s">
        <v>2227</v>
      </c>
      <c r="E92" s="1016"/>
      <c r="F92" s="1016"/>
      <c r="G92" s="2479"/>
      <c r="H92" s="2487"/>
      <c r="I92" s="992" t="s">
        <v>323</v>
      </c>
      <c r="J92" s="2487"/>
      <c r="K92" s="992" t="s">
        <v>2228</v>
      </c>
      <c r="L92" s="2487"/>
      <c r="M92" s="993" t="s">
        <v>2229</v>
      </c>
      <c r="N92" s="982"/>
      <c r="O92" s="982"/>
      <c r="P92" s="2481"/>
      <c r="Q92" s="2484"/>
      <c r="R92" s="1052"/>
      <c r="S92" s="992" t="s">
        <v>45</v>
      </c>
      <c r="T92" s="1052"/>
      <c r="U92" s="992" t="s">
        <v>92</v>
      </c>
      <c r="V92" s="1052"/>
      <c r="W92" s="993" t="s">
        <v>265</v>
      </c>
    </row>
    <row r="93" spans="1:23" ht="30" customHeight="1">
      <c r="A93" s="2438"/>
      <c r="B93" s="1012"/>
      <c r="C93" s="1016"/>
      <c r="D93" s="1053" t="s">
        <v>2230</v>
      </c>
      <c r="E93" s="1016"/>
      <c r="F93" s="1016"/>
      <c r="G93" s="2479"/>
      <c r="H93" s="2488"/>
      <c r="I93" s="977"/>
      <c r="J93" s="2488"/>
      <c r="K93" s="977"/>
      <c r="L93" s="2488"/>
      <c r="M93" s="994" t="s">
        <v>2215</v>
      </c>
      <c r="N93" s="982"/>
      <c r="O93" s="982"/>
      <c r="P93" s="2481"/>
      <c r="Q93" s="2484"/>
      <c r="R93" s="1054"/>
      <c r="S93" s="995"/>
      <c r="T93" s="1054"/>
      <c r="U93" s="995"/>
      <c r="V93" s="1054"/>
      <c r="W93" s="996"/>
    </row>
    <row r="94" spans="1:23" ht="30" customHeight="1">
      <c r="A94" s="2438"/>
      <c r="B94" s="1012"/>
      <c r="C94" s="1016"/>
      <c r="D94" s="1053" t="s">
        <v>2231</v>
      </c>
      <c r="E94" s="1016"/>
      <c r="F94" s="1016"/>
      <c r="G94" s="2479"/>
      <c r="H94" s="3329"/>
      <c r="I94" s="3330"/>
      <c r="J94" s="3329"/>
      <c r="K94" s="3330"/>
      <c r="L94" s="3329"/>
      <c r="M94" s="3335"/>
      <c r="N94" s="982"/>
      <c r="O94" s="982"/>
      <c r="P94" s="2481"/>
      <c r="Q94" s="2484"/>
      <c r="R94" s="3329"/>
      <c r="S94" s="3330"/>
      <c r="T94" s="3329"/>
      <c r="U94" s="3330"/>
      <c r="V94" s="3329">
        <f>H94+J94+L94+R94++T94</f>
        <v>0</v>
      </c>
      <c r="W94" s="3335"/>
    </row>
    <row r="95" spans="1:23" ht="30" customHeight="1">
      <c r="A95" s="2438"/>
      <c r="B95" s="1012"/>
      <c r="C95" s="1016"/>
      <c r="D95" s="1016"/>
      <c r="E95" s="1016"/>
      <c r="F95" s="1016"/>
      <c r="G95" s="2479"/>
      <c r="H95" s="3331"/>
      <c r="I95" s="3332"/>
      <c r="J95" s="3331"/>
      <c r="K95" s="3332"/>
      <c r="L95" s="3331"/>
      <c r="M95" s="3336"/>
      <c r="N95" s="982"/>
      <c r="O95" s="982"/>
      <c r="P95" s="2481"/>
      <c r="Q95" s="2484"/>
      <c r="R95" s="3331"/>
      <c r="S95" s="3332"/>
      <c r="T95" s="3331"/>
      <c r="U95" s="3332"/>
      <c r="V95" s="3331"/>
      <c r="W95" s="3336"/>
    </row>
    <row r="96" spans="1:23" ht="30" customHeight="1" thickBot="1">
      <c r="A96" s="2438"/>
      <c r="B96" s="1055"/>
      <c r="C96" s="1039"/>
      <c r="D96" s="1039"/>
      <c r="E96" s="1039"/>
      <c r="F96" s="1039"/>
      <c r="G96" s="2477"/>
      <c r="H96" s="3338"/>
      <c r="I96" s="3339"/>
      <c r="J96" s="3338"/>
      <c r="K96" s="3339"/>
      <c r="L96" s="3338"/>
      <c r="M96" s="3340"/>
      <c r="N96" s="982"/>
      <c r="O96" s="982"/>
      <c r="P96" s="2482"/>
      <c r="Q96" s="2485"/>
      <c r="R96" s="3338"/>
      <c r="S96" s="3339"/>
      <c r="T96" s="3338"/>
      <c r="U96" s="3339"/>
      <c r="V96" s="3338"/>
      <c r="W96" s="3340"/>
    </row>
    <row r="97" spans="1:23" ht="9.9" customHeight="1">
      <c r="A97" s="2438"/>
      <c r="B97" s="1027"/>
      <c r="C97" s="1016"/>
      <c r="D97" s="1027"/>
      <c r="E97" s="1056"/>
      <c r="F97" s="1056"/>
      <c r="G97" s="1027"/>
      <c r="H97" s="1027"/>
      <c r="I97" s="1027"/>
      <c r="J97" s="1027"/>
      <c r="K97" s="1027"/>
      <c r="L97" s="1027"/>
      <c r="M97" s="1027"/>
      <c r="N97" s="982"/>
      <c r="O97" s="982"/>
      <c r="P97" s="1027"/>
      <c r="Q97" s="1027"/>
      <c r="R97" s="1027"/>
      <c r="S97" s="1027"/>
      <c r="T97" s="1027"/>
      <c r="U97" s="1027"/>
      <c r="V97" s="1027"/>
      <c r="W97" s="1027"/>
    </row>
    <row r="98" spans="1:23" ht="24" customHeight="1">
      <c r="A98" s="2438"/>
      <c r="B98" s="1027"/>
      <c r="C98" s="2474" t="s">
        <v>2232</v>
      </c>
      <c r="D98" s="2474"/>
      <c r="E98" s="1056"/>
      <c r="F98" s="1056"/>
      <c r="G98" s="1027"/>
      <c r="H98" s="1027"/>
      <c r="I98" s="1027"/>
      <c r="J98" s="1027"/>
      <c r="K98" s="1027"/>
      <c r="L98" s="1027"/>
      <c r="M98" s="1027"/>
      <c r="N98" s="982"/>
      <c r="O98" s="982"/>
      <c r="P98" s="1027"/>
      <c r="Q98" s="1027"/>
      <c r="R98" s="1027"/>
      <c r="S98" s="1027"/>
      <c r="T98" s="1027"/>
      <c r="U98" s="1027"/>
      <c r="V98" s="1027"/>
      <c r="W98" s="1027"/>
    </row>
    <row r="99" spans="1:23" ht="30" customHeight="1">
      <c r="A99" s="2438"/>
      <c r="B99" s="1027"/>
      <c r="C99" s="2474"/>
      <c r="D99" s="2474"/>
      <c r="E99" s="1056"/>
      <c r="F99" s="1056"/>
      <c r="G99" s="1027"/>
      <c r="H99" s="1027"/>
      <c r="I99" s="1027"/>
      <c r="J99" s="1027"/>
      <c r="K99" s="1027"/>
      <c r="L99" s="1027"/>
      <c r="M99" s="1027"/>
      <c r="N99" s="982"/>
      <c r="O99" s="982"/>
      <c r="P99" s="1027"/>
      <c r="Q99" s="1027"/>
      <c r="R99" s="1027"/>
      <c r="S99" s="1027"/>
      <c r="T99" s="1027"/>
      <c r="U99" s="1027"/>
      <c r="V99" s="1027"/>
      <c r="W99" s="1027"/>
    </row>
    <row r="100" spans="1:23" ht="30" customHeight="1">
      <c r="A100" s="1057"/>
      <c r="C100" s="1058"/>
      <c r="D100" s="1058"/>
      <c r="N100" s="982"/>
      <c r="O100" s="982"/>
    </row>
    <row r="101" spans="1:23" ht="30" customHeight="1">
      <c r="A101" s="1057"/>
      <c r="C101" s="2475">
        <v>8</v>
      </c>
      <c r="D101" s="2475"/>
      <c r="E101" s="2475"/>
      <c r="F101" s="2475"/>
      <c r="G101" s="2475"/>
      <c r="H101" s="2475"/>
      <c r="I101" s="2475"/>
      <c r="J101" s="2475"/>
      <c r="K101" s="2475"/>
      <c r="L101" s="2475"/>
      <c r="M101" s="2475"/>
      <c r="N101" s="982"/>
      <c r="O101" s="982"/>
      <c r="P101" s="2476">
        <v>9</v>
      </c>
      <c r="Q101" s="2476"/>
      <c r="R101" s="2476"/>
      <c r="S101" s="2476"/>
      <c r="T101" s="2476"/>
      <c r="U101" s="2476"/>
    </row>
    <row r="102" spans="1:23" ht="35.25" customHeight="1">
      <c r="A102" s="1059"/>
      <c r="N102" s="982"/>
      <c r="O102" s="982"/>
    </row>
    <row r="103" spans="1:23" ht="25.5" customHeight="1">
      <c r="A103" s="1059"/>
    </row>
    <row r="104" spans="1:23" ht="27" customHeight="1">
      <c r="C104" s="1060"/>
      <c r="D104" s="1060"/>
      <c r="G104" s="1060"/>
      <c r="H104" s="1060"/>
      <c r="I104" s="1060"/>
      <c r="J104" s="1060"/>
      <c r="K104" s="1060"/>
      <c r="L104" s="1060"/>
      <c r="M104" s="1060"/>
      <c r="N104" s="1060"/>
      <c r="O104" s="1060"/>
      <c r="P104" s="1060"/>
      <c r="Q104" s="1060"/>
      <c r="R104" s="1060"/>
      <c r="S104" s="1060"/>
      <c r="T104" s="1060"/>
      <c r="U104" s="1060"/>
      <c r="V104" s="1060"/>
      <c r="W104" s="1060"/>
    </row>
    <row r="105" spans="1:23" ht="25.5" customHeight="1"/>
  </sheetData>
  <mergeCells count="246">
    <mergeCell ref="V81:W84"/>
    <mergeCell ref="V85:W88"/>
    <mergeCell ref="V65:W68"/>
    <mergeCell ref="V69:W72"/>
    <mergeCell ref="V57:W60"/>
    <mergeCell ref="V73:W76"/>
    <mergeCell ref="V77:W80"/>
    <mergeCell ref="V39:W42"/>
    <mergeCell ref="V43:W48"/>
    <mergeCell ref="V49:W52"/>
    <mergeCell ref="V53:W56"/>
    <mergeCell ref="V61:W64"/>
    <mergeCell ref="V19:W22"/>
    <mergeCell ref="V23:W26"/>
    <mergeCell ref="V27:W30"/>
    <mergeCell ref="V31:W34"/>
    <mergeCell ref="V35:W38"/>
    <mergeCell ref="R77:S80"/>
    <mergeCell ref="R81:S84"/>
    <mergeCell ref="T81:U84"/>
    <mergeCell ref="R85:S88"/>
    <mergeCell ref="T85:U88"/>
    <mergeCell ref="R61:S64"/>
    <mergeCell ref="T61:U64"/>
    <mergeCell ref="R65:S68"/>
    <mergeCell ref="T65:U68"/>
    <mergeCell ref="R69:S72"/>
    <mergeCell ref="T69:U72"/>
    <mergeCell ref="R49:S52"/>
    <mergeCell ref="T49:U52"/>
    <mergeCell ref="R53:S56"/>
    <mergeCell ref="T53:U56"/>
    <mergeCell ref="R57:S60"/>
    <mergeCell ref="T57:U60"/>
    <mergeCell ref="Q81:Q84"/>
    <mergeCell ref="Q85:Q88"/>
    <mergeCell ref="R19:S22"/>
    <mergeCell ref="T19:U22"/>
    <mergeCell ref="R23:S26"/>
    <mergeCell ref="T23:U26"/>
    <mergeCell ref="R27:S30"/>
    <mergeCell ref="T27:U30"/>
    <mergeCell ref="R31:S34"/>
    <mergeCell ref="T31:U34"/>
    <mergeCell ref="R35:S38"/>
    <mergeCell ref="T35:U38"/>
    <mergeCell ref="R39:S42"/>
    <mergeCell ref="T39:U42"/>
    <mergeCell ref="R43:S48"/>
    <mergeCell ref="T43:U48"/>
    <mergeCell ref="Q61:Q64"/>
    <mergeCell ref="Q65:Q68"/>
    <mergeCell ref="Q69:Q72"/>
    <mergeCell ref="Q73:Q76"/>
    <mergeCell ref="Q77:Q80"/>
    <mergeCell ref="Q39:Q42"/>
    <mergeCell ref="Q43:Q48"/>
    <mergeCell ref="Q49:Q52"/>
    <mergeCell ref="Q53:Q56"/>
    <mergeCell ref="Q57:Q60"/>
    <mergeCell ref="R94:S96"/>
    <mergeCell ref="T94:U96"/>
    <mergeCell ref="V94:W96"/>
    <mergeCell ref="Q11:Q14"/>
    <mergeCell ref="R11:S14"/>
    <mergeCell ref="T11:U14"/>
    <mergeCell ref="V11:W14"/>
    <mergeCell ref="Q15:Q18"/>
    <mergeCell ref="R15:S18"/>
    <mergeCell ref="T15:U18"/>
    <mergeCell ref="V15:W18"/>
    <mergeCell ref="Q19:Q22"/>
    <mergeCell ref="Q23:Q26"/>
    <mergeCell ref="Q27:Q30"/>
    <mergeCell ref="Q31:Q34"/>
    <mergeCell ref="Q35:Q38"/>
    <mergeCell ref="J57:K60"/>
    <mergeCell ref="L57:M60"/>
    <mergeCell ref="F61:G64"/>
    <mergeCell ref="H61:I64"/>
    <mergeCell ref="J61:K64"/>
    <mergeCell ref="L61:M64"/>
    <mergeCell ref="J15:K18"/>
    <mergeCell ref="L15:M18"/>
    <mergeCell ref="H19:I22"/>
    <mergeCell ref="H23:I26"/>
    <mergeCell ref="F23:G26"/>
    <mergeCell ref="J19:K22"/>
    <mergeCell ref="L19:M22"/>
    <mergeCell ref="J23:K26"/>
    <mergeCell ref="L23:M26"/>
    <mergeCell ref="C98:D99"/>
    <mergeCell ref="C101:M101"/>
    <mergeCell ref="P101:U101"/>
    <mergeCell ref="E87:E88"/>
    <mergeCell ref="G90:G96"/>
    <mergeCell ref="P90:P96"/>
    <mergeCell ref="Q90:Q96"/>
    <mergeCell ref="H91:H93"/>
    <mergeCell ref="J91:J93"/>
    <mergeCell ref="L91:L93"/>
    <mergeCell ref="H94:I96"/>
    <mergeCell ref="J94:K96"/>
    <mergeCell ref="L94:M96"/>
    <mergeCell ref="F85:G88"/>
    <mergeCell ref="H85:I88"/>
    <mergeCell ref="J85:K88"/>
    <mergeCell ref="E83:E84"/>
    <mergeCell ref="P85:P88"/>
    <mergeCell ref="P81:P84"/>
    <mergeCell ref="J77:K80"/>
    <mergeCell ref="P77:P80"/>
    <mergeCell ref="F77:G80"/>
    <mergeCell ref="H77:I80"/>
    <mergeCell ref="L77:M80"/>
    <mergeCell ref="F81:G84"/>
    <mergeCell ref="H81:I84"/>
    <mergeCell ref="J81:K84"/>
    <mergeCell ref="L81:M84"/>
    <mergeCell ref="L85:M88"/>
    <mergeCell ref="T77:U80"/>
    <mergeCell ref="E71:E72"/>
    <mergeCell ref="J73:K76"/>
    <mergeCell ref="P73:P76"/>
    <mergeCell ref="J69:K72"/>
    <mergeCell ref="P69:P72"/>
    <mergeCell ref="E75:E76"/>
    <mergeCell ref="E79:E80"/>
    <mergeCell ref="F69:G72"/>
    <mergeCell ref="H69:I72"/>
    <mergeCell ref="L69:M72"/>
    <mergeCell ref="F73:G76"/>
    <mergeCell ref="H73:I76"/>
    <mergeCell ref="L73:M76"/>
    <mergeCell ref="R73:S76"/>
    <mergeCell ref="T73:U76"/>
    <mergeCell ref="D67:D68"/>
    <mergeCell ref="E67:E68"/>
    <mergeCell ref="E63:E64"/>
    <mergeCell ref="D65:D66"/>
    <mergeCell ref="P61:P64"/>
    <mergeCell ref="P65:P68"/>
    <mergeCell ref="F65:G68"/>
    <mergeCell ref="H65:I68"/>
    <mergeCell ref="J65:K68"/>
    <mergeCell ref="L65:M68"/>
    <mergeCell ref="E59:E60"/>
    <mergeCell ref="P53:P56"/>
    <mergeCell ref="P57:P60"/>
    <mergeCell ref="E55:E56"/>
    <mergeCell ref="J49:K52"/>
    <mergeCell ref="P49:P52"/>
    <mergeCell ref="E51:E52"/>
    <mergeCell ref="F49:G52"/>
    <mergeCell ref="H49:I52"/>
    <mergeCell ref="L49:M52"/>
    <mergeCell ref="F53:G56"/>
    <mergeCell ref="H53:I56"/>
    <mergeCell ref="J53:K56"/>
    <mergeCell ref="L53:M56"/>
    <mergeCell ref="F57:G60"/>
    <mergeCell ref="H57:I60"/>
    <mergeCell ref="L39:M42"/>
    <mergeCell ref="P39:P42"/>
    <mergeCell ref="E41:E42"/>
    <mergeCell ref="P43:P48"/>
    <mergeCell ref="E47:E48"/>
    <mergeCell ref="F39:G42"/>
    <mergeCell ref="J39:K42"/>
    <mergeCell ref="H39:I42"/>
    <mergeCell ref="F43:G48"/>
    <mergeCell ref="H43:I48"/>
    <mergeCell ref="J43:K48"/>
    <mergeCell ref="L43:M48"/>
    <mergeCell ref="E13:E14"/>
    <mergeCell ref="E29:E30"/>
    <mergeCell ref="L31:M34"/>
    <mergeCell ref="P31:P34"/>
    <mergeCell ref="E33:E34"/>
    <mergeCell ref="P23:P26"/>
    <mergeCell ref="E17:E18"/>
    <mergeCell ref="P19:P22"/>
    <mergeCell ref="E21:E22"/>
    <mergeCell ref="P15:P18"/>
    <mergeCell ref="E25:E26"/>
    <mergeCell ref="F11:G14"/>
    <mergeCell ref="F15:G18"/>
    <mergeCell ref="F19:G22"/>
    <mergeCell ref="H11:I14"/>
    <mergeCell ref="H15:I18"/>
    <mergeCell ref="E37:E38"/>
    <mergeCell ref="J27:K30"/>
    <mergeCell ref="P27:P30"/>
    <mergeCell ref="L35:M38"/>
    <mergeCell ref="P35:P38"/>
    <mergeCell ref="F27:G30"/>
    <mergeCell ref="F31:G34"/>
    <mergeCell ref="F35:G38"/>
    <mergeCell ref="H27:I30"/>
    <mergeCell ref="H31:I34"/>
    <mergeCell ref="J31:K34"/>
    <mergeCell ref="L27:M30"/>
    <mergeCell ref="H35:I38"/>
    <mergeCell ref="J35:K38"/>
    <mergeCell ref="V10:W10"/>
    <mergeCell ref="J11:K14"/>
    <mergeCell ref="L11:M14"/>
    <mergeCell ref="P11:P14"/>
    <mergeCell ref="F10:G10"/>
    <mergeCell ref="H10:I10"/>
    <mergeCell ref="J10:K10"/>
    <mergeCell ref="L10:M10"/>
    <mergeCell ref="R10:S10"/>
    <mergeCell ref="T10:U10"/>
    <mergeCell ref="A2:A99"/>
    <mergeCell ref="F2:M2"/>
    <mergeCell ref="P2:W2"/>
    <mergeCell ref="F3:G9"/>
    <mergeCell ref="H3:M4"/>
    <mergeCell ref="P3:P10"/>
    <mergeCell ref="Q3:Q9"/>
    <mergeCell ref="R3:S3"/>
    <mergeCell ref="T3:U3"/>
    <mergeCell ref="V3:W3"/>
    <mergeCell ref="R4:S4"/>
    <mergeCell ref="T4:U4"/>
    <mergeCell ref="V4:W4"/>
    <mergeCell ref="H5:K5"/>
    <mergeCell ref="L5:M9"/>
    <mergeCell ref="R5:S5"/>
    <mergeCell ref="T5:U5"/>
    <mergeCell ref="V5:W5"/>
    <mergeCell ref="H6:I9"/>
    <mergeCell ref="J6:K9"/>
    <mergeCell ref="R8:S8"/>
    <mergeCell ref="T8:U8"/>
    <mergeCell ref="V8:W8"/>
    <mergeCell ref="R9:S9"/>
    <mergeCell ref="T9:U9"/>
    <mergeCell ref="V9:W9"/>
    <mergeCell ref="R6:S6"/>
    <mergeCell ref="T6:U6"/>
    <mergeCell ref="V6:W6"/>
    <mergeCell ref="R7:S7"/>
    <mergeCell ref="T7:U7"/>
    <mergeCell ref="V7:W7"/>
  </mergeCells>
  <printOptions verticalCentered="1"/>
  <pageMargins left="0.23622047244094499" right="0.23622047244094499" top="0.23622047244094499" bottom="0.23622047244094499" header="0" footer="0"/>
  <pageSetup paperSize="9" scale="24" fitToWidth="0" orientation="portrait" r:id="rId1"/>
  <headerFooter alignWithMargins="0"/>
  <rowBreaks count="1" manualBreakCount="1">
    <brk id="102" max="20" man="1"/>
  </rowBreaks>
  <colBreaks count="1" manualBreakCount="1">
    <brk id="14" max="10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8B2C4C"/>
  </sheetPr>
  <dimension ref="A1:AY206"/>
  <sheetViews>
    <sheetView zoomScale="40" zoomScaleNormal="40" workbookViewId="0">
      <selection activeCell="AA75" sqref="AA75:AE78"/>
    </sheetView>
  </sheetViews>
  <sheetFormatPr defaultColWidth="53.61328125" defaultRowHeight="34.200000000000003"/>
  <cols>
    <col min="1" max="1" width="5.07421875" style="1067" customWidth="1"/>
    <col min="2" max="2" width="0.921875" style="1153" customWidth="1"/>
    <col min="3" max="4" width="2.69140625" style="1062" customWidth="1"/>
    <col min="5" max="5" width="3.69140625" style="1062" customWidth="1"/>
    <col min="6" max="6" width="5.4609375" style="1062" customWidth="1"/>
    <col min="7" max="7" width="5.61328125" style="1062" customWidth="1"/>
    <col min="8" max="8" width="5.23046875" style="1062" customWidth="1"/>
    <col min="9" max="9" width="11.765625" style="1062" customWidth="1"/>
    <col min="10" max="10" width="52.23046875" style="1062" customWidth="1"/>
    <col min="11" max="11" width="5.4609375" style="1077" customWidth="1"/>
    <col min="12" max="13" width="6.61328125" style="1067" customWidth="1"/>
    <col min="14" max="14" width="10.61328125" style="1067" customWidth="1"/>
    <col min="15" max="16" width="6.61328125" style="1067" customWidth="1"/>
    <col min="17" max="17" width="11.07421875" style="1067" customWidth="1"/>
    <col min="18" max="19" width="6.61328125" style="1067" customWidth="1"/>
    <col min="20" max="20" width="11.3828125" style="1067" customWidth="1"/>
    <col min="21" max="21" width="35.3046875" style="1067" customWidth="1"/>
    <col min="22" max="26" width="5.23046875" style="1067" customWidth="1"/>
    <col min="27" max="27" width="9.4609375" style="1067" customWidth="1"/>
    <col min="28" max="32" width="12.3828125" style="1067" customWidth="1"/>
    <col min="33" max="61" width="5.23046875" style="1067" customWidth="1"/>
    <col min="62" max="16384" width="53.61328125" style="1067"/>
  </cols>
  <sheetData>
    <row r="1" spans="1:51" ht="34.799999999999997" thickBot="1">
      <c r="A1" s="1061"/>
      <c r="B1" s="1062"/>
      <c r="D1" s="1063"/>
      <c r="E1" s="1063"/>
      <c r="F1" s="1063"/>
      <c r="G1" s="1063"/>
      <c r="H1" s="1063"/>
      <c r="I1" s="1063"/>
      <c r="J1" s="1063"/>
      <c r="K1" s="1064"/>
      <c r="L1" s="1065"/>
      <c r="M1" s="1065"/>
      <c r="N1" s="1065"/>
      <c r="O1" s="1065"/>
      <c r="P1" s="1065"/>
      <c r="Q1" s="1065"/>
      <c r="R1" s="1065"/>
      <c r="S1" s="1065"/>
      <c r="T1" s="1065"/>
      <c r="U1" s="1066"/>
    </row>
    <row r="2" spans="1:51">
      <c r="A2" s="1059"/>
      <c r="B2" s="1068"/>
      <c r="C2" s="1063"/>
      <c r="D2" s="1069"/>
      <c r="E2" s="1069"/>
      <c r="F2" s="1069"/>
      <c r="G2" s="1069"/>
      <c r="H2" s="1069"/>
      <c r="I2" s="2522" t="s">
        <v>2233</v>
      </c>
      <c r="J2" s="2522"/>
      <c r="K2" s="2522"/>
      <c r="L2" s="2522"/>
      <c r="M2" s="2522"/>
      <c r="N2" s="2522"/>
      <c r="O2" s="2522"/>
      <c r="P2" s="2522"/>
      <c r="Q2" s="2522"/>
      <c r="R2" s="2522"/>
      <c r="S2" s="2522"/>
      <c r="T2" s="2522"/>
      <c r="U2" s="2523"/>
      <c r="X2" s="1068"/>
      <c r="Y2" s="1063"/>
      <c r="Z2" s="1063"/>
      <c r="AA2" s="1063"/>
      <c r="AB2" s="1063"/>
      <c r="AC2" s="1063"/>
      <c r="AD2" s="1063"/>
      <c r="AE2" s="1063"/>
      <c r="AF2" s="1063"/>
      <c r="AG2" s="1064"/>
      <c r="AH2" s="1065"/>
      <c r="AI2" s="1065"/>
      <c r="AJ2" s="1065"/>
      <c r="AK2" s="1065"/>
      <c r="AL2" s="1065"/>
      <c r="AM2" s="1065"/>
      <c r="AN2" s="1065"/>
      <c r="AO2" s="1065"/>
      <c r="AP2" s="1065"/>
      <c r="AQ2" s="1065"/>
      <c r="AR2" s="1065"/>
      <c r="AS2" s="1065"/>
      <c r="AT2" s="1065"/>
      <c r="AU2" s="1065"/>
      <c r="AV2" s="1065"/>
      <c r="AW2" s="1065"/>
      <c r="AX2" s="1065"/>
      <c r="AY2" s="1070"/>
    </row>
    <row r="3" spans="1:51" ht="28.2">
      <c r="A3" s="1059"/>
      <c r="B3" s="1071"/>
      <c r="C3" s="1072"/>
      <c r="D3" s="1072"/>
      <c r="E3" s="1072"/>
      <c r="F3" s="1072"/>
      <c r="G3" s="1072"/>
      <c r="H3" s="1072"/>
      <c r="I3" s="2524"/>
      <c r="J3" s="2524"/>
      <c r="K3" s="2524"/>
      <c r="L3" s="2524"/>
      <c r="M3" s="2524"/>
      <c r="N3" s="2524"/>
      <c r="O3" s="2524"/>
      <c r="P3" s="2524"/>
      <c r="Q3" s="2524"/>
      <c r="R3" s="2524"/>
      <c r="S3" s="2524"/>
      <c r="T3" s="2524"/>
      <c r="U3" s="2525"/>
      <c r="X3" s="1071"/>
      <c r="Y3" s="1062"/>
      <c r="Z3" s="1073"/>
      <c r="AA3" s="1073"/>
      <c r="AB3" s="1073"/>
      <c r="AC3" s="1073"/>
      <c r="AD3" s="1073"/>
      <c r="AE3" s="2528"/>
      <c r="AF3" s="2528"/>
      <c r="AG3" s="2528"/>
      <c r="AH3" s="2528"/>
      <c r="AI3" s="2528"/>
      <c r="AJ3" s="2528"/>
      <c r="AK3" s="2528"/>
      <c r="AL3" s="2528"/>
      <c r="AM3" s="2528"/>
      <c r="AN3" s="2528"/>
      <c r="AO3" s="2528"/>
      <c r="AP3" s="2528"/>
      <c r="AQ3" s="2528"/>
      <c r="AR3" s="2528"/>
      <c r="AS3" s="2528"/>
      <c r="AT3" s="2528"/>
      <c r="AU3" s="2528"/>
      <c r="AV3" s="2528"/>
      <c r="AW3" s="2528"/>
      <c r="AX3" s="2528"/>
      <c r="AY3" s="2529"/>
    </row>
    <row r="4" spans="1:51" ht="28.2">
      <c r="A4" s="1059"/>
      <c r="B4" s="1074"/>
      <c r="C4" s="1075"/>
      <c r="D4" s="1075"/>
      <c r="E4" s="1075"/>
      <c r="F4" s="1075"/>
      <c r="G4" s="1075"/>
      <c r="H4" s="1075"/>
      <c r="I4" s="2526"/>
      <c r="J4" s="2526"/>
      <c r="K4" s="2526"/>
      <c r="L4" s="2526"/>
      <c r="M4" s="2526"/>
      <c r="N4" s="2526"/>
      <c r="O4" s="2526"/>
      <c r="P4" s="2526"/>
      <c r="Q4" s="2526"/>
      <c r="R4" s="2526"/>
      <c r="S4" s="2526"/>
      <c r="T4" s="2526"/>
      <c r="U4" s="2527"/>
      <c r="X4" s="1071"/>
      <c r="Y4" s="1072"/>
      <c r="Z4" s="1072"/>
      <c r="AA4" s="1072"/>
      <c r="AB4" s="1072"/>
      <c r="AC4" s="1072"/>
      <c r="AD4" s="1072"/>
      <c r="AE4" s="2528"/>
      <c r="AF4" s="2528"/>
      <c r="AG4" s="2528"/>
      <c r="AH4" s="2528"/>
      <c r="AI4" s="2528"/>
      <c r="AJ4" s="2528"/>
      <c r="AK4" s="2528"/>
      <c r="AL4" s="2528"/>
      <c r="AM4" s="2528"/>
      <c r="AN4" s="2528"/>
      <c r="AO4" s="2528"/>
      <c r="AP4" s="2528"/>
      <c r="AQ4" s="2528"/>
      <c r="AR4" s="2528"/>
      <c r="AS4" s="2528"/>
      <c r="AT4" s="2528"/>
      <c r="AU4" s="2528"/>
      <c r="AV4" s="2528"/>
      <c r="AW4" s="2528"/>
      <c r="AX4" s="2528"/>
      <c r="AY4" s="2529"/>
    </row>
    <row r="5" spans="1:51">
      <c r="A5" s="1059"/>
      <c r="B5" s="1071"/>
      <c r="F5" s="2530" t="s">
        <v>2234</v>
      </c>
      <c r="G5" s="2530"/>
      <c r="H5" s="2530"/>
      <c r="I5" s="2530"/>
      <c r="J5" s="2530"/>
      <c r="K5" s="1076"/>
      <c r="L5" s="2533" t="s">
        <v>2235</v>
      </c>
      <c r="M5" s="2530"/>
      <c r="N5" s="2530"/>
      <c r="O5" s="2530"/>
      <c r="P5" s="2530"/>
      <c r="Q5" s="2530"/>
      <c r="R5" s="2530"/>
      <c r="S5" s="2530"/>
      <c r="T5" s="2534"/>
      <c r="U5" s="2539" t="s">
        <v>2236</v>
      </c>
      <c r="X5" s="1074"/>
      <c r="Y5" s="1075"/>
      <c r="Z5" s="1075"/>
      <c r="AA5" s="1062"/>
      <c r="AB5" s="1062"/>
      <c r="AC5" s="1062"/>
      <c r="AD5" s="1062"/>
      <c r="AE5" s="1062"/>
      <c r="AF5" s="1062"/>
      <c r="AG5" s="1077"/>
      <c r="AY5" s="1078"/>
    </row>
    <row r="6" spans="1:51">
      <c r="A6" s="1059"/>
      <c r="B6" s="1071"/>
      <c r="F6" s="2531"/>
      <c r="G6" s="2531"/>
      <c r="H6" s="2531"/>
      <c r="I6" s="2531"/>
      <c r="J6" s="2531"/>
      <c r="K6" s="1076"/>
      <c r="L6" s="2535"/>
      <c r="M6" s="2531"/>
      <c r="N6" s="2531"/>
      <c r="O6" s="2531"/>
      <c r="P6" s="2531"/>
      <c r="Q6" s="2531"/>
      <c r="R6" s="2531"/>
      <c r="S6" s="2531"/>
      <c r="T6" s="2536"/>
      <c r="U6" s="2540"/>
      <c r="X6" s="1079"/>
      <c r="Y6" s="982"/>
      <c r="Z6" s="982"/>
      <c r="AA6" s="2533" t="s">
        <v>2237</v>
      </c>
      <c r="AB6" s="2530"/>
      <c r="AC6" s="2530"/>
      <c r="AD6" s="2530"/>
      <c r="AE6" s="2530"/>
      <c r="AF6" s="2530"/>
      <c r="AG6" s="2530"/>
      <c r="AH6" s="2530"/>
      <c r="AI6" s="2530"/>
      <c r="AJ6" s="2530"/>
      <c r="AK6" s="2530"/>
      <c r="AL6" s="2530"/>
      <c r="AM6" s="2530"/>
      <c r="AN6" s="2530"/>
      <c r="AO6" s="2530"/>
      <c r="AP6" s="2530"/>
      <c r="AQ6" s="2530"/>
      <c r="AR6" s="2530"/>
      <c r="AS6" s="2530"/>
      <c r="AT6" s="2530"/>
      <c r="AU6" s="2530"/>
      <c r="AV6" s="2530"/>
      <c r="AW6" s="2530"/>
      <c r="AX6" s="2530"/>
      <c r="AY6" s="2542"/>
    </row>
    <row r="7" spans="1:51">
      <c r="A7" s="1059"/>
      <c r="B7" s="1071"/>
      <c r="F7" s="2531"/>
      <c r="G7" s="2531"/>
      <c r="H7" s="2531"/>
      <c r="I7" s="2531"/>
      <c r="J7" s="2531"/>
      <c r="K7" s="1076"/>
      <c r="L7" s="2535"/>
      <c r="M7" s="2531"/>
      <c r="N7" s="2531"/>
      <c r="O7" s="2531"/>
      <c r="P7" s="2531"/>
      <c r="Q7" s="2531"/>
      <c r="R7" s="2531"/>
      <c r="S7" s="2531"/>
      <c r="T7" s="2536"/>
      <c r="U7" s="2540"/>
      <c r="X7" s="1079"/>
      <c r="Y7" s="982"/>
      <c r="Z7" s="982"/>
      <c r="AA7" s="2535"/>
      <c r="AB7" s="2531"/>
      <c r="AC7" s="2531"/>
      <c r="AD7" s="2531"/>
      <c r="AE7" s="2531"/>
      <c r="AF7" s="2531"/>
      <c r="AG7" s="2531"/>
      <c r="AH7" s="2531"/>
      <c r="AI7" s="2531"/>
      <c r="AJ7" s="2531"/>
      <c r="AK7" s="2531"/>
      <c r="AL7" s="2531"/>
      <c r="AM7" s="2531"/>
      <c r="AN7" s="2531"/>
      <c r="AO7" s="2531"/>
      <c r="AP7" s="2531"/>
      <c r="AQ7" s="2531"/>
      <c r="AR7" s="2531"/>
      <c r="AS7" s="2531"/>
      <c r="AT7" s="2531"/>
      <c r="AU7" s="2531"/>
      <c r="AV7" s="2531"/>
      <c r="AW7" s="2531"/>
      <c r="AX7" s="2531"/>
      <c r="AY7" s="2543"/>
    </row>
    <row r="8" spans="1:51">
      <c r="A8" s="1059"/>
      <c r="B8" s="1071"/>
      <c r="F8" s="2531"/>
      <c r="G8" s="2531"/>
      <c r="H8" s="2531"/>
      <c r="I8" s="2531"/>
      <c r="J8" s="2531"/>
      <c r="K8" s="1076"/>
      <c r="L8" s="2535"/>
      <c r="M8" s="2531"/>
      <c r="N8" s="2531"/>
      <c r="O8" s="2531"/>
      <c r="P8" s="2531"/>
      <c r="Q8" s="2531"/>
      <c r="R8" s="2531"/>
      <c r="S8" s="2531"/>
      <c r="T8" s="2536"/>
      <c r="U8" s="2540"/>
      <c r="X8" s="1079"/>
      <c r="Y8" s="982"/>
      <c r="Z8" s="982"/>
      <c r="AA8" s="2535"/>
      <c r="AB8" s="2531"/>
      <c r="AC8" s="2531"/>
      <c r="AD8" s="2531"/>
      <c r="AE8" s="2531"/>
      <c r="AF8" s="2531"/>
      <c r="AG8" s="2531"/>
      <c r="AH8" s="2531"/>
      <c r="AI8" s="2531"/>
      <c r="AJ8" s="2531"/>
      <c r="AK8" s="2531"/>
      <c r="AL8" s="2531"/>
      <c r="AM8" s="2531"/>
      <c r="AN8" s="2531"/>
      <c r="AO8" s="2531"/>
      <c r="AP8" s="2531"/>
      <c r="AQ8" s="2531"/>
      <c r="AR8" s="2531"/>
      <c r="AS8" s="2531"/>
      <c r="AT8" s="2531"/>
      <c r="AU8" s="2531"/>
      <c r="AV8" s="2531"/>
      <c r="AW8" s="2531"/>
      <c r="AX8" s="2531"/>
      <c r="AY8" s="2543"/>
    </row>
    <row r="9" spans="1:51">
      <c r="A9" s="1059"/>
      <c r="B9" s="1071"/>
      <c r="F9" s="2531"/>
      <c r="G9" s="2531"/>
      <c r="H9" s="2531"/>
      <c r="I9" s="2531"/>
      <c r="J9" s="2531"/>
      <c r="K9" s="1076"/>
      <c r="L9" s="2535"/>
      <c r="M9" s="2531"/>
      <c r="N9" s="2531"/>
      <c r="O9" s="2531"/>
      <c r="P9" s="2531"/>
      <c r="Q9" s="2531"/>
      <c r="R9" s="2531"/>
      <c r="S9" s="2531"/>
      <c r="T9" s="2536"/>
      <c r="U9" s="2540"/>
      <c r="X9" s="1079"/>
      <c r="Y9" s="982"/>
      <c r="Z9" s="982"/>
      <c r="AA9" s="2535"/>
      <c r="AB9" s="2531"/>
      <c r="AC9" s="2531"/>
      <c r="AD9" s="2531"/>
      <c r="AE9" s="2531"/>
      <c r="AF9" s="2531"/>
      <c r="AG9" s="2531"/>
      <c r="AH9" s="2531"/>
      <c r="AI9" s="2531"/>
      <c r="AJ9" s="2531"/>
      <c r="AK9" s="2531"/>
      <c r="AL9" s="2531"/>
      <c r="AM9" s="2531"/>
      <c r="AN9" s="2531"/>
      <c r="AO9" s="2531"/>
      <c r="AP9" s="2531"/>
      <c r="AQ9" s="2531"/>
      <c r="AR9" s="2531"/>
      <c r="AS9" s="2531"/>
      <c r="AT9" s="2531"/>
      <c r="AU9" s="2531"/>
      <c r="AV9" s="2531"/>
      <c r="AW9" s="2531"/>
      <c r="AX9" s="2531"/>
      <c r="AY9" s="2543"/>
    </row>
    <row r="10" spans="1:51">
      <c r="A10" s="1059"/>
      <c r="B10" s="1080"/>
      <c r="C10" s="1081"/>
      <c r="D10" s="1081"/>
      <c r="F10" s="2531"/>
      <c r="G10" s="2531"/>
      <c r="H10" s="2531"/>
      <c r="I10" s="2531"/>
      <c r="J10" s="2531"/>
      <c r="K10" s="1082"/>
      <c r="L10" s="2537"/>
      <c r="M10" s="2532"/>
      <c r="N10" s="2532"/>
      <c r="O10" s="2532"/>
      <c r="P10" s="2532"/>
      <c r="Q10" s="2532"/>
      <c r="R10" s="2532"/>
      <c r="S10" s="2532"/>
      <c r="T10" s="2538"/>
      <c r="U10" s="2540"/>
      <c r="X10" s="1079"/>
      <c r="Y10" s="982"/>
      <c r="Z10" s="982"/>
      <c r="AA10" s="2535"/>
      <c r="AB10" s="2531"/>
      <c r="AC10" s="2531"/>
      <c r="AD10" s="2531"/>
      <c r="AE10" s="2531"/>
      <c r="AF10" s="2531"/>
      <c r="AG10" s="2531"/>
      <c r="AH10" s="2531"/>
      <c r="AI10" s="2531"/>
      <c r="AJ10" s="2531"/>
      <c r="AK10" s="2531"/>
      <c r="AL10" s="2531"/>
      <c r="AM10" s="2531"/>
      <c r="AN10" s="2531"/>
      <c r="AO10" s="2531"/>
      <c r="AP10" s="2531"/>
      <c r="AQ10" s="2531"/>
      <c r="AR10" s="2531"/>
      <c r="AS10" s="2531"/>
      <c r="AT10" s="2531"/>
      <c r="AU10" s="2531"/>
      <c r="AV10" s="2531"/>
      <c r="AW10" s="2531"/>
      <c r="AX10" s="2531"/>
      <c r="AY10" s="2543"/>
    </row>
    <row r="11" spans="1:51">
      <c r="A11" s="1059"/>
      <c r="B11" s="1071"/>
      <c r="F11" s="2531"/>
      <c r="G11" s="2531"/>
      <c r="H11" s="2531"/>
      <c r="I11" s="2531"/>
      <c r="J11" s="2531"/>
      <c r="K11" s="1076"/>
      <c r="L11" s="2533" t="s">
        <v>2134</v>
      </c>
      <c r="M11" s="2530"/>
      <c r="N11" s="2534"/>
      <c r="O11" s="2533" t="s">
        <v>2130</v>
      </c>
      <c r="P11" s="2530"/>
      <c r="Q11" s="2534"/>
      <c r="R11" s="2533" t="s">
        <v>2238</v>
      </c>
      <c r="S11" s="2530"/>
      <c r="T11" s="2534"/>
      <c r="U11" s="2540"/>
      <c r="X11" s="1079"/>
      <c r="Y11" s="982"/>
      <c r="Z11" s="982"/>
      <c r="AA11" s="2501" t="s">
        <v>2239</v>
      </c>
      <c r="AB11" s="2544"/>
      <c r="AC11" s="2544"/>
      <c r="AD11" s="2544"/>
      <c r="AE11" s="2545"/>
      <c r="AF11" s="2501" t="s">
        <v>2240</v>
      </c>
      <c r="AG11" s="2502"/>
      <c r="AH11" s="2502"/>
      <c r="AI11" s="2502"/>
      <c r="AJ11" s="2502"/>
      <c r="AK11" s="2502"/>
      <c r="AL11" s="2502"/>
      <c r="AM11" s="2502"/>
      <c r="AN11" s="2502"/>
      <c r="AO11" s="2501" t="s">
        <v>2241</v>
      </c>
      <c r="AP11" s="2502"/>
      <c r="AQ11" s="2502"/>
      <c r="AR11" s="2502"/>
      <c r="AS11" s="2502"/>
      <c r="AT11" s="2502"/>
      <c r="AU11" s="2502"/>
      <c r="AV11" s="2502"/>
      <c r="AW11" s="2502"/>
      <c r="AX11" s="2502"/>
      <c r="AY11" s="2507"/>
    </row>
    <row r="12" spans="1:51">
      <c r="A12" s="1059"/>
      <c r="B12" s="1071"/>
      <c r="F12" s="2531"/>
      <c r="G12" s="2531"/>
      <c r="H12" s="2531"/>
      <c r="I12" s="2531"/>
      <c r="J12" s="2531"/>
      <c r="K12" s="1076"/>
      <c r="L12" s="2535"/>
      <c r="M12" s="2531"/>
      <c r="N12" s="2536"/>
      <c r="O12" s="2535"/>
      <c r="P12" s="2531"/>
      <c r="Q12" s="2536"/>
      <c r="R12" s="2535"/>
      <c r="S12" s="2531"/>
      <c r="T12" s="2536"/>
      <c r="U12" s="2540"/>
      <c r="X12" s="1079"/>
      <c r="Y12" s="982"/>
      <c r="Z12" s="982"/>
      <c r="AA12" s="2546"/>
      <c r="AB12" s="2547"/>
      <c r="AC12" s="2547"/>
      <c r="AD12" s="2547"/>
      <c r="AE12" s="2548"/>
      <c r="AF12" s="2503"/>
      <c r="AG12" s="2504"/>
      <c r="AH12" s="2504"/>
      <c r="AI12" s="2504"/>
      <c r="AJ12" s="2504"/>
      <c r="AK12" s="2504"/>
      <c r="AL12" s="2504"/>
      <c r="AM12" s="2504"/>
      <c r="AN12" s="2504"/>
      <c r="AO12" s="2503"/>
      <c r="AP12" s="2504"/>
      <c r="AQ12" s="2504"/>
      <c r="AR12" s="2504"/>
      <c r="AS12" s="2504"/>
      <c r="AT12" s="2504"/>
      <c r="AU12" s="2504"/>
      <c r="AV12" s="2504"/>
      <c r="AW12" s="2504"/>
      <c r="AX12" s="2504"/>
      <c r="AY12" s="2508"/>
    </row>
    <row r="13" spans="1:51">
      <c r="A13" s="1059"/>
      <c r="B13" s="1071"/>
      <c r="F13" s="2531"/>
      <c r="G13" s="2531"/>
      <c r="H13" s="2531"/>
      <c r="I13" s="2531"/>
      <c r="J13" s="2531"/>
      <c r="K13" s="1076"/>
      <c r="L13" s="2535"/>
      <c r="M13" s="2531"/>
      <c r="N13" s="2536"/>
      <c r="O13" s="2535"/>
      <c r="P13" s="2531"/>
      <c r="Q13" s="2536"/>
      <c r="R13" s="2535"/>
      <c r="S13" s="2531"/>
      <c r="T13" s="2536"/>
      <c r="U13" s="2540"/>
      <c r="X13" s="1079"/>
      <c r="Y13" s="982"/>
      <c r="Z13" s="982"/>
      <c r="AA13" s="2546"/>
      <c r="AB13" s="2547"/>
      <c r="AC13" s="2547"/>
      <c r="AD13" s="2547"/>
      <c r="AE13" s="2548"/>
      <c r="AF13" s="2503"/>
      <c r="AG13" s="2504"/>
      <c r="AH13" s="2504"/>
      <c r="AI13" s="2504"/>
      <c r="AJ13" s="2504"/>
      <c r="AK13" s="2504"/>
      <c r="AL13" s="2504"/>
      <c r="AM13" s="2504"/>
      <c r="AN13" s="2504"/>
      <c r="AO13" s="2503"/>
      <c r="AP13" s="2504"/>
      <c r="AQ13" s="2504"/>
      <c r="AR13" s="2504"/>
      <c r="AS13" s="2504"/>
      <c r="AT13" s="2504"/>
      <c r="AU13" s="2504"/>
      <c r="AV13" s="2504"/>
      <c r="AW13" s="2504"/>
      <c r="AX13" s="2504"/>
      <c r="AY13" s="2508"/>
    </row>
    <row r="14" spans="1:51">
      <c r="A14" s="1059"/>
      <c r="B14" s="1071"/>
      <c r="F14" s="2531"/>
      <c r="G14" s="2531"/>
      <c r="H14" s="2531"/>
      <c r="I14" s="2531"/>
      <c r="J14" s="2531"/>
      <c r="K14" s="1076"/>
      <c r="L14" s="2535"/>
      <c r="M14" s="2531"/>
      <c r="N14" s="2536"/>
      <c r="O14" s="2535"/>
      <c r="P14" s="2531"/>
      <c r="Q14" s="2536"/>
      <c r="R14" s="2535"/>
      <c r="S14" s="2531"/>
      <c r="T14" s="2536"/>
      <c r="U14" s="2540"/>
      <c r="X14" s="1079"/>
      <c r="Y14" s="982"/>
      <c r="Z14" s="982"/>
      <c r="AA14" s="2546"/>
      <c r="AB14" s="2547"/>
      <c r="AC14" s="2547"/>
      <c r="AD14" s="2547"/>
      <c r="AE14" s="2548"/>
      <c r="AF14" s="2503"/>
      <c r="AG14" s="2504"/>
      <c r="AH14" s="2504"/>
      <c r="AI14" s="2504"/>
      <c r="AJ14" s="2504"/>
      <c r="AK14" s="2504"/>
      <c r="AL14" s="2504"/>
      <c r="AM14" s="2504"/>
      <c r="AN14" s="2504"/>
      <c r="AO14" s="2503"/>
      <c r="AP14" s="2504"/>
      <c r="AQ14" s="2504"/>
      <c r="AR14" s="2504"/>
      <c r="AS14" s="2504"/>
      <c r="AT14" s="2504"/>
      <c r="AU14" s="2504"/>
      <c r="AV14" s="2504"/>
      <c r="AW14" s="2504"/>
      <c r="AX14" s="2504"/>
      <c r="AY14" s="2508"/>
    </row>
    <row r="15" spans="1:51">
      <c r="A15" s="1059"/>
      <c r="B15" s="1071"/>
      <c r="F15" s="2531"/>
      <c r="G15" s="2531"/>
      <c r="H15" s="2531"/>
      <c r="I15" s="2531"/>
      <c r="J15" s="2531"/>
      <c r="K15" s="1076"/>
      <c r="L15" s="2537"/>
      <c r="M15" s="2532"/>
      <c r="N15" s="2538"/>
      <c r="O15" s="2537"/>
      <c r="P15" s="2532"/>
      <c r="Q15" s="2538"/>
      <c r="R15" s="2537"/>
      <c r="S15" s="2532"/>
      <c r="T15" s="2538"/>
      <c r="U15" s="2541"/>
      <c r="X15" s="1079"/>
      <c r="Y15" s="982"/>
      <c r="Z15" s="982"/>
      <c r="AA15" s="2549"/>
      <c r="AB15" s="2520"/>
      <c r="AC15" s="2520"/>
      <c r="AD15" s="2520"/>
      <c r="AE15" s="2550"/>
      <c r="AF15" s="2505"/>
      <c r="AG15" s="2506"/>
      <c r="AH15" s="2506"/>
      <c r="AI15" s="2506"/>
      <c r="AJ15" s="2506"/>
      <c r="AK15" s="2506"/>
      <c r="AL15" s="2506"/>
      <c r="AM15" s="2506"/>
      <c r="AN15" s="2506"/>
      <c r="AO15" s="2505"/>
      <c r="AP15" s="2506"/>
      <c r="AQ15" s="2506"/>
      <c r="AR15" s="2506"/>
      <c r="AS15" s="2506"/>
      <c r="AT15" s="2506"/>
      <c r="AU15" s="2506"/>
      <c r="AV15" s="2506"/>
      <c r="AW15" s="2506"/>
      <c r="AX15" s="2506"/>
      <c r="AY15" s="2509"/>
    </row>
    <row r="16" spans="1:51">
      <c r="A16" s="1059"/>
      <c r="B16" s="1071"/>
      <c r="F16" s="2532"/>
      <c r="G16" s="2532"/>
      <c r="H16" s="2532"/>
      <c r="I16" s="2532"/>
      <c r="J16" s="2532"/>
      <c r="K16" s="1076"/>
      <c r="L16" s="2510" t="s">
        <v>734</v>
      </c>
      <c r="M16" s="2511"/>
      <c r="N16" s="2512"/>
      <c r="O16" s="2513" t="s">
        <v>735</v>
      </c>
      <c r="P16" s="2514"/>
      <c r="Q16" s="2515"/>
      <c r="R16" s="2513" t="s">
        <v>736</v>
      </c>
      <c r="S16" s="2514"/>
      <c r="T16" s="2515"/>
      <c r="U16" s="1083" t="s">
        <v>737</v>
      </c>
      <c r="X16" s="1079"/>
      <c r="Y16" s="982"/>
      <c r="Z16" s="982"/>
      <c r="AA16" s="2516" t="s">
        <v>749</v>
      </c>
      <c r="AB16" s="2517"/>
      <c r="AC16" s="2517"/>
      <c r="AD16" s="2517"/>
      <c r="AE16" s="2518"/>
      <c r="AF16" s="2516" t="s">
        <v>750</v>
      </c>
      <c r="AG16" s="2517"/>
      <c r="AH16" s="2517"/>
      <c r="AI16" s="2517"/>
      <c r="AJ16" s="2517"/>
      <c r="AK16" s="2517"/>
      <c r="AL16" s="2517"/>
      <c r="AM16" s="2517"/>
      <c r="AN16" s="2518"/>
      <c r="AO16" s="2519" t="s">
        <v>752</v>
      </c>
      <c r="AP16" s="2520"/>
      <c r="AQ16" s="2520"/>
      <c r="AR16" s="2520"/>
      <c r="AS16" s="2520"/>
      <c r="AT16" s="2520"/>
      <c r="AU16" s="2520"/>
      <c r="AV16" s="2520"/>
      <c r="AW16" s="2520"/>
      <c r="AX16" s="2520"/>
      <c r="AY16" s="2521"/>
    </row>
    <row r="17" spans="1:51" ht="28.2" customHeight="1">
      <c r="A17" s="1059"/>
      <c r="B17" s="1084"/>
      <c r="C17" s="2582" t="s">
        <v>352</v>
      </c>
      <c r="D17" s="2583"/>
      <c r="E17" s="2584" t="s">
        <v>738</v>
      </c>
      <c r="F17" s="2584"/>
      <c r="G17" s="2584"/>
      <c r="H17" s="2584"/>
      <c r="I17" s="2584"/>
      <c r="J17" s="2585"/>
      <c r="K17" s="1085"/>
      <c r="L17" s="3348"/>
      <c r="M17" s="3349"/>
      <c r="N17" s="3350"/>
      <c r="O17" s="3357"/>
      <c r="P17" s="3358"/>
      <c r="Q17" s="3359"/>
      <c r="R17" s="2606">
        <f>L17+O17</f>
        <v>0</v>
      </c>
      <c r="S17" s="2607"/>
      <c r="T17" s="2608"/>
      <c r="U17" s="2572"/>
      <c r="X17" s="1086"/>
      <c r="Y17" s="1087"/>
      <c r="Z17" s="1088"/>
      <c r="AA17" s="2558"/>
      <c r="AB17" s="2559"/>
      <c r="AC17" s="2559"/>
      <c r="AD17" s="2559"/>
      <c r="AE17" s="2559"/>
      <c r="AF17" s="2559"/>
      <c r="AG17" s="2559"/>
      <c r="AH17" s="2559"/>
      <c r="AI17" s="2559"/>
      <c r="AJ17" s="2559"/>
      <c r="AK17" s="2559"/>
      <c r="AL17" s="2559"/>
      <c r="AM17" s="2559"/>
      <c r="AN17" s="2559"/>
      <c r="AO17" s="2559"/>
      <c r="AP17" s="2559"/>
      <c r="AQ17" s="2559"/>
      <c r="AR17" s="2559"/>
      <c r="AS17" s="2559"/>
      <c r="AT17" s="2559"/>
      <c r="AU17" s="2559"/>
      <c r="AV17" s="2559"/>
      <c r="AW17" s="2559"/>
      <c r="AX17" s="2559"/>
      <c r="AY17" s="2560"/>
    </row>
    <row r="18" spans="1:51" ht="24.6" customHeight="1">
      <c r="A18" s="1059"/>
      <c r="B18" s="1089"/>
      <c r="C18" s="2578"/>
      <c r="D18" s="2578"/>
      <c r="E18" s="2579"/>
      <c r="F18" s="2579"/>
      <c r="G18" s="2579"/>
      <c r="H18" s="2579"/>
      <c r="I18" s="2579"/>
      <c r="J18" s="2586"/>
      <c r="K18" s="2567" t="s">
        <v>48</v>
      </c>
      <c r="L18" s="3351"/>
      <c r="M18" s="3352"/>
      <c r="N18" s="3353"/>
      <c r="O18" s="3360"/>
      <c r="P18" s="3361"/>
      <c r="Q18" s="3362"/>
      <c r="R18" s="2609"/>
      <c r="S18" s="2610"/>
      <c r="T18" s="2611"/>
      <c r="U18" s="2573"/>
      <c r="X18" s="2568" t="s">
        <v>48</v>
      </c>
      <c r="Y18" s="2569"/>
      <c r="Z18" s="2494"/>
      <c r="AA18" s="2561"/>
      <c r="AB18" s="2562"/>
      <c r="AC18" s="2562"/>
      <c r="AD18" s="2562"/>
      <c r="AE18" s="2562"/>
      <c r="AF18" s="2562"/>
      <c r="AG18" s="2562"/>
      <c r="AH18" s="2562"/>
      <c r="AI18" s="2562"/>
      <c r="AJ18" s="2562"/>
      <c r="AK18" s="2562"/>
      <c r="AL18" s="2562"/>
      <c r="AM18" s="2562"/>
      <c r="AN18" s="2562"/>
      <c r="AO18" s="2562"/>
      <c r="AP18" s="2562"/>
      <c r="AQ18" s="2562"/>
      <c r="AR18" s="2562"/>
      <c r="AS18" s="2562"/>
      <c r="AT18" s="2562"/>
      <c r="AU18" s="2562"/>
      <c r="AV18" s="2562"/>
      <c r="AW18" s="2562"/>
      <c r="AX18" s="2562"/>
      <c r="AY18" s="2563"/>
    </row>
    <row r="19" spans="1:51" ht="24.6" customHeight="1">
      <c r="A19" s="1059"/>
      <c r="B19" s="1089"/>
      <c r="C19" s="1090"/>
      <c r="D19" s="1090"/>
      <c r="E19" s="2575" t="s">
        <v>1137</v>
      </c>
      <c r="F19" s="2575"/>
      <c r="G19" s="2575"/>
      <c r="H19" s="2575"/>
      <c r="I19" s="2575"/>
      <c r="J19" s="2576"/>
      <c r="K19" s="2553"/>
      <c r="L19" s="3351"/>
      <c r="M19" s="3352"/>
      <c r="N19" s="3353"/>
      <c r="O19" s="3360"/>
      <c r="P19" s="3361"/>
      <c r="Q19" s="3362"/>
      <c r="R19" s="2609"/>
      <c r="S19" s="2610"/>
      <c r="T19" s="2611"/>
      <c r="U19" s="2573"/>
      <c r="X19" s="2570"/>
      <c r="Y19" s="2569"/>
      <c r="Z19" s="2494"/>
      <c r="AA19" s="2561"/>
      <c r="AB19" s="2562"/>
      <c r="AC19" s="2562"/>
      <c r="AD19" s="2562"/>
      <c r="AE19" s="2562"/>
      <c r="AF19" s="2562"/>
      <c r="AG19" s="2562"/>
      <c r="AH19" s="2562"/>
      <c r="AI19" s="2562"/>
      <c r="AJ19" s="2562"/>
      <c r="AK19" s="2562"/>
      <c r="AL19" s="2562"/>
      <c r="AM19" s="2562"/>
      <c r="AN19" s="2562"/>
      <c r="AO19" s="2562"/>
      <c r="AP19" s="2562"/>
      <c r="AQ19" s="2562"/>
      <c r="AR19" s="2562"/>
      <c r="AS19" s="2562"/>
      <c r="AT19" s="2562"/>
      <c r="AU19" s="2562"/>
      <c r="AV19" s="2562"/>
      <c r="AW19" s="2562"/>
      <c r="AX19" s="2562"/>
      <c r="AY19" s="2563"/>
    </row>
    <row r="20" spans="1:51" ht="24.6" customHeight="1">
      <c r="A20" s="1059"/>
      <c r="B20" s="1089"/>
      <c r="C20" s="1091"/>
      <c r="D20" s="1090"/>
      <c r="E20" s="2575"/>
      <c r="F20" s="2575"/>
      <c r="G20" s="2575"/>
      <c r="H20" s="2575"/>
      <c r="I20" s="2575"/>
      <c r="J20" s="2576"/>
      <c r="K20" s="2557"/>
      <c r="L20" s="3354"/>
      <c r="M20" s="3355"/>
      <c r="N20" s="3356"/>
      <c r="O20" s="3363"/>
      <c r="P20" s="3364"/>
      <c r="Q20" s="3365"/>
      <c r="R20" s="2612"/>
      <c r="S20" s="2613"/>
      <c r="T20" s="2614"/>
      <c r="U20" s="2573"/>
      <c r="X20" s="2571"/>
      <c r="Y20" s="2496"/>
      <c r="Z20" s="2497"/>
      <c r="AA20" s="2561"/>
      <c r="AB20" s="2562"/>
      <c r="AC20" s="2562"/>
      <c r="AD20" s="2562"/>
      <c r="AE20" s="2562"/>
      <c r="AF20" s="2562"/>
      <c r="AG20" s="2562"/>
      <c r="AH20" s="2562"/>
      <c r="AI20" s="2562"/>
      <c r="AJ20" s="2562"/>
      <c r="AK20" s="2562"/>
      <c r="AL20" s="2562"/>
      <c r="AM20" s="2562"/>
      <c r="AN20" s="2562"/>
      <c r="AO20" s="2562"/>
      <c r="AP20" s="2562"/>
      <c r="AQ20" s="2562"/>
      <c r="AR20" s="2562"/>
      <c r="AS20" s="2562"/>
      <c r="AT20" s="2562"/>
      <c r="AU20" s="2562"/>
      <c r="AV20" s="2562"/>
      <c r="AW20" s="2562"/>
      <c r="AX20" s="2562"/>
      <c r="AY20" s="2563"/>
    </row>
    <row r="21" spans="1:51" ht="28.2">
      <c r="A21" s="1059"/>
      <c r="B21" s="1089"/>
      <c r="C21" s="2577" t="s">
        <v>353</v>
      </c>
      <c r="D21" s="2578"/>
      <c r="E21" s="2579" t="s">
        <v>2242</v>
      </c>
      <c r="F21" s="2580"/>
      <c r="G21" s="2580"/>
      <c r="H21" s="2580"/>
      <c r="I21" s="2580"/>
      <c r="J21" s="2581"/>
      <c r="K21" s="1092"/>
      <c r="L21" s="2594"/>
      <c r="M21" s="2595"/>
      <c r="N21" s="2596"/>
      <c r="O21" s="2594"/>
      <c r="P21" s="2595"/>
      <c r="Q21" s="2596"/>
      <c r="R21" s="2594">
        <f>L21+O21</f>
        <v>0</v>
      </c>
      <c r="S21" s="2595"/>
      <c r="T21" s="2596"/>
      <c r="U21" s="2573"/>
      <c r="X21" s="1093"/>
      <c r="Y21" s="1094"/>
      <c r="Z21" s="1095"/>
      <c r="AA21" s="2561"/>
      <c r="AB21" s="2562"/>
      <c r="AC21" s="2562"/>
      <c r="AD21" s="2562"/>
      <c r="AE21" s="2562"/>
      <c r="AF21" s="2562"/>
      <c r="AG21" s="2562"/>
      <c r="AH21" s="2562"/>
      <c r="AI21" s="2562"/>
      <c r="AJ21" s="2562"/>
      <c r="AK21" s="2562"/>
      <c r="AL21" s="2562"/>
      <c r="AM21" s="2562"/>
      <c r="AN21" s="2562"/>
      <c r="AO21" s="2562"/>
      <c r="AP21" s="2562"/>
      <c r="AQ21" s="2562"/>
      <c r="AR21" s="2562"/>
      <c r="AS21" s="2562"/>
      <c r="AT21" s="2562"/>
      <c r="AU21" s="2562"/>
      <c r="AV21" s="2562"/>
      <c r="AW21" s="2562"/>
      <c r="AX21" s="2562"/>
      <c r="AY21" s="2563"/>
    </row>
    <row r="22" spans="1:51" ht="28.2">
      <c r="A22" s="1059"/>
      <c r="B22" s="1089"/>
      <c r="C22" s="2578"/>
      <c r="D22" s="2578"/>
      <c r="E22" s="2579"/>
      <c r="F22" s="2580"/>
      <c r="G22" s="2580"/>
      <c r="H22" s="2580"/>
      <c r="I22" s="2580"/>
      <c r="J22" s="2581"/>
      <c r="K22" s="1096"/>
      <c r="L22" s="2597"/>
      <c r="M22" s="2598"/>
      <c r="N22" s="2599"/>
      <c r="O22" s="2597"/>
      <c r="P22" s="2598"/>
      <c r="Q22" s="2599"/>
      <c r="R22" s="2597"/>
      <c r="S22" s="2598"/>
      <c r="T22" s="2599"/>
      <c r="U22" s="2573"/>
      <c r="X22" s="1097"/>
      <c r="Y22" s="1098"/>
      <c r="Z22" s="1099"/>
      <c r="AA22" s="2561"/>
      <c r="AB22" s="2562"/>
      <c r="AC22" s="2562"/>
      <c r="AD22" s="2562"/>
      <c r="AE22" s="2562"/>
      <c r="AF22" s="2562"/>
      <c r="AG22" s="2562"/>
      <c r="AH22" s="2562"/>
      <c r="AI22" s="2562"/>
      <c r="AJ22" s="2562"/>
      <c r="AK22" s="2562"/>
      <c r="AL22" s="2562"/>
      <c r="AM22" s="2562"/>
      <c r="AN22" s="2562"/>
      <c r="AO22" s="2562"/>
      <c r="AP22" s="2562"/>
      <c r="AQ22" s="2562"/>
      <c r="AR22" s="2562"/>
      <c r="AS22" s="2562"/>
      <c r="AT22" s="2562"/>
      <c r="AU22" s="2562"/>
      <c r="AV22" s="2562"/>
      <c r="AW22" s="2562"/>
      <c r="AX22" s="2562"/>
      <c r="AY22" s="2563"/>
    </row>
    <row r="23" spans="1:51" ht="28.2">
      <c r="A23" s="1059"/>
      <c r="B23" s="1089"/>
      <c r="C23" s="1100"/>
      <c r="D23" s="1090"/>
      <c r="E23" s="2580"/>
      <c r="F23" s="2580"/>
      <c r="G23" s="2580"/>
      <c r="H23" s="2580"/>
      <c r="I23" s="2580"/>
      <c r="J23" s="2581"/>
      <c r="K23" s="1096"/>
      <c r="L23" s="2597"/>
      <c r="M23" s="2598"/>
      <c r="N23" s="2599"/>
      <c r="O23" s="2597"/>
      <c r="P23" s="2598"/>
      <c r="Q23" s="2599"/>
      <c r="R23" s="2597"/>
      <c r="S23" s="2598"/>
      <c r="T23" s="2599"/>
      <c r="U23" s="2573"/>
      <c r="X23" s="1097"/>
      <c r="Y23" s="1098"/>
      <c r="Z23" s="1099"/>
      <c r="AA23" s="2561"/>
      <c r="AB23" s="2562"/>
      <c r="AC23" s="2562"/>
      <c r="AD23" s="2562"/>
      <c r="AE23" s="2562"/>
      <c r="AF23" s="2562"/>
      <c r="AG23" s="2562"/>
      <c r="AH23" s="2562"/>
      <c r="AI23" s="2562"/>
      <c r="AJ23" s="2562"/>
      <c r="AK23" s="2562"/>
      <c r="AL23" s="2562"/>
      <c r="AM23" s="2562"/>
      <c r="AN23" s="2562"/>
      <c r="AO23" s="2562"/>
      <c r="AP23" s="2562"/>
      <c r="AQ23" s="2562"/>
      <c r="AR23" s="2562"/>
      <c r="AS23" s="2562"/>
      <c r="AT23" s="2562"/>
      <c r="AU23" s="2562"/>
      <c r="AV23" s="2562"/>
      <c r="AW23" s="2562"/>
      <c r="AX23" s="2562"/>
      <c r="AY23" s="2563"/>
    </row>
    <row r="24" spans="1:51" ht="24.6">
      <c r="A24" s="1059"/>
      <c r="B24" s="1089"/>
      <c r="C24" s="1090"/>
      <c r="D24" s="1090"/>
      <c r="E24" s="2575" t="s">
        <v>1252</v>
      </c>
      <c r="F24" s="2575"/>
      <c r="G24" s="2575"/>
      <c r="H24" s="2575"/>
      <c r="I24" s="2575"/>
      <c r="J24" s="2576"/>
      <c r="K24" s="2587" t="s">
        <v>31</v>
      </c>
      <c r="L24" s="2597"/>
      <c r="M24" s="2598"/>
      <c r="N24" s="2599"/>
      <c r="O24" s="2597"/>
      <c r="P24" s="2598"/>
      <c r="Q24" s="2599"/>
      <c r="R24" s="2597"/>
      <c r="S24" s="2598"/>
      <c r="T24" s="2599"/>
      <c r="U24" s="2573"/>
      <c r="X24" s="2551" t="s">
        <v>31</v>
      </c>
      <c r="Y24" s="2552"/>
      <c r="Z24" s="2553"/>
      <c r="AA24" s="2561"/>
      <c r="AB24" s="2562"/>
      <c r="AC24" s="2562"/>
      <c r="AD24" s="2562"/>
      <c r="AE24" s="2562"/>
      <c r="AF24" s="2562"/>
      <c r="AG24" s="2562"/>
      <c r="AH24" s="2562"/>
      <c r="AI24" s="2562"/>
      <c r="AJ24" s="2562"/>
      <c r="AK24" s="2562"/>
      <c r="AL24" s="2562"/>
      <c r="AM24" s="2562"/>
      <c r="AN24" s="2562"/>
      <c r="AO24" s="2562"/>
      <c r="AP24" s="2562"/>
      <c r="AQ24" s="2562"/>
      <c r="AR24" s="2562"/>
      <c r="AS24" s="2562"/>
      <c r="AT24" s="2562"/>
      <c r="AU24" s="2562"/>
      <c r="AV24" s="2562"/>
      <c r="AW24" s="2562"/>
      <c r="AX24" s="2562"/>
      <c r="AY24" s="2563"/>
    </row>
    <row r="25" spans="1:51" ht="24.6">
      <c r="A25" s="1059"/>
      <c r="B25" s="1089"/>
      <c r="C25" s="1090"/>
      <c r="D25" s="1090"/>
      <c r="E25" s="2575"/>
      <c r="F25" s="2575"/>
      <c r="G25" s="2575"/>
      <c r="H25" s="2575"/>
      <c r="I25" s="2575"/>
      <c r="J25" s="2576"/>
      <c r="K25" s="2553"/>
      <c r="L25" s="2597"/>
      <c r="M25" s="2598"/>
      <c r="N25" s="2599"/>
      <c r="O25" s="2597"/>
      <c r="P25" s="2598"/>
      <c r="Q25" s="2599"/>
      <c r="R25" s="2597"/>
      <c r="S25" s="2598"/>
      <c r="T25" s="2599"/>
      <c r="U25" s="2573"/>
      <c r="X25" s="2554"/>
      <c r="Y25" s="2552"/>
      <c r="Z25" s="2553"/>
      <c r="AA25" s="2561"/>
      <c r="AB25" s="2562"/>
      <c r="AC25" s="2562"/>
      <c r="AD25" s="2562"/>
      <c r="AE25" s="2562"/>
      <c r="AF25" s="2562"/>
      <c r="AG25" s="2562"/>
      <c r="AH25" s="2562"/>
      <c r="AI25" s="2562"/>
      <c r="AJ25" s="2562"/>
      <c r="AK25" s="2562"/>
      <c r="AL25" s="2562"/>
      <c r="AM25" s="2562"/>
      <c r="AN25" s="2562"/>
      <c r="AO25" s="2562"/>
      <c r="AP25" s="2562"/>
      <c r="AQ25" s="2562"/>
      <c r="AR25" s="2562"/>
      <c r="AS25" s="2562"/>
      <c r="AT25" s="2562"/>
      <c r="AU25" s="2562"/>
      <c r="AV25" s="2562"/>
      <c r="AW25" s="2562"/>
      <c r="AX25" s="2562"/>
      <c r="AY25" s="2563"/>
    </row>
    <row r="26" spans="1:51" ht="24.6">
      <c r="A26" s="1059"/>
      <c r="B26" s="1089"/>
      <c r="C26" s="1090"/>
      <c r="D26" s="1090"/>
      <c r="E26" s="2575"/>
      <c r="F26" s="2575"/>
      <c r="G26" s="2575"/>
      <c r="H26" s="2575"/>
      <c r="I26" s="2575"/>
      <c r="J26" s="2576"/>
      <c r="K26" s="2588"/>
      <c r="L26" s="2600"/>
      <c r="M26" s="2601"/>
      <c r="N26" s="2602"/>
      <c r="O26" s="2600"/>
      <c r="P26" s="2601"/>
      <c r="Q26" s="2602"/>
      <c r="R26" s="2600"/>
      <c r="S26" s="2601"/>
      <c r="T26" s="2602"/>
      <c r="U26" s="2574"/>
      <c r="X26" s="2555"/>
      <c r="Y26" s="2556"/>
      <c r="Z26" s="2557"/>
      <c r="AA26" s="2564"/>
      <c r="AB26" s="2565"/>
      <c r="AC26" s="2565"/>
      <c r="AD26" s="2565"/>
      <c r="AE26" s="2565"/>
      <c r="AF26" s="2565"/>
      <c r="AG26" s="2565"/>
      <c r="AH26" s="2565"/>
      <c r="AI26" s="2565"/>
      <c r="AJ26" s="2565"/>
      <c r="AK26" s="2565"/>
      <c r="AL26" s="2565"/>
      <c r="AM26" s="2565"/>
      <c r="AN26" s="2565"/>
      <c r="AO26" s="2565"/>
      <c r="AP26" s="2565"/>
      <c r="AQ26" s="2565"/>
      <c r="AR26" s="2565"/>
      <c r="AS26" s="2565"/>
      <c r="AT26" s="2565"/>
      <c r="AU26" s="2565"/>
      <c r="AV26" s="2565"/>
      <c r="AW26" s="2565"/>
      <c r="AX26" s="2565"/>
      <c r="AY26" s="2566"/>
    </row>
    <row r="27" spans="1:51" ht="28.2">
      <c r="A27" s="1059"/>
      <c r="B27" s="1089"/>
      <c r="C27" s="1101" t="s">
        <v>354</v>
      </c>
      <c r="D27" s="1091"/>
      <c r="E27" s="1102" t="s">
        <v>739</v>
      </c>
      <c r="F27" s="1091"/>
      <c r="G27" s="1091"/>
      <c r="H27" s="1091"/>
      <c r="I27" s="1091"/>
      <c r="J27" s="1103"/>
      <c r="K27" s="1096"/>
      <c r="L27" s="3366"/>
      <c r="M27" s="3367"/>
      <c r="N27" s="3368"/>
      <c r="O27" s="3366"/>
      <c r="P27" s="3367"/>
      <c r="Q27" s="3368"/>
      <c r="R27" s="2606">
        <f>L27+O27</f>
        <v>0</v>
      </c>
      <c r="S27" s="2607"/>
      <c r="T27" s="2608"/>
      <c r="U27" s="3375"/>
      <c r="X27" s="1093"/>
      <c r="Y27" s="1094"/>
      <c r="Z27" s="1095"/>
      <c r="AA27" s="2489"/>
      <c r="AB27" s="2490"/>
      <c r="AC27" s="2490"/>
      <c r="AD27" s="2490"/>
      <c r="AE27" s="2491"/>
      <c r="AF27" s="2489"/>
      <c r="AG27" s="2490"/>
      <c r="AH27" s="2490"/>
      <c r="AI27" s="2490"/>
      <c r="AJ27" s="2490"/>
      <c r="AK27" s="2490"/>
      <c r="AL27" s="2490"/>
      <c r="AM27" s="2490"/>
      <c r="AN27" s="2491"/>
      <c r="AO27" s="2489">
        <f>AA27+AF27</f>
        <v>0</v>
      </c>
      <c r="AP27" s="2490"/>
      <c r="AQ27" s="2490"/>
      <c r="AR27" s="2490"/>
      <c r="AS27" s="2490"/>
      <c r="AT27" s="2490"/>
      <c r="AU27" s="2490"/>
      <c r="AV27" s="2490"/>
      <c r="AW27" s="2490"/>
      <c r="AX27" s="2490"/>
      <c r="AY27" s="2498"/>
    </row>
    <row r="28" spans="1:51" ht="28.2">
      <c r="A28" s="1059"/>
      <c r="B28" s="1089"/>
      <c r="C28" s="1091"/>
      <c r="D28" s="1091"/>
      <c r="E28" s="1104" t="s">
        <v>2243</v>
      </c>
      <c r="F28" s="1091"/>
      <c r="G28" s="1090"/>
      <c r="H28" s="1090"/>
      <c r="I28" s="1091"/>
      <c r="J28" s="1103"/>
      <c r="K28" s="1096"/>
      <c r="L28" s="3369"/>
      <c r="M28" s="3370"/>
      <c r="N28" s="3371"/>
      <c r="O28" s="3369"/>
      <c r="P28" s="3370"/>
      <c r="Q28" s="3371"/>
      <c r="R28" s="2609"/>
      <c r="S28" s="2610"/>
      <c r="T28" s="2611"/>
      <c r="U28" s="3376"/>
      <c r="X28" s="1097"/>
      <c r="Y28" s="1098"/>
      <c r="Z28" s="1099"/>
      <c r="AA28" s="2492"/>
      <c r="AB28" s="2493"/>
      <c r="AC28" s="2493"/>
      <c r="AD28" s="2493"/>
      <c r="AE28" s="2494"/>
      <c r="AF28" s="2492"/>
      <c r="AG28" s="2493"/>
      <c r="AH28" s="2493"/>
      <c r="AI28" s="2493"/>
      <c r="AJ28" s="2493"/>
      <c r="AK28" s="2493"/>
      <c r="AL28" s="2493"/>
      <c r="AM28" s="2493"/>
      <c r="AN28" s="2494"/>
      <c r="AO28" s="2492"/>
      <c r="AP28" s="2493"/>
      <c r="AQ28" s="2493"/>
      <c r="AR28" s="2493"/>
      <c r="AS28" s="2493"/>
      <c r="AT28" s="2493"/>
      <c r="AU28" s="2493"/>
      <c r="AV28" s="2493"/>
      <c r="AW28" s="2493"/>
      <c r="AX28" s="2493"/>
      <c r="AY28" s="2499"/>
    </row>
    <row r="29" spans="1:51" ht="24.6" customHeight="1">
      <c r="A29" s="1059"/>
      <c r="B29" s="1089"/>
      <c r="C29" s="1091"/>
      <c r="D29" s="1091"/>
      <c r="E29" s="1102" t="s">
        <v>356</v>
      </c>
      <c r="F29" s="1090"/>
      <c r="G29" s="1102" t="s">
        <v>355</v>
      </c>
      <c r="H29" s="1100"/>
      <c r="I29" s="1091"/>
      <c r="J29" s="1103"/>
      <c r="K29" s="2587" t="s">
        <v>32</v>
      </c>
      <c r="L29" s="3369"/>
      <c r="M29" s="3370"/>
      <c r="N29" s="3371"/>
      <c r="O29" s="3369"/>
      <c r="P29" s="3370"/>
      <c r="Q29" s="3371"/>
      <c r="R29" s="2609"/>
      <c r="S29" s="2610"/>
      <c r="T29" s="2611"/>
      <c r="U29" s="3376"/>
      <c r="X29" s="2551" t="s">
        <v>32</v>
      </c>
      <c r="Y29" s="2552"/>
      <c r="Z29" s="2553"/>
      <c r="AA29" s="2492"/>
      <c r="AB29" s="2493"/>
      <c r="AC29" s="2493"/>
      <c r="AD29" s="2493"/>
      <c r="AE29" s="2494"/>
      <c r="AF29" s="2492"/>
      <c r="AG29" s="2493"/>
      <c r="AH29" s="2493"/>
      <c r="AI29" s="2493"/>
      <c r="AJ29" s="2493"/>
      <c r="AK29" s="2493"/>
      <c r="AL29" s="2493"/>
      <c r="AM29" s="2493"/>
      <c r="AN29" s="2494"/>
      <c r="AO29" s="2492"/>
      <c r="AP29" s="2493"/>
      <c r="AQ29" s="2493"/>
      <c r="AR29" s="2493"/>
      <c r="AS29" s="2493"/>
      <c r="AT29" s="2493"/>
      <c r="AU29" s="2493"/>
      <c r="AV29" s="2493"/>
      <c r="AW29" s="2493"/>
      <c r="AX29" s="2493"/>
      <c r="AY29" s="2499"/>
    </row>
    <row r="30" spans="1:51" ht="25.2" customHeight="1">
      <c r="A30" s="1059"/>
      <c r="B30" s="1089"/>
      <c r="C30" s="1091"/>
      <c r="D30" s="1091"/>
      <c r="E30" s="1100"/>
      <c r="F30" s="1090"/>
      <c r="G30" s="1104" t="s">
        <v>740</v>
      </c>
      <c r="H30" s="1105"/>
      <c r="I30" s="1091"/>
      <c r="J30" s="1103"/>
      <c r="K30" s="2557"/>
      <c r="L30" s="3372"/>
      <c r="M30" s="3373"/>
      <c r="N30" s="3374"/>
      <c r="O30" s="3372"/>
      <c r="P30" s="3373"/>
      <c r="Q30" s="3374"/>
      <c r="R30" s="2612"/>
      <c r="S30" s="2613"/>
      <c r="T30" s="2614"/>
      <c r="U30" s="3377"/>
      <c r="X30" s="2555"/>
      <c r="Y30" s="2556"/>
      <c r="Z30" s="2557"/>
      <c r="AA30" s="2495"/>
      <c r="AB30" s="2496"/>
      <c r="AC30" s="2496"/>
      <c r="AD30" s="2496"/>
      <c r="AE30" s="2497"/>
      <c r="AF30" s="2495"/>
      <c r="AG30" s="2496"/>
      <c r="AH30" s="2496"/>
      <c r="AI30" s="2496"/>
      <c r="AJ30" s="2496"/>
      <c r="AK30" s="2496"/>
      <c r="AL30" s="2496"/>
      <c r="AM30" s="2496"/>
      <c r="AN30" s="2497"/>
      <c r="AO30" s="2495"/>
      <c r="AP30" s="2496"/>
      <c r="AQ30" s="2496"/>
      <c r="AR30" s="2496"/>
      <c r="AS30" s="2496"/>
      <c r="AT30" s="2496"/>
      <c r="AU30" s="2496"/>
      <c r="AV30" s="2496"/>
      <c r="AW30" s="2496"/>
      <c r="AX30" s="2496"/>
      <c r="AY30" s="2500"/>
    </row>
    <row r="31" spans="1:51" ht="28.2">
      <c r="A31" s="1059"/>
      <c r="B31" s="1089"/>
      <c r="C31" s="1091"/>
      <c r="D31" s="1091"/>
      <c r="E31" s="1106"/>
      <c r="F31" s="1106"/>
      <c r="G31" s="1106"/>
      <c r="H31" s="1107"/>
      <c r="I31" s="1091"/>
      <c r="J31" s="1103"/>
      <c r="K31" s="1092"/>
      <c r="L31" s="2594"/>
      <c r="M31" s="2595"/>
      <c r="N31" s="2596"/>
      <c r="O31" s="2594"/>
      <c r="P31" s="2595"/>
      <c r="Q31" s="2596"/>
      <c r="R31" s="2594">
        <f>L31+O31</f>
        <v>0</v>
      </c>
      <c r="S31" s="2595"/>
      <c r="T31" s="2596"/>
      <c r="U31" s="2603"/>
      <c r="X31" s="1093"/>
      <c r="Y31" s="1094"/>
      <c r="Z31" s="1095"/>
      <c r="AA31" s="2489"/>
      <c r="AB31" s="2490"/>
      <c r="AC31" s="2490"/>
      <c r="AD31" s="2490"/>
      <c r="AE31" s="2491"/>
      <c r="AF31" s="2489"/>
      <c r="AG31" s="2490"/>
      <c r="AH31" s="2490"/>
      <c r="AI31" s="2490"/>
      <c r="AJ31" s="2490"/>
      <c r="AK31" s="2490"/>
      <c r="AL31" s="2490"/>
      <c r="AM31" s="2490"/>
      <c r="AN31" s="2491"/>
      <c r="AO31" s="2489">
        <f>AA31+AF31</f>
        <v>0</v>
      </c>
      <c r="AP31" s="2490"/>
      <c r="AQ31" s="2490"/>
      <c r="AR31" s="2490"/>
      <c r="AS31" s="2490"/>
      <c r="AT31" s="2490"/>
      <c r="AU31" s="2490"/>
      <c r="AV31" s="2490"/>
      <c r="AW31" s="2490"/>
      <c r="AX31" s="2490"/>
      <c r="AY31" s="2498"/>
    </row>
    <row r="32" spans="1:51" ht="28.2">
      <c r="A32" s="1059"/>
      <c r="B32" s="1089"/>
      <c r="C32" s="1091"/>
      <c r="D32" s="1091"/>
      <c r="E32" s="1108" t="s">
        <v>357</v>
      </c>
      <c r="F32" s="1109"/>
      <c r="G32" s="1108" t="s">
        <v>2131</v>
      </c>
      <c r="H32" s="1110"/>
      <c r="I32" s="1091"/>
      <c r="J32" s="1103"/>
      <c r="K32" s="1096"/>
      <c r="L32" s="2597"/>
      <c r="M32" s="2598"/>
      <c r="N32" s="2599"/>
      <c r="O32" s="2597"/>
      <c r="P32" s="2598"/>
      <c r="Q32" s="2599"/>
      <c r="R32" s="2597"/>
      <c r="S32" s="2598"/>
      <c r="T32" s="2599"/>
      <c r="U32" s="2604"/>
      <c r="X32" s="1097"/>
      <c r="Y32" s="1098"/>
      <c r="Z32" s="1099"/>
      <c r="AA32" s="2492"/>
      <c r="AB32" s="2493"/>
      <c r="AC32" s="2493"/>
      <c r="AD32" s="2493"/>
      <c r="AE32" s="2494"/>
      <c r="AF32" s="2492"/>
      <c r="AG32" s="2493"/>
      <c r="AH32" s="2493"/>
      <c r="AI32" s="2493"/>
      <c r="AJ32" s="2493"/>
      <c r="AK32" s="2493"/>
      <c r="AL32" s="2493"/>
      <c r="AM32" s="2493"/>
      <c r="AN32" s="2494"/>
      <c r="AO32" s="2492"/>
      <c r="AP32" s="2493"/>
      <c r="AQ32" s="2493"/>
      <c r="AR32" s="2493"/>
      <c r="AS32" s="2493"/>
      <c r="AT32" s="2493"/>
      <c r="AU32" s="2493"/>
      <c r="AV32" s="2493"/>
      <c r="AW32" s="2493"/>
      <c r="AX32" s="2493"/>
      <c r="AY32" s="2499"/>
    </row>
    <row r="33" spans="1:51" ht="25.2" customHeight="1">
      <c r="A33" s="1059"/>
      <c r="B33" s="1089"/>
      <c r="C33" s="1091"/>
      <c r="D33" s="1091"/>
      <c r="E33" s="1109"/>
      <c r="F33" s="1109"/>
      <c r="G33" s="1111" t="s">
        <v>2132</v>
      </c>
      <c r="H33" s="1106"/>
      <c r="I33" s="1112"/>
      <c r="J33" s="1113"/>
      <c r="K33" s="2567" t="s">
        <v>33</v>
      </c>
      <c r="L33" s="2597"/>
      <c r="M33" s="2598"/>
      <c r="N33" s="2599"/>
      <c r="O33" s="2597"/>
      <c r="P33" s="2598"/>
      <c r="Q33" s="2599"/>
      <c r="R33" s="2597"/>
      <c r="S33" s="2598"/>
      <c r="T33" s="2599"/>
      <c r="U33" s="2604"/>
      <c r="X33" s="2551" t="s">
        <v>33</v>
      </c>
      <c r="Y33" s="2552"/>
      <c r="Z33" s="2553"/>
      <c r="AA33" s="2492"/>
      <c r="AB33" s="2493"/>
      <c r="AC33" s="2493"/>
      <c r="AD33" s="2493"/>
      <c r="AE33" s="2494"/>
      <c r="AF33" s="2492"/>
      <c r="AG33" s="2493"/>
      <c r="AH33" s="2493"/>
      <c r="AI33" s="2493"/>
      <c r="AJ33" s="2493"/>
      <c r="AK33" s="2493"/>
      <c r="AL33" s="2493"/>
      <c r="AM33" s="2493"/>
      <c r="AN33" s="2494"/>
      <c r="AO33" s="2492"/>
      <c r="AP33" s="2493"/>
      <c r="AQ33" s="2493"/>
      <c r="AR33" s="2493"/>
      <c r="AS33" s="2493"/>
      <c r="AT33" s="2493"/>
      <c r="AU33" s="2493"/>
      <c r="AV33" s="2493"/>
      <c r="AW33" s="2493"/>
      <c r="AX33" s="2493"/>
      <c r="AY33" s="2499"/>
    </row>
    <row r="34" spans="1:51" ht="24.6" customHeight="1">
      <c r="A34" s="1059"/>
      <c r="B34" s="1089"/>
      <c r="C34" s="1091"/>
      <c r="D34" s="1091"/>
      <c r="E34" s="1090"/>
      <c r="F34" s="1090"/>
      <c r="G34" s="2590" t="s">
        <v>22</v>
      </c>
      <c r="H34" s="2592" t="s">
        <v>741</v>
      </c>
      <c r="I34" s="2592"/>
      <c r="J34" s="2593"/>
      <c r="K34" s="2589"/>
      <c r="L34" s="2597"/>
      <c r="M34" s="2598"/>
      <c r="N34" s="2599"/>
      <c r="O34" s="2597"/>
      <c r="P34" s="2598"/>
      <c r="Q34" s="2599"/>
      <c r="R34" s="2597"/>
      <c r="S34" s="2598"/>
      <c r="T34" s="2599"/>
      <c r="U34" s="2604"/>
      <c r="X34" s="2554"/>
      <c r="Y34" s="2552"/>
      <c r="Z34" s="2553"/>
      <c r="AA34" s="2492"/>
      <c r="AB34" s="2493"/>
      <c r="AC34" s="2493"/>
      <c r="AD34" s="2493"/>
      <c r="AE34" s="2494"/>
      <c r="AF34" s="2492"/>
      <c r="AG34" s="2493"/>
      <c r="AH34" s="2493"/>
      <c r="AI34" s="2493"/>
      <c r="AJ34" s="2493"/>
      <c r="AK34" s="2493"/>
      <c r="AL34" s="2493"/>
      <c r="AM34" s="2493"/>
      <c r="AN34" s="2494"/>
      <c r="AO34" s="2492"/>
      <c r="AP34" s="2493"/>
      <c r="AQ34" s="2493"/>
      <c r="AR34" s="2493"/>
      <c r="AS34" s="2493"/>
      <c r="AT34" s="2493"/>
      <c r="AU34" s="2493"/>
      <c r="AV34" s="2493"/>
      <c r="AW34" s="2493"/>
      <c r="AX34" s="2493"/>
      <c r="AY34" s="2499"/>
    </row>
    <row r="35" spans="1:51" ht="24.6" customHeight="1">
      <c r="A35" s="1059"/>
      <c r="B35" s="1089"/>
      <c r="C35" s="1091"/>
      <c r="D35" s="1091"/>
      <c r="E35" s="1090"/>
      <c r="F35" s="1090"/>
      <c r="G35" s="2591"/>
      <c r="H35" s="2575" t="s">
        <v>2244</v>
      </c>
      <c r="I35" s="2592"/>
      <c r="J35" s="2593"/>
      <c r="K35" s="2589"/>
      <c r="L35" s="2597"/>
      <c r="M35" s="2598"/>
      <c r="N35" s="2599"/>
      <c r="O35" s="2597"/>
      <c r="P35" s="2598"/>
      <c r="Q35" s="2599"/>
      <c r="R35" s="2597"/>
      <c r="S35" s="2598"/>
      <c r="T35" s="2599"/>
      <c r="U35" s="2604"/>
      <c r="X35" s="2554"/>
      <c r="Y35" s="2552"/>
      <c r="Z35" s="2553"/>
      <c r="AA35" s="2492"/>
      <c r="AB35" s="2493"/>
      <c r="AC35" s="2493"/>
      <c r="AD35" s="2493"/>
      <c r="AE35" s="2494"/>
      <c r="AF35" s="2492"/>
      <c r="AG35" s="2493"/>
      <c r="AH35" s="2493"/>
      <c r="AI35" s="2493"/>
      <c r="AJ35" s="2493"/>
      <c r="AK35" s="2493"/>
      <c r="AL35" s="2493"/>
      <c r="AM35" s="2493"/>
      <c r="AN35" s="2494"/>
      <c r="AO35" s="2492"/>
      <c r="AP35" s="2493"/>
      <c r="AQ35" s="2493"/>
      <c r="AR35" s="2493"/>
      <c r="AS35" s="2493"/>
      <c r="AT35" s="2493"/>
      <c r="AU35" s="2493"/>
      <c r="AV35" s="2493"/>
      <c r="AW35" s="2493"/>
      <c r="AX35" s="2493"/>
      <c r="AY35" s="2499"/>
    </row>
    <row r="36" spans="1:51" ht="28.2">
      <c r="A36" s="1059"/>
      <c r="B36" s="1089"/>
      <c r="C36" s="1091"/>
      <c r="D36" s="1091"/>
      <c r="E36" s="1090"/>
      <c r="F36" s="1090"/>
      <c r="G36" s="1114"/>
      <c r="H36" s="1112"/>
      <c r="I36" s="1112"/>
      <c r="J36" s="1113"/>
      <c r="K36" s="1115"/>
      <c r="L36" s="2600"/>
      <c r="M36" s="2601"/>
      <c r="N36" s="2602"/>
      <c r="O36" s="2600"/>
      <c r="P36" s="2601"/>
      <c r="Q36" s="2602"/>
      <c r="R36" s="2600"/>
      <c r="S36" s="2601"/>
      <c r="T36" s="2602"/>
      <c r="U36" s="2605"/>
      <c r="X36" s="1116"/>
      <c r="Y36" s="1117"/>
      <c r="Z36" s="1118"/>
      <c r="AA36" s="2495"/>
      <c r="AB36" s="2496"/>
      <c r="AC36" s="2496"/>
      <c r="AD36" s="2496"/>
      <c r="AE36" s="2497"/>
      <c r="AF36" s="2495"/>
      <c r="AG36" s="2496"/>
      <c r="AH36" s="2496"/>
      <c r="AI36" s="2496"/>
      <c r="AJ36" s="2496"/>
      <c r="AK36" s="2496"/>
      <c r="AL36" s="2496"/>
      <c r="AM36" s="2496"/>
      <c r="AN36" s="2497"/>
      <c r="AO36" s="2495"/>
      <c r="AP36" s="2496"/>
      <c r="AQ36" s="2496"/>
      <c r="AR36" s="2496"/>
      <c r="AS36" s="2496"/>
      <c r="AT36" s="2496"/>
      <c r="AU36" s="2496"/>
      <c r="AV36" s="2496"/>
      <c r="AW36" s="2496"/>
      <c r="AX36" s="2496"/>
      <c r="AY36" s="2500"/>
    </row>
    <row r="37" spans="1:51" ht="28.2">
      <c r="A37" s="1059"/>
      <c r="B37" s="1089"/>
      <c r="C37" s="1091"/>
      <c r="D37" s="1091"/>
      <c r="E37" s="1091"/>
      <c r="F37" s="1091"/>
      <c r="G37" s="1091"/>
      <c r="H37" s="1119"/>
      <c r="I37" s="1091"/>
      <c r="J37" s="1103"/>
      <c r="K37" s="1120"/>
      <c r="L37" s="2594"/>
      <c r="M37" s="2595"/>
      <c r="N37" s="2596"/>
      <c r="O37" s="2594"/>
      <c r="P37" s="2595"/>
      <c r="Q37" s="2596"/>
      <c r="R37" s="2606">
        <f>L37+O37</f>
        <v>0</v>
      </c>
      <c r="S37" s="2607"/>
      <c r="T37" s="2608"/>
      <c r="U37" s="2603"/>
      <c r="X37" s="1093"/>
      <c r="Y37" s="1094"/>
      <c r="Z37" s="1095"/>
      <c r="AA37" s="2489"/>
      <c r="AB37" s="2490"/>
      <c r="AC37" s="2490"/>
      <c r="AD37" s="2490"/>
      <c r="AE37" s="2491"/>
      <c r="AF37" s="2489"/>
      <c r="AG37" s="2490"/>
      <c r="AH37" s="2490"/>
      <c r="AI37" s="2490"/>
      <c r="AJ37" s="2490"/>
      <c r="AK37" s="2490"/>
      <c r="AL37" s="2490"/>
      <c r="AM37" s="2490"/>
      <c r="AN37" s="2491"/>
      <c r="AO37" s="2489">
        <f>AA37+AF37</f>
        <v>0</v>
      </c>
      <c r="AP37" s="2490"/>
      <c r="AQ37" s="2490"/>
      <c r="AR37" s="2490"/>
      <c r="AS37" s="2490"/>
      <c r="AT37" s="2490"/>
      <c r="AU37" s="2490"/>
      <c r="AV37" s="2490"/>
      <c r="AW37" s="2490"/>
      <c r="AX37" s="2490"/>
      <c r="AY37" s="2498"/>
    </row>
    <row r="38" spans="1:51" ht="24.6" customHeight="1">
      <c r="A38" s="1059"/>
      <c r="B38" s="1089"/>
      <c r="C38" s="1091"/>
      <c r="D38" s="1091"/>
      <c r="E38" s="1091"/>
      <c r="F38" s="1091"/>
      <c r="G38" s="1101" t="s">
        <v>23</v>
      </c>
      <c r="H38" s="2615" t="s">
        <v>963</v>
      </c>
      <c r="I38" s="2615"/>
      <c r="J38" s="2616"/>
      <c r="K38" s="2567" t="s">
        <v>34</v>
      </c>
      <c r="L38" s="2597"/>
      <c r="M38" s="2598"/>
      <c r="N38" s="2599"/>
      <c r="O38" s="2597"/>
      <c r="P38" s="2598"/>
      <c r="Q38" s="2599"/>
      <c r="R38" s="2609"/>
      <c r="S38" s="2610"/>
      <c r="T38" s="2611"/>
      <c r="U38" s="2604"/>
      <c r="X38" s="2551" t="s">
        <v>34</v>
      </c>
      <c r="Y38" s="2552"/>
      <c r="Z38" s="2553"/>
      <c r="AA38" s="2492"/>
      <c r="AB38" s="2493"/>
      <c r="AC38" s="2493"/>
      <c r="AD38" s="2493"/>
      <c r="AE38" s="2494"/>
      <c r="AF38" s="2492"/>
      <c r="AG38" s="2493"/>
      <c r="AH38" s="2493"/>
      <c r="AI38" s="2493"/>
      <c r="AJ38" s="2493"/>
      <c r="AK38" s="2493"/>
      <c r="AL38" s="2493"/>
      <c r="AM38" s="2493"/>
      <c r="AN38" s="2494"/>
      <c r="AO38" s="2492"/>
      <c r="AP38" s="2493"/>
      <c r="AQ38" s="2493"/>
      <c r="AR38" s="2493"/>
      <c r="AS38" s="2493"/>
      <c r="AT38" s="2493"/>
      <c r="AU38" s="2493"/>
      <c r="AV38" s="2493"/>
      <c r="AW38" s="2493"/>
      <c r="AX38" s="2493"/>
      <c r="AY38" s="2499"/>
    </row>
    <row r="39" spans="1:51" ht="25.2" customHeight="1">
      <c r="A39" s="1059"/>
      <c r="B39" s="1089"/>
      <c r="C39" s="1091"/>
      <c r="D39" s="1091"/>
      <c r="E39" s="1091"/>
      <c r="F39" s="1091"/>
      <c r="G39" s="1091"/>
      <c r="H39" s="1104" t="s">
        <v>964</v>
      </c>
      <c r="I39" s="1091"/>
      <c r="J39" s="1103"/>
      <c r="K39" s="2589"/>
      <c r="L39" s="2597"/>
      <c r="M39" s="2598"/>
      <c r="N39" s="2599"/>
      <c r="O39" s="2597"/>
      <c r="P39" s="2598"/>
      <c r="Q39" s="2599"/>
      <c r="R39" s="2609"/>
      <c r="S39" s="2610"/>
      <c r="T39" s="2611"/>
      <c r="U39" s="2604"/>
      <c r="X39" s="2554"/>
      <c r="Y39" s="2552"/>
      <c r="Z39" s="2553"/>
      <c r="AA39" s="2492"/>
      <c r="AB39" s="2493"/>
      <c r="AC39" s="2493"/>
      <c r="AD39" s="2493"/>
      <c r="AE39" s="2494"/>
      <c r="AF39" s="2492"/>
      <c r="AG39" s="2493"/>
      <c r="AH39" s="2493"/>
      <c r="AI39" s="2493"/>
      <c r="AJ39" s="2493"/>
      <c r="AK39" s="2493"/>
      <c r="AL39" s="2493"/>
      <c r="AM39" s="2493"/>
      <c r="AN39" s="2494"/>
      <c r="AO39" s="2492"/>
      <c r="AP39" s="2493"/>
      <c r="AQ39" s="2493"/>
      <c r="AR39" s="2493"/>
      <c r="AS39" s="2493"/>
      <c r="AT39" s="2493"/>
      <c r="AU39" s="2493"/>
      <c r="AV39" s="2493"/>
      <c r="AW39" s="2493"/>
      <c r="AX39" s="2493"/>
      <c r="AY39" s="2499"/>
    </row>
    <row r="40" spans="1:51" ht="28.2">
      <c r="A40" s="1059"/>
      <c r="B40" s="1089"/>
      <c r="C40" s="1091"/>
      <c r="D40" s="1091"/>
      <c r="E40" s="1102"/>
      <c r="F40" s="1114"/>
      <c r="G40" s="1121"/>
      <c r="H40" s="1121"/>
      <c r="I40" s="1121"/>
      <c r="J40" s="1122"/>
      <c r="K40" s="1123"/>
      <c r="L40" s="2600"/>
      <c r="M40" s="2601"/>
      <c r="N40" s="2602"/>
      <c r="O40" s="2600"/>
      <c r="P40" s="2601"/>
      <c r="Q40" s="2602"/>
      <c r="R40" s="2612"/>
      <c r="S40" s="2613"/>
      <c r="T40" s="2614"/>
      <c r="U40" s="2605"/>
      <c r="X40" s="1116"/>
      <c r="Y40" s="1117"/>
      <c r="Z40" s="1118"/>
      <c r="AA40" s="2495"/>
      <c r="AB40" s="2496"/>
      <c r="AC40" s="2496"/>
      <c r="AD40" s="2496"/>
      <c r="AE40" s="2497"/>
      <c r="AF40" s="2495"/>
      <c r="AG40" s="2496"/>
      <c r="AH40" s="2496"/>
      <c r="AI40" s="2496"/>
      <c r="AJ40" s="2496"/>
      <c r="AK40" s="2496"/>
      <c r="AL40" s="2496"/>
      <c r="AM40" s="2496"/>
      <c r="AN40" s="2497"/>
      <c r="AO40" s="2495"/>
      <c r="AP40" s="2496"/>
      <c r="AQ40" s="2496"/>
      <c r="AR40" s="2496"/>
      <c r="AS40" s="2496"/>
      <c r="AT40" s="2496"/>
      <c r="AU40" s="2496"/>
      <c r="AV40" s="2496"/>
      <c r="AW40" s="2496"/>
      <c r="AX40" s="2496"/>
      <c r="AY40" s="2500"/>
    </row>
    <row r="41" spans="1:51" ht="28.2">
      <c r="A41" s="1059"/>
      <c r="B41" s="1089"/>
      <c r="C41" s="1091"/>
      <c r="D41" s="1091"/>
      <c r="E41" s="1102"/>
      <c r="F41" s="1114"/>
      <c r="G41" s="1106"/>
      <c r="H41" s="1124"/>
      <c r="I41" s="1124"/>
      <c r="J41" s="1125"/>
      <c r="K41" s="1096"/>
      <c r="L41" s="2594"/>
      <c r="M41" s="2595"/>
      <c r="N41" s="2596"/>
      <c r="O41" s="2594"/>
      <c r="P41" s="2595"/>
      <c r="Q41" s="2596"/>
      <c r="R41" s="2606">
        <f>L41+O41</f>
        <v>0</v>
      </c>
      <c r="S41" s="2607"/>
      <c r="T41" s="2608"/>
      <c r="U41" s="2603"/>
      <c r="X41" s="1093"/>
      <c r="Y41" s="1094"/>
      <c r="Z41" s="1095"/>
      <c r="AA41" s="2489"/>
      <c r="AB41" s="2490"/>
      <c r="AC41" s="2490"/>
      <c r="AD41" s="2490"/>
      <c r="AE41" s="2491"/>
      <c r="AF41" s="2489"/>
      <c r="AG41" s="2490"/>
      <c r="AH41" s="2490"/>
      <c r="AI41" s="2490"/>
      <c r="AJ41" s="2490"/>
      <c r="AK41" s="2490"/>
      <c r="AL41" s="2490"/>
      <c r="AM41" s="2490"/>
      <c r="AN41" s="2491"/>
      <c r="AO41" s="2489">
        <f>AA41+AF41</f>
        <v>0</v>
      </c>
      <c r="AP41" s="2490"/>
      <c r="AQ41" s="2490"/>
      <c r="AR41" s="2490"/>
      <c r="AS41" s="2490"/>
      <c r="AT41" s="2490"/>
      <c r="AU41" s="2490"/>
      <c r="AV41" s="2490"/>
      <c r="AW41" s="2490"/>
      <c r="AX41" s="2490"/>
      <c r="AY41" s="2498"/>
    </row>
    <row r="42" spans="1:51" ht="24.6" customHeight="1">
      <c r="A42" s="1059"/>
      <c r="B42" s="1089"/>
      <c r="C42" s="1091"/>
      <c r="D42" s="1091"/>
      <c r="E42" s="1102" t="s">
        <v>359</v>
      </c>
      <c r="F42" s="1114"/>
      <c r="G42" s="2592" t="s">
        <v>358</v>
      </c>
      <c r="H42" s="2592"/>
      <c r="I42" s="2592"/>
      <c r="J42" s="2593"/>
      <c r="K42" s="2567" t="s">
        <v>35</v>
      </c>
      <c r="L42" s="2597"/>
      <c r="M42" s="2598"/>
      <c r="N42" s="2599"/>
      <c r="O42" s="2597"/>
      <c r="P42" s="2598"/>
      <c r="Q42" s="2599"/>
      <c r="R42" s="2609"/>
      <c r="S42" s="2610"/>
      <c r="T42" s="2611"/>
      <c r="U42" s="2604"/>
      <c r="X42" s="2551" t="s">
        <v>35</v>
      </c>
      <c r="Y42" s="2552"/>
      <c r="Z42" s="2553"/>
      <c r="AA42" s="2492"/>
      <c r="AB42" s="2493"/>
      <c r="AC42" s="2493"/>
      <c r="AD42" s="2493"/>
      <c r="AE42" s="2494"/>
      <c r="AF42" s="2492"/>
      <c r="AG42" s="2493"/>
      <c r="AH42" s="2493"/>
      <c r="AI42" s="2493"/>
      <c r="AJ42" s="2493"/>
      <c r="AK42" s="2493"/>
      <c r="AL42" s="2493"/>
      <c r="AM42" s="2493"/>
      <c r="AN42" s="2494"/>
      <c r="AO42" s="2492"/>
      <c r="AP42" s="2493"/>
      <c r="AQ42" s="2493"/>
      <c r="AR42" s="2493"/>
      <c r="AS42" s="2493"/>
      <c r="AT42" s="2493"/>
      <c r="AU42" s="2493"/>
      <c r="AV42" s="2493"/>
      <c r="AW42" s="2493"/>
      <c r="AX42" s="2493"/>
      <c r="AY42" s="2499"/>
    </row>
    <row r="43" spans="1:51" s="1129" customFormat="1" ht="24.6" customHeight="1">
      <c r="A43" s="1126"/>
      <c r="B43" s="1127"/>
      <c r="C43" s="1128"/>
      <c r="D43" s="1128"/>
      <c r="E43" s="1102"/>
      <c r="F43" s="1114"/>
      <c r="G43" s="2575" t="s">
        <v>2245</v>
      </c>
      <c r="H43" s="2575"/>
      <c r="I43" s="2575"/>
      <c r="J43" s="2576"/>
      <c r="K43" s="2589"/>
      <c r="L43" s="2597"/>
      <c r="M43" s="2598"/>
      <c r="N43" s="2599"/>
      <c r="O43" s="2597"/>
      <c r="P43" s="2598"/>
      <c r="Q43" s="2599"/>
      <c r="R43" s="2609"/>
      <c r="S43" s="2610"/>
      <c r="T43" s="2611"/>
      <c r="U43" s="2604"/>
      <c r="X43" s="2554"/>
      <c r="Y43" s="2552"/>
      <c r="Z43" s="2553"/>
      <c r="AA43" s="2492"/>
      <c r="AB43" s="2493"/>
      <c r="AC43" s="2493"/>
      <c r="AD43" s="2493"/>
      <c r="AE43" s="2494"/>
      <c r="AF43" s="2492"/>
      <c r="AG43" s="2493"/>
      <c r="AH43" s="2493"/>
      <c r="AI43" s="2493"/>
      <c r="AJ43" s="2493"/>
      <c r="AK43" s="2493"/>
      <c r="AL43" s="2493"/>
      <c r="AM43" s="2493"/>
      <c r="AN43" s="2494"/>
      <c r="AO43" s="2492"/>
      <c r="AP43" s="2493"/>
      <c r="AQ43" s="2493"/>
      <c r="AR43" s="2493"/>
      <c r="AS43" s="2493"/>
      <c r="AT43" s="2493"/>
      <c r="AU43" s="2493"/>
      <c r="AV43" s="2493"/>
      <c r="AW43" s="2493"/>
      <c r="AX43" s="2493"/>
      <c r="AY43" s="2499"/>
    </row>
    <row r="44" spans="1:51" s="1129" customFormat="1" ht="28.2">
      <c r="A44" s="1126"/>
      <c r="B44" s="1127"/>
      <c r="C44" s="1128"/>
      <c r="D44" s="1128"/>
      <c r="E44" s="1102"/>
      <c r="F44" s="1114"/>
      <c r="G44" s="2575"/>
      <c r="H44" s="2575"/>
      <c r="I44" s="2575"/>
      <c r="J44" s="2576"/>
      <c r="K44" s="1115"/>
      <c r="L44" s="2600"/>
      <c r="M44" s="2601"/>
      <c r="N44" s="2602"/>
      <c r="O44" s="2600"/>
      <c r="P44" s="2601"/>
      <c r="Q44" s="2602"/>
      <c r="R44" s="2612"/>
      <c r="S44" s="2613"/>
      <c r="T44" s="2614"/>
      <c r="U44" s="2605"/>
      <c r="X44" s="1116"/>
      <c r="Y44" s="1117"/>
      <c r="Z44" s="1118"/>
      <c r="AA44" s="2495"/>
      <c r="AB44" s="2496"/>
      <c r="AC44" s="2496"/>
      <c r="AD44" s="2496"/>
      <c r="AE44" s="2497"/>
      <c r="AF44" s="2495"/>
      <c r="AG44" s="2496"/>
      <c r="AH44" s="2496"/>
      <c r="AI44" s="2496"/>
      <c r="AJ44" s="2496"/>
      <c r="AK44" s="2496"/>
      <c r="AL44" s="2496"/>
      <c r="AM44" s="2496"/>
      <c r="AN44" s="2497"/>
      <c r="AO44" s="2495"/>
      <c r="AP44" s="2496"/>
      <c r="AQ44" s="2496"/>
      <c r="AR44" s="2496"/>
      <c r="AS44" s="2496"/>
      <c r="AT44" s="2496"/>
      <c r="AU44" s="2496"/>
      <c r="AV44" s="2496"/>
      <c r="AW44" s="2496"/>
      <c r="AX44" s="2496"/>
      <c r="AY44" s="2500"/>
    </row>
    <row r="45" spans="1:51" ht="28.2">
      <c r="A45" s="1059"/>
      <c r="B45" s="1089"/>
      <c r="C45" s="1091"/>
      <c r="D45" s="1091"/>
      <c r="E45" s="1091"/>
      <c r="F45" s="1091"/>
      <c r="G45" s="1091"/>
      <c r="H45" s="1119"/>
      <c r="I45" s="1091"/>
      <c r="J45" s="1103"/>
      <c r="K45" s="1092"/>
      <c r="L45" s="2594"/>
      <c r="M45" s="2595"/>
      <c r="N45" s="2596"/>
      <c r="O45" s="2594"/>
      <c r="P45" s="2595"/>
      <c r="Q45" s="2596"/>
      <c r="R45" s="2606">
        <f>L45+O45</f>
        <v>0</v>
      </c>
      <c r="S45" s="2607"/>
      <c r="T45" s="2608"/>
      <c r="U45" s="2603"/>
      <c r="X45" s="1093"/>
      <c r="Y45" s="1094"/>
      <c r="Z45" s="1095"/>
      <c r="AA45" s="2489"/>
      <c r="AB45" s="2490"/>
      <c r="AC45" s="2490"/>
      <c r="AD45" s="2490"/>
      <c r="AE45" s="2491"/>
      <c r="AF45" s="2489"/>
      <c r="AG45" s="2490"/>
      <c r="AH45" s="2490"/>
      <c r="AI45" s="2490"/>
      <c r="AJ45" s="2490"/>
      <c r="AK45" s="2490"/>
      <c r="AL45" s="2490"/>
      <c r="AM45" s="2490"/>
      <c r="AN45" s="2491"/>
      <c r="AO45" s="2489">
        <f>AA45+AF45</f>
        <v>0</v>
      </c>
      <c r="AP45" s="2490"/>
      <c r="AQ45" s="2490"/>
      <c r="AR45" s="2490"/>
      <c r="AS45" s="2490"/>
      <c r="AT45" s="2490"/>
      <c r="AU45" s="2490"/>
      <c r="AV45" s="2490"/>
      <c r="AW45" s="2490"/>
      <c r="AX45" s="2490"/>
      <c r="AY45" s="2498"/>
    </row>
    <row r="46" spans="1:51" ht="24.6" customHeight="1">
      <c r="A46" s="1059"/>
      <c r="B46" s="1089"/>
      <c r="C46" s="1091"/>
      <c r="D46" s="1091"/>
      <c r="E46" s="1102" t="s">
        <v>360</v>
      </c>
      <c r="F46" s="1114"/>
      <c r="G46" s="1102" t="s">
        <v>361</v>
      </c>
      <c r="H46" s="1102"/>
      <c r="I46" s="1091"/>
      <c r="J46" s="1103"/>
      <c r="K46" s="2567" t="s">
        <v>36</v>
      </c>
      <c r="L46" s="2597"/>
      <c r="M46" s="2598"/>
      <c r="N46" s="2599"/>
      <c r="O46" s="2597"/>
      <c r="P46" s="2598"/>
      <c r="Q46" s="2599"/>
      <c r="R46" s="2609"/>
      <c r="S46" s="2610"/>
      <c r="T46" s="2611"/>
      <c r="U46" s="2604"/>
      <c r="X46" s="2551" t="s">
        <v>36</v>
      </c>
      <c r="Y46" s="2552"/>
      <c r="Z46" s="2553"/>
      <c r="AA46" s="2492"/>
      <c r="AB46" s="2493"/>
      <c r="AC46" s="2493"/>
      <c r="AD46" s="2493"/>
      <c r="AE46" s="2494"/>
      <c r="AF46" s="2492"/>
      <c r="AG46" s="2493"/>
      <c r="AH46" s="2493"/>
      <c r="AI46" s="2493"/>
      <c r="AJ46" s="2493"/>
      <c r="AK46" s="2493"/>
      <c r="AL46" s="2493"/>
      <c r="AM46" s="2493"/>
      <c r="AN46" s="2494"/>
      <c r="AO46" s="2492"/>
      <c r="AP46" s="2493"/>
      <c r="AQ46" s="2493"/>
      <c r="AR46" s="2493"/>
      <c r="AS46" s="2493"/>
      <c r="AT46" s="2493"/>
      <c r="AU46" s="2493"/>
      <c r="AV46" s="2493"/>
      <c r="AW46" s="2493"/>
      <c r="AX46" s="2493"/>
      <c r="AY46" s="2499"/>
    </row>
    <row r="47" spans="1:51" ht="25.2" customHeight="1">
      <c r="A47" s="1059"/>
      <c r="B47" s="1089"/>
      <c r="C47" s="1091"/>
      <c r="D47" s="1091"/>
      <c r="E47" s="1102"/>
      <c r="F47" s="1114"/>
      <c r="G47" s="1104" t="s">
        <v>362</v>
      </c>
      <c r="H47" s="1104"/>
      <c r="I47" s="1091"/>
      <c r="J47" s="1103"/>
      <c r="K47" s="2589"/>
      <c r="L47" s="2597"/>
      <c r="M47" s="2598"/>
      <c r="N47" s="2599"/>
      <c r="O47" s="2597"/>
      <c r="P47" s="2598"/>
      <c r="Q47" s="2599"/>
      <c r="R47" s="2609"/>
      <c r="S47" s="2610"/>
      <c r="T47" s="2611"/>
      <c r="U47" s="2604"/>
      <c r="X47" s="2554"/>
      <c r="Y47" s="2552"/>
      <c r="Z47" s="2553"/>
      <c r="AA47" s="2492"/>
      <c r="AB47" s="2493"/>
      <c r="AC47" s="2493"/>
      <c r="AD47" s="2493"/>
      <c r="AE47" s="2494"/>
      <c r="AF47" s="2492"/>
      <c r="AG47" s="2493"/>
      <c r="AH47" s="2493"/>
      <c r="AI47" s="2493"/>
      <c r="AJ47" s="2493"/>
      <c r="AK47" s="2493"/>
      <c r="AL47" s="2493"/>
      <c r="AM47" s="2493"/>
      <c r="AN47" s="2494"/>
      <c r="AO47" s="2492"/>
      <c r="AP47" s="2493"/>
      <c r="AQ47" s="2493"/>
      <c r="AR47" s="2493"/>
      <c r="AS47" s="2493"/>
      <c r="AT47" s="2493"/>
      <c r="AU47" s="2493"/>
      <c r="AV47" s="2493"/>
      <c r="AW47" s="2493"/>
      <c r="AX47" s="2493"/>
      <c r="AY47" s="2499"/>
    </row>
    <row r="48" spans="1:51" ht="28.2">
      <c r="A48" s="1059"/>
      <c r="B48" s="1089"/>
      <c r="C48" s="1091"/>
      <c r="D48" s="1091"/>
      <c r="E48" s="1102"/>
      <c r="F48" s="1114"/>
      <c r="G48" s="1104"/>
      <c r="H48" s="1104"/>
      <c r="I48" s="1091"/>
      <c r="J48" s="1103"/>
      <c r="K48" s="1115"/>
      <c r="L48" s="2600"/>
      <c r="M48" s="2601"/>
      <c r="N48" s="2602"/>
      <c r="O48" s="2600"/>
      <c r="P48" s="2601"/>
      <c r="Q48" s="2602"/>
      <c r="R48" s="2612"/>
      <c r="S48" s="2613"/>
      <c r="T48" s="2614"/>
      <c r="U48" s="2605"/>
      <c r="X48" s="1116"/>
      <c r="Y48" s="1117"/>
      <c r="Z48" s="1118"/>
      <c r="AA48" s="2495"/>
      <c r="AB48" s="2496"/>
      <c r="AC48" s="2496"/>
      <c r="AD48" s="2496"/>
      <c r="AE48" s="2497"/>
      <c r="AF48" s="2495"/>
      <c r="AG48" s="2496"/>
      <c r="AH48" s="2496"/>
      <c r="AI48" s="2496"/>
      <c r="AJ48" s="2496"/>
      <c r="AK48" s="2496"/>
      <c r="AL48" s="2496"/>
      <c r="AM48" s="2496"/>
      <c r="AN48" s="2497"/>
      <c r="AO48" s="2495"/>
      <c r="AP48" s="2496"/>
      <c r="AQ48" s="2496"/>
      <c r="AR48" s="2496"/>
      <c r="AS48" s="2496"/>
      <c r="AT48" s="2496"/>
      <c r="AU48" s="2496"/>
      <c r="AV48" s="2496"/>
      <c r="AW48" s="2496"/>
      <c r="AX48" s="2496"/>
      <c r="AY48" s="2500"/>
    </row>
    <row r="49" spans="1:51" ht="28.2">
      <c r="A49" s="1059"/>
      <c r="B49" s="1089"/>
      <c r="C49" s="1091"/>
      <c r="D49" s="1091"/>
      <c r="E49" s="1106"/>
      <c r="F49" s="1091"/>
      <c r="G49" s="1106"/>
      <c r="H49" s="1124"/>
      <c r="I49" s="1124"/>
      <c r="J49" s="1125"/>
      <c r="K49" s="1092"/>
      <c r="L49" s="2594"/>
      <c r="M49" s="2595"/>
      <c r="N49" s="2596"/>
      <c r="O49" s="2594"/>
      <c r="P49" s="2595"/>
      <c r="Q49" s="2596"/>
      <c r="R49" s="2606">
        <f>L49+O49</f>
        <v>0</v>
      </c>
      <c r="S49" s="2607"/>
      <c r="T49" s="2608"/>
      <c r="U49" s="2603"/>
      <c r="X49" s="1093"/>
      <c r="Y49" s="1094"/>
      <c r="Z49" s="1095"/>
      <c r="AA49" s="2489"/>
      <c r="AB49" s="2490"/>
      <c r="AC49" s="2490"/>
      <c r="AD49" s="2490"/>
      <c r="AE49" s="2491"/>
      <c r="AF49" s="2489"/>
      <c r="AG49" s="2490"/>
      <c r="AH49" s="2490"/>
      <c r="AI49" s="2490"/>
      <c r="AJ49" s="2490"/>
      <c r="AK49" s="2490"/>
      <c r="AL49" s="2490"/>
      <c r="AM49" s="2490"/>
      <c r="AN49" s="2491"/>
      <c r="AO49" s="2489">
        <f>AA49+AF49</f>
        <v>0</v>
      </c>
      <c r="AP49" s="2490"/>
      <c r="AQ49" s="2490"/>
      <c r="AR49" s="2490"/>
      <c r="AS49" s="2490"/>
      <c r="AT49" s="2490"/>
      <c r="AU49" s="2490"/>
      <c r="AV49" s="2490"/>
      <c r="AW49" s="2490"/>
      <c r="AX49" s="2490"/>
      <c r="AY49" s="2498"/>
    </row>
    <row r="50" spans="1:51" ht="24.6" customHeight="1">
      <c r="A50" s="1059"/>
      <c r="B50" s="1089"/>
      <c r="C50" s="1091"/>
      <c r="D50" s="1091"/>
      <c r="E50" s="1102" t="s">
        <v>363</v>
      </c>
      <c r="F50" s="1091"/>
      <c r="G50" s="2592" t="s">
        <v>364</v>
      </c>
      <c r="H50" s="2592"/>
      <c r="I50" s="2592"/>
      <c r="J50" s="2593"/>
      <c r="K50" s="2567" t="s">
        <v>75</v>
      </c>
      <c r="L50" s="2597"/>
      <c r="M50" s="2598"/>
      <c r="N50" s="2599"/>
      <c r="O50" s="2597"/>
      <c r="P50" s="2598"/>
      <c r="Q50" s="2599"/>
      <c r="R50" s="2609"/>
      <c r="S50" s="2610"/>
      <c r="T50" s="2611"/>
      <c r="U50" s="2604"/>
      <c r="X50" s="2551" t="s">
        <v>75</v>
      </c>
      <c r="Y50" s="2552"/>
      <c r="Z50" s="2553"/>
      <c r="AA50" s="2492"/>
      <c r="AB50" s="2493"/>
      <c r="AC50" s="2493"/>
      <c r="AD50" s="2493"/>
      <c r="AE50" s="2494"/>
      <c r="AF50" s="2492"/>
      <c r="AG50" s="2493"/>
      <c r="AH50" s="2493"/>
      <c r="AI50" s="2493"/>
      <c r="AJ50" s="2493"/>
      <c r="AK50" s="2493"/>
      <c r="AL50" s="2493"/>
      <c r="AM50" s="2493"/>
      <c r="AN50" s="2494"/>
      <c r="AO50" s="2492"/>
      <c r="AP50" s="2493"/>
      <c r="AQ50" s="2493"/>
      <c r="AR50" s="2493"/>
      <c r="AS50" s="2493"/>
      <c r="AT50" s="2493"/>
      <c r="AU50" s="2493"/>
      <c r="AV50" s="2493"/>
      <c r="AW50" s="2493"/>
      <c r="AX50" s="2493"/>
      <c r="AY50" s="2499"/>
    </row>
    <row r="51" spans="1:51" ht="24.6" customHeight="1">
      <c r="A51" s="1059"/>
      <c r="B51" s="1089"/>
      <c r="C51" s="1091"/>
      <c r="D51" s="1091"/>
      <c r="E51" s="1091"/>
      <c r="F51" s="1091"/>
      <c r="G51" s="2620" t="s">
        <v>365</v>
      </c>
      <c r="H51" s="2620"/>
      <c r="I51" s="2620"/>
      <c r="J51" s="2621"/>
      <c r="K51" s="2589"/>
      <c r="L51" s="2597"/>
      <c r="M51" s="2598"/>
      <c r="N51" s="2599"/>
      <c r="O51" s="2597"/>
      <c r="P51" s="2598"/>
      <c r="Q51" s="2599"/>
      <c r="R51" s="2609"/>
      <c r="S51" s="2610"/>
      <c r="T51" s="2611"/>
      <c r="U51" s="2604"/>
      <c r="X51" s="2554"/>
      <c r="Y51" s="2552"/>
      <c r="Z51" s="2553"/>
      <c r="AA51" s="2492"/>
      <c r="AB51" s="2493"/>
      <c r="AC51" s="2493"/>
      <c r="AD51" s="2493"/>
      <c r="AE51" s="2494"/>
      <c r="AF51" s="2492"/>
      <c r="AG51" s="2493"/>
      <c r="AH51" s="2493"/>
      <c r="AI51" s="2493"/>
      <c r="AJ51" s="2493"/>
      <c r="AK51" s="2493"/>
      <c r="AL51" s="2493"/>
      <c r="AM51" s="2493"/>
      <c r="AN51" s="2494"/>
      <c r="AO51" s="2492"/>
      <c r="AP51" s="2493"/>
      <c r="AQ51" s="2493"/>
      <c r="AR51" s="2493"/>
      <c r="AS51" s="2493"/>
      <c r="AT51" s="2493"/>
      <c r="AU51" s="2493"/>
      <c r="AV51" s="2493"/>
      <c r="AW51" s="2493"/>
      <c r="AX51" s="2493"/>
      <c r="AY51" s="2499"/>
    </row>
    <row r="52" spans="1:51" ht="28.2">
      <c r="A52" s="1059"/>
      <c r="B52" s="1089"/>
      <c r="C52" s="1091"/>
      <c r="D52" s="1091"/>
      <c r="E52" s="1091"/>
      <c r="F52" s="1091"/>
      <c r="G52" s="2620"/>
      <c r="H52" s="2620"/>
      <c r="I52" s="2620"/>
      <c r="J52" s="2621"/>
      <c r="K52" s="1115"/>
      <c r="L52" s="2600"/>
      <c r="M52" s="2601"/>
      <c r="N52" s="2602"/>
      <c r="O52" s="2600"/>
      <c r="P52" s="2601"/>
      <c r="Q52" s="2602"/>
      <c r="R52" s="2612"/>
      <c r="S52" s="2613"/>
      <c r="T52" s="2614"/>
      <c r="U52" s="2605"/>
      <c r="X52" s="1116"/>
      <c r="Y52" s="1117"/>
      <c r="Z52" s="1118"/>
      <c r="AA52" s="2495"/>
      <c r="AB52" s="2496"/>
      <c r="AC52" s="2496"/>
      <c r="AD52" s="2496"/>
      <c r="AE52" s="2497"/>
      <c r="AF52" s="2495"/>
      <c r="AG52" s="2496"/>
      <c r="AH52" s="2496"/>
      <c r="AI52" s="2496"/>
      <c r="AJ52" s="2496"/>
      <c r="AK52" s="2496"/>
      <c r="AL52" s="2496"/>
      <c r="AM52" s="2496"/>
      <c r="AN52" s="2497"/>
      <c r="AO52" s="2495"/>
      <c r="AP52" s="2496"/>
      <c r="AQ52" s="2496"/>
      <c r="AR52" s="2496"/>
      <c r="AS52" s="2496"/>
      <c r="AT52" s="2496"/>
      <c r="AU52" s="2496"/>
      <c r="AV52" s="2496"/>
      <c r="AW52" s="2496"/>
      <c r="AX52" s="2496"/>
      <c r="AY52" s="2500"/>
    </row>
    <row r="53" spans="1:51" ht="28.2">
      <c r="A53" s="1059"/>
      <c r="B53" s="1089"/>
      <c r="C53" s="1091"/>
      <c r="D53" s="1091"/>
      <c r="E53" s="1102"/>
      <c r="F53" s="1114"/>
      <c r="G53" s="1104"/>
      <c r="H53" s="1104"/>
      <c r="I53" s="1091"/>
      <c r="J53" s="1103"/>
      <c r="K53" s="1092"/>
      <c r="L53" s="2594"/>
      <c r="M53" s="2595"/>
      <c r="N53" s="2596"/>
      <c r="O53" s="2594"/>
      <c r="P53" s="2595"/>
      <c r="Q53" s="2596"/>
      <c r="R53" s="2606">
        <f>L53+O53</f>
        <v>0</v>
      </c>
      <c r="S53" s="2607"/>
      <c r="T53" s="2608"/>
      <c r="U53" s="2603"/>
      <c r="X53" s="1093"/>
      <c r="Y53" s="1094"/>
      <c r="Z53" s="1095"/>
      <c r="AA53" s="2489"/>
      <c r="AB53" s="2490"/>
      <c r="AC53" s="2490"/>
      <c r="AD53" s="2490"/>
      <c r="AE53" s="2491"/>
      <c r="AF53" s="2489"/>
      <c r="AG53" s="2490"/>
      <c r="AH53" s="2490"/>
      <c r="AI53" s="2490"/>
      <c r="AJ53" s="2490"/>
      <c r="AK53" s="2490"/>
      <c r="AL53" s="2490"/>
      <c r="AM53" s="2490"/>
      <c r="AN53" s="2491"/>
      <c r="AO53" s="2489">
        <f>AA53+AF53</f>
        <v>0</v>
      </c>
      <c r="AP53" s="2490"/>
      <c r="AQ53" s="2490"/>
      <c r="AR53" s="2490"/>
      <c r="AS53" s="2490"/>
      <c r="AT53" s="2490"/>
      <c r="AU53" s="2490"/>
      <c r="AV53" s="2490"/>
      <c r="AW53" s="2490"/>
      <c r="AX53" s="2490"/>
      <c r="AY53" s="2498"/>
    </row>
    <row r="54" spans="1:51" ht="24.6" customHeight="1">
      <c r="A54" s="1059"/>
      <c r="B54" s="1089"/>
      <c r="C54" s="1091"/>
      <c r="D54" s="1091"/>
      <c r="E54" s="1102" t="s">
        <v>367</v>
      </c>
      <c r="F54" s="1114"/>
      <c r="G54" s="2592" t="s">
        <v>372</v>
      </c>
      <c r="H54" s="2592"/>
      <c r="I54" s="2592"/>
      <c r="J54" s="2593"/>
      <c r="K54" s="2567" t="s">
        <v>37</v>
      </c>
      <c r="L54" s="2597"/>
      <c r="M54" s="2598"/>
      <c r="N54" s="2599"/>
      <c r="O54" s="2597"/>
      <c r="P54" s="2598"/>
      <c r="Q54" s="2599"/>
      <c r="R54" s="2609"/>
      <c r="S54" s="2610"/>
      <c r="T54" s="2611"/>
      <c r="U54" s="2604"/>
      <c r="X54" s="2551" t="s">
        <v>37</v>
      </c>
      <c r="Y54" s="2552"/>
      <c r="Z54" s="2553"/>
      <c r="AA54" s="2492"/>
      <c r="AB54" s="2493"/>
      <c r="AC54" s="2493"/>
      <c r="AD54" s="2493"/>
      <c r="AE54" s="2494"/>
      <c r="AF54" s="2492"/>
      <c r="AG54" s="2493"/>
      <c r="AH54" s="2493"/>
      <c r="AI54" s="2493"/>
      <c r="AJ54" s="2493"/>
      <c r="AK54" s="2493"/>
      <c r="AL54" s="2493"/>
      <c r="AM54" s="2493"/>
      <c r="AN54" s="2494"/>
      <c r="AO54" s="2492"/>
      <c r="AP54" s="2493"/>
      <c r="AQ54" s="2493"/>
      <c r="AR54" s="2493"/>
      <c r="AS54" s="2493"/>
      <c r="AT54" s="2493"/>
      <c r="AU54" s="2493"/>
      <c r="AV54" s="2493"/>
      <c r="AW54" s="2493"/>
      <c r="AX54" s="2493"/>
      <c r="AY54" s="2499"/>
    </row>
    <row r="55" spans="1:51" ht="24.6" customHeight="1">
      <c r="A55" s="1059"/>
      <c r="B55" s="1089"/>
      <c r="C55" s="1091"/>
      <c r="D55" s="1091"/>
      <c r="E55" s="1102"/>
      <c r="F55" s="1114"/>
      <c r="G55" s="2592" t="s">
        <v>744</v>
      </c>
      <c r="H55" s="2592"/>
      <c r="I55" s="2592"/>
      <c r="J55" s="2593"/>
      <c r="K55" s="2589"/>
      <c r="L55" s="2597"/>
      <c r="M55" s="2598"/>
      <c r="N55" s="2599"/>
      <c r="O55" s="2597"/>
      <c r="P55" s="2598"/>
      <c r="Q55" s="2599"/>
      <c r="R55" s="2609"/>
      <c r="S55" s="2610"/>
      <c r="T55" s="2611"/>
      <c r="U55" s="2604"/>
      <c r="X55" s="2554"/>
      <c r="Y55" s="2552"/>
      <c r="Z55" s="2553"/>
      <c r="AA55" s="2492"/>
      <c r="AB55" s="2493"/>
      <c r="AC55" s="2493"/>
      <c r="AD55" s="2493"/>
      <c r="AE55" s="2494"/>
      <c r="AF55" s="2492"/>
      <c r="AG55" s="2493"/>
      <c r="AH55" s="2493"/>
      <c r="AI55" s="2493"/>
      <c r="AJ55" s="2493"/>
      <c r="AK55" s="2493"/>
      <c r="AL55" s="2493"/>
      <c r="AM55" s="2493"/>
      <c r="AN55" s="2494"/>
      <c r="AO55" s="2492"/>
      <c r="AP55" s="2493"/>
      <c r="AQ55" s="2493"/>
      <c r="AR55" s="2493"/>
      <c r="AS55" s="2493"/>
      <c r="AT55" s="2493"/>
      <c r="AU55" s="2493"/>
      <c r="AV55" s="2493"/>
      <c r="AW55" s="2493"/>
      <c r="AX55" s="2493"/>
      <c r="AY55" s="2499"/>
    </row>
    <row r="56" spans="1:51" ht="28.2">
      <c r="A56" s="1059"/>
      <c r="B56" s="1089"/>
      <c r="C56" s="1091"/>
      <c r="D56" s="1091"/>
      <c r="E56" s="1102"/>
      <c r="F56" s="1114"/>
      <c r="G56" s="2620" t="s">
        <v>366</v>
      </c>
      <c r="H56" s="2620"/>
      <c r="I56" s="2620"/>
      <c r="J56" s="2621"/>
      <c r="K56" s="1115"/>
      <c r="L56" s="2600"/>
      <c r="M56" s="2601"/>
      <c r="N56" s="2602"/>
      <c r="O56" s="2600"/>
      <c r="P56" s="2601"/>
      <c r="Q56" s="2602"/>
      <c r="R56" s="2612"/>
      <c r="S56" s="2613"/>
      <c r="T56" s="2614"/>
      <c r="U56" s="2605"/>
      <c r="X56" s="1116"/>
      <c r="Y56" s="1117"/>
      <c r="Z56" s="1118"/>
      <c r="AA56" s="2495"/>
      <c r="AB56" s="2496"/>
      <c r="AC56" s="2496"/>
      <c r="AD56" s="2496"/>
      <c r="AE56" s="2497"/>
      <c r="AF56" s="2495"/>
      <c r="AG56" s="2496"/>
      <c r="AH56" s="2496"/>
      <c r="AI56" s="2496"/>
      <c r="AJ56" s="2496"/>
      <c r="AK56" s="2496"/>
      <c r="AL56" s="2496"/>
      <c r="AM56" s="2496"/>
      <c r="AN56" s="2497"/>
      <c r="AO56" s="2495"/>
      <c r="AP56" s="2496"/>
      <c r="AQ56" s="2496"/>
      <c r="AR56" s="2496"/>
      <c r="AS56" s="2496"/>
      <c r="AT56" s="2496"/>
      <c r="AU56" s="2496"/>
      <c r="AV56" s="2496"/>
      <c r="AW56" s="2496"/>
      <c r="AX56" s="2496"/>
      <c r="AY56" s="2500"/>
    </row>
    <row r="57" spans="1:51" ht="25.2" customHeight="1">
      <c r="A57" s="1059"/>
      <c r="B57" s="1089"/>
      <c r="C57" s="1091"/>
      <c r="D57" s="1091"/>
      <c r="E57" s="1102"/>
      <c r="F57" s="1114"/>
      <c r="G57" s="1104"/>
      <c r="H57" s="1104"/>
      <c r="I57" s="1104"/>
      <c r="J57" s="1130"/>
      <c r="K57" s="2626" t="s">
        <v>62</v>
      </c>
      <c r="L57" s="2594"/>
      <c r="M57" s="2595"/>
      <c r="N57" s="2596"/>
      <c r="O57" s="2594"/>
      <c r="P57" s="2595"/>
      <c r="Q57" s="2596"/>
      <c r="R57" s="2594">
        <f>L57+O57</f>
        <v>0</v>
      </c>
      <c r="S57" s="2595"/>
      <c r="T57" s="2596"/>
      <c r="U57" s="2603"/>
      <c r="X57" s="2617" t="s">
        <v>62</v>
      </c>
      <c r="Y57" s="2618"/>
      <c r="Z57" s="2619"/>
      <c r="AA57" s="2489"/>
      <c r="AB57" s="2490"/>
      <c r="AC57" s="2490"/>
      <c r="AD57" s="2490"/>
      <c r="AE57" s="2491"/>
      <c r="AF57" s="2489"/>
      <c r="AG57" s="2490"/>
      <c r="AH57" s="2490"/>
      <c r="AI57" s="2490"/>
      <c r="AJ57" s="2490"/>
      <c r="AK57" s="2490"/>
      <c r="AL57" s="2490"/>
      <c r="AM57" s="2490"/>
      <c r="AN57" s="2491"/>
      <c r="AO57" s="2489">
        <f>AA57+AF57</f>
        <v>0</v>
      </c>
      <c r="AP57" s="2490"/>
      <c r="AQ57" s="2490"/>
      <c r="AR57" s="2490"/>
      <c r="AS57" s="2490"/>
      <c r="AT57" s="2490"/>
      <c r="AU57" s="2490"/>
      <c r="AV57" s="2490"/>
      <c r="AW57" s="2490"/>
      <c r="AX57" s="2490"/>
      <c r="AY57" s="2498"/>
    </row>
    <row r="58" spans="1:51" ht="24.6" customHeight="1">
      <c r="A58" s="1059"/>
      <c r="B58" s="1089"/>
      <c r="C58" s="1091"/>
      <c r="D58" s="1091"/>
      <c r="E58" s="1131" t="s">
        <v>368</v>
      </c>
      <c r="F58" s="1114"/>
      <c r="G58" s="2622" t="s">
        <v>742</v>
      </c>
      <c r="H58" s="2622"/>
      <c r="I58" s="2622"/>
      <c r="J58" s="2623"/>
      <c r="K58" s="2589"/>
      <c r="L58" s="2597"/>
      <c r="M58" s="2598"/>
      <c r="N58" s="2599"/>
      <c r="O58" s="2597"/>
      <c r="P58" s="2598"/>
      <c r="Q58" s="2599"/>
      <c r="R58" s="2597"/>
      <c r="S58" s="2598"/>
      <c r="T58" s="2599"/>
      <c r="U58" s="2604"/>
      <c r="X58" s="2554"/>
      <c r="Y58" s="2552"/>
      <c r="Z58" s="2553"/>
      <c r="AA58" s="2492"/>
      <c r="AB58" s="2493"/>
      <c r="AC58" s="2493"/>
      <c r="AD58" s="2493"/>
      <c r="AE58" s="2494"/>
      <c r="AF58" s="2492"/>
      <c r="AG58" s="2493"/>
      <c r="AH58" s="2493"/>
      <c r="AI58" s="2493"/>
      <c r="AJ58" s="2493"/>
      <c r="AK58" s="2493"/>
      <c r="AL58" s="2493"/>
      <c r="AM58" s="2493"/>
      <c r="AN58" s="2494"/>
      <c r="AO58" s="2492"/>
      <c r="AP58" s="2493"/>
      <c r="AQ58" s="2493"/>
      <c r="AR58" s="2493"/>
      <c r="AS58" s="2493"/>
      <c r="AT58" s="2493"/>
      <c r="AU58" s="2493"/>
      <c r="AV58" s="2493"/>
      <c r="AW58" s="2493"/>
      <c r="AX58" s="2493"/>
      <c r="AY58" s="2499"/>
    </row>
    <row r="59" spans="1:51" s="1129" customFormat="1" ht="24.6" customHeight="1">
      <c r="A59" s="1126"/>
      <c r="B59" s="1127"/>
      <c r="C59" s="1128"/>
      <c r="D59" s="1128"/>
      <c r="E59" s="1102"/>
      <c r="F59" s="1114"/>
      <c r="G59" s="2622" t="s">
        <v>743</v>
      </c>
      <c r="H59" s="2622"/>
      <c r="I59" s="2622"/>
      <c r="J59" s="2623"/>
      <c r="K59" s="2589"/>
      <c r="L59" s="2597"/>
      <c r="M59" s="2598"/>
      <c r="N59" s="2599"/>
      <c r="O59" s="2597"/>
      <c r="P59" s="2598"/>
      <c r="Q59" s="2599"/>
      <c r="R59" s="2597"/>
      <c r="S59" s="2598"/>
      <c r="T59" s="2599"/>
      <c r="U59" s="2604"/>
      <c r="X59" s="2554"/>
      <c r="Y59" s="2552"/>
      <c r="Z59" s="2553"/>
      <c r="AA59" s="2492"/>
      <c r="AB59" s="2493"/>
      <c r="AC59" s="2493"/>
      <c r="AD59" s="2493"/>
      <c r="AE59" s="2494"/>
      <c r="AF59" s="2492"/>
      <c r="AG59" s="2493"/>
      <c r="AH59" s="2493"/>
      <c r="AI59" s="2493"/>
      <c r="AJ59" s="2493"/>
      <c r="AK59" s="2493"/>
      <c r="AL59" s="2493"/>
      <c r="AM59" s="2493"/>
      <c r="AN59" s="2494"/>
      <c r="AO59" s="2492"/>
      <c r="AP59" s="2493"/>
      <c r="AQ59" s="2493"/>
      <c r="AR59" s="2493"/>
      <c r="AS59" s="2493"/>
      <c r="AT59" s="2493"/>
      <c r="AU59" s="2493"/>
      <c r="AV59" s="2493"/>
      <c r="AW59" s="2493"/>
      <c r="AX59" s="2493"/>
      <c r="AY59" s="2499"/>
    </row>
    <row r="60" spans="1:51" ht="25.2" customHeight="1">
      <c r="A60" s="1059"/>
      <c r="B60" s="1089"/>
      <c r="C60" s="1091"/>
      <c r="D60" s="1091"/>
      <c r="E60" s="1102"/>
      <c r="F60" s="1114"/>
      <c r="G60" s="2624" t="s">
        <v>2246</v>
      </c>
      <c r="H60" s="2624"/>
      <c r="I60" s="2624"/>
      <c r="J60" s="2625"/>
      <c r="K60" s="2589"/>
      <c r="L60" s="2597"/>
      <c r="M60" s="2598"/>
      <c r="N60" s="2599"/>
      <c r="O60" s="2597"/>
      <c r="P60" s="2598"/>
      <c r="Q60" s="2599"/>
      <c r="R60" s="2597"/>
      <c r="S60" s="2598"/>
      <c r="T60" s="2599"/>
      <c r="U60" s="2604"/>
      <c r="X60" s="2554"/>
      <c r="Y60" s="2552"/>
      <c r="Z60" s="2553"/>
      <c r="AA60" s="2492"/>
      <c r="AB60" s="2493"/>
      <c r="AC60" s="2493"/>
      <c r="AD60" s="2493"/>
      <c r="AE60" s="2494"/>
      <c r="AF60" s="2492"/>
      <c r="AG60" s="2493"/>
      <c r="AH60" s="2493"/>
      <c r="AI60" s="2493"/>
      <c r="AJ60" s="2493"/>
      <c r="AK60" s="2493"/>
      <c r="AL60" s="2493"/>
      <c r="AM60" s="2493"/>
      <c r="AN60" s="2494"/>
      <c r="AO60" s="2492"/>
      <c r="AP60" s="2493"/>
      <c r="AQ60" s="2493"/>
      <c r="AR60" s="2493"/>
      <c r="AS60" s="2493"/>
      <c r="AT60" s="2493"/>
      <c r="AU60" s="2493"/>
      <c r="AV60" s="2493"/>
      <c r="AW60" s="2493"/>
      <c r="AX60" s="2493"/>
      <c r="AY60" s="2499"/>
    </row>
    <row r="61" spans="1:51" ht="25.2" customHeight="1">
      <c r="A61" s="1059"/>
      <c r="B61" s="1089"/>
      <c r="C61" s="1091"/>
      <c r="D61" s="1091"/>
      <c r="E61" s="1091"/>
      <c r="F61" s="1091"/>
      <c r="G61" s="2624" t="s">
        <v>373</v>
      </c>
      <c r="H61" s="2624"/>
      <c r="I61" s="2624"/>
      <c r="J61" s="2625"/>
      <c r="K61" s="2627"/>
      <c r="L61" s="2600"/>
      <c r="M61" s="2601"/>
      <c r="N61" s="2602"/>
      <c r="O61" s="2600"/>
      <c r="P61" s="2601"/>
      <c r="Q61" s="2602"/>
      <c r="R61" s="2600"/>
      <c r="S61" s="2601"/>
      <c r="T61" s="2602"/>
      <c r="U61" s="2605"/>
      <c r="X61" s="2555"/>
      <c r="Y61" s="2556"/>
      <c r="Z61" s="2557"/>
      <c r="AA61" s="2495"/>
      <c r="AB61" s="2496"/>
      <c r="AC61" s="2496"/>
      <c r="AD61" s="2496"/>
      <c r="AE61" s="2497"/>
      <c r="AF61" s="2495"/>
      <c r="AG61" s="2496"/>
      <c r="AH61" s="2496"/>
      <c r="AI61" s="2496"/>
      <c r="AJ61" s="2496"/>
      <c r="AK61" s="2496"/>
      <c r="AL61" s="2496"/>
      <c r="AM61" s="2496"/>
      <c r="AN61" s="2497"/>
      <c r="AO61" s="2495"/>
      <c r="AP61" s="2496"/>
      <c r="AQ61" s="2496"/>
      <c r="AR61" s="2496"/>
      <c r="AS61" s="2496"/>
      <c r="AT61" s="2496"/>
      <c r="AU61" s="2496"/>
      <c r="AV61" s="2496"/>
      <c r="AW61" s="2496"/>
      <c r="AX61" s="2496"/>
      <c r="AY61" s="2500"/>
    </row>
    <row r="62" spans="1:51" ht="24.6" customHeight="1">
      <c r="A62" s="1059"/>
      <c r="B62" s="1089"/>
      <c r="C62" s="1091"/>
      <c r="D62" s="1091"/>
      <c r="E62" s="1091"/>
      <c r="F62" s="1091"/>
      <c r="G62" s="1091"/>
      <c r="H62" s="1091"/>
      <c r="I62" s="1091"/>
      <c r="J62" s="1103"/>
      <c r="K62" s="2626" t="s">
        <v>107</v>
      </c>
      <c r="L62" s="2594"/>
      <c r="M62" s="2595"/>
      <c r="N62" s="2596"/>
      <c r="O62" s="2594"/>
      <c r="P62" s="2595"/>
      <c r="Q62" s="2596"/>
      <c r="R62" s="2606">
        <f>L62+O62</f>
        <v>0</v>
      </c>
      <c r="S62" s="2607"/>
      <c r="T62" s="2608"/>
      <c r="U62" s="2603"/>
      <c r="X62" s="2617" t="s">
        <v>107</v>
      </c>
      <c r="Y62" s="2618"/>
      <c r="Z62" s="2619"/>
      <c r="AA62" s="2489"/>
      <c r="AB62" s="2490"/>
      <c r="AC62" s="2490"/>
      <c r="AD62" s="2490"/>
      <c r="AE62" s="2491"/>
      <c r="AF62" s="2489"/>
      <c r="AG62" s="2490"/>
      <c r="AH62" s="2490"/>
      <c r="AI62" s="2490"/>
      <c r="AJ62" s="2490"/>
      <c r="AK62" s="2490"/>
      <c r="AL62" s="2490"/>
      <c r="AM62" s="2490"/>
      <c r="AN62" s="2491"/>
      <c r="AO62" s="2489">
        <f>AA62+AF62</f>
        <v>0</v>
      </c>
      <c r="AP62" s="2490"/>
      <c r="AQ62" s="2490"/>
      <c r="AR62" s="2490"/>
      <c r="AS62" s="2490"/>
      <c r="AT62" s="2490"/>
      <c r="AU62" s="2490"/>
      <c r="AV62" s="2490"/>
      <c r="AW62" s="2490"/>
      <c r="AX62" s="2490"/>
      <c r="AY62" s="2498"/>
    </row>
    <row r="63" spans="1:51" s="1129" customFormat="1" ht="24.6" customHeight="1">
      <c r="A63" s="1126"/>
      <c r="B63" s="1127"/>
      <c r="C63" s="1128"/>
      <c r="D63" s="1128"/>
      <c r="E63" s="1102" t="s">
        <v>369</v>
      </c>
      <c r="F63" s="1114"/>
      <c r="G63" s="1102" t="s">
        <v>370</v>
      </c>
      <c r="H63" s="1102"/>
      <c r="I63" s="1128"/>
      <c r="J63" s="1132"/>
      <c r="K63" s="2589"/>
      <c r="L63" s="2597"/>
      <c r="M63" s="2598"/>
      <c r="N63" s="2599"/>
      <c r="O63" s="2597"/>
      <c r="P63" s="2598"/>
      <c r="Q63" s="2599"/>
      <c r="R63" s="2609"/>
      <c r="S63" s="2610"/>
      <c r="T63" s="2611"/>
      <c r="U63" s="2604"/>
      <c r="X63" s="2554"/>
      <c r="Y63" s="2552"/>
      <c r="Z63" s="2553"/>
      <c r="AA63" s="2492"/>
      <c r="AB63" s="2493"/>
      <c r="AC63" s="2493"/>
      <c r="AD63" s="2493"/>
      <c r="AE63" s="2494"/>
      <c r="AF63" s="2492"/>
      <c r="AG63" s="2493"/>
      <c r="AH63" s="2493"/>
      <c r="AI63" s="2493"/>
      <c r="AJ63" s="2493"/>
      <c r="AK63" s="2493"/>
      <c r="AL63" s="2493"/>
      <c r="AM63" s="2493"/>
      <c r="AN63" s="2494"/>
      <c r="AO63" s="2492"/>
      <c r="AP63" s="2493"/>
      <c r="AQ63" s="2493"/>
      <c r="AR63" s="2493"/>
      <c r="AS63" s="2493"/>
      <c r="AT63" s="2493"/>
      <c r="AU63" s="2493"/>
      <c r="AV63" s="2493"/>
      <c r="AW63" s="2493"/>
      <c r="AX63" s="2493"/>
      <c r="AY63" s="2499"/>
    </row>
    <row r="64" spans="1:51" ht="25.2" customHeight="1">
      <c r="A64" s="1059"/>
      <c r="B64" s="1089"/>
      <c r="C64" s="1090"/>
      <c r="D64" s="1091"/>
      <c r="E64" s="1090"/>
      <c r="F64" s="1090"/>
      <c r="G64" s="1104" t="s">
        <v>371</v>
      </c>
      <c r="H64" s="1105"/>
      <c r="I64" s="1091"/>
      <c r="J64" s="1103"/>
      <c r="K64" s="2589"/>
      <c r="L64" s="2597"/>
      <c r="M64" s="2598"/>
      <c r="N64" s="2599"/>
      <c r="O64" s="2597"/>
      <c r="P64" s="2598"/>
      <c r="Q64" s="2599"/>
      <c r="R64" s="2609"/>
      <c r="S64" s="2610"/>
      <c r="T64" s="2611"/>
      <c r="U64" s="2604"/>
      <c r="X64" s="2554"/>
      <c r="Y64" s="2552"/>
      <c r="Z64" s="2553"/>
      <c r="AA64" s="2492"/>
      <c r="AB64" s="2493"/>
      <c r="AC64" s="2493"/>
      <c r="AD64" s="2493"/>
      <c r="AE64" s="2494"/>
      <c r="AF64" s="2492"/>
      <c r="AG64" s="2493"/>
      <c r="AH64" s="2493"/>
      <c r="AI64" s="2493"/>
      <c r="AJ64" s="2493"/>
      <c r="AK64" s="2493"/>
      <c r="AL64" s="2493"/>
      <c r="AM64" s="2493"/>
      <c r="AN64" s="2494"/>
      <c r="AO64" s="2492"/>
      <c r="AP64" s="2493"/>
      <c r="AQ64" s="2493"/>
      <c r="AR64" s="2493"/>
      <c r="AS64" s="2493"/>
      <c r="AT64" s="2493"/>
      <c r="AU64" s="2493"/>
      <c r="AV64" s="2493"/>
      <c r="AW64" s="2493"/>
      <c r="AX64" s="2493"/>
      <c r="AY64" s="2499"/>
    </row>
    <row r="65" spans="1:51" ht="24.6" customHeight="1">
      <c r="A65" s="1059"/>
      <c r="B65" s="1089"/>
      <c r="C65" s="1090"/>
      <c r="D65" s="1090"/>
      <c r="E65" s="1090"/>
      <c r="F65" s="1090"/>
      <c r="G65" s="1090"/>
      <c r="H65" s="1090"/>
      <c r="I65" s="1090"/>
      <c r="J65" s="1133"/>
      <c r="K65" s="2627"/>
      <c r="L65" s="2600"/>
      <c r="M65" s="2601"/>
      <c r="N65" s="2602"/>
      <c r="O65" s="2600"/>
      <c r="P65" s="2601"/>
      <c r="Q65" s="2602"/>
      <c r="R65" s="2612"/>
      <c r="S65" s="2613"/>
      <c r="T65" s="2614"/>
      <c r="U65" s="2605"/>
      <c r="X65" s="2555"/>
      <c r="Y65" s="2556"/>
      <c r="Z65" s="2557"/>
      <c r="AA65" s="2495"/>
      <c r="AB65" s="2496"/>
      <c r="AC65" s="2496"/>
      <c r="AD65" s="2496"/>
      <c r="AE65" s="2497"/>
      <c r="AF65" s="2495"/>
      <c r="AG65" s="2496"/>
      <c r="AH65" s="2496"/>
      <c r="AI65" s="2496"/>
      <c r="AJ65" s="2496"/>
      <c r="AK65" s="2496"/>
      <c r="AL65" s="2496"/>
      <c r="AM65" s="2496"/>
      <c r="AN65" s="2497"/>
      <c r="AO65" s="2495"/>
      <c r="AP65" s="2496"/>
      <c r="AQ65" s="2496"/>
      <c r="AR65" s="2496"/>
      <c r="AS65" s="2496"/>
      <c r="AT65" s="2496"/>
      <c r="AU65" s="2496"/>
      <c r="AV65" s="2496"/>
      <c r="AW65" s="2496"/>
      <c r="AX65" s="2496"/>
      <c r="AY65" s="2500"/>
    </row>
    <row r="66" spans="1:51" s="1129" customFormat="1" ht="24.6" customHeight="1">
      <c r="A66" s="1126"/>
      <c r="B66" s="1127"/>
      <c r="C66" s="1114"/>
      <c r="D66" s="1114"/>
      <c r="E66" s="1134"/>
      <c r="F66" s="1114"/>
      <c r="G66" s="1134"/>
      <c r="H66" s="1124"/>
      <c r="I66" s="1124"/>
      <c r="J66" s="1125"/>
      <c r="K66" s="2626" t="s">
        <v>95</v>
      </c>
      <c r="L66" s="2594">
        <f>L17+L21+L27+L31+L37+L41+L45+L49+L53+L57+L62</f>
        <v>0</v>
      </c>
      <c r="M66" s="2595"/>
      <c r="N66" s="2596"/>
      <c r="O66" s="2594">
        <f>O17+O21+O27+O31+O37+O41+O45+O49+O53+O57+O62</f>
        <v>0</v>
      </c>
      <c r="P66" s="2595"/>
      <c r="Q66" s="2596"/>
      <c r="R66" s="2594">
        <f>L66+O66</f>
        <v>0</v>
      </c>
      <c r="S66" s="2595"/>
      <c r="T66" s="2596"/>
      <c r="U66" s="2603">
        <f>U27+U31+U37+U41+U45+U49+U53+U57+U62</f>
        <v>0</v>
      </c>
      <c r="X66" s="2617" t="s">
        <v>95</v>
      </c>
      <c r="Y66" s="2618"/>
      <c r="Z66" s="2619"/>
      <c r="AA66" s="2489">
        <f>AA27+AA31+AA37+AA41+AA45+AA49+AA53+AA57+AA62</f>
        <v>0</v>
      </c>
      <c r="AB66" s="2490"/>
      <c r="AC66" s="2490"/>
      <c r="AD66" s="2490"/>
      <c r="AE66" s="2491"/>
      <c r="AF66" s="2489">
        <f>AF27+AF31+AF37+AF41+AF45+AF49+AF53+AF57+AF62</f>
        <v>0</v>
      </c>
      <c r="AG66" s="2490"/>
      <c r="AH66" s="2490"/>
      <c r="AI66" s="2490"/>
      <c r="AJ66" s="2490"/>
      <c r="AK66" s="2490"/>
      <c r="AL66" s="2490"/>
      <c r="AM66" s="2490"/>
      <c r="AN66" s="2491"/>
      <c r="AO66" s="2489">
        <f>AA66+AF66</f>
        <v>0</v>
      </c>
      <c r="AP66" s="2490"/>
      <c r="AQ66" s="2490"/>
      <c r="AR66" s="2490"/>
      <c r="AS66" s="2490"/>
      <c r="AT66" s="2490"/>
      <c r="AU66" s="2490"/>
      <c r="AV66" s="2490"/>
      <c r="AW66" s="2490"/>
      <c r="AX66" s="2490"/>
      <c r="AY66" s="2498"/>
    </row>
    <row r="67" spans="1:51" ht="24.6" customHeight="1">
      <c r="A67" s="1059"/>
      <c r="B67" s="1089"/>
      <c r="C67" s="1091"/>
      <c r="D67" s="1090"/>
      <c r="E67" s="1135" t="s">
        <v>377</v>
      </c>
      <c r="F67" s="1090"/>
      <c r="G67" s="2592" t="s">
        <v>1253</v>
      </c>
      <c r="H67" s="2592"/>
      <c r="I67" s="2592"/>
      <c r="J67" s="2593"/>
      <c r="K67" s="2589"/>
      <c r="L67" s="2597"/>
      <c r="M67" s="2598"/>
      <c r="N67" s="2599"/>
      <c r="O67" s="2597"/>
      <c r="P67" s="2598"/>
      <c r="Q67" s="2599"/>
      <c r="R67" s="2597"/>
      <c r="S67" s="2598"/>
      <c r="T67" s="2599"/>
      <c r="U67" s="2604"/>
      <c r="X67" s="2554"/>
      <c r="Y67" s="2552"/>
      <c r="Z67" s="2553"/>
      <c r="AA67" s="2492"/>
      <c r="AB67" s="2493"/>
      <c r="AC67" s="2493"/>
      <c r="AD67" s="2493"/>
      <c r="AE67" s="2494"/>
      <c r="AF67" s="2492"/>
      <c r="AG67" s="2493"/>
      <c r="AH67" s="2493"/>
      <c r="AI67" s="2493"/>
      <c r="AJ67" s="2493"/>
      <c r="AK67" s="2493"/>
      <c r="AL67" s="2493"/>
      <c r="AM67" s="2493"/>
      <c r="AN67" s="2494"/>
      <c r="AO67" s="2492"/>
      <c r="AP67" s="2493"/>
      <c r="AQ67" s="2493"/>
      <c r="AR67" s="2493"/>
      <c r="AS67" s="2493"/>
      <c r="AT67" s="2493"/>
      <c r="AU67" s="2493"/>
      <c r="AV67" s="2493"/>
      <c r="AW67" s="2493"/>
      <c r="AX67" s="2493"/>
      <c r="AY67" s="2499"/>
    </row>
    <row r="68" spans="1:51" ht="24.6" customHeight="1">
      <c r="A68" s="1059"/>
      <c r="B68" s="1089"/>
      <c r="C68" s="1091"/>
      <c r="D68" s="1091"/>
      <c r="E68" s="1102"/>
      <c r="F68" s="1114"/>
      <c r="G68" s="2592"/>
      <c r="H68" s="2592"/>
      <c r="I68" s="2592"/>
      <c r="J68" s="2593"/>
      <c r="K68" s="2589"/>
      <c r="L68" s="2597"/>
      <c r="M68" s="2598"/>
      <c r="N68" s="2599"/>
      <c r="O68" s="2597"/>
      <c r="P68" s="2598"/>
      <c r="Q68" s="2599"/>
      <c r="R68" s="2597"/>
      <c r="S68" s="2598"/>
      <c r="T68" s="2599"/>
      <c r="U68" s="2604"/>
      <c r="X68" s="2554"/>
      <c r="Y68" s="2552"/>
      <c r="Z68" s="2553"/>
      <c r="AA68" s="2492"/>
      <c r="AB68" s="2493"/>
      <c r="AC68" s="2493"/>
      <c r="AD68" s="2493"/>
      <c r="AE68" s="2494"/>
      <c r="AF68" s="2492"/>
      <c r="AG68" s="2493"/>
      <c r="AH68" s="2493"/>
      <c r="AI68" s="2493"/>
      <c r="AJ68" s="2493"/>
      <c r="AK68" s="2493"/>
      <c r="AL68" s="2493"/>
      <c r="AM68" s="2493"/>
      <c r="AN68" s="2494"/>
      <c r="AO68" s="2492"/>
      <c r="AP68" s="2493"/>
      <c r="AQ68" s="2493"/>
      <c r="AR68" s="2493"/>
      <c r="AS68" s="2493"/>
      <c r="AT68" s="2493"/>
      <c r="AU68" s="2493"/>
      <c r="AV68" s="2493"/>
      <c r="AW68" s="2493"/>
      <c r="AX68" s="2493"/>
      <c r="AY68" s="2499"/>
    </row>
    <row r="69" spans="1:51" ht="25.2" customHeight="1">
      <c r="A69" s="1059"/>
      <c r="B69" s="1089"/>
      <c r="C69" s="1091"/>
      <c r="D69" s="1091"/>
      <c r="E69" s="1091"/>
      <c r="F69" s="1091"/>
      <c r="G69" s="1104" t="s">
        <v>2247</v>
      </c>
      <c r="H69" s="1136"/>
      <c r="I69" s="1136"/>
      <c r="J69" s="1137"/>
      <c r="K69" s="2589"/>
      <c r="L69" s="2597"/>
      <c r="M69" s="2598"/>
      <c r="N69" s="2599"/>
      <c r="O69" s="2597"/>
      <c r="P69" s="2598"/>
      <c r="Q69" s="2599"/>
      <c r="R69" s="2597"/>
      <c r="S69" s="2598"/>
      <c r="T69" s="2599"/>
      <c r="U69" s="2604"/>
      <c r="X69" s="2554"/>
      <c r="Y69" s="2552"/>
      <c r="Z69" s="2553"/>
      <c r="AA69" s="2492"/>
      <c r="AB69" s="2493"/>
      <c r="AC69" s="2493"/>
      <c r="AD69" s="2493"/>
      <c r="AE69" s="2494"/>
      <c r="AF69" s="2492"/>
      <c r="AG69" s="2493"/>
      <c r="AH69" s="2493"/>
      <c r="AI69" s="2493"/>
      <c r="AJ69" s="2493"/>
      <c r="AK69" s="2493"/>
      <c r="AL69" s="2493"/>
      <c r="AM69" s="2493"/>
      <c r="AN69" s="2494"/>
      <c r="AO69" s="2492"/>
      <c r="AP69" s="2493"/>
      <c r="AQ69" s="2493"/>
      <c r="AR69" s="2493"/>
      <c r="AS69" s="2493"/>
      <c r="AT69" s="2493"/>
      <c r="AU69" s="2493"/>
      <c r="AV69" s="2493"/>
      <c r="AW69" s="2493"/>
      <c r="AX69" s="2493"/>
      <c r="AY69" s="2499"/>
    </row>
    <row r="70" spans="1:51" ht="25.2" customHeight="1">
      <c r="A70" s="1059"/>
      <c r="B70" s="1089"/>
      <c r="C70" s="1091"/>
      <c r="D70" s="1091"/>
      <c r="E70" s="1091"/>
      <c r="F70" s="1091"/>
      <c r="G70" s="1104" t="s">
        <v>2133</v>
      </c>
      <c r="H70" s="1136"/>
      <c r="I70" s="1136"/>
      <c r="J70" s="1137"/>
      <c r="K70" s="2627"/>
      <c r="L70" s="2600"/>
      <c r="M70" s="2601"/>
      <c r="N70" s="2602"/>
      <c r="O70" s="2600"/>
      <c r="P70" s="2601"/>
      <c r="Q70" s="2602"/>
      <c r="R70" s="2600"/>
      <c r="S70" s="2601"/>
      <c r="T70" s="2602"/>
      <c r="U70" s="2605"/>
      <c r="X70" s="2555"/>
      <c r="Y70" s="2556"/>
      <c r="Z70" s="2557"/>
      <c r="AA70" s="2495"/>
      <c r="AB70" s="2496"/>
      <c r="AC70" s="2496"/>
      <c r="AD70" s="2496"/>
      <c r="AE70" s="2497"/>
      <c r="AF70" s="2495"/>
      <c r="AG70" s="2496"/>
      <c r="AH70" s="2496"/>
      <c r="AI70" s="2496"/>
      <c r="AJ70" s="2496"/>
      <c r="AK70" s="2496"/>
      <c r="AL70" s="2496"/>
      <c r="AM70" s="2496"/>
      <c r="AN70" s="2497"/>
      <c r="AO70" s="2495"/>
      <c r="AP70" s="2496"/>
      <c r="AQ70" s="2496"/>
      <c r="AR70" s="2496"/>
      <c r="AS70" s="2496"/>
      <c r="AT70" s="2496"/>
      <c r="AU70" s="2496"/>
      <c r="AV70" s="2496"/>
      <c r="AW70" s="2496"/>
      <c r="AX70" s="2496"/>
      <c r="AY70" s="2500"/>
    </row>
    <row r="71" spans="1:51" ht="28.2">
      <c r="A71" s="1059"/>
      <c r="B71" s="1089"/>
      <c r="C71" s="1091"/>
      <c r="D71" s="1091"/>
      <c r="E71" s="1091"/>
      <c r="F71" s="1091"/>
      <c r="G71" s="1104"/>
      <c r="H71" s="1136"/>
      <c r="I71" s="1136"/>
      <c r="J71" s="1137"/>
      <c r="K71" s="1138"/>
      <c r="L71" s="2594"/>
      <c r="M71" s="2595"/>
      <c r="N71" s="2596"/>
      <c r="O71" s="2594"/>
      <c r="P71" s="2595"/>
      <c r="Q71" s="2596"/>
      <c r="R71" s="2594">
        <f>L71+O71</f>
        <v>0</v>
      </c>
      <c r="S71" s="2595"/>
      <c r="T71" s="2596"/>
      <c r="U71" s="2651"/>
      <c r="X71" s="1093"/>
      <c r="Y71" s="1094"/>
      <c r="Z71" s="1095"/>
      <c r="AA71" s="2489"/>
      <c r="AB71" s="2490"/>
      <c r="AC71" s="2490"/>
      <c r="AD71" s="2490"/>
      <c r="AE71" s="2491"/>
      <c r="AF71" s="2489"/>
      <c r="AG71" s="2490"/>
      <c r="AH71" s="2490"/>
      <c r="AI71" s="2490"/>
      <c r="AJ71" s="2490"/>
      <c r="AK71" s="2490"/>
      <c r="AL71" s="2490"/>
      <c r="AM71" s="2490"/>
      <c r="AN71" s="2491"/>
      <c r="AO71" s="2489">
        <f>AA71+AF71</f>
        <v>0</v>
      </c>
      <c r="AP71" s="2490"/>
      <c r="AQ71" s="2490"/>
      <c r="AR71" s="2490"/>
      <c r="AS71" s="2490"/>
      <c r="AT71" s="2490"/>
      <c r="AU71" s="2490"/>
      <c r="AV71" s="2490"/>
      <c r="AW71" s="2490"/>
      <c r="AX71" s="2490"/>
      <c r="AY71" s="2498"/>
    </row>
    <row r="72" spans="1:51" ht="28.2">
      <c r="A72" s="1059"/>
      <c r="B72" s="1089"/>
      <c r="C72" s="1091"/>
      <c r="D72" s="1091"/>
      <c r="E72" s="1091"/>
      <c r="F72" s="1091"/>
      <c r="G72" s="1136"/>
      <c r="H72" s="1136"/>
      <c r="I72" s="1136"/>
      <c r="J72" s="1137"/>
      <c r="K72" s="1139"/>
      <c r="L72" s="2597"/>
      <c r="M72" s="2598"/>
      <c r="N72" s="2599"/>
      <c r="O72" s="2597"/>
      <c r="P72" s="2598"/>
      <c r="Q72" s="2599"/>
      <c r="R72" s="2597"/>
      <c r="S72" s="2598"/>
      <c r="T72" s="2599"/>
      <c r="U72" s="2651"/>
      <c r="X72" s="1097"/>
      <c r="Y72" s="1098"/>
      <c r="Z72" s="1099"/>
      <c r="AA72" s="2492"/>
      <c r="AB72" s="2493"/>
      <c r="AC72" s="2493"/>
      <c r="AD72" s="2493"/>
      <c r="AE72" s="2494"/>
      <c r="AF72" s="2492"/>
      <c r="AG72" s="2493"/>
      <c r="AH72" s="2493"/>
      <c r="AI72" s="2493"/>
      <c r="AJ72" s="2493"/>
      <c r="AK72" s="2493"/>
      <c r="AL72" s="2493"/>
      <c r="AM72" s="2493"/>
      <c r="AN72" s="2494"/>
      <c r="AO72" s="2492"/>
      <c r="AP72" s="2493"/>
      <c r="AQ72" s="2493"/>
      <c r="AR72" s="2493"/>
      <c r="AS72" s="2493"/>
      <c r="AT72" s="2493"/>
      <c r="AU72" s="2493"/>
      <c r="AV72" s="2493"/>
      <c r="AW72" s="2493"/>
      <c r="AX72" s="2493"/>
      <c r="AY72" s="2499"/>
    </row>
    <row r="73" spans="1:51" s="1129" customFormat="1" ht="24.6" customHeight="1">
      <c r="A73" s="1126"/>
      <c r="B73" s="1127"/>
      <c r="C73" s="1101" t="s">
        <v>374</v>
      </c>
      <c r="D73" s="1128"/>
      <c r="E73" s="1114" t="s">
        <v>1254</v>
      </c>
      <c r="F73" s="1128"/>
      <c r="G73" s="1128"/>
      <c r="H73" s="1128"/>
      <c r="I73" s="1128"/>
      <c r="J73" s="1132"/>
      <c r="K73" s="2638" t="s">
        <v>110</v>
      </c>
      <c r="L73" s="2597"/>
      <c r="M73" s="2598"/>
      <c r="N73" s="2599"/>
      <c r="O73" s="2597"/>
      <c r="P73" s="2598"/>
      <c r="Q73" s="2599"/>
      <c r="R73" s="2597"/>
      <c r="S73" s="2598"/>
      <c r="T73" s="2599"/>
      <c r="U73" s="2651"/>
      <c r="X73" s="2640" t="s">
        <v>110</v>
      </c>
      <c r="Y73" s="2641"/>
      <c r="Z73" s="2642"/>
      <c r="AA73" s="2492"/>
      <c r="AB73" s="2493"/>
      <c r="AC73" s="2493"/>
      <c r="AD73" s="2493"/>
      <c r="AE73" s="2494"/>
      <c r="AF73" s="2492"/>
      <c r="AG73" s="2493"/>
      <c r="AH73" s="2493"/>
      <c r="AI73" s="2493"/>
      <c r="AJ73" s="2493"/>
      <c r="AK73" s="2493"/>
      <c r="AL73" s="2493"/>
      <c r="AM73" s="2493"/>
      <c r="AN73" s="2494"/>
      <c r="AO73" s="2492"/>
      <c r="AP73" s="2493"/>
      <c r="AQ73" s="2493"/>
      <c r="AR73" s="2493"/>
      <c r="AS73" s="2493"/>
      <c r="AT73" s="2493"/>
      <c r="AU73" s="2493"/>
      <c r="AV73" s="2493"/>
      <c r="AW73" s="2493"/>
      <c r="AX73" s="2493"/>
      <c r="AY73" s="2499"/>
    </row>
    <row r="74" spans="1:51" ht="25.2" customHeight="1">
      <c r="A74" s="1059"/>
      <c r="B74" s="1089"/>
      <c r="C74" s="1091"/>
      <c r="D74" s="1091"/>
      <c r="E74" s="1140" t="s">
        <v>1255</v>
      </c>
      <c r="F74" s="1091"/>
      <c r="G74" s="1091"/>
      <c r="H74" s="1091"/>
      <c r="I74" s="1091"/>
      <c r="J74" s="1103"/>
      <c r="K74" s="2639"/>
      <c r="L74" s="2600"/>
      <c r="M74" s="2601"/>
      <c r="N74" s="2602"/>
      <c r="O74" s="2600"/>
      <c r="P74" s="2601"/>
      <c r="Q74" s="2602"/>
      <c r="R74" s="2600"/>
      <c r="S74" s="2601"/>
      <c r="T74" s="2602"/>
      <c r="U74" s="2651"/>
      <c r="X74" s="2643"/>
      <c r="Y74" s="2644"/>
      <c r="Z74" s="2639"/>
      <c r="AA74" s="2495"/>
      <c r="AB74" s="2496"/>
      <c r="AC74" s="2496"/>
      <c r="AD74" s="2496"/>
      <c r="AE74" s="2497"/>
      <c r="AF74" s="2495"/>
      <c r="AG74" s="2496"/>
      <c r="AH74" s="2496"/>
      <c r="AI74" s="2496"/>
      <c r="AJ74" s="2496"/>
      <c r="AK74" s="2496"/>
      <c r="AL74" s="2496"/>
      <c r="AM74" s="2496"/>
      <c r="AN74" s="2497"/>
      <c r="AO74" s="2495"/>
      <c r="AP74" s="2496"/>
      <c r="AQ74" s="2496"/>
      <c r="AR74" s="2496"/>
      <c r="AS74" s="2496"/>
      <c r="AT74" s="2496"/>
      <c r="AU74" s="2496"/>
      <c r="AV74" s="2496"/>
      <c r="AW74" s="2496"/>
      <c r="AX74" s="2496"/>
      <c r="AY74" s="2500"/>
    </row>
    <row r="75" spans="1:51" ht="28.2">
      <c r="A75" s="1059"/>
      <c r="B75" s="1089"/>
      <c r="C75" s="1091"/>
      <c r="D75" s="1091"/>
      <c r="E75" s="1140"/>
      <c r="F75" s="1091"/>
      <c r="G75" s="1091"/>
      <c r="H75" s="1091"/>
      <c r="I75" s="1091"/>
      <c r="J75" s="1091"/>
      <c r="K75" s="1141"/>
      <c r="L75" s="2594">
        <f>L17+L21+L66+L71</f>
        <v>0</v>
      </c>
      <c r="M75" s="2595"/>
      <c r="N75" s="2596"/>
      <c r="O75" s="2594">
        <f>O17+O21+O66+O71</f>
        <v>0</v>
      </c>
      <c r="P75" s="2595"/>
      <c r="Q75" s="2596"/>
      <c r="R75" s="2594">
        <f>+R66+R71</f>
        <v>0</v>
      </c>
      <c r="S75" s="2595"/>
      <c r="T75" s="2596"/>
      <c r="U75" s="2648">
        <f>U66</f>
        <v>0</v>
      </c>
      <c r="X75" s="1093"/>
      <c r="Y75" s="1094"/>
      <c r="Z75" s="1095"/>
      <c r="AA75" s="2489">
        <f>AA71+AA66</f>
        <v>0</v>
      </c>
      <c r="AB75" s="2490"/>
      <c r="AC75" s="2490"/>
      <c r="AD75" s="2490"/>
      <c r="AE75" s="2491"/>
      <c r="AF75" s="2489">
        <f>AF71+AF66</f>
        <v>0</v>
      </c>
      <c r="AG75" s="2490"/>
      <c r="AH75" s="2490"/>
      <c r="AI75" s="2490"/>
      <c r="AJ75" s="2490"/>
      <c r="AK75" s="2490"/>
      <c r="AL75" s="2490"/>
      <c r="AM75" s="2490"/>
      <c r="AN75" s="2491"/>
      <c r="AO75" s="2489">
        <f>AA75+AF75</f>
        <v>0</v>
      </c>
      <c r="AP75" s="2490"/>
      <c r="AQ75" s="2490"/>
      <c r="AR75" s="2490"/>
      <c r="AS75" s="2490"/>
      <c r="AT75" s="2490"/>
      <c r="AU75" s="2490"/>
      <c r="AV75" s="2490"/>
      <c r="AW75" s="2490"/>
      <c r="AX75" s="2490"/>
      <c r="AY75" s="2498"/>
    </row>
    <row r="76" spans="1:51" s="1129" customFormat="1" ht="24.6" customHeight="1">
      <c r="A76" s="1126"/>
      <c r="B76" s="1127"/>
      <c r="C76" s="1101" t="s">
        <v>375</v>
      </c>
      <c r="D76" s="1128"/>
      <c r="E76" s="1114" t="s">
        <v>376</v>
      </c>
      <c r="F76" s="1128"/>
      <c r="G76" s="1128"/>
      <c r="H76" s="1128"/>
      <c r="I76" s="1128"/>
      <c r="J76" s="1128"/>
      <c r="K76" s="2630" t="s">
        <v>97</v>
      </c>
      <c r="L76" s="2597"/>
      <c r="M76" s="2598"/>
      <c r="N76" s="2599"/>
      <c r="O76" s="2597"/>
      <c r="P76" s="2598"/>
      <c r="Q76" s="2599"/>
      <c r="R76" s="2597"/>
      <c r="S76" s="2598"/>
      <c r="T76" s="2599"/>
      <c r="U76" s="2649"/>
      <c r="X76" s="2551" t="s">
        <v>97</v>
      </c>
      <c r="Y76" s="2552"/>
      <c r="Z76" s="2553"/>
      <c r="AA76" s="2492"/>
      <c r="AB76" s="2493"/>
      <c r="AC76" s="2493"/>
      <c r="AD76" s="2493"/>
      <c r="AE76" s="2494"/>
      <c r="AF76" s="2492"/>
      <c r="AG76" s="2493"/>
      <c r="AH76" s="2493"/>
      <c r="AI76" s="2493"/>
      <c r="AJ76" s="2493"/>
      <c r="AK76" s="2493"/>
      <c r="AL76" s="2493"/>
      <c r="AM76" s="2493"/>
      <c r="AN76" s="2494"/>
      <c r="AO76" s="2492"/>
      <c r="AP76" s="2493"/>
      <c r="AQ76" s="2493"/>
      <c r="AR76" s="2493"/>
      <c r="AS76" s="2493"/>
      <c r="AT76" s="2493"/>
      <c r="AU76" s="2493"/>
      <c r="AV76" s="2493"/>
      <c r="AW76" s="2493"/>
      <c r="AX76" s="2493"/>
      <c r="AY76" s="2499"/>
    </row>
    <row r="77" spans="1:51" ht="25.2" customHeight="1">
      <c r="A77" s="1059"/>
      <c r="B77" s="1089"/>
      <c r="C77" s="1100"/>
      <c r="D77" s="1091"/>
      <c r="E77" s="1142" t="s">
        <v>378</v>
      </c>
      <c r="F77" s="1091"/>
      <c r="G77" s="1091"/>
      <c r="H77" s="1091"/>
      <c r="I77" s="1091"/>
      <c r="J77" s="1091"/>
      <c r="K77" s="2631"/>
      <c r="L77" s="2597"/>
      <c r="M77" s="2598"/>
      <c r="N77" s="2599"/>
      <c r="O77" s="2597"/>
      <c r="P77" s="2598"/>
      <c r="Q77" s="2599"/>
      <c r="R77" s="2597"/>
      <c r="S77" s="2598"/>
      <c r="T77" s="2599"/>
      <c r="U77" s="2649"/>
      <c r="X77" s="2554"/>
      <c r="Y77" s="2552"/>
      <c r="Z77" s="2553"/>
      <c r="AA77" s="2492"/>
      <c r="AB77" s="2493"/>
      <c r="AC77" s="2493"/>
      <c r="AD77" s="2493"/>
      <c r="AE77" s="2494"/>
      <c r="AF77" s="2492"/>
      <c r="AG77" s="2493"/>
      <c r="AH77" s="2493"/>
      <c r="AI77" s="2493"/>
      <c r="AJ77" s="2493"/>
      <c r="AK77" s="2493"/>
      <c r="AL77" s="2493"/>
      <c r="AM77" s="2493"/>
      <c r="AN77" s="2494"/>
      <c r="AO77" s="2492"/>
      <c r="AP77" s="2493"/>
      <c r="AQ77" s="2493"/>
      <c r="AR77" s="2493"/>
      <c r="AS77" s="2493"/>
      <c r="AT77" s="2493"/>
      <c r="AU77" s="2493"/>
      <c r="AV77" s="2493"/>
      <c r="AW77" s="2493"/>
      <c r="AX77" s="2493"/>
      <c r="AY77" s="2499"/>
    </row>
    <row r="78" spans="1:51" ht="25.95" customHeight="1" thickBot="1">
      <c r="A78" s="1059"/>
      <c r="B78" s="1143"/>
      <c r="C78" s="1144"/>
      <c r="D78" s="1145"/>
      <c r="E78" s="1146"/>
      <c r="F78" s="1145"/>
      <c r="G78" s="1145"/>
      <c r="H78" s="1145"/>
      <c r="I78" s="1145"/>
      <c r="J78" s="1145"/>
      <c r="K78" s="2632"/>
      <c r="L78" s="2645"/>
      <c r="M78" s="2646"/>
      <c r="N78" s="2647"/>
      <c r="O78" s="2645"/>
      <c r="P78" s="2646"/>
      <c r="Q78" s="2647"/>
      <c r="R78" s="2645"/>
      <c r="S78" s="2646"/>
      <c r="T78" s="2647"/>
      <c r="U78" s="2650"/>
      <c r="X78" s="2633"/>
      <c r="Y78" s="2634"/>
      <c r="Z78" s="2635"/>
      <c r="AA78" s="3378"/>
      <c r="AB78" s="3379"/>
      <c r="AC78" s="3379"/>
      <c r="AD78" s="3379"/>
      <c r="AE78" s="3380"/>
      <c r="AF78" s="3378"/>
      <c r="AG78" s="3379"/>
      <c r="AH78" s="3379"/>
      <c r="AI78" s="3379"/>
      <c r="AJ78" s="3379"/>
      <c r="AK78" s="3379"/>
      <c r="AL78" s="3379"/>
      <c r="AM78" s="3379"/>
      <c r="AN78" s="3380"/>
      <c r="AO78" s="3378"/>
      <c r="AP78" s="3379"/>
      <c r="AQ78" s="3379"/>
      <c r="AR78" s="3379"/>
      <c r="AS78" s="3379"/>
      <c r="AT78" s="3379"/>
      <c r="AU78" s="3379"/>
      <c r="AV78" s="3379"/>
      <c r="AW78" s="3379"/>
      <c r="AX78" s="3379"/>
      <c r="AY78" s="3381"/>
    </row>
    <row r="79" spans="1:51" s="1062" customFormat="1" ht="18" customHeight="1">
      <c r="A79" s="1147"/>
      <c r="K79" s="1076"/>
      <c r="L79" s="1148"/>
      <c r="M79" s="1148"/>
      <c r="N79" s="1148"/>
      <c r="O79" s="1148"/>
      <c r="P79" s="1148"/>
      <c r="Q79" s="1148"/>
      <c r="R79" s="1148"/>
      <c r="S79" s="1148"/>
      <c r="T79" s="1148"/>
      <c r="U79" s="1149"/>
      <c r="AG79" s="1076"/>
      <c r="AH79" s="1148"/>
      <c r="AI79" s="1148"/>
      <c r="AJ79" s="1148"/>
      <c r="AK79" s="1148"/>
      <c r="AL79" s="1148"/>
      <c r="AM79" s="1148"/>
      <c r="AN79" s="1148"/>
      <c r="AO79" s="1148"/>
      <c r="AP79" s="1148"/>
      <c r="AQ79" s="1148"/>
      <c r="AR79" s="1148"/>
      <c r="AS79" s="1148"/>
      <c r="AT79" s="1148"/>
      <c r="AU79" s="1148"/>
      <c r="AV79" s="1148"/>
      <c r="AW79" s="1148"/>
      <c r="AX79" s="1148"/>
      <c r="AY79" s="1148"/>
    </row>
    <row r="80" spans="1:51" ht="30" customHeight="1">
      <c r="A80" s="1059"/>
      <c r="B80" s="1090"/>
      <c r="C80" s="2636" t="s">
        <v>2232</v>
      </c>
      <c r="D80" s="2637"/>
      <c r="E80" s="2637"/>
      <c r="F80" s="2637"/>
      <c r="G80" s="2637"/>
      <c r="H80" s="2637"/>
      <c r="I80" s="2637"/>
      <c r="J80" s="2637"/>
      <c r="K80" s="1150"/>
      <c r="L80" s="1091"/>
      <c r="M80" s="1091"/>
      <c r="N80" s="1091"/>
      <c r="O80" s="1091"/>
      <c r="P80" s="1091"/>
      <c r="Q80" s="1091"/>
      <c r="R80" s="1091"/>
      <c r="S80" s="1091"/>
      <c r="T80" s="1091"/>
      <c r="U80" s="1091"/>
      <c r="X80" s="1090"/>
      <c r="Y80" s="2636" t="s">
        <v>2232</v>
      </c>
      <c r="Z80" s="2637"/>
      <c r="AA80" s="2637"/>
      <c r="AB80" s="2637"/>
      <c r="AC80" s="2637"/>
      <c r="AD80" s="2637"/>
      <c r="AE80" s="2637"/>
      <c r="AF80" s="2637"/>
      <c r="AG80" s="1150"/>
      <c r="AH80" s="1091"/>
      <c r="AI80" s="1091"/>
      <c r="AJ80" s="1091"/>
      <c r="AK80" s="1091"/>
      <c r="AL80" s="1091"/>
      <c r="AM80" s="1091"/>
      <c r="AN80" s="1091"/>
      <c r="AO80" s="1091"/>
      <c r="AP80" s="1091"/>
      <c r="AQ80" s="1091"/>
      <c r="AR80" s="1091"/>
      <c r="AS80" s="1091"/>
      <c r="AT80" s="1091"/>
      <c r="AU80" s="1091"/>
      <c r="AV80" s="1091"/>
      <c r="AW80" s="1091"/>
      <c r="AX80" s="1091"/>
      <c r="AY80" s="1091"/>
    </row>
    <row r="81" spans="1:51" ht="30" customHeight="1">
      <c r="A81" s="1059"/>
      <c r="B81" s="1151"/>
      <c r="C81" s="2637"/>
      <c r="D81" s="2637"/>
      <c r="E81" s="2637"/>
      <c r="F81" s="2637"/>
      <c r="G81" s="2637"/>
      <c r="H81" s="2637"/>
      <c r="I81" s="2637"/>
      <c r="J81" s="2637"/>
      <c r="K81" s="1150"/>
      <c r="L81" s="1091"/>
      <c r="M81" s="1091"/>
      <c r="N81" s="1091"/>
      <c r="O81" s="1091"/>
      <c r="P81" s="1091"/>
      <c r="Q81" s="1091"/>
      <c r="R81" s="1091"/>
      <c r="S81" s="1091"/>
      <c r="T81" s="1091"/>
      <c r="U81" s="1091"/>
      <c r="X81" s="1151"/>
      <c r="Y81" s="2637"/>
      <c r="Z81" s="2637"/>
      <c r="AA81" s="2637"/>
      <c r="AB81" s="2637"/>
      <c r="AC81" s="2637"/>
      <c r="AD81" s="2637"/>
      <c r="AE81" s="2637"/>
      <c r="AF81" s="2637"/>
      <c r="AG81" s="1150"/>
      <c r="AH81" s="1091"/>
      <c r="AI81" s="1091"/>
      <c r="AJ81" s="1091"/>
      <c r="AK81" s="1091"/>
      <c r="AL81" s="1091"/>
      <c r="AM81" s="1091"/>
      <c r="AN81" s="1091"/>
      <c r="AO81" s="1091"/>
      <c r="AP81" s="1091"/>
      <c r="AQ81" s="1091"/>
      <c r="AR81" s="1091"/>
      <c r="AS81" s="1091"/>
      <c r="AT81" s="1091"/>
      <c r="AU81" s="1091"/>
      <c r="AV81" s="1091"/>
      <c r="AW81" s="1091"/>
      <c r="AX81" s="1091"/>
      <c r="AY81" s="1091"/>
    </row>
    <row r="82" spans="1:51" s="1062" customFormat="1">
      <c r="A82" s="1147"/>
      <c r="K82" s="1076"/>
      <c r="X82" s="1152" t="s">
        <v>50</v>
      </c>
      <c r="Y82" s="2628" t="s">
        <v>2248</v>
      </c>
      <c r="Z82" s="2628"/>
      <c r="AA82" s="2628"/>
      <c r="AB82" s="2628"/>
      <c r="AC82" s="2628"/>
      <c r="AD82" s="2628"/>
      <c r="AE82" s="2628"/>
      <c r="AF82" s="2628"/>
      <c r="AG82" s="2628"/>
      <c r="AH82" s="2628"/>
      <c r="AI82" s="2628"/>
      <c r="AJ82" s="2628"/>
      <c r="AK82" s="2628"/>
      <c r="AL82" s="2628"/>
      <c r="AM82" s="2628"/>
      <c r="AN82" s="2628"/>
      <c r="AO82" s="2628"/>
      <c r="AP82" s="2628"/>
      <c r="AQ82" s="2628"/>
      <c r="AR82" s="2628"/>
      <c r="AS82" s="2628"/>
      <c r="AT82" s="2628"/>
      <c r="AU82" s="2628"/>
      <c r="AV82" s="2628"/>
      <c r="AW82" s="2628"/>
      <c r="AX82" s="2628"/>
      <c r="AY82" s="2628"/>
    </row>
    <row r="83" spans="1:51">
      <c r="A83" s="1059"/>
      <c r="B83" s="1062"/>
      <c r="Y83" s="2628"/>
      <c r="Z83" s="2628"/>
      <c r="AA83" s="2628"/>
      <c r="AB83" s="2628"/>
      <c r="AC83" s="2628"/>
      <c r="AD83" s="2628"/>
      <c r="AE83" s="2628"/>
      <c r="AF83" s="2628"/>
      <c r="AG83" s="2628"/>
      <c r="AH83" s="2628"/>
      <c r="AI83" s="2628"/>
      <c r="AJ83" s="2628"/>
      <c r="AK83" s="2628"/>
      <c r="AL83" s="2628"/>
      <c r="AM83" s="2628"/>
      <c r="AN83" s="2628"/>
      <c r="AO83" s="2628"/>
      <c r="AP83" s="2628"/>
      <c r="AQ83" s="2628"/>
      <c r="AR83" s="2628"/>
      <c r="AS83" s="2628"/>
      <c r="AT83" s="2628"/>
      <c r="AU83" s="2628"/>
      <c r="AV83" s="2628"/>
      <c r="AW83" s="2628"/>
      <c r="AX83" s="2628"/>
      <c r="AY83" s="2628"/>
    </row>
    <row r="84" spans="1:51" ht="24.6">
      <c r="A84" s="1059"/>
      <c r="B84" s="1067"/>
      <c r="C84" s="1067"/>
      <c r="D84" s="1067"/>
      <c r="E84" s="1067"/>
      <c r="F84" s="1067"/>
      <c r="G84" s="1067"/>
      <c r="H84" s="1067"/>
      <c r="I84" s="1067"/>
      <c r="J84" s="1067"/>
      <c r="K84" s="1067"/>
      <c r="Y84" s="2628"/>
      <c r="Z84" s="2628"/>
      <c r="AA84" s="2628"/>
      <c r="AB84" s="2628"/>
      <c r="AC84" s="2628"/>
      <c r="AD84" s="2628"/>
      <c r="AE84" s="2628"/>
      <c r="AF84" s="2628"/>
      <c r="AG84" s="2628"/>
      <c r="AH84" s="2628"/>
      <c r="AI84" s="2628"/>
      <c r="AJ84" s="2628"/>
      <c r="AK84" s="2628"/>
      <c r="AL84" s="2628"/>
      <c r="AM84" s="2628"/>
      <c r="AN84" s="2628"/>
      <c r="AO84" s="2628"/>
      <c r="AP84" s="2628"/>
      <c r="AQ84" s="2628"/>
      <c r="AR84" s="2628"/>
      <c r="AS84" s="2628"/>
      <c r="AT84" s="2628"/>
      <c r="AU84" s="2628"/>
      <c r="AV84" s="2628"/>
      <c r="AW84" s="2628"/>
      <c r="AX84" s="2628"/>
      <c r="AY84" s="2628"/>
    </row>
    <row r="85" spans="1:51" ht="39" customHeight="1">
      <c r="A85" s="1059"/>
      <c r="B85" s="1062"/>
      <c r="Y85" s="2628"/>
      <c r="Z85" s="2628"/>
      <c r="AA85" s="2628"/>
      <c r="AB85" s="2628"/>
      <c r="AC85" s="2628"/>
      <c r="AD85" s="2628"/>
      <c r="AE85" s="2628"/>
      <c r="AF85" s="2628"/>
      <c r="AG85" s="2628"/>
      <c r="AH85" s="2628"/>
      <c r="AI85" s="2628"/>
      <c r="AJ85" s="2628"/>
      <c r="AK85" s="2628"/>
      <c r="AL85" s="2628"/>
      <c r="AM85" s="2628"/>
      <c r="AN85" s="2628"/>
      <c r="AO85" s="2628"/>
      <c r="AP85" s="2628"/>
      <c r="AQ85" s="2628"/>
      <c r="AR85" s="2628"/>
      <c r="AS85" s="2628"/>
      <c r="AT85" s="2628"/>
      <c r="AU85" s="2628"/>
      <c r="AV85" s="2628"/>
      <c r="AW85" s="2628"/>
      <c r="AX85" s="2628"/>
      <c r="AY85" s="2628"/>
    </row>
    <row r="86" spans="1:51" ht="28.2">
      <c r="A86" s="1059"/>
      <c r="B86" s="2629">
        <v>10</v>
      </c>
      <c r="C86" s="2629"/>
      <c r="D86" s="2629"/>
      <c r="E86" s="2629"/>
      <c r="F86" s="2629"/>
      <c r="G86" s="2629"/>
      <c r="H86" s="2629"/>
      <c r="I86" s="2629"/>
      <c r="J86" s="2629"/>
      <c r="K86" s="2629"/>
      <c r="L86" s="2629"/>
      <c r="M86" s="2629"/>
      <c r="N86" s="2629"/>
      <c r="O86" s="2629"/>
      <c r="P86" s="2629"/>
      <c r="Q86" s="2629"/>
      <c r="R86" s="2629"/>
      <c r="S86" s="2629"/>
      <c r="T86" s="2629"/>
      <c r="U86" s="2629"/>
      <c r="X86" s="2629">
        <v>11</v>
      </c>
      <c r="Y86" s="2629"/>
      <c r="Z86" s="2629"/>
      <c r="AA86" s="2629"/>
      <c r="AB86" s="2629"/>
      <c r="AC86" s="2629"/>
      <c r="AD86" s="2629"/>
      <c r="AE86" s="2629"/>
      <c r="AF86" s="2629"/>
      <c r="AG86" s="2629"/>
      <c r="AH86" s="2629"/>
      <c r="AI86" s="2629"/>
      <c r="AJ86" s="2629"/>
      <c r="AK86" s="2629"/>
      <c r="AL86" s="2629"/>
      <c r="AM86" s="2629"/>
      <c r="AN86" s="2629"/>
      <c r="AO86" s="2629"/>
      <c r="AP86" s="2629"/>
      <c r="AQ86" s="2629"/>
      <c r="AR86" s="2629"/>
      <c r="AS86" s="2629"/>
      <c r="AT86" s="2629"/>
      <c r="AU86" s="2629"/>
      <c r="AV86" s="2629"/>
      <c r="AW86" s="2629"/>
      <c r="AX86" s="2629"/>
      <c r="AY86" s="2629"/>
    </row>
    <row r="87" spans="1:51">
      <c r="A87" s="1059"/>
      <c r="B87" s="1062"/>
    </row>
    <row r="88" spans="1:51">
      <c r="A88" s="1059"/>
      <c r="B88" s="1062"/>
    </row>
    <row r="89" spans="1:51">
      <c r="A89" s="1059"/>
      <c r="B89" s="1062"/>
    </row>
    <row r="90" spans="1:51">
      <c r="B90" s="1062"/>
    </row>
    <row r="91" spans="1:51">
      <c r="B91" s="1062"/>
    </row>
    <row r="92" spans="1:51">
      <c r="B92" s="1062"/>
    </row>
    <row r="93" spans="1:51">
      <c r="B93" s="1062"/>
    </row>
    <row r="94" spans="1:51">
      <c r="B94" s="1062"/>
    </row>
    <row r="95" spans="1:51">
      <c r="B95" s="1062"/>
    </row>
    <row r="96" spans="1:51">
      <c r="B96" s="1062"/>
    </row>
    <row r="97" spans="2:2">
      <c r="B97" s="1062"/>
    </row>
    <row r="98" spans="2:2">
      <c r="B98" s="1062"/>
    </row>
    <row r="99" spans="2:2">
      <c r="B99" s="1062"/>
    </row>
    <row r="100" spans="2:2">
      <c r="B100" s="1062"/>
    </row>
    <row r="101" spans="2:2">
      <c r="B101" s="1062"/>
    </row>
    <row r="102" spans="2:2">
      <c r="B102" s="1062"/>
    </row>
    <row r="103" spans="2:2">
      <c r="B103" s="1062"/>
    </row>
    <row r="104" spans="2:2">
      <c r="B104" s="1062"/>
    </row>
    <row r="105" spans="2:2">
      <c r="B105" s="1062"/>
    </row>
    <row r="106" spans="2:2">
      <c r="B106" s="1062"/>
    </row>
    <row r="107" spans="2:2">
      <c r="B107" s="1062"/>
    </row>
    <row r="108" spans="2:2">
      <c r="B108" s="1062"/>
    </row>
    <row r="109" spans="2:2">
      <c r="B109" s="1062"/>
    </row>
    <row r="110" spans="2:2">
      <c r="B110" s="1062"/>
    </row>
    <row r="111" spans="2:2">
      <c r="B111" s="1062"/>
    </row>
    <row r="112" spans="2:2">
      <c r="B112" s="1062"/>
    </row>
    <row r="113" spans="2:2">
      <c r="B113" s="1062"/>
    </row>
    <row r="114" spans="2:2">
      <c r="B114" s="1062"/>
    </row>
    <row r="115" spans="2:2">
      <c r="B115" s="1062"/>
    </row>
    <row r="116" spans="2:2">
      <c r="B116" s="1062"/>
    </row>
    <row r="117" spans="2:2">
      <c r="B117" s="1062"/>
    </row>
    <row r="118" spans="2:2">
      <c r="B118" s="1062"/>
    </row>
    <row r="119" spans="2:2">
      <c r="B119" s="1062"/>
    </row>
    <row r="120" spans="2:2">
      <c r="B120" s="1062"/>
    </row>
    <row r="121" spans="2:2">
      <c r="B121" s="1062"/>
    </row>
    <row r="122" spans="2:2">
      <c r="B122" s="1062"/>
    </row>
    <row r="123" spans="2:2">
      <c r="B123" s="1062"/>
    </row>
    <row r="124" spans="2:2">
      <c r="B124" s="1062"/>
    </row>
    <row r="125" spans="2:2">
      <c r="B125" s="1062"/>
    </row>
    <row r="126" spans="2:2">
      <c r="B126" s="1062"/>
    </row>
    <row r="127" spans="2:2">
      <c r="B127" s="1062"/>
    </row>
    <row r="128" spans="2:2">
      <c r="B128" s="1062"/>
    </row>
    <row r="129" spans="2:2">
      <c r="B129" s="1062"/>
    </row>
    <row r="130" spans="2:2">
      <c r="B130" s="1062"/>
    </row>
    <row r="131" spans="2:2">
      <c r="B131" s="1062"/>
    </row>
    <row r="132" spans="2:2">
      <c r="B132" s="1062"/>
    </row>
    <row r="133" spans="2:2">
      <c r="B133" s="1062"/>
    </row>
    <row r="134" spans="2:2">
      <c r="B134" s="1062"/>
    </row>
    <row r="135" spans="2:2">
      <c r="B135" s="1062"/>
    </row>
    <row r="136" spans="2:2">
      <c r="B136" s="1062"/>
    </row>
    <row r="137" spans="2:2">
      <c r="B137" s="1062"/>
    </row>
    <row r="138" spans="2:2">
      <c r="B138" s="1062"/>
    </row>
    <row r="139" spans="2:2">
      <c r="B139" s="1062"/>
    </row>
    <row r="140" spans="2:2">
      <c r="B140" s="1062"/>
    </row>
    <row r="141" spans="2:2">
      <c r="B141" s="1062"/>
    </row>
    <row r="142" spans="2:2">
      <c r="B142" s="1062"/>
    </row>
    <row r="143" spans="2:2">
      <c r="B143" s="1062"/>
    </row>
    <row r="144" spans="2:2">
      <c r="B144" s="1062"/>
    </row>
    <row r="145" spans="2:2">
      <c r="B145" s="1062"/>
    </row>
    <row r="146" spans="2:2">
      <c r="B146" s="1062"/>
    </row>
    <row r="147" spans="2:2">
      <c r="B147" s="1062"/>
    </row>
    <row r="148" spans="2:2">
      <c r="B148" s="1062"/>
    </row>
    <row r="149" spans="2:2">
      <c r="B149" s="1062"/>
    </row>
    <row r="150" spans="2:2">
      <c r="B150" s="1062"/>
    </row>
    <row r="151" spans="2:2">
      <c r="B151" s="1062"/>
    </row>
    <row r="152" spans="2:2">
      <c r="B152" s="1062"/>
    </row>
    <row r="153" spans="2:2">
      <c r="B153" s="1062"/>
    </row>
    <row r="154" spans="2:2">
      <c r="B154" s="1062"/>
    </row>
    <row r="155" spans="2:2">
      <c r="B155" s="1062"/>
    </row>
    <row r="156" spans="2:2">
      <c r="B156" s="1062"/>
    </row>
    <row r="157" spans="2:2">
      <c r="B157" s="1062"/>
    </row>
    <row r="158" spans="2:2">
      <c r="B158" s="1062"/>
    </row>
    <row r="159" spans="2:2">
      <c r="B159" s="1062"/>
    </row>
    <row r="160" spans="2:2">
      <c r="B160" s="1062"/>
    </row>
    <row r="161" spans="2:2">
      <c r="B161" s="1062"/>
    </row>
    <row r="162" spans="2:2">
      <c r="B162" s="1062"/>
    </row>
    <row r="163" spans="2:2">
      <c r="B163" s="1062"/>
    </row>
    <row r="164" spans="2:2">
      <c r="B164" s="1062"/>
    </row>
    <row r="165" spans="2:2">
      <c r="B165" s="1062"/>
    </row>
    <row r="166" spans="2:2">
      <c r="B166" s="1062"/>
    </row>
    <row r="167" spans="2:2">
      <c r="B167" s="1062"/>
    </row>
    <row r="168" spans="2:2">
      <c r="B168" s="1062"/>
    </row>
    <row r="169" spans="2:2">
      <c r="B169" s="1062"/>
    </row>
    <row r="170" spans="2:2">
      <c r="B170" s="1062"/>
    </row>
    <row r="171" spans="2:2">
      <c r="B171" s="1062"/>
    </row>
    <row r="172" spans="2:2">
      <c r="B172" s="1062"/>
    </row>
    <row r="173" spans="2:2">
      <c r="B173" s="1062"/>
    </row>
    <row r="174" spans="2:2">
      <c r="B174" s="1062"/>
    </row>
    <row r="175" spans="2:2">
      <c r="B175" s="1062"/>
    </row>
    <row r="176" spans="2:2">
      <c r="B176" s="1062"/>
    </row>
    <row r="177" spans="2:2">
      <c r="B177" s="1062"/>
    </row>
    <row r="178" spans="2:2">
      <c r="B178" s="1062"/>
    </row>
    <row r="179" spans="2:2">
      <c r="B179" s="1062"/>
    </row>
    <row r="180" spans="2:2">
      <c r="B180" s="1062"/>
    </row>
    <row r="181" spans="2:2">
      <c r="B181" s="1062"/>
    </row>
    <row r="182" spans="2:2">
      <c r="B182" s="1062"/>
    </row>
    <row r="183" spans="2:2">
      <c r="B183" s="1062"/>
    </row>
    <row r="184" spans="2:2">
      <c r="B184" s="1062"/>
    </row>
    <row r="185" spans="2:2">
      <c r="B185" s="1062"/>
    </row>
    <row r="186" spans="2:2">
      <c r="B186" s="1062"/>
    </row>
    <row r="187" spans="2:2">
      <c r="B187" s="1062"/>
    </row>
    <row r="188" spans="2:2">
      <c r="B188" s="1062"/>
    </row>
    <row r="189" spans="2:2">
      <c r="B189" s="1062"/>
    </row>
    <row r="190" spans="2:2">
      <c r="B190" s="1062"/>
    </row>
    <row r="191" spans="2:2">
      <c r="B191" s="1062"/>
    </row>
    <row r="192" spans="2:2">
      <c r="B192" s="1062"/>
    </row>
    <row r="193" spans="2:2">
      <c r="B193" s="1062"/>
    </row>
    <row r="194" spans="2:2">
      <c r="B194" s="1062"/>
    </row>
    <row r="195" spans="2:2">
      <c r="B195" s="1062"/>
    </row>
    <row r="196" spans="2:2">
      <c r="B196" s="1062"/>
    </row>
    <row r="197" spans="2:2">
      <c r="B197" s="1062"/>
    </row>
    <row r="198" spans="2:2">
      <c r="B198" s="1062"/>
    </row>
    <row r="199" spans="2:2">
      <c r="B199" s="1062"/>
    </row>
    <row r="200" spans="2:2">
      <c r="B200" s="1062"/>
    </row>
    <row r="201" spans="2:2">
      <c r="B201" s="1062"/>
    </row>
    <row r="202" spans="2:2">
      <c r="B202" s="1062"/>
    </row>
    <row r="203" spans="2:2">
      <c r="B203" s="1062"/>
    </row>
    <row r="204" spans="2:2">
      <c r="B204" s="1062"/>
    </row>
    <row r="205" spans="2:2">
      <c r="B205" s="1062"/>
    </row>
    <row r="206" spans="2:2">
      <c r="B206" s="1062"/>
    </row>
  </sheetData>
  <mergeCells count="165">
    <mergeCell ref="AF53:AN56"/>
    <mergeCell ref="AO53:AY56"/>
    <mergeCell ref="AA62:AE65"/>
    <mergeCell ref="AF62:AN65"/>
    <mergeCell ref="AO62:AY65"/>
    <mergeCell ref="AA71:AE74"/>
    <mergeCell ref="AF71:AN74"/>
    <mergeCell ref="AO71:AY74"/>
    <mergeCell ref="AA75:AE78"/>
    <mergeCell ref="AF75:AN78"/>
    <mergeCell ref="AO75:AY78"/>
    <mergeCell ref="X66:Z70"/>
    <mergeCell ref="K62:K65"/>
    <mergeCell ref="L62:N65"/>
    <mergeCell ref="O62:Q65"/>
    <mergeCell ref="R62:T65"/>
    <mergeCell ref="U62:U65"/>
    <mergeCell ref="X62:Z65"/>
    <mergeCell ref="Y82:AY85"/>
    <mergeCell ref="B86:U86"/>
    <mergeCell ref="X86:AY86"/>
    <mergeCell ref="K76:K78"/>
    <mergeCell ref="X76:Z78"/>
    <mergeCell ref="C80:J81"/>
    <mergeCell ref="Y80:AF81"/>
    <mergeCell ref="K73:K74"/>
    <mergeCell ref="X73:Z74"/>
    <mergeCell ref="L75:N78"/>
    <mergeCell ref="O75:Q78"/>
    <mergeCell ref="R75:T78"/>
    <mergeCell ref="U75:U78"/>
    <mergeCell ref="L71:N74"/>
    <mergeCell ref="O71:Q74"/>
    <mergeCell ref="R71:T74"/>
    <mergeCell ref="U71:U74"/>
    <mergeCell ref="L57:N61"/>
    <mergeCell ref="O57:Q61"/>
    <mergeCell ref="R57:T61"/>
    <mergeCell ref="U57:U61"/>
    <mergeCell ref="K66:K70"/>
    <mergeCell ref="L66:N70"/>
    <mergeCell ref="O66:Q70"/>
    <mergeCell ref="R66:T70"/>
    <mergeCell ref="U66:U70"/>
    <mergeCell ref="X57:Z61"/>
    <mergeCell ref="G67:J68"/>
    <mergeCell ref="L49:N52"/>
    <mergeCell ref="O49:Q52"/>
    <mergeCell ref="R49:T52"/>
    <mergeCell ref="U49:U52"/>
    <mergeCell ref="G54:J54"/>
    <mergeCell ref="K54:K55"/>
    <mergeCell ref="X54:Z55"/>
    <mergeCell ref="G55:J55"/>
    <mergeCell ref="G56:J56"/>
    <mergeCell ref="G50:J50"/>
    <mergeCell ref="K50:K51"/>
    <mergeCell ref="X50:Z51"/>
    <mergeCell ref="G51:J52"/>
    <mergeCell ref="L53:N56"/>
    <mergeCell ref="O53:Q56"/>
    <mergeCell ref="R53:T56"/>
    <mergeCell ref="U53:U56"/>
    <mergeCell ref="G58:J58"/>
    <mergeCell ref="G59:J59"/>
    <mergeCell ref="G60:J60"/>
    <mergeCell ref="G61:J61"/>
    <mergeCell ref="K57:K61"/>
    <mergeCell ref="L45:N48"/>
    <mergeCell ref="O45:Q48"/>
    <mergeCell ref="R45:T48"/>
    <mergeCell ref="U45:U48"/>
    <mergeCell ref="K46:K47"/>
    <mergeCell ref="X46:Z47"/>
    <mergeCell ref="H38:J38"/>
    <mergeCell ref="K38:K39"/>
    <mergeCell ref="X38:Z39"/>
    <mergeCell ref="L41:N44"/>
    <mergeCell ref="O41:Q44"/>
    <mergeCell ref="R41:T44"/>
    <mergeCell ref="U41:U44"/>
    <mergeCell ref="L37:N40"/>
    <mergeCell ref="O37:Q40"/>
    <mergeCell ref="R37:T40"/>
    <mergeCell ref="U37:U40"/>
    <mergeCell ref="G42:J42"/>
    <mergeCell ref="K42:K43"/>
    <mergeCell ref="X42:Z43"/>
    <mergeCell ref="G43:J44"/>
    <mergeCell ref="K33:K35"/>
    <mergeCell ref="X33:Z35"/>
    <mergeCell ref="G34:G35"/>
    <mergeCell ref="H34:J34"/>
    <mergeCell ref="H35:J35"/>
    <mergeCell ref="K29:K30"/>
    <mergeCell ref="X29:Z30"/>
    <mergeCell ref="L31:N36"/>
    <mergeCell ref="O31:Q36"/>
    <mergeCell ref="R31:T36"/>
    <mergeCell ref="U31:U36"/>
    <mergeCell ref="L27:N30"/>
    <mergeCell ref="O27:Q30"/>
    <mergeCell ref="R27:T30"/>
    <mergeCell ref="U27:U30"/>
    <mergeCell ref="X24:Z26"/>
    <mergeCell ref="AA27:AE30"/>
    <mergeCell ref="AA17:AY26"/>
    <mergeCell ref="K18:K20"/>
    <mergeCell ref="X18:Z20"/>
    <mergeCell ref="U17:U26"/>
    <mergeCell ref="E19:J20"/>
    <mergeCell ref="C21:D22"/>
    <mergeCell ref="E21:J23"/>
    <mergeCell ref="E24:J26"/>
    <mergeCell ref="C17:D18"/>
    <mergeCell ref="E17:J18"/>
    <mergeCell ref="K24:K26"/>
    <mergeCell ref="L17:N20"/>
    <mergeCell ref="O17:Q20"/>
    <mergeCell ref="R17:T20"/>
    <mergeCell ref="L21:N26"/>
    <mergeCell ref="O21:Q26"/>
    <mergeCell ref="R21:T26"/>
    <mergeCell ref="AF27:AN30"/>
    <mergeCell ref="AO27:AY30"/>
    <mergeCell ref="L16:N16"/>
    <mergeCell ref="O16:Q16"/>
    <mergeCell ref="R16:T16"/>
    <mergeCell ref="AA16:AE16"/>
    <mergeCell ref="AF16:AN16"/>
    <mergeCell ref="AO16:AY16"/>
    <mergeCell ref="I2:U4"/>
    <mergeCell ref="AE3:AY4"/>
    <mergeCell ref="F5:J16"/>
    <mergeCell ref="L5:T10"/>
    <mergeCell ref="U5:U15"/>
    <mergeCell ref="AA6:AY10"/>
    <mergeCell ref="L11:N15"/>
    <mergeCell ref="O11:Q15"/>
    <mergeCell ref="R11:T15"/>
    <mergeCell ref="AA11:AE15"/>
    <mergeCell ref="AF31:AN36"/>
    <mergeCell ref="AO31:AY36"/>
    <mergeCell ref="AA57:AE61"/>
    <mergeCell ref="AF57:AN61"/>
    <mergeCell ref="AO57:AY61"/>
    <mergeCell ref="AA66:AE70"/>
    <mergeCell ref="AF66:AN70"/>
    <mergeCell ref="AO66:AY70"/>
    <mergeCell ref="AF11:AN15"/>
    <mergeCell ref="AO11:AY15"/>
    <mergeCell ref="AA31:AE36"/>
    <mergeCell ref="AA37:AE40"/>
    <mergeCell ref="AF37:AN40"/>
    <mergeCell ref="AO37:AY40"/>
    <mergeCell ref="AA41:AE44"/>
    <mergeCell ref="AF41:AN44"/>
    <mergeCell ref="AO41:AY44"/>
    <mergeCell ref="AA45:AE48"/>
    <mergeCell ref="AF45:AN48"/>
    <mergeCell ref="AO45:AY48"/>
    <mergeCell ref="AA49:AE52"/>
    <mergeCell ref="AF49:AN52"/>
    <mergeCell ref="AO49:AY52"/>
    <mergeCell ref="AA53:AE56"/>
  </mergeCells>
  <printOptions horizontalCentered="1" verticalCentered="1"/>
  <pageMargins left="0.23622047244094499" right="0.23622047244094499" top="0.23622047244094499" bottom="0.23622047244094499" header="0" footer="0"/>
  <pageSetup paperSize="9" scale="32" orientation="portrait" r:id="rId1"/>
  <headerFooter alignWithMargins="0"/>
  <colBreaks count="1" manualBreakCount="1">
    <brk id="22" max="87"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8B2C4C"/>
  </sheetPr>
  <dimension ref="A1:AY206"/>
  <sheetViews>
    <sheetView showGridLines="0" view="pageBreakPreview" topLeftCell="R49" zoomScale="50" zoomScaleNormal="40" zoomScaleSheetLayoutView="50" workbookViewId="0">
      <selection activeCell="AA71" sqref="AA71:AN74"/>
    </sheetView>
  </sheetViews>
  <sheetFormatPr defaultColWidth="53.61328125" defaultRowHeight="34.200000000000003"/>
  <cols>
    <col min="1" max="1" width="5.07421875" style="1067" customWidth="1"/>
    <col min="2" max="2" width="0.921875" style="1153" customWidth="1"/>
    <col min="3" max="4" width="2.69140625" style="1062" customWidth="1"/>
    <col min="5" max="5" width="3.69140625" style="1062" customWidth="1"/>
    <col min="6" max="6" width="5.4609375" style="1062" customWidth="1"/>
    <col min="7" max="7" width="5.61328125" style="1062" customWidth="1"/>
    <col min="8" max="8" width="5.23046875" style="1062" customWidth="1"/>
    <col min="9" max="9" width="11.765625" style="1062" customWidth="1"/>
    <col min="10" max="10" width="52.23046875" style="1062" customWidth="1"/>
    <col min="11" max="11" width="5.4609375" style="1077" customWidth="1"/>
    <col min="12" max="13" width="6.61328125" style="1067" customWidth="1"/>
    <col min="14" max="14" width="10.61328125" style="1067" customWidth="1"/>
    <col min="15" max="16" width="6.61328125" style="1067" customWidth="1"/>
    <col min="17" max="17" width="10.61328125" style="1067" customWidth="1"/>
    <col min="18" max="19" width="6.61328125" style="1067" customWidth="1"/>
    <col min="20" max="20" width="10.61328125" style="1067" customWidth="1"/>
    <col min="21" max="21" width="35.3046875" style="1067" customWidth="1"/>
    <col min="22" max="26" width="5.23046875" style="1067" customWidth="1"/>
    <col min="27" max="27" width="9.4609375" style="1067" customWidth="1"/>
    <col min="28" max="32" width="12.3828125" style="1067" customWidth="1"/>
    <col min="33" max="61" width="5.23046875" style="1067" customWidth="1"/>
    <col min="62" max="16384" width="53.61328125" style="1067"/>
  </cols>
  <sheetData>
    <row r="1" spans="1:51" ht="34.799999999999997" thickBot="1">
      <c r="A1" s="1061"/>
      <c r="B1" s="1062"/>
      <c r="D1" s="1063"/>
      <c r="E1" s="1063"/>
      <c r="F1" s="1063"/>
      <c r="G1" s="1063"/>
      <c r="H1" s="1063"/>
      <c r="I1" s="1063"/>
      <c r="J1" s="1063"/>
      <c r="K1" s="1064"/>
      <c r="L1" s="1065"/>
      <c r="M1" s="1065"/>
      <c r="N1" s="1065"/>
      <c r="O1" s="1065"/>
      <c r="P1" s="1065"/>
      <c r="Q1" s="1065"/>
      <c r="R1" s="1065"/>
      <c r="S1" s="1065"/>
      <c r="T1" s="1065"/>
      <c r="U1" s="1066"/>
    </row>
    <row r="2" spans="1:51">
      <c r="A2" s="1059"/>
      <c r="B2" s="1068"/>
      <c r="C2" s="1063"/>
      <c r="D2" s="1069"/>
      <c r="E2" s="1069"/>
      <c r="F2" s="1069"/>
      <c r="G2" s="1069"/>
      <c r="H2" s="1069"/>
      <c r="I2" s="2522" t="s">
        <v>2249</v>
      </c>
      <c r="J2" s="2522"/>
      <c r="K2" s="2522"/>
      <c r="L2" s="2522"/>
      <c r="M2" s="2522"/>
      <c r="N2" s="2522"/>
      <c r="O2" s="2522"/>
      <c r="P2" s="2522"/>
      <c r="Q2" s="2522"/>
      <c r="R2" s="2522"/>
      <c r="S2" s="2522"/>
      <c r="T2" s="2522"/>
      <c r="U2" s="2523"/>
      <c r="X2" s="1068"/>
      <c r="Y2" s="1063"/>
      <c r="Z2" s="1063"/>
      <c r="AA2" s="1063"/>
      <c r="AB2" s="1063"/>
      <c r="AC2" s="1063"/>
      <c r="AD2" s="1063"/>
      <c r="AE2" s="1063"/>
      <c r="AF2" s="1063"/>
      <c r="AG2" s="1064"/>
      <c r="AH2" s="1065"/>
      <c r="AI2" s="1065"/>
      <c r="AJ2" s="1065"/>
      <c r="AK2" s="1065"/>
      <c r="AL2" s="1065"/>
      <c r="AM2" s="1065"/>
      <c r="AN2" s="1065"/>
      <c r="AO2" s="1065"/>
      <c r="AP2" s="1065"/>
      <c r="AQ2" s="1065"/>
      <c r="AR2" s="1065"/>
      <c r="AS2" s="1065"/>
      <c r="AT2" s="1065"/>
      <c r="AU2" s="1065"/>
      <c r="AV2" s="1065"/>
      <c r="AW2" s="1065"/>
      <c r="AX2" s="1065"/>
      <c r="AY2" s="1070"/>
    </row>
    <row r="3" spans="1:51" ht="28.2">
      <c r="A3" s="1059"/>
      <c r="B3" s="1071"/>
      <c r="C3" s="1072"/>
      <c r="D3" s="1072"/>
      <c r="E3" s="1072"/>
      <c r="F3" s="1072"/>
      <c r="G3" s="1072"/>
      <c r="H3" s="1072"/>
      <c r="I3" s="2524"/>
      <c r="J3" s="2524"/>
      <c r="K3" s="2524"/>
      <c r="L3" s="2524"/>
      <c r="M3" s="2524"/>
      <c r="N3" s="2524"/>
      <c r="O3" s="2524"/>
      <c r="P3" s="2524"/>
      <c r="Q3" s="2524"/>
      <c r="R3" s="2524"/>
      <c r="S3" s="2524"/>
      <c r="T3" s="2524"/>
      <c r="U3" s="2525"/>
      <c r="X3" s="1071"/>
      <c r="Y3" s="1062"/>
      <c r="Z3" s="1073"/>
      <c r="AA3" s="1073"/>
      <c r="AB3" s="1073"/>
      <c r="AC3" s="1073"/>
      <c r="AD3" s="1073"/>
      <c r="AE3" s="2528"/>
      <c r="AF3" s="2528"/>
      <c r="AG3" s="2528"/>
      <c r="AH3" s="2528"/>
      <c r="AI3" s="2528"/>
      <c r="AJ3" s="2528"/>
      <c r="AK3" s="2528"/>
      <c r="AL3" s="2528"/>
      <c r="AM3" s="2528"/>
      <c r="AN3" s="2528"/>
      <c r="AO3" s="2528"/>
      <c r="AP3" s="2528"/>
      <c r="AQ3" s="2528"/>
      <c r="AR3" s="2528"/>
      <c r="AS3" s="2528"/>
      <c r="AT3" s="2528"/>
      <c r="AU3" s="2528"/>
      <c r="AV3" s="2528"/>
      <c r="AW3" s="2528"/>
      <c r="AX3" s="2528"/>
      <c r="AY3" s="2529"/>
    </row>
    <row r="4" spans="1:51" ht="28.2">
      <c r="A4" s="1059"/>
      <c r="B4" s="1074"/>
      <c r="C4" s="1075"/>
      <c r="D4" s="1075"/>
      <c r="E4" s="1075"/>
      <c r="F4" s="1075"/>
      <c r="G4" s="1075"/>
      <c r="H4" s="1075"/>
      <c r="I4" s="2526"/>
      <c r="J4" s="2526"/>
      <c r="K4" s="2526"/>
      <c r="L4" s="2526"/>
      <c r="M4" s="2526"/>
      <c r="N4" s="2526"/>
      <c r="O4" s="2526"/>
      <c r="P4" s="2526"/>
      <c r="Q4" s="2526"/>
      <c r="R4" s="2526"/>
      <c r="S4" s="2526"/>
      <c r="T4" s="2526"/>
      <c r="U4" s="2527"/>
      <c r="X4" s="1071"/>
      <c r="Y4" s="1072"/>
      <c r="Z4" s="1072"/>
      <c r="AA4" s="1072"/>
      <c r="AB4" s="1072"/>
      <c r="AC4" s="1072"/>
      <c r="AD4" s="1072"/>
      <c r="AE4" s="2528"/>
      <c r="AF4" s="2528"/>
      <c r="AG4" s="2528"/>
      <c r="AH4" s="2528"/>
      <c r="AI4" s="2528"/>
      <c r="AJ4" s="2528"/>
      <c r="AK4" s="2528"/>
      <c r="AL4" s="2528"/>
      <c r="AM4" s="2528"/>
      <c r="AN4" s="2528"/>
      <c r="AO4" s="2528"/>
      <c r="AP4" s="2528"/>
      <c r="AQ4" s="2528"/>
      <c r="AR4" s="2528"/>
      <c r="AS4" s="2528"/>
      <c r="AT4" s="2528"/>
      <c r="AU4" s="2528"/>
      <c r="AV4" s="2528"/>
      <c r="AW4" s="2528"/>
      <c r="AX4" s="2528"/>
      <c r="AY4" s="2529"/>
    </row>
    <row r="5" spans="1:51">
      <c r="A5" s="1059"/>
      <c r="B5" s="1071"/>
      <c r="F5" s="2530" t="s">
        <v>1226</v>
      </c>
      <c r="G5" s="2530"/>
      <c r="H5" s="2530"/>
      <c r="I5" s="2530"/>
      <c r="J5" s="2530"/>
      <c r="K5" s="1076"/>
      <c r="L5" s="2533" t="s">
        <v>2235</v>
      </c>
      <c r="M5" s="2530"/>
      <c r="N5" s="2530"/>
      <c r="O5" s="2530"/>
      <c r="P5" s="2530"/>
      <c r="Q5" s="2530"/>
      <c r="R5" s="2530"/>
      <c r="S5" s="2530"/>
      <c r="T5" s="2534"/>
      <c r="U5" s="2539" t="s">
        <v>2236</v>
      </c>
      <c r="X5" s="1074"/>
      <c r="Y5" s="1075"/>
      <c r="Z5" s="1075"/>
      <c r="AA5" s="1062"/>
      <c r="AB5" s="1062"/>
      <c r="AC5" s="1062"/>
      <c r="AD5" s="1062"/>
      <c r="AE5" s="1062"/>
      <c r="AF5" s="1062"/>
      <c r="AG5" s="1077"/>
      <c r="AY5" s="1078"/>
    </row>
    <row r="6" spans="1:51">
      <c r="A6" s="1059"/>
      <c r="B6" s="1071"/>
      <c r="F6" s="2531"/>
      <c r="G6" s="2531"/>
      <c r="H6" s="2531"/>
      <c r="I6" s="2531"/>
      <c r="J6" s="2531"/>
      <c r="K6" s="1076"/>
      <c r="L6" s="2535"/>
      <c r="M6" s="2531"/>
      <c r="N6" s="2531"/>
      <c r="O6" s="2531"/>
      <c r="P6" s="2531"/>
      <c r="Q6" s="2531"/>
      <c r="R6" s="2531"/>
      <c r="S6" s="2531"/>
      <c r="T6" s="2536"/>
      <c r="U6" s="2540"/>
      <c r="X6" s="1079"/>
      <c r="Y6" s="982"/>
      <c r="Z6" s="982"/>
      <c r="AA6" s="2533" t="s">
        <v>2250</v>
      </c>
      <c r="AB6" s="2530"/>
      <c r="AC6" s="2530"/>
      <c r="AD6" s="2530"/>
      <c r="AE6" s="2530"/>
      <c r="AF6" s="2530"/>
      <c r="AG6" s="2530"/>
      <c r="AH6" s="2530"/>
      <c r="AI6" s="2530"/>
      <c r="AJ6" s="2530"/>
      <c r="AK6" s="2530"/>
      <c r="AL6" s="2530"/>
      <c r="AM6" s="2530"/>
      <c r="AN6" s="2530"/>
      <c r="AO6" s="2530"/>
      <c r="AP6" s="2530"/>
      <c r="AQ6" s="2530"/>
      <c r="AR6" s="2530"/>
      <c r="AS6" s="2530"/>
      <c r="AT6" s="2530"/>
      <c r="AU6" s="2530"/>
      <c r="AV6" s="2530"/>
      <c r="AW6" s="2530"/>
      <c r="AX6" s="2530"/>
      <c r="AY6" s="2542"/>
    </row>
    <row r="7" spans="1:51">
      <c r="A7" s="1059"/>
      <c r="B7" s="1071"/>
      <c r="F7" s="2531"/>
      <c r="G7" s="2531"/>
      <c r="H7" s="2531"/>
      <c r="I7" s="2531"/>
      <c r="J7" s="2531"/>
      <c r="K7" s="1076"/>
      <c r="L7" s="2535"/>
      <c r="M7" s="2531"/>
      <c r="N7" s="2531"/>
      <c r="O7" s="2531"/>
      <c r="P7" s="2531"/>
      <c r="Q7" s="2531"/>
      <c r="R7" s="2531"/>
      <c r="S7" s="2531"/>
      <c r="T7" s="2536"/>
      <c r="U7" s="2540"/>
      <c r="X7" s="1079"/>
      <c r="Y7" s="982"/>
      <c r="Z7" s="982"/>
      <c r="AA7" s="2535"/>
      <c r="AB7" s="2531"/>
      <c r="AC7" s="2531"/>
      <c r="AD7" s="2531"/>
      <c r="AE7" s="2531"/>
      <c r="AF7" s="2531"/>
      <c r="AG7" s="2531"/>
      <c r="AH7" s="2531"/>
      <c r="AI7" s="2531"/>
      <c r="AJ7" s="2531"/>
      <c r="AK7" s="2531"/>
      <c r="AL7" s="2531"/>
      <c r="AM7" s="2531"/>
      <c r="AN7" s="2531"/>
      <c r="AO7" s="2531"/>
      <c r="AP7" s="2531"/>
      <c r="AQ7" s="2531"/>
      <c r="AR7" s="2531"/>
      <c r="AS7" s="2531"/>
      <c r="AT7" s="2531"/>
      <c r="AU7" s="2531"/>
      <c r="AV7" s="2531"/>
      <c r="AW7" s="2531"/>
      <c r="AX7" s="2531"/>
      <c r="AY7" s="2543"/>
    </row>
    <row r="8" spans="1:51">
      <c r="A8" s="1059"/>
      <c r="B8" s="1071"/>
      <c r="F8" s="2531"/>
      <c r="G8" s="2531"/>
      <c r="H8" s="2531"/>
      <c r="I8" s="2531"/>
      <c r="J8" s="2531"/>
      <c r="K8" s="1076"/>
      <c r="L8" s="2535"/>
      <c r="M8" s="2531"/>
      <c r="N8" s="2531"/>
      <c r="O8" s="2531"/>
      <c r="P8" s="2531"/>
      <c r="Q8" s="2531"/>
      <c r="R8" s="2531"/>
      <c r="S8" s="2531"/>
      <c r="T8" s="2536"/>
      <c r="U8" s="2540"/>
      <c r="X8" s="1079"/>
      <c r="Y8" s="982"/>
      <c r="Z8" s="982"/>
      <c r="AA8" s="2535"/>
      <c r="AB8" s="2531"/>
      <c r="AC8" s="2531"/>
      <c r="AD8" s="2531"/>
      <c r="AE8" s="2531"/>
      <c r="AF8" s="2531"/>
      <c r="AG8" s="2531"/>
      <c r="AH8" s="2531"/>
      <c r="AI8" s="2531"/>
      <c r="AJ8" s="2531"/>
      <c r="AK8" s="2531"/>
      <c r="AL8" s="2531"/>
      <c r="AM8" s="2531"/>
      <c r="AN8" s="2531"/>
      <c r="AO8" s="2531"/>
      <c r="AP8" s="2531"/>
      <c r="AQ8" s="2531"/>
      <c r="AR8" s="2531"/>
      <c r="AS8" s="2531"/>
      <c r="AT8" s="2531"/>
      <c r="AU8" s="2531"/>
      <c r="AV8" s="2531"/>
      <c r="AW8" s="2531"/>
      <c r="AX8" s="2531"/>
      <c r="AY8" s="2543"/>
    </row>
    <row r="9" spans="1:51">
      <c r="A9" s="1059"/>
      <c r="B9" s="1071"/>
      <c r="F9" s="2531"/>
      <c r="G9" s="2531"/>
      <c r="H9" s="2531"/>
      <c r="I9" s="2531"/>
      <c r="J9" s="2531"/>
      <c r="K9" s="1076"/>
      <c r="L9" s="2535"/>
      <c r="M9" s="2531"/>
      <c r="N9" s="2531"/>
      <c r="O9" s="2531"/>
      <c r="P9" s="2531"/>
      <c r="Q9" s="2531"/>
      <c r="R9" s="2531"/>
      <c r="S9" s="2531"/>
      <c r="T9" s="2536"/>
      <c r="U9" s="2540"/>
      <c r="X9" s="1079"/>
      <c r="Y9" s="982"/>
      <c r="Z9" s="982"/>
      <c r="AA9" s="2535"/>
      <c r="AB9" s="2531"/>
      <c r="AC9" s="2531"/>
      <c r="AD9" s="2531"/>
      <c r="AE9" s="2531"/>
      <c r="AF9" s="2531"/>
      <c r="AG9" s="2531"/>
      <c r="AH9" s="2531"/>
      <c r="AI9" s="2531"/>
      <c r="AJ9" s="2531"/>
      <c r="AK9" s="2531"/>
      <c r="AL9" s="2531"/>
      <c r="AM9" s="2531"/>
      <c r="AN9" s="2531"/>
      <c r="AO9" s="2531"/>
      <c r="AP9" s="2531"/>
      <c r="AQ9" s="2531"/>
      <c r="AR9" s="2531"/>
      <c r="AS9" s="2531"/>
      <c r="AT9" s="2531"/>
      <c r="AU9" s="2531"/>
      <c r="AV9" s="2531"/>
      <c r="AW9" s="2531"/>
      <c r="AX9" s="2531"/>
      <c r="AY9" s="2543"/>
    </row>
    <row r="10" spans="1:51">
      <c r="A10" s="1059"/>
      <c r="B10" s="1080"/>
      <c r="C10" s="1081"/>
      <c r="D10" s="1081"/>
      <c r="F10" s="2531"/>
      <c r="G10" s="2531"/>
      <c r="H10" s="2531"/>
      <c r="I10" s="2531"/>
      <c r="J10" s="2531"/>
      <c r="K10" s="1082"/>
      <c r="L10" s="2537"/>
      <c r="M10" s="2532"/>
      <c r="N10" s="2532"/>
      <c r="O10" s="2532"/>
      <c r="P10" s="2532"/>
      <c r="Q10" s="2532"/>
      <c r="R10" s="2532"/>
      <c r="S10" s="2532"/>
      <c r="T10" s="2538"/>
      <c r="U10" s="2540"/>
      <c r="X10" s="1079"/>
      <c r="Y10" s="982"/>
      <c r="Z10" s="982"/>
      <c r="AA10" s="2535"/>
      <c r="AB10" s="2531"/>
      <c r="AC10" s="2531"/>
      <c r="AD10" s="2531"/>
      <c r="AE10" s="2531"/>
      <c r="AF10" s="2531"/>
      <c r="AG10" s="2531"/>
      <c r="AH10" s="2531"/>
      <c r="AI10" s="2531"/>
      <c r="AJ10" s="2531"/>
      <c r="AK10" s="2531"/>
      <c r="AL10" s="2531"/>
      <c r="AM10" s="2531"/>
      <c r="AN10" s="2531"/>
      <c r="AO10" s="2531"/>
      <c r="AP10" s="2531"/>
      <c r="AQ10" s="2531"/>
      <c r="AR10" s="2531"/>
      <c r="AS10" s="2531"/>
      <c r="AT10" s="2531"/>
      <c r="AU10" s="2531"/>
      <c r="AV10" s="2531"/>
      <c r="AW10" s="2531"/>
      <c r="AX10" s="2531"/>
      <c r="AY10" s="2543"/>
    </row>
    <row r="11" spans="1:51">
      <c r="A11" s="1059"/>
      <c r="B11" s="1071"/>
      <c r="F11" s="2531"/>
      <c r="G11" s="2531"/>
      <c r="H11" s="2531"/>
      <c r="I11" s="2531"/>
      <c r="J11" s="2531"/>
      <c r="K11" s="1076"/>
      <c r="L11" s="2533" t="s">
        <v>2134</v>
      </c>
      <c r="M11" s="2530"/>
      <c r="N11" s="2534"/>
      <c r="O11" s="2533" t="s">
        <v>2130</v>
      </c>
      <c r="P11" s="2530"/>
      <c r="Q11" s="2534"/>
      <c r="R11" s="2533" t="s">
        <v>2238</v>
      </c>
      <c r="S11" s="2530"/>
      <c r="T11" s="2534"/>
      <c r="U11" s="2540"/>
      <c r="X11" s="1079"/>
      <c r="Y11" s="982"/>
      <c r="Z11" s="982"/>
      <c r="AA11" s="2501" t="s">
        <v>2239</v>
      </c>
      <c r="AB11" s="2544"/>
      <c r="AC11" s="2544"/>
      <c r="AD11" s="2544"/>
      <c r="AE11" s="2545"/>
      <c r="AF11" s="2501" t="s">
        <v>2240</v>
      </c>
      <c r="AG11" s="2502"/>
      <c r="AH11" s="2502"/>
      <c r="AI11" s="2502"/>
      <c r="AJ11" s="2502"/>
      <c r="AK11" s="2502"/>
      <c r="AL11" s="2502"/>
      <c r="AM11" s="2502"/>
      <c r="AN11" s="2502"/>
      <c r="AO11" s="2501" t="s">
        <v>2241</v>
      </c>
      <c r="AP11" s="2502"/>
      <c r="AQ11" s="2502"/>
      <c r="AR11" s="2502"/>
      <c r="AS11" s="2502"/>
      <c r="AT11" s="2502"/>
      <c r="AU11" s="2502"/>
      <c r="AV11" s="2502"/>
      <c r="AW11" s="2502"/>
      <c r="AX11" s="2502"/>
      <c r="AY11" s="2507"/>
    </row>
    <row r="12" spans="1:51">
      <c r="A12" s="1059"/>
      <c r="B12" s="1071"/>
      <c r="F12" s="2531"/>
      <c r="G12" s="2531"/>
      <c r="H12" s="2531"/>
      <c r="I12" s="2531"/>
      <c r="J12" s="2531"/>
      <c r="K12" s="1076"/>
      <c r="L12" s="2535"/>
      <c r="M12" s="2531"/>
      <c r="N12" s="2536"/>
      <c r="O12" s="2535"/>
      <c r="P12" s="2531"/>
      <c r="Q12" s="2536"/>
      <c r="R12" s="2535"/>
      <c r="S12" s="2531"/>
      <c r="T12" s="2536"/>
      <c r="U12" s="2540"/>
      <c r="X12" s="1079"/>
      <c r="Y12" s="982"/>
      <c r="Z12" s="982"/>
      <c r="AA12" s="2546"/>
      <c r="AB12" s="2547"/>
      <c r="AC12" s="2547"/>
      <c r="AD12" s="2547"/>
      <c r="AE12" s="2548"/>
      <c r="AF12" s="2503"/>
      <c r="AG12" s="2504"/>
      <c r="AH12" s="2504"/>
      <c r="AI12" s="2504"/>
      <c r="AJ12" s="2504"/>
      <c r="AK12" s="2504"/>
      <c r="AL12" s="2504"/>
      <c r="AM12" s="2504"/>
      <c r="AN12" s="2504"/>
      <c r="AO12" s="2503"/>
      <c r="AP12" s="2504"/>
      <c r="AQ12" s="2504"/>
      <c r="AR12" s="2504"/>
      <c r="AS12" s="2504"/>
      <c r="AT12" s="2504"/>
      <c r="AU12" s="2504"/>
      <c r="AV12" s="2504"/>
      <c r="AW12" s="2504"/>
      <c r="AX12" s="2504"/>
      <c r="AY12" s="2508"/>
    </row>
    <row r="13" spans="1:51">
      <c r="A13" s="1059"/>
      <c r="B13" s="1071"/>
      <c r="F13" s="2531"/>
      <c r="G13" s="2531"/>
      <c r="H13" s="2531"/>
      <c r="I13" s="2531"/>
      <c r="J13" s="2531"/>
      <c r="K13" s="1076"/>
      <c r="L13" s="2535"/>
      <c r="M13" s="2531"/>
      <c r="N13" s="2536"/>
      <c r="O13" s="2535"/>
      <c r="P13" s="2531"/>
      <c r="Q13" s="2536"/>
      <c r="R13" s="2535"/>
      <c r="S13" s="2531"/>
      <c r="T13" s="2536"/>
      <c r="U13" s="2540"/>
      <c r="X13" s="1079"/>
      <c r="Y13" s="982"/>
      <c r="Z13" s="982"/>
      <c r="AA13" s="2546"/>
      <c r="AB13" s="2547"/>
      <c r="AC13" s="2547"/>
      <c r="AD13" s="2547"/>
      <c r="AE13" s="2548"/>
      <c r="AF13" s="2503"/>
      <c r="AG13" s="2504"/>
      <c r="AH13" s="2504"/>
      <c r="AI13" s="2504"/>
      <c r="AJ13" s="2504"/>
      <c r="AK13" s="2504"/>
      <c r="AL13" s="2504"/>
      <c r="AM13" s="2504"/>
      <c r="AN13" s="2504"/>
      <c r="AO13" s="2503"/>
      <c r="AP13" s="2504"/>
      <c r="AQ13" s="2504"/>
      <c r="AR13" s="2504"/>
      <c r="AS13" s="2504"/>
      <c r="AT13" s="2504"/>
      <c r="AU13" s="2504"/>
      <c r="AV13" s="2504"/>
      <c r="AW13" s="2504"/>
      <c r="AX13" s="2504"/>
      <c r="AY13" s="2508"/>
    </row>
    <row r="14" spans="1:51">
      <c r="A14" s="1059"/>
      <c r="B14" s="1071"/>
      <c r="F14" s="2531"/>
      <c r="G14" s="2531"/>
      <c r="H14" s="2531"/>
      <c r="I14" s="2531"/>
      <c r="J14" s="2531"/>
      <c r="K14" s="1076"/>
      <c r="L14" s="2535"/>
      <c r="M14" s="2531"/>
      <c r="N14" s="2536"/>
      <c r="O14" s="2535"/>
      <c r="P14" s="2531"/>
      <c r="Q14" s="2536"/>
      <c r="R14" s="2535"/>
      <c r="S14" s="2531"/>
      <c r="T14" s="2536"/>
      <c r="U14" s="2540"/>
      <c r="X14" s="1079"/>
      <c r="Y14" s="982"/>
      <c r="Z14" s="982"/>
      <c r="AA14" s="2546"/>
      <c r="AB14" s="2547"/>
      <c r="AC14" s="2547"/>
      <c r="AD14" s="2547"/>
      <c r="AE14" s="2548"/>
      <c r="AF14" s="2503"/>
      <c r="AG14" s="2504"/>
      <c r="AH14" s="2504"/>
      <c r="AI14" s="2504"/>
      <c r="AJ14" s="2504"/>
      <c r="AK14" s="2504"/>
      <c r="AL14" s="2504"/>
      <c r="AM14" s="2504"/>
      <c r="AN14" s="2504"/>
      <c r="AO14" s="2503"/>
      <c r="AP14" s="2504"/>
      <c r="AQ14" s="2504"/>
      <c r="AR14" s="2504"/>
      <c r="AS14" s="2504"/>
      <c r="AT14" s="2504"/>
      <c r="AU14" s="2504"/>
      <c r="AV14" s="2504"/>
      <c r="AW14" s="2504"/>
      <c r="AX14" s="2504"/>
      <c r="AY14" s="2508"/>
    </row>
    <row r="15" spans="1:51">
      <c r="A15" s="1059"/>
      <c r="B15" s="1071"/>
      <c r="F15" s="2531"/>
      <c r="G15" s="2531"/>
      <c r="H15" s="2531"/>
      <c r="I15" s="2531"/>
      <c r="J15" s="2531"/>
      <c r="K15" s="1076"/>
      <c r="L15" s="2537"/>
      <c r="M15" s="2532"/>
      <c r="N15" s="2538"/>
      <c r="O15" s="2537"/>
      <c r="P15" s="2532"/>
      <c r="Q15" s="2538"/>
      <c r="R15" s="2537"/>
      <c r="S15" s="2532"/>
      <c r="T15" s="2538"/>
      <c r="U15" s="2541"/>
      <c r="X15" s="1079"/>
      <c r="Y15" s="982"/>
      <c r="Z15" s="982"/>
      <c r="AA15" s="2549"/>
      <c r="AB15" s="2520"/>
      <c r="AC15" s="2520"/>
      <c r="AD15" s="2520"/>
      <c r="AE15" s="2550"/>
      <c r="AF15" s="2505"/>
      <c r="AG15" s="2506"/>
      <c r="AH15" s="2506"/>
      <c r="AI15" s="2506"/>
      <c r="AJ15" s="2506"/>
      <c r="AK15" s="2506"/>
      <c r="AL15" s="2506"/>
      <c r="AM15" s="2506"/>
      <c r="AN15" s="2506"/>
      <c r="AO15" s="2505"/>
      <c r="AP15" s="2506"/>
      <c r="AQ15" s="2506"/>
      <c r="AR15" s="2506"/>
      <c r="AS15" s="2506"/>
      <c r="AT15" s="2506"/>
      <c r="AU15" s="2506"/>
      <c r="AV15" s="2506"/>
      <c r="AW15" s="2506"/>
      <c r="AX15" s="2506"/>
      <c r="AY15" s="2509"/>
    </row>
    <row r="16" spans="1:51">
      <c r="A16" s="1059"/>
      <c r="B16" s="1071"/>
      <c r="F16" s="2532"/>
      <c r="G16" s="2532"/>
      <c r="H16" s="2532"/>
      <c r="I16" s="2532"/>
      <c r="J16" s="2532"/>
      <c r="K16" s="1076"/>
      <c r="L16" s="2510" t="s">
        <v>745</v>
      </c>
      <c r="M16" s="2511"/>
      <c r="N16" s="2512"/>
      <c r="O16" s="2513" t="s">
        <v>746</v>
      </c>
      <c r="P16" s="2514"/>
      <c r="Q16" s="2515"/>
      <c r="R16" s="2513" t="s">
        <v>747</v>
      </c>
      <c r="S16" s="2514"/>
      <c r="T16" s="2515"/>
      <c r="U16" s="1083" t="s">
        <v>748</v>
      </c>
      <c r="X16" s="1079"/>
      <c r="Y16" s="982"/>
      <c r="Z16" s="982"/>
      <c r="AA16" s="2516" t="s">
        <v>751</v>
      </c>
      <c r="AB16" s="2517"/>
      <c r="AC16" s="2517"/>
      <c r="AD16" s="2517"/>
      <c r="AE16" s="2518"/>
      <c r="AF16" s="2516" t="s">
        <v>753</v>
      </c>
      <c r="AG16" s="2517"/>
      <c r="AH16" s="2517"/>
      <c r="AI16" s="2517"/>
      <c r="AJ16" s="2517"/>
      <c r="AK16" s="2517"/>
      <c r="AL16" s="2517"/>
      <c r="AM16" s="2517"/>
      <c r="AN16" s="2518"/>
      <c r="AO16" s="2519" t="s">
        <v>754</v>
      </c>
      <c r="AP16" s="2520"/>
      <c r="AQ16" s="2520"/>
      <c r="AR16" s="2520"/>
      <c r="AS16" s="2520"/>
      <c r="AT16" s="2520"/>
      <c r="AU16" s="2520"/>
      <c r="AV16" s="2520"/>
      <c r="AW16" s="2520"/>
      <c r="AX16" s="2520"/>
      <c r="AY16" s="2521"/>
    </row>
    <row r="17" spans="1:51" ht="27.75" customHeight="1">
      <c r="A17" s="1059"/>
      <c r="B17" s="1084"/>
      <c r="C17" s="2582" t="s">
        <v>352</v>
      </c>
      <c r="D17" s="2583"/>
      <c r="E17" s="2584" t="s">
        <v>738</v>
      </c>
      <c r="F17" s="2584"/>
      <c r="G17" s="2584"/>
      <c r="H17" s="2584"/>
      <c r="I17" s="2584"/>
      <c r="J17" s="2585"/>
      <c r="K17" s="1085"/>
      <c r="L17" s="3348"/>
      <c r="M17" s="3349"/>
      <c r="N17" s="3350"/>
      <c r="O17" s="3357"/>
      <c r="P17" s="3358"/>
      <c r="Q17" s="3359"/>
      <c r="R17" s="2606">
        <f>L17+O17</f>
        <v>0</v>
      </c>
      <c r="S17" s="2607"/>
      <c r="T17" s="2608"/>
      <c r="U17" s="2572"/>
      <c r="X17" s="1086"/>
      <c r="Y17" s="1087"/>
      <c r="Z17" s="1088"/>
      <c r="AA17" s="2558"/>
      <c r="AB17" s="2559"/>
      <c r="AC17" s="2559"/>
      <c r="AD17" s="2559"/>
      <c r="AE17" s="2559"/>
      <c r="AF17" s="2559"/>
      <c r="AG17" s="2559"/>
      <c r="AH17" s="2559"/>
      <c r="AI17" s="2559"/>
      <c r="AJ17" s="2559"/>
      <c r="AK17" s="2559"/>
      <c r="AL17" s="2559"/>
      <c r="AM17" s="2559"/>
      <c r="AN17" s="2559"/>
      <c r="AO17" s="2559"/>
      <c r="AP17" s="2559"/>
      <c r="AQ17" s="2559"/>
      <c r="AR17" s="2559"/>
      <c r="AS17" s="2559"/>
      <c r="AT17" s="2559"/>
      <c r="AU17" s="2559"/>
      <c r="AV17" s="2559"/>
      <c r="AW17" s="2559"/>
      <c r="AX17" s="2559"/>
      <c r="AY17" s="2560"/>
    </row>
    <row r="18" spans="1:51" ht="25.5" customHeight="1">
      <c r="A18" s="1059"/>
      <c r="B18" s="1089"/>
      <c r="C18" s="2578"/>
      <c r="D18" s="2578"/>
      <c r="E18" s="2579"/>
      <c r="F18" s="2579"/>
      <c r="G18" s="2579"/>
      <c r="H18" s="2579"/>
      <c r="I18" s="2579"/>
      <c r="J18" s="2586"/>
      <c r="K18" s="2567" t="s">
        <v>48</v>
      </c>
      <c r="L18" s="3351"/>
      <c r="M18" s="3352"/>
      <c r="N18" s="3353"/>
      <c r="O18" s="3360"/>
      <c r="P18" s="3361"/>
      <c r="Q18" s="3362"/>
      <c r="R18" s="2609"/>
      <c r="S18" s="2610"/>
      <c r="T18" s="2611"/>
      <c r="U18" s="2573"/>
      <c r="X18" s="2568" t="s">
        <v>48</v>
      </c>
      <c r="Y18" s="2569"/>
      <c r="Z18" s="2494"/>
      <c r="AA18" s="2561"/>
      <c r="AB18" s="2562"/>
      <c r="AC18" s="2562"/>
      <c r="AD18" s="2562"/>
      <c r="AE18" s="2562"/>
      <c r="AF18" s="2562"/>
      <c r="AG18" s="2562"/>
      <c r="AH18" s="2562"/>
      <c r="AI18" s="2562"/>
      <c r="AJ18" s="2562"/>
      <c r="AK18" s="2562"/>
      <c r="AL18" s="2562"/>
      <c r="AM18" s="2562"/>
      <c r="AN18" s="2562"/>
      <c r="AO18" s="2562"/>
      <c r="AP18" s="2562"/>
      <c r="AQ18" s="2562"/>
      <c r="AR18" s="2562"/>
      <c r="AS18" s="2562"/>
      <c r="AT18" s="2562"/>
      <c r="AU18" s="2562"/>
      <c r="AV18" s="2562"/>
      <c r="AW18" s="2562"/>
      <c r="AX18" s="2562"/>
      <c r="AY18" s="2563"/>
    </row>
    <row r="19" spans="1:51" ht="26.25" customHeight="1">
      <c r="A19" s="1059"/>
      <c r="B19" s="1089"/>
      <c r="C19" s="1090"/>
      <c r="D19" s="1090"/>
      <c r="E19" s="2575" t="s">
        <v>1137</v>
      </c>
      <c r="F19" s="2575"/>
      <c r="G19" s="2575"/>
      <c r="H19" s="2575"/>
      <c r="I19" s="2575"/>
      <c r="J19" s="2576"/>
      <c r="K19" s="2553"/>
      <c r="L19" s="3351"/>
      <c r="M19" s="3352"/>
      <c r="N19" s="3353"/>
      <c r="O19" s="3360"/>
      <c r="P19" s="3361"/>
      <c r="Q19" s="3362"/>
      <c r="R19" s="2609"/>
      <c r="S19" s="2610"/>
      <c r="T19" s="2611"/>
      <c r="U19" s="2573"/>
      <c r="X19" s="2570"/>
      <c r="Y19" s="2569"/>
      <c r="Z19" s="2494"/>
      <c r="AA19" s="2561"/>
      <c r="AB19" s="2562"/>
      <c r="AC19" s="2562"/>
      <c r="AD19" s="2562"/>
      <c r="AE19" s="2562"/>
      <c r="AF19" s="2562"/>
      <c r="AG19" s="2562"/>
      <c r="AH19" s="2562"/>
      <c r="AI19" s="2562"/>
      <c r="AJ19" s="2562"/>
      <c r="AK19" s="2562"/>
      <c r="AL19" s="2562"/>
      <c r="AM19" s="2562"/>
      <c r="AN19" s="2562"/>
      <c r="AO19" s="2562"/>
      <c r="AP19" s="2562"/>
      <c r="AQ19" s="2562"/>
      <c r="AR19" s="2562"/>
      <c r="AS19" s="2562"/>
      <c r="AT19" s="2562"/>
      <c r="AU19" s="2562"/>
      <c r="AV19" s="2562"/>
      <c r="AW19" s="2562"/>
      <c r="AX19" s="2562"/>
      <c r="AY19" s="2563"/>
    </row>
    <row r="20" spans="1:51" ht="26.25" customHeight="1">
      <c r="A20" s="1059"/>
      <c r="B20" s="1089"/>
      <c r="C20" s="1091"/>
      <c r="D20" s="1090"/>
      <c r="E20" s="2575"/>
      <c r="F20" s="2575"/>
      <c r="G20" s="2575"/>
      <c r="H20" s="2575"/>
      <c r="I20" s="2575"/>
      <c r="J20" s="2576"/>
      <c r="K20" s="2557"/>
      <c r="L20" s="3354"/>
      <c r="M20" s="3355"/>
      <c r="N20" s="3356"/>
      <c r="O20" s="3363"/>
      <c r="P20" s="3364"/>
      <c r="Q20" s="3365"/>
      <c r="R20" s="2612"/>
      <c r="S20" s="2613"/>
      <c r="T20" s="2614"/>
      <c r="U20" s="2573"/>
      <c r="X20" s="2571"/>
      <c r="Y20" s="2496"/>
      <c r="Z20" s="2497"/>
      <c r="AA20" s="2561"/>
      <c r="AB20" s="2562"/>
      <c r="AC20" s="2562"/>
      <c r="AD20" s="2562"/>
      <c r="AE20" s="2562"/>
      <c r="AF20" s="2562"/>
      <c r="AG20" s="2562"/>
      <c r="AH20" s="2562"/>
      <c r="AI20" s="2562"/>
      <c r="AJ20" s="2562"/>
      <c r="AK20" s="2562"/>
      <c r="AL20" s="2562"/>
      <c r="AM20" s="2562"/>
      <c r="AN20" s="2562"/>
      <c r="AO20" s="2562"/>
      <c r="AP20" s="2562"/>
      <c r="AQ20" s="2562"/>
      <c r="AR20" s="2562"/>
      <c r="AS20" s="2562"/>
      <c r="AT20" s="2562"/>
      <c r="AU20" s="2562"/>
      <c r="AV20" s="2562"/>
      <c r="AW20" s="2562"/>
      <c r="AX20" s="2562"/>
      <c r="AY20" s="2563"/>
    </row>
    <row r="21" spans="1:51" ht="28.2">
      <c r="A21" s="1059"/>
      <c r="B21" s="1089"/>
      <c r="C21" s="2577" t="s">
        <v>353</v>
      </c>
      <c r="D21" s="2578"/>
      <c r="E21" s="2579" t="s">
        <v>2242</v>
      </c>
      <c r="F21" s="2580"/>
      <c r="G21" s="2580"/>
      <c r="H21" s="2580"/>
      <c r="I21" s="2580"/>
      <c r="J21" s="2581"/>
      <c r="K21" s="1092"/>
      <c r="L21" s="2594"/>
      <c r="M21" s="2595"/>
      <c r="N21" s="2596"/>
      <c r="O21" s="2594"/>
      <c r="P21" s="2595"/>
      <c r="Q21" s="2596"/>
      <c r="R21" s="2594">
        <f>L21+O21</f>
        <v>0</v>
      </c>
      <c r="S21" s="2595"/>
      <c r="T21" s="2596"/>
      <c r="U21" s="2573"/>
      <c r="X21" s="1093"/>
      <c r="Y21" s="1094"/>
      <c r="Z21" s="1095"/>
      <c r="AA21" s="2561"/>
      <c r="AB21" s="2562"/>
      <c r="AC21" s="2562"/>
      <c r="AD21" s="2562"/>
      <c r="AE21" s="2562"/>
      <c r="AF21" s="2562"/>
      <c r="AG21" s="2562"/>
      <c r="AH21" s="2562"/>
      <c r="AI21" s="2562"/>
      <c r="AJ21" s="2562"/>
      <c r="AK21" s="2562"/>
      <c r="AL21" s="2562"/>
      <c r="AM21" s="2562"/>
      <c r="AN21" s="2562"/>
      <c r="AO21" s="2562"/>
      <c r="AP21" s="2562"/>
      <c r="AQ21" s="2562"/>
      <c r="AR21" s="2562"/>
      <c r="AS21" s="2562"/>
      <c r="AT21" s="2562"/>
      <c r="AU21" s="2562"/>
      <c r="AV21" s="2562"/>
      <c r="AW21" s="2562"/>
      <c r="AX21" s="2562"/>
      <c r="AY21" s="2563"/>
    </row>
    <row r="22" spans="1:51" ht="28.2">
      <c r="A22" s="1059"/>
      <c r="B22" s="1089"/>
      <c r="C22" s="2578"/>
      <c r="D22" s="2578"/>
      <c r="E22" s="2579"/>
      <c r="F22" s="2580"/>
      <c r="G22" s="2580"/>
      <c r="H22" s="2580"/>
      <c r="I22" s="2580"/>
      <c r="J22" s="2581"/>
      <c r="K22" s="1096"/>
      <c r="L22" s="2597"/>
      <c r="M22" s="2598"/>
      <c r="N22" s="2599"/>
      <c r="O22" s="2597"/>
      <c r="P22" s="2598"/>
      <c r="Q22" s="2599"/>
      <c r="R22" s="2597"/>
      <c r="S22" s="2598"/>
      <c r="T22" s="2599"/>
      <c r="U22" s="2573"/>
      <c r="X22" s="1097"/>
      <c r="Y22" s="1098"/>
      <c r="Z22" s="1099"/>
      <c r="AA22" s="2561"/>
      <c r="AB22" s="2562"/>
      <c r="AC22" s="2562"/>
      <c r="AD22" s="2562"/>
      <c r="AE22" s="2562"/>
      <c r="AF22" s="2562"/>
      <c r="AG22" s="2562"/>
      <c r="AH22" s="2562"/>
      <c r="AI22" s="2562"/>
      <c r="AJ22" s="2562"/>
      <c r="AK22" s="2562"/>
      <c r="AL22" s="2562"/>
      <c r="AM22" s="2562"/>
      <c r="AN22" s="2562"/>
      <c r="AO22" s="2562"/>
      <c r="AP22" s="2562"/>
      <c r="AQ22" s="2562"/>
      <c r="AR22" s="2562"/>
      <c r="AS22" s="2562"/>
      <c r="AT22" s="2562"/>
      <c r="AU22" s="2562"/>
      <c r="AV22" s="2562"/>
      <c r="AW22" s="2562"/>
      <c r="AX22" s="2562"/>
      <c r="AY22" s="2563"/>
    </row>
    <row r="23" spans="1:51" ht="28.2">
      <c r="A23" s="1059"/>
      <c r="B23" s="1089"/>
      <c r="C23" s="1100"/>
      <c r="D23" s="1090"/>
      <c r="E23" s="2580"/>
      <c r="F23" s="2580"/>
      <c r="G23" s="2580"/>
      <c r="H23" s="2580"/>
      <c r="I23" s="2580"/>
      <c r="J23" s="2581"/>
      <c r="K23" s="1096"/>
      <c r="L23" s="2597"/>
      <c r="M23" s="2598"/>
      <c r="N23" s="2599"/>
      <c r="O23" s="2597"/>
      <c r="P23" s="2598"/>
      <c r="Q23" s="2599"/>
      <c r="R23" s="2597"/>
      <c r="S23" s="2598"/>
      <c r="T23" s="2599"/>
      <c r="U23" s="2573"/>
      <c r="X23" s="1097"/>
      <c r="Y23" s="1098"/>
      <c r="Z23" s="1099"/>
      <c r="AA23" s="2561"/>
      <c r="AB23" s="2562"/>
      <c r="AC23" s="2562"/>
      <c r="AD23" s="2562"/>
      <c r="AE23" s="2562"/>
      <c r="AF23" s="2562"/>
      <c r="AG23" s="2562"/>
      <c r="AH23" s="2562"/>
      <c r="AI23" s="2562"/>
      <c r="AJ23" s="2562"/>
      <c r="AK23" s="2562"/>
      <c r="AL23" s="2562"/>
      <c r="AM23" s="2562"/>
      <c r="AN23" s="2562"/>
      <c r="AO23" s="2562"/>
      <c r="AP23" s="2562"/>
      <c r="AQ23" s="2562"/>
      <c r="AR23" s="2562"/>
      <c r="AS23" s="2562"/>
      <c r="AT23" s="2562"/>
      <c r="AU23" s="2562"/>
      <c r="AV23" s="2562"/>
      <c r="AW23" s="2562"/>
      <c r="AX23" s="2562"/>
      <c r="AY23" s="2563"/>
    </row>
    <row r="24" spans="1:51" ht="24.6">
      <c r="A24" s="1059"/>
      <c r="B24" s="1089"/>
      <c r="C24" s="1090"/>
      <c r="D24" s="1090"/>
      <c r="E24" s="2575" t="s">
        <v>1252</v>
      </c>
      <c r="F24" s="2575"/>
      <c r="G24" s="2575"/>
      <c r="H24" s="2575"/>
      <c r="I24" s="2575"/>
      <c r="J24" s="2576"/>
      <c r="K24" s="2587" t="s">
        <v>31</v>
      </c>
      <c r="L24" s="2597"/>
      <c r="M24" s="2598"/>
      <c r="N24" s="2599"/>
      <c r="O24" s="2597"/>
      <c r="P24" s="2598"/>
      <c r="Q24" s="2599"/>
      <c r="R24" s="2597"/>
      <c r="S24" s="2598"/>
      <c r="T24" s="2599"/>
      <c r="U24" s="2573"/>
      <c r="X24" s="2551" t="s">
        <v>31</v>
      </c>
      <c r="Y24" s="2552"/>
      <c r="Z24" s="2553"/>
      <c r="AA24" s="2561"/>
      <c r="AB24" s="2562"/>
      <c r="AC24" s="2562"/>
      <c r="AD24" s="2562"/>
      <c r="AE24" s="2562"/>
      <c r="AF24" s="2562"/>
      <c r="AG24" s="2562"/>
      <c r="AH24" s="2562"/>
      <c r="AI24" s="2562"/>
      <c r="AJ24" s="2562"/>
      <c r="AK24" s="2562"/>
      <c r="AL24" s="2562"/>
      <c r="AM24" s="2562"/>
      <c r="AN24" s="2562"/>
      <c r="AO24" s="2562"/>
      <c r="AP24" s="2562"/>
      <c r="AQ24" s="2562"/>
      <c r="AR24" s="2562"/>
      <c r="AS24" s="2562"/>
      <c r="AT24" s="2562"/>
      <c r="AU24" s="2562"/>
      <c r="AV24" s="2562"/>
      <c r="AW24" s="2562"/>
      <c r="AX24" s="2562"/>
      <c r="AY24" s="2563"/>
    </row>
    <row r="25" spans="1:51" ht="24.6">
      <c r="A25" s="1059"/>
      <c r="B25" s="1089"/>
      <c r="C25" s="1090"/>
      <c r="D25" s="1090"/>
      <c r="E25" s="2575"/>
      <c r="F25" s="2575"/>
      <c r="G25" s="2575"/>
      <c r="H25" s="2575"/>
      <c r="I25" s="2575"/>
      <c r="J25" s="2576"/>
      <c r="K25" s="2553"/>
      <c r="L25" s="2597"/>
      <c r="M25" s="2598"/>
      <c r="N25" s="2599"/>
      <c r="O25" s="2597"/>
      <c r="P25" s="2598"/>
      <c r="Q25" s="2599"/>
      <c r="R25" s="2597"/>
      <c r="S25" s="2598"/>
      <c r="T25" s="2599"/>
      <c r="U25" s="2573"/>
      <c r="X25" s="2554"/>
      <c r="Y25" s="2552"/>
      <c r="Z25" s="2553"/>
      <c r="AA25" s="2561"/>
      <c r="AB25" s="2562"/>
      <c r="AC25" s="2562"/>
      <c r="AD25" s="2562"/>
      <c r="AE25" s="2562"/>
      <c r="AF25" s="2562"/>
      <c r="AG25" s="2562"/>
      <c r="AH25" s="2562"/>
      <c r="AI25" s="2562"/>
      <c r="AJ25" s="2562"/>
      <c r="AK25" s="2562"/>
      <c r="AL25" s="2562"/>
      <c r="AM25" s="2562"/>
      <c r="AN25" s="2562"/>
      <c r="AO25" s="2562"/>
      <c r="AP25" s="2562"/>
      <c r="AQ25" s="2562"/>
      <c r="AR25" s="2562"/>
      <c r="AS25" s="2562"/>
      <c r="AT25" s="2562"/>
      <c r="AU25" s="2562"/>
      <c r="AV25" s="2562"/>
      <c r="AW25" s="2562"/>
      <c r="AX25" s="2562"/>
      <c r="AY25" s="2563"/>
    </row>
    <row r="26" spans="1:51" ht="24.6">
      <c r="A26" s="1059"/>
      <c r="B26" s="1089"/>
      <c r="C26" s="1090"/>
      <c r="D26" s="1090"/>
      <c r="E26" s="2575"/>
      <c r="F26" s="2575"/>
      <c r="G26" s="2575"/>
      <c r="H26" s="2575"/>
      <c r="I26" s="2575"/>
      <c r="J26" s="2576"/>
      <c r="K26" s="2588"/>
      <c r="L26" s="2600"/>
      <c r="M26" s="2601"/>
      <c r="N26" s="2602"/>
      <c r="O26" s="2600"/>
      <c r="P26" s="2601"/>
      <c r="Q26" s="2602"/>
      <c r="R26" s="2600"/>
      <c r="S26" s="2601"/>
      <c r="T26" s="2602"/>
      <c r="U26" s="2574"/>
      <c r="X26" s="2555"/>
      <c r="Y26" s="2556"/>
      <c r="Z26" s="2557"/>
      <c r="AA26" s="2564"/>
      <c r="AB26" s="2565"/>
      <c r="AC26" s="2565"/>
      <c r="AD26" s="2565"/>
      <c r="AE26" s="2565"/>
      <c r="AF26" s="2565"/>
      <c r="AG26" s="2565"/>
      <c r="AH26" s="2565"/>
      <c r="AI26" s="2565"/>
      <c r="AJ26" s="2565"/>
      <c r="AK26" s="2565"/>
      <c r="AL26" s="2565"/>
      <c r="AM26" s="2565"/>
      <c r="AN26" s="2565"/>
      <c r="AO26" s="2565"/>
      <c r="AP26" s="2565"/>
      <c r="AQ26" s="2565"/>
      <c r="AR26" s="2565"/>
      <c r="AS26" s="2565"/>
      <c r="AT26" s="2565"/>
      <c r="AU26" s="2565"/>
      <c r="AV26" s="2565"/>
      <c r="AW26" s="2565"/>
      <c r="AX26" s="2565"/>
      <c r="AY26" s="2566"/>
    </row>
    <row r="27" spans="1:51" ht="28.2">
      <c r="A27" s="1059"/>
      <c r="B27" s="1089"/>
      <c r="C27" s="1101" t="s">
        <v>354</v>
      </c>
      <c r="D27" s="1091"/>
      <c r="E27" s="1102" t="s">
        <v>739</v>
      </c>
      <c r="F27" s="1091"/>
      <c r="G27" s="1091"/>
      <c r="H27" s="1091"/>
      <c r="I27" s="1091"/>
      <c r="J27" s="1103"/>
      <c r="K27" s="1096"/>
      <c r="L27" s="3366"/>
      <c r="M27" s="3367"/>
      <c r="N27" s="3368"/>
      <c r="O27" s="3366"/>
      <c r="P27" s="3367"/>
      <c r="Q27" s="3368"/>
      <c r="R27" s="2606">
        <f>L27+O27</f>
        <v>0</v>
      </c>
      <c r="S27" s="2607"/>
      <c r="T27" s="2608"/>
      <c r="U27" s="3375"/>
      <c r="X27" s="1093"/>
      <c r="Y27" s="1094"/>
      <c r="Z27" s="1095"/>
      <c r="AA27" s="2489"/>
      <c r="AB27" s="2490"/>
      <c r="AC27" s="2490"/>
      <c r="AD27" s="2490"/>
      <c r="AE27" s="2491"/>
      <c r="AF27" s="2489"/>
      <c r="AG27" s="2490"/>
      <c r="AH27" s="2490"/>
      <c r="AI27" s="2490"/>
      <c r="AJ27" s="2490"/>
      <c r="AK27" s="2490"/>
      <c r="AL27" s="2490"/>
      <c r="AM27" s="2490"/>
      <c r="AN27" s="2491"/>
      <c r="AO27" s="2489">
        <f>AA27+AF27</f>
        <v>0</v>
      </c>
      <c r="AP27" s="2490"/>
      <c r="AQ27" s="2490"/>
      <c r="AR27" s="2490"/>
      <c r="AS27" s="2490"/>
      <c r="AT27" s="2490"/>
      <c r="AU27" s="2490"/>
      <c r="AV27" s="2490"/>
      <c r="AW27" s="2490"/>
      <c r="AX27" s="2490"/>
      <c r="AY27" s="2498"/>
    </row>
    <row r="28" spans="1:51" ht="28.2">
      <c r="A28" s="1059"/>
      <c r="B28" s="1089"/>
      <c r="C28" s="1091"/>
      <c r="D28" s="1091"/>
      <c r="E28" s="1104" t="s">
        <v>2243</v>
      </c>
      <c r="F28" s="1091"/>
      <c r="G28" s="1090"/>
      <c r="H28" s="1090"/>
      <c r="I28" s="1091"/>
      <c r="J28" s="1103"/>
      <c r="K28" s="1096"/>
      <c r="L28" s="3369"/>
      <c r="M28" s="3370"/>
      <c r="N28" s="3371"/>
      <c r="O28" s="3369"/>
      <c r="P28" s="3370"/>
      <c r="Q28" s="3371"/>
      <c r="R28" s="2609"/>
      <c r="S28" s="2610"/>
      <c r="T28" s="2611"/>
      <c r="U28" s="3376"/>
      <c r="X28" s="1097"/>
      <c r="Y28" s="1098"/>
      <c r="Z28" s="1099"/>
      <c r="AA28" s="2492"/>
      <c r="AB28" s="2493"/>
      <c r="AC28" s="2493"/>
      <c r="AD28" s="2493"/>
      <c r="AE28" s="2494"/>
      <c r="AF28" s="2492"/>
      <c r="AG28" s="2493"/>
      <c r="AH28" s="2493"/>
      <c r="AI28" s="2493"/>
      <c r="AJ28" s="2493"/>
      <c r="AK28" s="2493"/>
      <c r="AL28" s="2493"/>
      <c r="AM28" s="2493"/>
      <c r="AN28" s="2494"/>
      <c r="AO28" s="2492"/>
      <c r="AP28" s="2493"/>
      <c r="AQ28" s="2493"/>
      <c r="AR28" s="2493"/>
      <c r="AS28" s="2493"/>
      <c r="AT28" s="2493"/>
      <c r="AU28" s="2493"/>
      <c r="AV28" s="2493"/>
      <c r="AW28" s="2493"/>
      <c r="AX28" s="2493"/>
      <c r="AY28" s="2499"/>
    </row>
    <row r="29" spans="1:51" ht="26.25" customHeight="1">
      <c r="A29" s="1059"/>
      <c r="B29" s="1089"/>
      <c r="C29" s="1091"/>
      <c r="D29" s="1091"/>
      <c r="E29" s="1102" t="s">
        <v>356</v>
      </c>
      <c r="F29" s="1090"/>
      <c r="G29" s="1102" t="s">
        <v>355</v>
      </c>
      <c r="H29" s="1100"/>
      <c r="I29" s="1091"/>
      <c r="J29" s="1103"/>
      <c r="K29" s="2587" t="s">
        <v>32</v>
      </c>
      <c r="L29" s="3369"/>
      <c r="M29" s="3370"/>
      <c r="N29" s="3371"/>
      <c r="O29" s="3369"/>
      <c r="P29" s="3370"/>
      <c r="Q29" s="3371"/>
      <c r="R29" s="2609"/>
      <c r="S29" s="2610"/>
      <c r="T29" s="2611"/>
      <c r="U29" s="3376"/>
      <c r="X29" s="2551" t="s">
        <v>32</v>
      </c>
      <c r="Y29" s="2552"/>
      <c r="Z29" s="2553"/>
      <c r="AA29" s="2492"/>
      <c r="AB29" s="2493"/>
      <c r="AC29" s="2493"/>
      <c r="AD29" s="2493"/>
      <c r="AE29" s="2494"/>
      <c r="AF29" s="2492"/>
      <c r="AG29" s="2493"/>
      <c r="AH29" s="2493"/>
      <c r="AI29" s="2493"/>
      <c r="AJ29" s="2493"/>
      <c r="AK29" s="2493"/>
      <c r="AL29" s="2493"/>
      <c r="AM29" s="2493"/>
      <c r="AN29" s="2494"/>
      <c r="AO29" s="2492"/>
      <c r="AP29" s="2493"/>
      <c r="AQ29" s="2493"/>
      <c r="AR29" s="2493"/>
      <c r="AS29" s="2493"/>
      <c r="AT29" s="2493"/>
      <c r="AU29" s="2493"/>
      <c r="AV29" s="2493"/>
      <c r="AW29" s="2493"/>
      <c r="AX29" s="2493"/>
      <c r="AY29" s="2499"/>
    </row>
    <row r="30" spans="1:51" ht="26.25" customHeight="1">
      <c r="A30" s="1059"/>
      <c r="B30" s="1089"/>
      <c r="C30" s="1091"/>
      <c r="D30" s="1091"/>
      <c r="E30" s="1100"/>
      <c r="F30" s="1090"/>
      <c r="G30" s="1104" t="s">
        <v>740</v>
      </c>
      <c r="H30" s="1105"/>
      <c r="I30" s="1091"/>
      <c r="J30" s="1103"/>
      <c r="K30" s="2557"/>
      <c r="L30" s="3372"/>
      <c r="M30" s="3373"/>
      <c r="N30" s="3374"/>
      <c r="O30" s="3372"/>
      <c r="P30" s="3373"/>
      <c r="Q30" s="3374"/>
      <c r="R30" s="2612"/>
      <c r="S30" s="2613"/>
      <c r="T30" s="2614"/>
      <c r="U30" s="3377"/>
      <c r="X30" s="2555"/>
      <c r="Y30" s="2556"/>
      <c r="Z30" s="2557"/>
      <c r="AA30" s="2495"/>
      <c r="AB30" s="2496"/>
      <c r="AC30" s="2496"/>
      <c r="AD30" s="2496"/>
      <c r="AE30" s="2497"/>
      <c r="AF30" s="2495"/>
      <c r="AG30" s="2496"/>
      <c r="AH30" s="2496"/>
      <c r="AI30" s="2496"/>
      <c r="AJ30" s="2496"/>
      <c r="AK30" s="2496"/>
      <c r="AL30" s="2496"/>
      <c r="AM30" s="2496"/>
      <c r="AN30" s="2497"/>
      <c r="AO30" s="2495"/>
      <c r="AP30" s="2496"/>
      <c r="AQ30" s="2496"/>
      <c r="AR30" s="2496"/>
      <c r="AS30" s="2496"/>
      <c r="AT30" s="2496"/>
      <c r="AU30" s="2496"/>
      <c r="AV30" s="2496"/>
      <c r="AW30" s="2496"/>
      <c r="AX30" s="2496"/>
      <c r="AY30" s="2500"/>
    </row>
    <row r="31" spans="1:51" ht="28.2">
      <c r="A31" s="1059"/>
      <c r="B31" s="1089"/>
      <c r="C31" s="1091"/>
      <c r="D31" s="1091"/>
      <c r="E31" s="1106"/>
      <c r="F31" s="1106"/>
      <c r="G31" s="1106"/>
      <c r="H31" s="1107"/>
      <c r="I31" s="1091"/>
      <c r="J31" s="1103"/>
      <c r="K31" s="1092"/>
      <c r="L31" s="2594"/>
      <c r="M31" s="2595"/>
      <c r="N31" s="2596"/>
      <c r="O31" s="2594"/>
      <c r="P31" s="2595"/>
      <c r="Q31" s="2596"/>
      <c r="R31" s="2594">
        <f>L31+O31</f>
        <v>0</v>
      </c>
      <c r="S31" s="2595"/>
      <c r="T31" s="2596"/>
      <c r="U31" s="2603"/>
      <c r="X31" s="1093"/>
      <c r="Y31" s="1094"/>
      <c r="Z31" s="1095"/>
      <c r="AA31" s="2489"/>
      <c r="AB31" s="2490"/>
      <c r="AC31" s="2490"/>
      <c r="AD31" s="2490"/>
      <c r="AE31" s="2491"/>
      <c r="AF31" s="2489"/>
      <c r="AG31" s="2490"/>
      <c r="AH31" s="2490"/>
      <c r="AI31" s="2490"/>
      <c r="AJ31" s="2490"/>
      <c r="AK31" s="2490"/>
      <c r="AL31" s="2490"/>
      <c r="AM31" s="2490"/>
      <c r="AN31" s="2491"/>
      <c r="AO31" s="2489">
        <f>AA31+AF31</f>
        <v>0</v>
      </c>
      <c r="AP31" s="2490"/>
      <c r="AQ31" s="2490"/>
      <c r="AR31" s="2490"/>
      <c r="AS31" s="2490"/>
      <c r="AT31" s="2490"/>
      <c r="AU31" s="2490"/>
      <c r="AV31" s="2490"/>
      <c r="AW31" s="2490"/>
      <c r="AX31" s="2490"/>
      <c r="AY31" s="2498"/>
    </row>
    <row r="32" spans="1:51" ht="28.2">
      <c r="A32" s="1059"/>
      <c r="B32" s="1089"/>
      <c r="C32" s="1091"/>
      <c r="D32" s="1091"/>
      <c r="E32" s="1108" t="s">
        <v>357</v>
      </c>
      <c r="F32" s="1109"/>
      <c r="G32" s="1108" t="s">
        <v>2131</v>
      </c>
      <c r="H32" s="1110"/>
      <c r="I32" s="1091"/>
      <c r="J32" s="1103"/>
      <c r="K32" s="1096"/>
      <c r="L32" s="2597"/>
      <c r="M32" s="2598"/>
      <c r="N32" s="2599"/>
      <c r="O32" s="2597"/>
      <c r="P32" s="2598"/>
      <c r="Q32" s="2599"/>
      <c r="R32" s="2597"/>
      <c r="S32" s="2598"/>
      <c r="T32" s="2599"/>
      <c r="U32" s="2604"/>
      <c r="X32" s="1097"/>
      <c r="Y32" s="1098"/>
      <c r="Z32" s="1099"/>
      <c r="AA32" s="2492"/>
      <c r="AB32" s="2493"/>
      <c r="AC32" s="2493"/>
      <c r="AD32" s="2493"/>
      <c r="AE32" s="2494"/>
      <c r="AF32" s="2492"/>
      <c r="AG32" s="2493"/>
      <c r="AH32" s="2493"/>
      <c r="AI32" s="2493"/>
      <c r="AJ32" s="2493"/>
      <c r="AK32" s="2493"/>
      <c r="AL32" s="2493"/>
      <c r="AM32" s="2493"/>
      <c r="AN32" s="2494"/>
      <c r="AO32" s="2492"/>
      <c r="AP32" s="2493"/>
      <c r="AQ32" s="2493"/>
      <c r="AR32" s="2493"/>
      <c r="AS32" s="2493"/>
      <c r="AT32" s="2493"/>
      <c r="AU32" s="2493"/>
      <c r="AV32" s="2493"/>
      <c r="AW32" s="2493"/>
      <c r="AX32" s="2493"/>
      <c r="AY32" s="2499"/>
    </row>
    <row r="33" spans="1:51" ht="26.25" customHeight="1">
      <c r="A33" s="1059"/>
      <c r="B33" s="1089"/>
      <c r="C33" s="1091"/>
      <c r="D33" s="1091"/>
      <c r="E33" s="1109"/>
      <c r="F33" s="1109"/>
      <c r="G33" s="1111" t="s">
        <v>2132</v>
      </c>
      <c r="H33" s="1106"/>
      <c r="I33" s="1112"/>
      <c r="J33" s="1113"/>
      <c r="K33" s="2567" t="s">
        <v>33</v>
      </c>
      <c r="L33" s="2597"/>
      <c r="M33" s="2598"/>
      <c r="N33" s="2599"/>
      <c r="O33" s="2597"/>
      <c r="P33" s="2598"/>
      <c r="Q33" s="2599"/>
      <c r="R33" s="2597"/>
      <c r="S33" s="2598"/>
      <c r="T33" s="2599"/>
      <c r="U33" s="2604"/>
      <c r="X33" s="2551" t="s">
        <v>33</v>
      </c>
      <c r="Y33" s="2552"/>
      <c r="Z33" s="2553"/>
      <c r="AA33" s="2492"/>
      <c r="AB33" s="2493"/>
      <c r="AC33" s="2493"/>
      <c r="AD33" s="2493"/>
      <c r="AE33" s="2494"/>
      <c r="AF33" s="2492"/>
      <c r="AG33" s="2493"/>
      <c r="AH33" s="2493"/>
      <c r="AI33" s="2493"/>
      <c r="AJ33" s="2493"/>
      <c r="AK33" s="2493"/>
      <c r="AL33" s="2493"/>
      <c r="AM33" s="2493"/>
      <c r="AN33" s="2494"/>
      <c r="AO33" s="2492"/>
      <c r="AP33" s="2493"/>
      <c r="AQ33" s="2493"/>
      <c r="AR33" s="2493"/>
      <c r="AS33" s="2493"/>
      <c r="AT33" s="2493"/>
      <c r="AU33" s="2493"/>
      <c r="AV33" s="2493"/>
      <c r="AW33" s="2493"/>
      <c r="AX33" s="2493"/>
      <c r="AY33" s="2499"/>
    </row>
    <row r="34" spans="1:51" ht="26.25" customHeight="1">
      <c r="A34" s="1059"/>
      <c r="B34" s="1089"/>
      <c r="C34" s="1091"/>
      <c r="D34" s="1091"/>
      <c r="E34" s="1090"/>
      <c r="F34" s="1090"/>
      <c r="G34" s="2590" t="s">
        <v>22</v>
      </c>
      <c r="H34" s="2592" t="s">
        <v>741</v>
      </c>
      <c r="I34" s="2592"/>
      <c r="J34" s="2593"/>
      <c r="K34" s="2589"/>
      <c r="L34" s="2597"/>
      <c r="M34" s="2598"/>
      <c r="N34" s="2599"/>
      <c r="O34" s="2597"/>
      <c r="P34" s="2598"/>
      <c r="Q34" s="2599"/>
      <c r="R34" s="2597"/>
      <c r="S34" s="2598"/>
      <c r="T34" s="2599"/>
      <c r="U34" s="2604"/>
      <c r="X34" s="2554"/>
      <c r="Y34" s="2552"/>
      <c r="Z34" s="2553"/>
      <c r="AA34" s="2492"/>
      <c r="AB34" s="2493"/>
      <c r="AC34" s="2493"/>
      <c r="AD34" s="2493"/>
      <c r="AE34" s="2494"/>
      <c r="AF34" s="2492"/>
      <c r="AG34" s="2493"/>
      <c r="AH34" s="2493"/>
      <c r="AI34" s="2493"/>
      <c r="AJ34" s="2493"/>
      <c r="AK34" s="2493"/>
      <c r="AL34" s="2493"/>
      <c r="AM34" s="2493"/>
      <c r="AN34" s="2494"/>
      <c r="AO34" s="2492"/>
      <c r="AP34" s="2493"/>
      <c r="AQ34" s="2493"/>
      <c r="AR34" s="2493"/>
      <c r="AS34" s="2493"/>
      <c r="AT34" s="2493"/>
      <c r="AU34" s="2493"/>
      <c r="AV34" s="2493"/>
      <c r="AW34" s="2493"/>
      <c r="AX34" s="2493"/>
      <c r="AY34" s="2499"/>
    </row>
    <row r="35" spans="1:51" ht="26.25" customHeight="1">
      <c r="A35" s="1059"/>
      <c r="B35" s="1089"/>
      <c r="C35" s="1091"/>
      <c r="D35" s="1091"/>
      <c r="E35" s="1090"/>
      <c r="F35" s="1090"/>
      <c r="G35" s="2591"/>
      <c r="H35" s="2575" t="s">
        <v>2244</v>
      </c>
      <c r="I35" s="2592"/>
      <c r="J35" s="2593"/>
      <c r="K35" s="2589"/>
      <c r="L35" s="2597"/>
      <c r="M35" s="2598"/>
      <c r="N35" s="2599"/>
      <c r="O35" s="2597"/>
      <c r="P35" s="2598"/>
      <c r="Q35" s="2599"/>
      <c r="R35" s="2597"/>
      <c r="S35" s="2598"/>
      <c r="T35" s="2599"/>
      <c r="U35" s="2604"/>
      <c r="X35" s="2554"/>
      <c r="Y35" s="2552"/>
      <c r="Z35" s="2553"/>
      <c r="AA35" s="2492"/>
      <c r="AB35" s="2493"/>
      <c r="AC35" s="2493"/>
      <c r="AD35" s="2493"/>
      <c r="AE35" s="2494"/>
      <c r="AF35" s="2492"/>
      <c r="AG35" s="2493"/>
      <c r="AH35" s="2493"/>
      <c r="AI35" s="2493"/>
      <c r="AJ35" s="2493"/>
      <c r="AK35" s="2493"/>
      <c r="AL35" s="2493"/>
      <c r="AM35" s="2493"/>
      <c r="AN35" s="2494"/>
      <c r="AO35" s="2492"/>
      <c r="AP35" s="2493"/>
      <c r="AQ35" s="2493"/>
      <c r="AR35" s="2493"/>
      <c r="AS35" s="2493"/>
      <c r="AT35" s="2493"/>
      <c r="AU35" s="2493"/>
      <c r="AV35" s="2493"/>
      <c r="AW35" s="2493"/>
      <c r="AX35" s="2493"/>
      <c r="AY35" s="2499"/>
    </row>
    <row r="36" spans="1:51" ht="28.2">
      <c r="A36" s="1059"/>
      <c r="B36" s="1089"/>
      <c r="C36" s="1091"/>
      <c r="D36" s="1091"/>
      <c r="E36" s="1090"/>
      <c r="F36" s="1090"/>
      <c r="G36" s="1114"/>
      <c r="H36" s="1112"/>
      <c r="I36" s="1112"/>
      <c r="J36" s="1113"/>
      <c r="K36" s="1115"/>
      <c r="L36" s="2600"/>
      <c r="M36" s="2601"/>
      <c r="N36" s="2602"/>
      <c r="O36" s="2600"/>
      <c r="P36" s="2601"/>
      <c r="Q36" s="2602"/>
      <c r="R36" s="2600"/>
      <c r="S36" s="2601"/>
      <c r="T36" s="2602"/>
      <c r="U36" s="2605"/>
      <c r="X36" s="1116"/>
      <c r="Y36" s="1117"/>
      <c r="Z36" s="1118"/>
      <c r="AA36" s="2495"/>
      <c r="AB36" s="2496"/>
      <c r="AC36" s="2496"/>
      <c r="AD36" s="2496"/>
      <c r="AE36" s="2497"/>
      <c r="AF36" s="2495"/>
      <c r="AG36" s="2496"/>
      <c r="AH36" s="2496"/>
      <c r="AI36" s="2496"/>
      <c r="AJ36" s="2496"/>
      <c r="AK36" s="2496"/>
      <c r="AL36" s="2496"/>
      <c r="AM36" s="2496"/>
      <c r="AN36" s="2497"/>
      <c r="AO36" s="2495"/>
      <c r="AP36" s="2496"/>
      <c r="AQ36" s="2496"/>
      <c r="AR36" s="2496"/>
      <c r="AS36" s="2496"/>
      <c r="AT36" s="2496"/>
      <c r="AU36" s="2496"/>
      <c r="AV36" s="2496"/>
      <c r="AW36" s="2496"/>
      <c r="AX36" s="2496"/>
      <c r="AY36" s="2500"/>
    </row>
    <row r="37" spans="1:51" ht="28.2">
      <c r="A37" s="1059"/>
      <c r="B37" s="1089"/>
      <c r="C37" s="1091"/>
      <c r="D37" s="1091"/>
      <c r="E37" s="1091"/>
      <c r="F37" s="1091"/>
      <c r="G37" s="1091"/>
      <c r="H37" s="1119"/>
      <c r="I37" s="1091"/>
      <c r="J37" s="1103"/>
      <c r="K37" s="1120"/>
      <c r="L37" s="2594"/>
      <c r="M37" s="2595"/>
      <c r="N37" s="2596"/>
      <c r="O37" s="2594"/>
      <c r="P37" s="2595"/>
      <c r="Q37" s="2596"/>
      <c r="R37" s="2606">
        <f>L37+O37</f>
        <v>0</v>
      </c>
      <c r="S37" s="2607"/>
      <c r="T37" s="2608"/>
      <c r="U37" s="2603"/>
      <c r="X37" s="1093"/>
      <c r="Y37" s="1094"/>
      <c r="Z37" s="1095"/>
      <c r="AA37" s="2489"/>
      <c r="AB37" s="2490"/>
      <c r="AC37" s="2490"/>
      <c r="AD37" s="2490"/>
      <c r="AE37" s="2491"/>
      <c r="AF37" s="2489"/>
      <c r="AG37" s="2490"/>
      <c r="AH37" s="2490"/>
      <c r="AI37" s="2490"/>
      <c r="AJ37" s="2490"/>
      <c r="AK37" s="2490"/>
      <c r="AL37" s="2490"/>
      <c r="AM37" s="2490"/>
      <c r="AN37" s="2491"/>
      <c r="AO37" s="2489">
        <f>AA37+AF37</f>
        <v>0</v>
      </c>
      <c r="AP37" s="2490"/>
      <c r="AQ37" s="2490"/>
      <c r="AR37" s="2490"/>
      <c r="AS37" s="2490"/>
      <c r="AT37" s="2490"/>
      <c r="AU37" s="2490"/>
      <c r="AV37" s="2490"/>
      <c r="AW37" s="2490"/>
      <c r="AX37" s="2490"/>
      <c r="AY37" s="2498"/>
    </row>
    <row r="38" spans="1:51" ht="26.25" customHeight="1">
      <c r="A38" s="1059"/>
      <c r="B38" s="1089"/>
      <c r="C38" s="1091"/>
      <c r="D38" s="1091"/>
      <c r="E38" s="1091"/>
      <c r="F38" s="1091"/>
      <c r="G38" s="1101" t="s">
        <v>23</v>
      </c>
      <c r="H38" s="2615" t="s">
        <v>963</v>
      </c>
      <c r="I38" s="2615"/>
      <c r="J38" s="2616"/>
      <c r="K38" s="2567" t="s">
        <v>34</v>
      </c>
      <c r="L38" s="2597"/>
      <c r="M38" s="2598"/>
      <c r="N38" s="2599"/>
      <c r="O38" s="2597"/>
      <c r="P38" s="2598"/>
      <c r="Q38" s="2599"/>
      <c r="R38" s="2609"/>
      <c r="S38" s="2610"/>
      <c r="T38" s="2611"/>
      <c r="U38" s="2604"/>
      <c r="X38" s="2551" t="s">
        <v>34</v>
      </c>
      <c r="Y38" s="2552"/>
      <c r="Z38" s="2553"/>
      <c r="AA38" s="2492"/>
      <c r="AB38" s="2493"/>
      <c r="AC38" s="2493"/>
      <c r="AD38" s="2493"/>
      <c r="AE38" s="2494"/>
      <c r="AF38" s="2492"/>
      <c r="AG38" s="2493"/>
      <c r="AH38" s="2493"/>
      <c r="AI38" s="2493"/>
      <c r="AJ38" s="2493"/>
      <c r="AK38" s="2493"/>
      <c r="AL38" s="2493"/>
      <c r="AM38" s="2493"/>
      <c r="AN38" s="2494"/>
      <c r="AO38" s="2492"/>
      <c r="AP38" s="2493"/>
      <c r="AQ38" s="2493"/>
      <c r="AR38" s="2493"/>
      <c r="AS38" s="2493"/>
      <c r="AT38" s="2493"/>
      <c r="AU38" s="2493"/>
      <c r="AV38" s="2493"/>
      <c r="AW38" s="2493"/>
      <c r="AX38" s="2493"/>
      <c r="AY38" s="2499"/>
    </row>
    <row r="39" spans="1:51" ht="25.5" customHeight="1">
      <c r="A39" s="1059"/>
      <c r="B39" s="1089"/>
      <c r="C39" s="1091"/>
      <c r="D39" s="1091"/>
      <c r="E39" s="1091"/>
      <c r="F39" s="1091"/>
      <c r="G39" s="1091"/>
      <c r="H39" s="1104" t="s">
        <v>964</v>
      </c>
      <c r="I39" s="1091"/>
      <c r="J39" s="1103"/>
      <c r="K39" s="2589"/>
      <c r="L39" s="2597"/>
      <c r="M39" s="2598"/>
      <c r="N39" s="2599"/>
      <c r="O39" s="2597"/>
      <c r="P39" s="2598"/>
      <c r="Q39" s="2599"/>
      <c r="R39" s="2609"/>
      <c r="S39" s="2610"/>
      <c r="T39" s="2611"/>
      <c r="U39" s="2604"/>
      <c r="X39" s="2554"/>
      <c r="Y39" s="2552"/>
      <c r="Z39" s="2553"/>
      <c r="AA39" s="2492"/>
      <c r="AB39" s="2493"/>
      <c r="AC39" s="2493"/>
      <c r="AD39" s="2493"/>
      <c r="AE39" s="2494"/>
      <c r="AF39" s="2492"/>
      <c r="AG39" s="2493"/>
      <c r="AH39" s="2493"/>
      <c r="AI39" s="2493"/>
      <c r="AJ39" s="2493"/>
      <c r="AK39" s="2493"/>
      <c r="AL39" s="2493"/>
      <c r="AM39" s="2493"/>
      <c r="AN39" s="2494"/>
      <c r="AO39" s="2492"/>
      <c r="AP39" s="2493"/>
      <c r="AQ39" s="2493"/>
      <c r="AR39" s="2493"/>
      <c r="AS39" s="2493"/>
      <c r="AT39" s="2493"/>
      <c r="AU39" s="2493"/>
      <c r="AV39" s="2493"/>
      <c r="AW39" s="2493"/>
      <c r="AX39" s="2493"/>
      <c r="AY39" s="2499"/>
    </row>
    <row r="40" spans="1:51" ht="28.2">
      <c r="A40" s="1059"/>
      <c r="B40" s="1089"/>
      <c r="C40" s="1091"/>
      <c r="D40" s="1091"/>
      <c r="E40" s="1102"/>
      <c r="F40" s="1114"/>
      <c r="G40" s="1121"/>
      <c r="H40" s="1121"/>
      <c r="I40" s="1121"/>
      <c r="J40" s="1122"/>
      <c r="K40" s="1123"/>
      <c r="L40" s="2600"/>
      <c r="M40" s="2601"/>
      <c r="N40" s="2602"/>
      <c r="O40" s="2600"/>
      <c r="P40" s="2601"/>
      <c r="Q40" s="2602"/>
      <c r="R40" s="2612"/>
      <c r="S40" s="2613"/>
      <c r="T40" s="2614"/>
      <c r="U40" s="2605"/>
      <c r="X40" s="1116"/>
      <c r="Y40" s="1117"/>
      <c r="Z40" s="1118"/>
      <c r="AA40" s="2495"/>
      <c r="AB40" s="2496"/>
      <c r="AC40" s="2496"/>
      <c r="AD40" s="2496"/>
      <c r="AE40" s="2497"/>
      <c r="AF40" s="2495"/>
      <c r="AG40" s="2496"/>
      <c r="AH40" s="2496"/>
      <c r="AI40" s="2496"/>
      <c r="AJ40" s="2496"/>
      <c r="AK40" s="2496"/>
      <c r="AL40" s="2496"/>
      <c r="AM40" s="2496"/>
      <c r="AN40" s="2497"/>
      <c r="AO40" s="2495"/>
      <c r="AP40" s="2496"/>
      <c r="AQ40" s="2496"/>
      <c r="AR40" s="2496"/>
      <c r="AS40" s="2496"/>
      <c r="AT40" s="2496"/>
      <c r="AU40" s="2496"/>
      <c r="AV40" s="2496"/>
      <c r="AW40" s="2496"/>
      <c r="AX40" s="2496"/>
      <c r="AY40" s="2500"/>
    </row>
    <row r="41" spans="1:51" ht="28.2">
      <c r="A41" s="1059"/>
      <c r="B41" s="1089"/>
      <c r="C41" s="1091"/>
      <c r="D41" s="1091"/>
      <c r="E41" s="1102"/>
      <c r="F41" s="1114"/>
      <c r="G41" s="1106"/>
      <c r="H41" s="1124"/>
      <c r="I41" s="1124"/>
      <c r="J41" s="1125"/>
      <c r="K41" s="1096"/>
      <c r="L41" s="2594"/>
      <c r="M41" s="2595"/>
      <c r="N41" s="2596"/>
      <c r="O41" s="2594"/>
      <c r="P41" s="2595"/>
      <c r="Q41" s="2596"/>
      <c r="R41" s="2606">
        <f>L41+O41</f>
        <v>0</v>
      </c>
      <c r="S41" s="2607"/>
      <c r="T41" s="2608"/>
      <c r="U41" s="2603"/>
      <c r="X41" s="1093"/>
      <c r="Y41" s="1094"/>
      <c r="Z41" s="1095"/>
      <c r="AA41" s="2489"/>
      <c r="AB41" s="2490"/>
      <c r="AC41" s="2490"/>
      <c r="AD41" s="2490"/>
      <c r="AE41" s="2491"/>
      <c r="AF41" s="2489"/>
      <c r="AG41" s="2490"/>
      <c r="AH41" s="2490"/>
      <c r="AI41" s="2490"/>
      <c r="AJ41" s="2490"/>
      <c r="AK41" s="2490"/>
      <c r="AL41" s="2490"/>
      <c r="AM41" s="2490"/>
      <c r="AN41" s="2491"/>
      <c r="AO41" s="2489">
        <f>AA41+AF41</f>
        <v>0</v>
      </c>
      <c r="AP41" s="2490"/>
      <c r="AQ41" s="2490"/>
      <c r="AR41" s="2490"/>
      <c r="AS41" s="2490"/>
      <c r="AT41" s="2490"/>
      <c r="AU41" s="2490"/>
      <c r="AV41" s="2490"/>
      <c r="AW41" s="2490"/>
      <c r="AX41" s="2490"/>
      <c r="AY41" s="2498"/>
    </row>
    <row r="42" spans="1:51" ht="26.25" customHeight="1">
      <c r="A42" s="1059"/>
      <c r="B42" s="1089"/>
      <c r="C42" s="1091"/>
      <c r="D42" s="1091"/>
      <c r="E42" s="1102" t="s">
        <v>359</v>
      </c>
      <c r="F42" s="1114"/>
      <c r="G42" s="2592" t="s">
        <v>358</v>
      </c>
      <c r="H42" s="2592"/>
      <c r="I42" s="2592"/>
      <c r="J42" s="2593"/>
      <c r="K42" s="2567" t="s">
        <v>35</v>
      </c>
      <c r="L42" s="2597"/>
      <c r="M42" s="2598"/>
      <c r="N42" s="2599"/>
      <c r="O42" s="2597"/>
      <c r="P42" s="2598"/>
      <c r="Q42" s="2599"/>
      <c r="R42" s="2609"/>
      <c r="S42" s="2610"/>
      <c r="T42" s="2611"/>
      <c r="U42" s="2604"/>
      <c r="X42" s="2551" t="s">
        <v>35</v>
      </c>
      <c r="Y42" s="2552"/>
      <c r="Z42" s="2553"/>
      <c r="AA42" s="2492"/>
      <c r="AB42" s="2493"/>
      <c r="AC42" s="2493"/>
      <c r="AD42" s="2493"/>
      <c r="AE42" s="2494"/>
      <c r="AF42" s="2492"/>
      <c r="AG42" s="2493"/>
      <c r="AH42" s="2493"/>
      <c r="AI42" s="2493"/>
      <c r="AJ42" s="2493"/>
      <c r="AK42" s="2493"/>
      <c r="AL42" s="2493"/>
      <c r="AM42" s="2493"/>
      <c r="AN42" s="2494"/>
      <c r="AO42" s="2492"/>
      <c r="AP42" s="2493"/>
      <c r="AQ42" s="2493"/>
      <c r="AR42" s="2493"/>
      <c r="AS42" s="2493"/>
      <c r="AT42" s="2493"/>
      <c r="AU42" s="2493"/>
      <c r="AV42" s="2493"/>
      <c r="AW42" s="2493"/>
      <c r="AX42" s="2493"/>
      <c r="AY42" s="2499"/>
    </row>
    <row r="43" spans="1:51" s="1129" customFormat="1" ht="26.25" customHeight="1">
      <c r="A43" s="1126"/>
      <c r="B43" s="1127"/>
      <c r="C43" s="1128"/>
      <c r="D43" s="1128"/>
      <c r="E43" s="1102"/>
      <c r="F43" s="1114"/>
      <c r="G43" s="2575" t="s">
        <v>2251</v>
      </c>
      <c r="H43" s="2575"/>
      <c r="I43" s="2575"/>
      <c r="J43" s="2576"/>
      <c r="K43" s="2589"/>
      <c r="L43" s="2597"/>
      <c r="M43" s="2598"/>
      <c r="N43" s="2599"/>
      <c r="O43" s="2597"/>
      <c r="P43" s="2598"/>
      <c r="Q43" s="2599"/>
      <c r="R43" s="2609"/>
      <c r="S43" s="2610"/>
      <c r="T43" s="2611"/>
      <c r="U43" s="2604"/>
      <c r="X43" s="2554"/>
      <c r="Y43" s="2552"/>
      <c r="Z43" s="2553"/>
      <c r="AA43" s="2492"/>
      <c r="AB43" s="2493"/>
      <c r="AC43" s="2493"/>
      <c r="AD43" s="2493"/>
      <c r="AE43" s="2494"/>
      <c r="AF43" s="2492"/>
      <c r="AG43" s="2493"/>
      <c r="AH43" s="2493"/>
      <c r="AI43" s="2493"/>
      <c r="AJ43" s="2493"/>
      <c r="AK43" s="2493"/>
      <c r="AL43" s="2493"/>
      <c r="AM43" s="2493"/>
      <c r="AN43" s="2494"/>
      <c r="AO43" s="2492"/>
      <c r="AP43" s="2493"/>
      <c r="AQ43" s="2493"/>
      <c r="AR43" s="2493"/>
      <c r="AS43" s="2493"/>
      <c r="AT43" s="2493"/>
      <c r="AU43" s="2493"/>
      <c r="AV43" s="2493"/>
      <c r="AW43" s="2493"/>
      <c r="AX43" s="2493"/>
      <c r="AY43" s="2499"/>
    </row>
    <row r="44" spans="1:51" s="1129" customFormat="1" ht="28.2">
      <c r="A44" s="1126"/>
      <c r="B44" s="1127"/>
      <c r="C44" s="1128"/>
      <c r="D44" s="1128"/>
      <c r="E44" s="1102"/>
      <c r="F44" s="1114"/>
      <c r="G44" s="2575"/>
      <c r="H44" s="2575"/>
      <c r="I44" s="2575"/>
      <c r="J44" s="2576"/>
      <c r="K44" s="1115"/>
      <c r="L44" s="2600"/>
      <c r="M44" s="2601"/>
      <c r="N44" s="2602"/>
      <c r="O44" s="2600"/>
      <c r="P44" s="2601"/>
      <c r="Q44" s="2602"/>
      <c r="R44" s="2612"/>
      <c r="S44" s="2613"/>
      <c r="T44" s="2614"/>
      <c r="U44" s="2605"/>
      <c r="X44" s="1116"/>
      <c r="Y44" s="1117"/>
      <c r="Z44" s="1118"/>
      <c r="AA44" s="2495"/>
      <c r="AB44" s="2496"/>
      <c r="AC44" s="2496"/>
      <c r="AD44" s="2496"/>
      <c r="AE44" s="2497"/>
      <c r="AF44" s="2495"/>
      <c r="AG44" s="2496"/>
      <c r="AH44" s="2496"/>
      <c r="AI44" s="2496"/>
      <c r="AJ44" s="2496"/>
      <c r="AK44" s="2496"/>
      <c r="AL44" s="2496"/>
      <c r="AM44" s="2496"/>
      <c r="AN44" s="2497"/>
      <c r="AO44" s="2495"/>
      <c r="AP44" s="2496"/>
      <c r="AQ44" s="2496"/>
      <c r="AR44" s="2496"/>
      <c r="AS44" s="2496"/>
      <c r="AT44" s="2496"/>
      <c r="AU44" s="2496"/>
      <c r="AV44" s="2496"/>
      <c r="AW44" s="2496"/>
      <c r="AX44" s="2496"/>
      <c r="AY44" s="2500"/>
    </row>
    <row r="45" spans="1:51" ht="28.2">
      <c r="A45" s="1059"/>
      <c r="B45" s="1089"/>
      <c r="C45" s="1091"/>
      <c r="D45" s="1091"/>
      <c r="E45" s="1091"/>
      <c r="F45" s="1091"/>
      <c r="G45" s="1091"/>
      <c r="H45" s="1119"/>
      <c r="I45" s="1091"/>
      <c r="J45" s="1103"/>
      <c r="K45" s="1092"/>
      <c r="L45" s="2594"/>
      <c r="M45" s="2595"/>
      <c r="N45" s="2596"/>
      <c r="O45" s="2594"/>
      <c r="P45" s="2595"/>
      <c r="Q45" s="2596"/>
      <c r="R45" s="2606">
        <f>L45+O45</f>
        <v>0</v>
      </c>
      <c r="S45" s="2607"/>
      <c r="T45" s="2608"/>
      <c r="U45" s="2603"/>
      <c r="X45" s="1093"/>
      <c r="Y45" s="1094"/>
      <c r="Z45" s="1095"/>
      <c r="AA45" s="2489"/>
      <c r="AB45" s="2490"/>
      <c r="AC45" s="2490"/>
      <c r="AD45" s="2490"/>
      <c r="AE45" s="2491"/>
      <c r="AF45" s="2489"/>
      <c r="AG45" s="2490"/>
      <c r="AH45" s="2490"/>
      <c r="AI45" s="2490"/>
      <c r="AJ45" s="2490"/>
      <c r="AK45" s="2490"/>
      <c r="AL45" s="2490"/>
      <c r="AM45" s="2490"/>
      <c r="AN45" s="2491"/>
      <c r="AO45" s="2489">
        <f>AA45+AF45</f>
        <v>0</v>
      </c>
      <c r="AP45" s="2490"/>
      <c r="AQ45" s="2490"/>
      <c r="AR45" s="2490"/>
      <c r="AS45" s="2490"/>
      <c r="AT45" s="2490"/>
      <c r="AU45" s="2490"/>
      <c r="AV45" s="2490"/>
      <c r="AW45" s="2490"/>
      <c r="AX45" s="2490"/>
      <c r="AY45" s="2498"/>
    </row>
    <row r="46" spans="1:51" ht="26.25" customHeight="1">
      <c r="A46" s="1059"/>
      <c r="B46" s="1089"/>
      <c r="C46" s="1091"/>
      <c r="D46" s="1091"/>
      <c r="E46" s="1102" t="s">
        <v>360</v>
      </c>
      <c r="F46" s="1114"/>
      <c r="G46" s="1102" t="s">
        <v>361</v>
      </c>
      <c r="H46" s="1102"/>
      <c r="I46" s="1091"/>
      <c r="J46" s="1103"/>
      <c r="K46" s="2567" t="s">
        <v>36</v>
      </c>
      <c r="L46" s="2597"/>
      <c r="M46" s="2598"/>
      <c r="N46" s="2599"/>
      <c r="O46" s="2597"/>
      <c r="P46" s="2598"/>
      <c r="Q46" s="2599"/>
      <c r="R46" s="2609"/>
      <c r="S46" s="2610"/>
      <c r="T46" s="2611"/>
      <c r="U46" s="2604"/>
      <c r="X46" s="2551" t="s">
        <v>36</v>
      </c>
      <c r="Y46" s="2552"/>
      <c r="Z46" s="2553"/>
      <c r="AA46" s="2492"/>
      <c r="AB46" s="2493"/>
      <c r="AC46" s="2493"/>
      <c r="AD46" s="2493"/>
      <c r="AE46" s="2494"/>
      <c r="AF46" s="2492"/>
      <c r="AG46" s="2493"/>
      <c r="AH46" s="2493"/>
      <c r="AI46" s="2493"/>
      <c r="AJ46" s="2493"/>
      <c r="AK46" s="2493"/>
      <c r="AL46" s="2493"/>
      <c r="AM46" s="2493"/>
      <c r="AN46" s="2494"/>
      <c r="AO46" s="2492"/>
      <c r="AP46" s="2493"/>
      <c r="AQ46" s="2493"/>
      <c r="AR46" s="2493"/>
      <c r="AS46" s="2493"/>
      <c r="AT46" s="2493"/>
      <c r="AU46" s="2493"/>
      <c r="AV46" s="2493"/>
      <c r="AW46" s="2493"/>
      <c r="AX46" s="2493"/>
      <c r="AY46" s="2499"/>
    </row>
    <row r="47" spans="1:51" ht="26.25" customHeight="1">
      <c r="A47" s="1059"/>
      <c r="B47" s="1089"/>
      <c r="C47" s="1091"/>
      <c r="D47" s="1091"/>
      <c r="E47" s="1102"/>
      <c r="F47" s="1114"/>
      <c r="G47" s="1104" t="s">
        <v>362</v>
      </c>
      <c r="H47" s="1104"/>
      <c r="I47" s="1091"/>
      <c r="J47" s="1103"/>
      <c r="K47" s="2589"/>
      <c r="L47" s="2597"/>
      <c r="M47" s="2598"/>
      <c r="N47" s="2599"/>
      <c r="O47" s="2597"/>
      <c r="P47" s="2598"/>
      <c r="Q47" s="2599"/>
      <c r="R47" s="2609"/>
      <c r="S47" s="2610"/>
      <c r="T47" s="2611"/>
      <c r="U47" s="2604"/>
      <c r="X47" s="2554"/>
      <c r="Y47" s="2552"/>
      <c r="Z47" s="2553"/>
      <c r="AA47" s="2492"/>
      <c r="AB47" s="2493"/>
      <c r="AC47" s="2493"/>
      <c r="AD47" s="2493"/>
      <c r="AE47" s="2494"/>
      <c r="AF47" s="2492"/>
      <c r="AG47" s="2493"/>
      <c r="AH47" s="2493"/>
      <c r="AI47" s="2493"/>
      <c r="AJ47" s="2493"/>
      <c r="AK47" s="2493"/>
      <c r="AL47" s="2493"/>
      <c r="AM47" s="2493"/>
      <c r="AN47" s="2494"/>
      <c r="AO47" s="2492"/>
      <c r="AP47" s="2493"/>
      <c r="AQ47" s="2493"/>
      <c r="AR47" s="2493"/>
      <c r="AS47" s="2493"/>
      <c r="AT47" s="2493"/>
      <c r="AU47" s="2493"/>
      <c r="AV47" s="2493"/>
      <c r="AW47" s="2493"/>
      <c r="AX47" s="2493"/>
      <c r="AY47" s="2499"/>
    </row>
    <row r="48" spans="1:51" ht="28.2">
      <c r="A48" s="1059"/>
      <c r="B48" s="1089"/>
      <c r="C48" s="1091"/>
      <c r="D48" s="1091"/>
      <c r="E48" s="1102"/>
      <c r="F48" s="1114"/>
      <c r="G48" s="1104"/>
      <c r="H48" s="1104"/>
      <c r="I48" s="1091"/>
      <c r="J48" s="1103"/>
      <c r="K48" s="1115"/>
      <c r="L48" s="2600"/>
      <c r="M48" s="2601"/>
      <c r="N48" s="2602"/>
      <c r="O48" s="2600"/>
      <c r="P48" s="2601"/>
      <c r="Q48" s="2602"/>
      <c r="R48" s="2612"/>
      <c r="S48" s="2613"/>
      <c r="T48" s="2614"/>
      <c r="U48" s="2605"/>
      <c r="X48" s="1116"/>
      <c r="Y48" s="1117"/>
      <c r="Z48" s="1118"/>
      <c r="AA48" s="2495"/>
      <c r="AB48" s="2496"/>
      <c r="AC48" s="2496"/>
      <c r="AD48" s="2496"/>
      <c r="AE48" s="2497"/>
      <c r="AF48" s="2495"/>
      <c r="AG48" s="2496"/>
      <c r="AH48" s="2496"/>
      <c r="AI48" s="2496"/>
      <c r="AJ48" s="2496"/>
      <c r="AK48" s="2496"/>
      <c r="AL48" s="2496"/>
      <c r="AM48" s="2496"/>
      <c r="AN48" s="2497"/>
      <c r="AO48" s="2495"/>
      <c r="AP48" s="2496"/>
      <c r="AQ48" s="2496"/>
      <c r="AR48" s="2496"/>
      <c r="AS48" s="2496"/>
      <c r="AT48" s="2496"/>
      <c r="AU48" s="2496"/>
      <c r="AV48" s="2496"/>
      <c r="AW48" s="2496"/>
      <c r="AX48" s="2496"/>
      <c r="AY48" s="2500"/>
    </row>
    <row r="49" spans="1:51" ht="28.2">
      <c r="A49" s="1059"/>
      <c r="B49" s="1089"/>
      <c r="C49" s="1091"/>
      <c r="D49" s="1091"/>
      <c r="E49" s="1106"/>
      <c r="F49" s="1091"/>
      <c r="G49" s="1106"/>
      <c r="H49" s="1124"/>
      <c r="I49" s="1124"/>
      <c r="J49" s="1125"/>
      <c r="K49" s="1092"/>
      <c r="L49" s="2594"/>
      <c r="M49" s="2595"/>
      <c r="N49" s="2596"/>
      <c r="O49" s="2594"/>
      <c r="P49" s="2595"/>
      <c r="Q49" s="2596"/>
      <c r="R49" s="2606">
        <f>L49+O49</f>
        <v>0</v>
      </c>
      <c r="S49" s="2607"/>
      <c r="T49" s="2608"/>
      <c r="U49" s="2603"/>
      <c r="X49" s="1093"/>
      <c r="Y49" s="1094"/>
      <c r="Z49" s="1095"/>
      <c r="AA49" s="2489"/>
      <c r="AB49" s="2490"/>
      <c r="AC49" s="2490"/>
      <c r="AD49" s="2490"/>
      <c r="AE49" s="2491"/>
      <c r="AF49" s="2489"/>
      <c r="AG49" s="2490"/>
      <c r="AH49" s="2490"/>
      <c r="AI49" s="2490"/>
      <c r="AJ49" s="2490"/>
      <c r="AK49" s="2490"/>
      <c r="AL49" s="2490"/>
      <c r="AM49" s="2490"/>
      <c r="AN49" s="2491"/>
      <c r="AO49" s="2489">
        <f>AA49+AF49</f>
        <v>0</v>
      </c>
      <c r="AP49" s="2490"/>
      <c r="AQ49" s="2490"/>
      <c r="AR49" s="2490"/>
      <c r="AS49" s="2490"/>
      <c r="AT49" s="2490"/>
      <c r="AU49" s="2490"/>
      <c r="AV49" s="2490"/>
      <c r="AW49" s="2490"/>
      <c r="AX49" s="2490"/>
      <c r="AY49" s="2498"/>
    </row>
    <row r="50" spans="1:51" ht="26.25" customHeight="1">
      <c r="A50" s="1059"/>
      <c r="B50" s="1089"/>
      <c r="C50" s="1091"/>
      <c r="D50" s="1091"/>
      <c r="E50" s="1102" t="s">
        <v>363</v>
      </c>
      <c r="F50" s="1091"/>
      <c r="G50" s="2592" t="s">
        <v>364</v>
      </c>
      <c r="H50" s="2592"/>
      <c r="I50" s="2592"/>
      <c r="J50" s="2593"/>
      <c r="K50" s="2567" t="s">
        <v>75</v>
      </c>
      <c r="L50" s="2597"/>
      <c r="M50" s="2598"/>
      <c r="N50" s="2599"/>
      <c r="O50" s="2597"/>
      <c r="P50" s="2598"/>
      <c r="Q50" s="2599"/>
      <c r="R50" s="2609"/>
      <c r="S50" s="2610"/>
      <c r="T50" s="2611"/>
      <c r="U50" s="2604"/>
      <c r="X50" s="2551" t="s">
        <v>75</v>
      </c>
      <c r="Y50" s="2552"/>
      <c r="Z50" s="2553"/>
      <c r="AA50" s="2492"/>
      <c r="AB50" s="2493"/>
      <c r="AC50" s="2493"/>
      <c r="AD50" s="2493"/>
      <c r="AE50" s="2494"/>
      <c r="AF50" s="2492"/>
      <c r="AG50" s="2493"/>
      <c r="AH50" s="2493"/>
      <c r="AI50" s="2493"/>
      <c r="AJ50" s="2493"/>
      <c r="AK50" s="2493"/>
      <c r="AL50" s="2493"/>
      <c r="AM50" s="2493"/>
      <c r="AN50" s="2494"/>
      <c r="AO50" s="2492"/>
      <c r="AP50" s="2493"/>
      <c r="AQ50" s="2493"/>
      <c r="AR50" s="2493"/>
      <c r="AS50" s="2493"/>
      <c r="AT50" s="2493"/>
      <c r="AU50" s="2493"/>
      <c r="AV50" s="2493"/>
      <c r="AW50" s="2493"/>
      <c r="AX50" s="2493"/>
      <c r="AY50" s="2499"/>
    </row>
    <row r="51" spans="1:51" ht="25.5" customHeight="1">
      <c r="A51" s="1059"/>
      <c r="B51" s="1089"/>
      <c r="C51" s="1091"/>
      <c r="D51" s="1091"/>
      <c r="E51" s="1091"/>
      <c r="F51" s="1091"/>
      <c r="G51" s="2620" t="s">
        <v>365</v>
      </c>
      <c r="H51" s="2620"/>
      <c r="I51" s="2620"/>
      <c r="J51" s="2621"/>
      <c r="K51" s="2589"/>
      <c r="L51" s="2597"/>
      <c r="M51" s="2598"/>
      <c r="N51" s="2599"/>
      <c r="O51" s="2597"/>
      <c r="P51" s="2598"/>
      <c r="Q51" s="2599"/>
      <c r="R51" s="2609"/>
      <c r="S51" s="2610"/>
      <c r="T51" s="2611"/>
      <c r="U51" s="2604"/>
      <c r="X51" s="2554"/>
      <c r="Y51" s="2552"/>
      <c r="Z51" s="2553"/>
      <c r="AA51" s="2492"/>
      <c r="AB51" s="2493"/>
      <c r="AC51" s="2493"/>
      <c r="AD51" s="2493"/>
      <c r="AE51" s="2494"/>
      <c r="AF51" s="2492"/>
      <c r="AG51" s="2493"/>
      <c r="AH51" s="2493"/>
      <c r="AI51" s="2493"/>
      <c r="AJ51" s="2493"/>
      <c r="AK51" s="2493"/>
      <c r="AL51" s="2493"/>
      <c r="AM51" s="2493"/>
      <c r="AN51" s="2494"/>
      <c r="AO51" s="2492"/>
      <c r="AP51" s="2493"/>
      <c r="AQ51" s="2493"/>
      <c r="AR51" s="2493"/>
      <c r="AS51" s="2493"/>
      <c r="AT51" s="2493"/>
      <c r="AU51" s="2493"/>
      <c r="AV51" s="2493"/>
      <c r="AW51" s="2493"/>
      <c r="AX51" s="2493"/>
      <c r="AY51" s="2499"/>
    </row>
    <row r="52" spans="1:51" ht="28.2">
      <c r="A52" s="1059"/>
      <c r="B52" s="1089"/>
      <c r="C52" s="1091"/>
      <c r="D52" s="1091"/>
      <c r="E52" s="1091"/>
      <c r="F52" s="1091"/>
      <c r="G52" s="2620"/>
      <c r="H52" s="2620"/>
      <c r="I52" s="2620"/>
      <c r="J52" s="2621"/>
      <c r="K52" s="1115"/>
      <c r="L52" s="2600"/>
      <c r="M52" s="2601"/>
      <c r="N52" s="2602"/>
      <c r="O52" s="2600"/>
      <c r="P52" s="2601"/>
      <c r="Q52" s="2602"/>
      <c r="R52" s="2612"/>
      <c r="S52" s="2613"/>
      <c r="T52" s="2614"/>
      <c r="U52" s="2605"/>
      <c r="X52" s="1116"/>
      <c r="Y52" s="1117"/>
      <c r="Z52" s="1118"/>
      <c r="AA52" s="2495"/>
      <c r="AB52" s="2496"/>
      <c r="AC52" s="2496"/>
      <c r="AD52" s="2496"/>
      <c r="AE52" s="2497"/>
      <c r="AF52" s="2495"/>
      <c r="AG52" s="2496"/>
      <c r="AH52" s="2496"/>
      <c r="AI52" s="2496"/>
      <c r="AJ52" s="2496"/>
      <c r="AK52" s="2496"/>
      <c r="AL52" s="2496"/>
      <c r="AM52" s="2496"/>
      <c r="AN52" s="2497"/>
      <c r="AO52" s="2495"/>
      <c r="AP52" s="2496"/>
      <c r="AQ52" s="2496"/>
      <c r="AR52" s="2496"/>
      <c r="AS52" s="2496"/>
      <c r="AT52" s="2496"/>
      <c r="AU52" s="2496"/>
      <c r="AV52" s="2496"/>
      <c r="AW52" s="2496"/>
      <c r="AX52" s="2496"/>
      <c r="AY52" s="2500"/>
    </row>
    <row r="53" spans="1:51" ht="28.2">
      <c r="A53" s="1059"/>
      <c r="B53" s="1089"/>
      <c r="C53" s="1091"/>
      <c r="D53" s="1091"/>
      <c r="E53" s="1102"/>
      <c r="F53" s="1114"/>
      <c r="G53" s="1104"/>
      <c r="H53" s="1104"/>
      <c r="I53" s="1091"/>
      <c r="J53" s="1103"/>
      <c r="K53" s="1092"/>
      <c r="L53" s="2594"/>
      <c r="M53" s="2595"/>
      <c r="N53" s="2596"/>
      <c r="O53" s="2594"/>
      <c r="P53" s="2595"/>
      <c r="Q53" s="2596"/>
      <c r="R53" s="2606">
        <f>L53+O53</f>
        <v>0</v>
      </c>
      <c r="S53" s="2607"/>
      <c r="T53" s="2608"/>
      <c r="U53" s="2603"/>
      <c r="X53" s="1093"/>
      <c r="Y53" s="1094"/>
      <c r="Z53" s="1095"/>
      <c r="AA53" s="2489"/>
      <c r="AB53" s="2490"/>
      <c r="AC53" s="2490"/>
      <c r="AD53" s="2490"/>
      <c r="AE53" s="2491"/>
      <c r="AF53" s="2489"/>
      <c r="AG53" s="2490"/>
      <c r="AH53" s="2490"/>
      <c r="AI53" s="2490"/>
      <c r="AJ53" s="2490"/>
      <c r="AK53" s="2490"/>
      <c r="AL53" s="2490"/>
      <c r="AM53" s="2490"/>
      <c r="AN53" s="2491"/>
      <c r="AO53" s="2489">
        <f>AA53+AF53</f>
        <v>0</v>
      </c>
      <c r="AP53" s="2490"/>
      <c r="AQ53" s="2490"/>
      <c r="AR53" s="2490"/>
      <c r="AS53" s="2490"/>
      <c r="AT53" s="2490"/>
      <c r="AU53" s="2490"/>
      <c r="AV53" s="2490"/>
      <c r="AW53" s="2490"/>
      <c r="AX53" s="2490"/>
      <c r="AY53" s="2498"/>
    </row>
    <row r="54" spans="1:51" ht="26.25" customHeight="1">
      <c r="A54" s="1059"/>
      <c r="B54" s="1089"/>
      <c r="C54" s="1091"/>
      <c r="D54" s="1091"/>
      <c r="E54" s="1102" t="s">
        <v>367</v>
      </c>
      <c r="F54" s="1114"/>
      <c r="G54" s="2592" t="s">
        <v>372</v>
      </c>
      <c r="H54" s="2592"/>
      <c r="I54" s="2592"/>
      <c r="J54" s="2593"/>
      <c r="K54" s="2567" t="s">
        <v>37</v>
      </c>
      <c r="L54" s="2597"/>
      <c r="M54" s="2598"/>
      <c r="N54" s="2599"/>
      <c r="O54" s="2597"/>
      <c r="P54" s="2598"/>
      <c r="Q54" s="2599"/>
      <c r="R54" s="2609"/>
      <c r="S54" s="2610"/>
      <c r="T54" s="2611"/>
      <c r="U54" s="2604"/>
      <c r="X54" s="2551" t="s">
        <v>37</v>
      </c>
      <c r="Y54" s="2552"/>
      <c r="Z54" s="2553"/>
      <c r="AA54" s="2492"/>
      <c r="AB54" s="2493"/>
      <c r="AC54" s="2493"/>
      <c r="AD54" s="2493"/>
      <c r="AE54" s="2494"/>
      <c r="AF54" s="2492"/>
      <c r="AG54" s="2493"/>
      <c r="AH54" s="2493"/>
      <c r="AI54" s="2493"/>
      <c r="AJ54" s="2493"/>
      <c r="AK54" s="2493"/>
      <c r="AL54" s="2493"/>
      <c r="AM54" s="2493"/>
      <c r="AN54" s="2494"/>
      <c r="AO54" s="2492"/>
      <c r="AP54" s="2493"/>
      <c r="AQ54" s="2493"/>
      <c r="AR54" s="2493"/>
      <c r="AS54" s="2493"/>
      <c r="AT54" s="2493"/>
      <c r="AU54" s="2493"/>
      <c r="AV54" s="2493"/>
      <c r="AW54" s="2493"/>
      <c r="AX54" s="2493"/>
      <c r="AY54" s="2499"/>
    </row>
    <row r="55" spans="1:51" ht="26.25" customHeight="1">
      <c r="A55" s="1059"/>
      <c r="B55" s="1089"/>
      <c r="C55" s="1091"/>
      <c r="D55" s="1091"/>
      <c r="E55" s="1102"/>
      <c r="F55" s="1114"/>
      <c r="G55" s="2592" t="s">
        <v>744</v>
      </c>
      <c r="H55" s="2592"/>
      <c r="I55" s="2592"/>
      <c r="J55" s="2593"/>
      <c r="K55" s="2589"/>
      <c r="L55" s="2597"/>
      <c r="M55" s="2598"/>
      <c r="N55" s="2599"/>
      <c r="O55" s="2597"/>
      <c r="P55" s="2598"/>
      <c r="Q55" s="2599"/>
      <c r="R55" s="2609"/>
      <c r="S55" s="2610"/>
      <c r="T55" s="2611"/>
      <c r="U55" s="2604"/>
      <c r="X55" s="2554"/>
      <c r="Y55" s="2552"/>
      <c r="Z55" s="2553"/>
      <c r="AA55" s="2492"/>
      <c r="AB55" s="2493"/>
      <c r="AC55" s="2493"/>
      <c r="AD55" s="2493"/>
      <c r="AE55" s="2494"/>
      <c r="AF55" s="2492"/>
      <c r="AG55" s="2493"/>
      <c r="AH55" s="2493"/>
      <c r="AI55" s="2493"/>
      <c r="AJ55" s="2493"/>
      <c r="AK55" s="2493"/>
      <c r="AL55" s="2493"/>
      <c r="AM55" s="2493"/>
      <c r="AN55" s="2494"/>
      <c r="AO55" s="2492"/>
      <c r="AP55" s="2493"/>
      <c r="AQ55" s="2493"/>
      <c r="AR55" s="2493"/>
      <c r="AS55" s="2493"/>
      <c r="AT55" s="2493"/>
      <c r="AU55" s="2493"/>
      <c r="AV55" s="2493"/>
      <c r="AW55" s="2493"/>
      <c r="AX55" s="2493"/>
      <c r="AY55" s="2499"/>
    </row>
    <row r="56" spans="1:51" ht="28.2">
      <c r="A56" s="1059"/>
      <c r="B56" s="1089"/>
      <c r="C56" s="1091"/>
      <c r="D56" s="1091"/>
      <c r="E56" s="1102"/>
      <c r="F56" s="1114"/>
      <c r="G56" s="2620" t="s">
        <v>366</v>
      </c>
      <c r="H56" s="2620"/>
      <c r="I56" s="2620"/>
      <c r="J56" s="2621"/>
      <c r="K56" s="1115"/>
      <c r="L56" s="2600"/>
      <c r="M56" s="2601"/>
      <c r="N56" s="2602"/>
      <c r="O56" s="2600"/>
      <c r="P56" s="2601"/>
      <c r="Q56" s="2602"/>
      <c r="R56" s="2612"/>
      <c r="S56" s="2613"/>
      <c r="T56" s="2614"/>
      <c r="U56" s="2605"/>
      <c r="X56" s="1116"/>
      <c r="Y56" s="1117"/>
      <c r="Z56" s="1118"/>
      <c r="AA56" s="2495"/>
      <c r="AB56" s="2496"/>
      <c r="AC56" s="2496"/>
      <c r="AD56" s="2496"/>
      <c r="AE56" s="2497"/>
      <c r="AF56" s="2495"/>
      <c r="AG56" s="2496"/>
      <c r="AH56" s="2496"/>
      <c r="AI56" s="2496"/>
      <c r="AJ56" s="2496"/>
      <c r="AK56" s="2496"/>
      <c r="AL56" s="2496"/>
      <c r="AM56" s="2496"/>
      <c r="AN56" s="2497"/>
      <c r="AO56" s="2495"/>
      <c r="AP56" s="2496"/>
      <c r="AQ56" s="2496"/>
      <c r="AR56" s="2496"/>
      <c r="AS56" s="2496"/>
      <c r="AT56" s="2496"/>
      <c r="AU56" s="2496"/>
      <c r="AV56" s="2496"/>
      <c r="AW56" s="2496"/>
      <c r="AX56" s="2496"/>
      <c r="AY56" s="2500"/>
    </row>
    <row r="57" spans="1:51" ht="26.25" customHeight="1">
      <c r="A57" s="1059"/>
      <c r="B57" s="1089"/>
      <c r="C57" s="1091"/>
      <c r="D57" s="1091"/>
      <c r="E57" s="1102"/>
      <c r="F57" s="1114"/>
      <c r="G57" s="1104"/>
      <c r="H57" s="1104"/>
      <c r="I57" s="1104"/>
      <c r="J57" s="1130"/>
      <c r="K57" s="2626" t="s">
        <v>62</v>
      </c>
      <c r="L57" s="2594"/>
      <c r="M57" s="2595"/>
      <c r="N57" s="2596"/>
      <c r="O57" s="2594"/>
      <c r="P57" s="2595"/>
      <c r="Q57" s="2596"/>
      <c r="R57" s="2594">
        <f>L57+O57</f>
        <v>0</v>
      </c>
      <c r="S57" s="2595"/>
      <c r="T57" s="2596"/>
      <c r="U57" s="2603"/>
      <c r="X57" s="2617" t="s">
        <v>62</v>
      </c>
      <c r="Y57" s="2618"/>
      <c r="Z57" s="2619"/>
      <c r="AA57" s="2489"/>
      <c r="AB57" s="2490"/>
      <c r="AC57" s="2490"/>
      <c r="AD57" s="2490"/>
      <c r="AE57" s="2491"/>
      <c r="AF57" s="2489"/>
      <c r="AG57" s="2490"/>
      <c r="AH57" s="2490"/>
      <c r="AI57" s="2490"/>
      <c r="AJ57" s="2490"/>
      <c r="AK57" s="2490"/>
      <c r="AL57" s="2490"/>
      <c r="AM57" s="2490"/>
      <c r="AN57" s="2491"/>
      <c r="AO57" s="2489">
        <f>AA57+AF57</f>
        <v>0</v>
      </c>
      <c r="AP57" s="2490"/>
      <c r="AQ57" s="2490"/>
      <c r="AR57" s="2490"/>
      <c r="AS57" s="2490"/>
      <c r="AT57" s="2490"/>
      <c r="AU57" s="2490"/>
      <c r="AV57" s="2490"/>
      <c r="AW57" s="2490"/>
      <c r="AX57" s="2490"/>
      <c r="AY57" s="2498"/>
    </row>
    <row r="58" spans="1:51" ht="26.25" customHeight="1">
      <c r="A58" s="1059"/>
      <c r="B58" s="1089"/>
      <c r="C58" s="1091"/>
      <c r="D58" s="1091"/>
      <c r="E58" s="1131" t="s">
        <v>368</v>
      </c>
      <c r="F58" s="1114"/>
      <c r="G58" s="2622" t="s">
        <v>742</v>
      </c>
      <c r="H58" s="2622"/>
      <c r="I58" s="2622"/>
      <c r="J58" s="2623"/>
      <c r="K58" s="2589"/>
      <c r="L58" s="2597"/>
      <c r="M58" s="2598"/>
      <c r="N58" s="2599"/>
      <c r="O58" s="2597"/>
      <c r="P58" s="2598"/>
      <c r="Q58" s="2599"/>
      <c r="R58" s="2597"/>
      <c r="S58" s="2598"/>
      <c r="T58" s="2599"/>
      <c r="U58" s="2604"/>
      <c r="X58" s="2554"/>
      <c r="Y58" s="2552"/>
      <c r="Z58" s="2553"/>
      <c r="AA58" s="2492"/>
      <c r="AB58" s="2493"/>
      <c r="AC58" s="2493"/>
      <c r="AD58" s="2493"/>
      <c r="AE58" s="2494"/>
      <c r="AF58" s="2492"/>
      <c r="AG58" s="2493"/>
      <c r="AH58" s="2493"/>
      <c r="AI58" s="2493"/>
      <c r="AJ58" s="2493"/>
      <c r="AK58" s="2493"/>
      <c r="AL58" s="2493"/>
      <c r="AM58" s="2493"/>
      <c r="AN58" s="2494"/>
      <c r="AO58" s="2492"/>
      <c r="AP58" s="2493"/>
      <c r="AQ58" s="2493"/>
      <c r="AR58" s="2493"/>
      <c r="AS58" s="2493"/>
      <c r="AT58" s="2493"/>
      <c r="AU58" s="2493"/>
      <c r="AV58" s="2493"/>
      <c r="AW58" s="2493"/>
      <c r="AX58" s="2493"/>
      <c r="AY58" s="2499"/>
    </row>
    <row r="59" spans="1:51" s="1129" customFormat="1" ht="26.25" customHeight="1">
      <c r="A59" s="1126"/>
      <c r="B59" s="1127"/>
      <c r="C59" s="1128"/>
      <c r="D59" s="1128"/>
      <c r="E59" s="1102"/>
      <c r="F59" s="1114"/>
      <c r="G59" s="2622" t="s">
        <v>743</v>
      </c>
      <c r="H59" s="2622"/>
      <c r="I59" s="2622"/>
      <c r="J59" s="2623"/>
      <c r="K59" s="2589"/>
      <c r="L59" s="2597"/>
      <c r="M59" s="2598"/>
      <c r="N59" s="2599"/>
      <c r="O59" s="2597"/>
      <c r="P59" s="2598"/>
      <c r="Q59" s="2599"/>
      <c r="R59" s="2597"/>
      <c r="S59" s="2598"/>
      <c r="T59" s="2599"/>
      <c r="U59" s="2604"/>
      <c r="X59" s="2554"/>
      <c r="Y59" s="2552"/>
      <c r="Z59" s="2553"/>
      <c r="AA59" s="2492"/>
      <c r="AB59" s="2493"/>
      <c r="AC59" s="2493"/>
      <c r="AD59" s="2493"/>
      <c r="AE59" s="2494"/>
      <c r="AF59" s="2492"/>
      <c r="AG59" s="2493"/>
      <c r="AH59" s="2493"/>
      <c r="AI59" s="2493"/>
      <c r="AJ59" s="2493"/>
      <c r="AK59" s="2493"/>
      <c r="AL59" s="2493"/>
      <c r="AM59" s="2493"/>
      <c r="AN59" s="2494"/>
      <c r="AO59" s="2492"/>
      <c r="AP59" s="2493"/>
      <c r="AQ59" s="2493"/>
      <c r="AR59" s="2493"/>
      <c r="AS59" s="2493"/>
      <c r="AT59" s="2493"/>
      <c r="AU59" s="2493"/>
      <c r="AV59" s="2493"/>
      <c r="AW59" s="2493"/>
      <c r="AX59" s="2493"/>
      <c r="AY59" s="2499"/>
    </row>
    <row r="60" spans="1:51" ht="26.25" customHeight="1">
      <c r="A60" s="1059"/>
      <c r="B60" s="1089"/>
      <c r="C60" s="1091"/>
      <c r="D60" s="1091"/>
      <c r="E60" s="1102"/>
      <c r="F60" s="1114"/>
      <c r="G60" s="2624" t="s">
        <v>2246</v>
      </c>
      <c r="H60" s="2624"/>
      <c r="I60" s="2624"/>
      <c r="J60" s="2625"/>
      <c r="K60" s="2589"/>
      <c r="L60" s="2597"/>
      <c r="M60" s="2598"/>
      <c r="N60" s="2599"/>
      <c r="O60" s="2597"/>
      <c r="P60" s="2598"/>
      <c r="Q60" s="2599"/>
      <c r="R60" s="2597"/>
      <c r="S60" s="2598"/>
      <c r="T60" s="2599"/>
      <c r="U60" s="2604"/>
      <c r="X60" s="2554"/>
      <c r="Y60" s="2552"/>
      <c r="Z60" s="2553"/>
      <c r="AA60" s="2492"/>
      <c r="AB60" s="2493"/>
      <c r="AC60" s="2493"/>
      <c r="AD60" s="2493"/>
      <c r="AE60" s="2494"/>
      <c r="AF60" s="2492"/>
      <c r="AG60" s="2493"/>
      <c r="AH60" s="2493"/>
      <c r="AI60" s="2493"/>
      <c r="AJ60" s="2493"/>
      <c r="AK60" s="2493"/>
      <c r="AL60" s="2493"/>
      <c r="AM60" s="2493"/>
      <c r="AN60" s="2494"/>
      <c r="AO60" s="2492"/>
      <c r="AP60" s="2493"/>
      <c r="AQ60" s="2493"/>
      <c r="AR60" s="2493"/>
      <c r="AS60" s="2493"/>
      <c r="AT60" s="2493"/>
      <c r="AU60" s="2493"/>
      <c r="AV60" s="2493"/>
      <c r="AW60" s="2493"/>
      <c r="AX60" s="2493"/>
      <c r="AY60" s="2499"/>
    </row>
    <row r="61" spans="1:51" ht="25.5" customHeight="1">
      <c r="A61" s="1059"/>
      <c r="B61" s="1089"/>
      <c r="C61" s="1091"/>
      <c r="D61" s="1091"/>
      <c r="E61" s="1091"/>
      <c r="F61" s="1091"/>
      <c r="G61" s="2624" t="s">
        <v>373</v>
      </c>
      <c r="H61" s="2624"/>
      <c r="I61" s="2624"/>
      <c r="J61" s="2625"/>
      <c r="K61" s="2627"/>
      <c r="L61" s="2600"/>
      <c r="M61" s="2601"/>
      <c r="N61" s="2602"/>
      <c r="O61" s="2600"/>
      <c r="P61" s="2601"/>
      <c r="Q61" s="2602"/>
      <c r="R61" s="2600"/>
      <c r="S61" s="2601"/>
      <c r="T61" s="2602"/>
      <c r="U61" s="2605"/>
      <c r="X61" s="2555"/>
      <c r="Y61" s="2556"/>
      <c r="Z61" s="2557"/>
      <c r="AA61" s="2495"/>
      <c r="AB61" s="2496"/>
      <c r="AC61" s="2496"/>
      <c r="AD61" s="2496"/>
      <c r="AE61" s="2497"/>
      <c r="AF61" s="2495"/>
      <c r="AG61" s="2496"/>
      <c r="AH61" s="2496"/>
      <c r="AI61" s="2496"/>
      <c r="AJ61" s="2496"/>
      <c r="AK61" s="2496"/>
      <c r="AL61" s="2496"/>
      <c r="AM61" s="2496"/>
      <c r="AN61" s="2497"/>
      <c r="AO61" s="2495"/>
      <c r="AP61" s="2496"/>
      <c r="AQ61" s="2496"/>
      <c r="AR61" s="2496"/>
      <c r="AS61" s="2496"/>
      <c r="AT61" s="2496"/>
      <c r="AU61" s="2496"/>
      <c r="AV61" s="2496"/>
      <c r="AW61" s="2496"/>
      <c r="AX61" s="2496"/>
      <c r="AY61" s="2500"/>
    </row>
    <row r="62" spans="1:51" ht="25.5" customHeight="1">
      <c r="A62" s="1059"/>
      <c r="B62" s="1089"/>
      <c r="C62" s="1091"/>
      <c r="D62" s="1091"/>
      <c r="E62" s="1091"/>
      <c r="F62" s="1091"/>
      <c r="G62" s="1091"/>
      <c r="H62" s="1091"/>
      <c r="I62" s="1091"/>
      <c r="J62" s="1103"/>
      <c r="K62" s="2626" t="s">
        <v>107</v>
      </c>
      <c r="L62" s="2594"/>
      <c r="M62" s="2595"/>
      <c r="N62" s="2596"/>
      <c r="O62" s="2594"/>
      <c r="P62" s="2595"/>
      <c r="Q62" s="2596"/>
      <c r="R62" s="2606">
        <f>L62+O62</f>
        <v>0</v>
      </c>
      <c r="S62" s="2607"/>
      <c r="T62" s="2608"/>
      <c r="U62" s="2603"/>
      <c r="X62" s="2617" t="s">
        <v>107</v>
      </c>
      <c r="Y62" s="2618"/>
      <c r="Z62" s="2619"/>
      <c r="AA62" s="2489"/>
      <c r="AB62" s="2490"/>
      <c r="AC62" s="2490"/>
      <c r="AD62" s="2490"/>
      <c r="AE62" s="2491"/>
      <c r="AF62" s="2489"/>
      <c r="AG62" s="2490"/>
      <c r="AH62" s="2490"/>
      <c r="AI62" s="2490"/>
      <c r="AJ62" s="2490"/>
      <c r="AK62" s="2490"/>
      <c r="AL62" s="2490"/>
      <c r="AM62" s="2490"/>
      <c r="AN62" s="2491"/>
      <c r="AO62" s="2489">
        <f>AA62+AF62</f>
        <v>0</v>
      </c>
      <c r="AP62" s="2490"/>
      <c r="AQ62" s="2490"/>
      <c r="AR62" s="2490"/>
      <c r="AS62" s="2490"/>
      <c r="AT62" s="2490"/>
      <c r="AU62" s="2490"/>
      <c r="AV62" s="2490"/>
      <c r="AW62" s="2490"/>
      <c r="AX62" s="2490"/>
      <c r="AY62" s="2498"/>
    </row>
    <row r="63" spans="1:51" s="1129" customFormat="1" ht="26.25" customHeight="1">
      <c r="A63" s="1126"/>
      <c r="B63" s="1127"/>
      <c r="C63" s="1128"/>
      <c r="D63" s="1128"/>
      <c r="E63" s="1102" t="s">
        <v>369</v>
      </c>
      <c r="F63" s="1114"/>
      <c r="G63" s="1102" t="s">
        <v>370</v>
      </c>
      <c r="H63" s="1102"/>
      <c r="I63" s="1128"/>
      <c r="J63" s="1132"/>
      <c r="K63" s="2589"/>
      <c r="L63" s="2597"/>
      <c r="M63" s="2598"/>
      <c r="N63" s="2599"/>
      <c r="O63" s="2597"/>
      <c r="P63" s="2598"/>
      <c r="Q63" s="2599"/>
      <c r="R63" s="2609"/>
      <c r="S63" s="2610"/>
      <c r="T63" s="2611"/>
      <c r="U63" s="2604"/>
      <c r="X63" s="2554"/>
      <c r="Y63" s="2552"/>
      <c r="Z63" s="2553"/>
      <c r="AA63" s="2492"/>
      <c r="AB63" s="2493"/>
      <c r="AC63" s="2493"/>
      <c r="AD63" s="2493"/>
      <c r="AE63" s="2494"/>
      <c r="AF63" s="2492"/>
      <c r="AG63" s="2493"/>
      <c r="AH63" s="2493"/>
      <c r="AI63" s="2493"/>
      <c r="AJ63" s="2493"/>
      <c r="AK63" s="2493"/>
      <c r="AL63" s="2493"/>
      <c r="AM63" s="2493"/>
      <c r="AN63" s="2494"/>
      <c r="AO63" s="2492"/>
      <c r="AP63" s="2493"/>
      <c r="AQ63" s="2493"/>
      <c r="AR63" s="2493"/>
      <c r="AS63" s="2493"/>
      <c r="AT63" s="2493"/>
      <c r="AU63" s="2493"/>
      <c r="AV63" s="2493"/>
      <c r="AW63" s="2493"/>
      <c r="AX63" s="2493"/>
      <c r="AY63" s="2499"/>
    </row>
    <row r="64" spans="1:51" ht="26.25" customHeight="1">
      <c r="A64" s="1059"/>
      <c r="B64" s="1089"/>
      <c r="C64" s="1090"/>
      <c r="D64" s="1091"/>
      <c r="E64" s="1090"/>
      <c r="F64" s="1090"/>
      <c r="G64" s="1104" t="s">
        <v>371</v>
      </c>
      <c r="H64" s="1105"/>
      <c r="I64" s="1091"/>
      <c r="J64" s="1103"/>
      <c r="K64" s="2589"/>
      <c r="L64" s="2597"/>
      <c r="M64" s="2598"/>
      <c r="N64" s="2599"/>
      <c r="O64" s="2597"/>
      <c r="P64" s="2598"/>
      <c r="Q64" s="2599"/>
      <c r="R64" s="2609"/>
      <c r="S64" s="2610"/>
      <c r="T64" s="2611"/>
      <c r="U64" s="2604"/>
      <c r="X64" s="2554"/>
      <c r="Y64" s="2552"/>
      <c r="Z64" s="2553"/>
      <c r="AA64" s="2492"/>
      <c r="AB64" s="2493"/>
      <c r="AC64" s="2493"/>
      <c r="AD64" s="2493"/>
      <c r="AE64" s="2494"/>
      <c r="AF64" s="2492"/>
      <c r="AG64" s="2493"/>
      <c r="AH64" s="2493"/>
      <c r="AI64" s="2493"/>
      <c r="AJ64" s="2493"/>
      <c r="AK64" s="2493"/>
      <c r="AL64" s="2493"/>
      <c r="AM64" s="2493"/>
      <c r="AN64" s="2494"/>
      <c r="AO64" s="2492"/>
      <c r="AP64" s="2493"/>
      <c r="AQ64" s="2493"/>
      <c r="AR64" s="2493"/>
      <c r="AS64" s="2493"/>
      <c r="AT64" s="2493"/>
      <c r="AU64" s="2493"/>
      <c r="AV64" s="2493"/>
      <c r="AW64" s="2493"/>
      <c r="AX64" s="2493"/>
      <c r="AY64" s="2499"/>
    </row>
    <row r="65" spans="1:51" ht="26.25" customHeight="1">
      <c r="A65" s="1059"/>
      <c r="B65" s="1089"/>
      <c r="C65" s="1090"/>
      <c r="D65" s="1090"/>
      <c r="E65" s="1090"/>
      <c r="F65" s="1090"/>
      <c r="G65" s="1090"/>
      <c r="H65" s="1090"/>
      <c r="I65" s="1090"/>
      <c r="J65" s="1133"/>
      <c r="K65" s="2627"/>
      <c r="L65" s="2600"/>
      <c r="M65" s="2601"/>
      <c r="N65" s="2602"/>
      <c r="O65" s="2600"/>
      <c r="P65" s="2601"/>
      <c r="Q65" s="2602"/>
      <c r="R65" s="2612"/>
      <c r="S65" s="2613"/>
      <c r="T65" s="2614"/>
      <c r="U65" s="2605"/>
      <c r="X65" s="2555"/>
      <c r="Y65" s="2556"/>
      <c r="Z65" s="2557"/>
      <c r="AA65" s="2495"/>
      <c r="AB65" s="2496"/>
      <c r="AC65" s="2496"/>
      <c r="AD65" s="2496"/>
      <c r="AE65" s="2497"/>
      <c r="AF65" s="2495"/>
      <c r="AG65" s="2496"/>
      <c r="AH65" s="2496"/>
      <c r="AI65" s="2496"/>
      <c r="AJ65" s="2496"/>
      <c r="AK65" s="2496"/>
      <c r="AL65" s="2496"/>
      <c r="AM65" s="2496"/>
      <c r="AN65" s="2497"/>
      <c r="AO65" s="2495"/>
      <c r="AP65" s="2496"/>
      <c r="AQ65" s="2496"/>
      <c r="AR65" s="2496"/>
      <c r="AS65" s="2496"/>
      <c r="AT65" s="2496"/>
      <c r="AU65" s="2496"/>
      <c r="AV65" s="2496"/>
      <c r="AW65" s="2496"/>
      <c r="AX65" s="2496"/>
      <c r="AY65" s="2500"/>
    </row>
    <row r="66" spans="1:51" s="1129" customFormat="1" ht="26.25" customHeight="1">
      <c r="A66" s="1126"/>
      <c r="B66" s="1127"/>
      <c r="C66" s="1114"/>
      <c r="D66" s="1114"/>
      <c r="E66" s="1134"/>
      <c r="F66" s="1114"/>
      <c r="G66" s="1134"/>
      <c r="H66" s="1124"/>
      <c r="I66" s="1124"/>
      <c r="J66" s="1125"/>
      <c r="K66" s="2626" t="s">
        <v>95</v>
      </c>
      <c r="L66" s="2594"/>
      <c r="M66" s="2595"/>
      <c r="N66" s="2596"/>
      <c r="O66" s="2594"/>
      <c r="P66" s="2595"/>
      <c r="Q66" s="2596"/>
      <c r="R66" s="2594">
        <f>L66+O66</f>
        <v>0</v>
      </c>
      <c r="S66" s="2595"/>
      <c r="T66" s="2596"/>
      <c r="U66" s="2603"/>
      <c r="X66" s="2617" t="s">
        <v>95</v>
      </c>
      <c r="Y66" s="2618"/>
      <c r="Z66" s="2619"/>
      <c r="AA66" s="2489">
        <f>AA27+AA31+AA37+AA41+AA45+AA49+AA53+AA57+AA62</f>
        <v>0</v>
      </c>
      <c r="AB66" s="2490"/>
      <c r="AC66" s="2490"/>
      <c r="AD66" s="2490"/>
      <c r="AE66" s="2491"/>
      <c r="AF66" s="2489">
        <f>AF27+AF31+AF37+AF41+AF45+AF49+AF53+AF57+AF62</f>
        <v>0</v>
      </c>
      <c r="AG66" s="2490"/>
      <c r="AH66" s="2490"/>
      <c r="AI66" s="2490"/>
      <c r="AJ66" s="2490"/>
      <c r="AK66" s="2490"/>
      <c r="AL66" s="2490"/>
      <c r="AM66" s="2490"/>
      <c r="AN66" s="2491"/>
      <c r="AO66" s="2489">
        <f>AA66+AF66</f>
        <v>0</v>
      </c>
      <c r="AP66" s="2490"/>
      <c r="AQ66" s="2490"/>
      <c r="AR66" s="2490"/>
      <c r="AS66" s="2490"/>
      <c r="AT66" s="2490"/>
      <c r="AU66" s="2490"/>
      <c r="AV66" s="2490"/>
      <c r="AW66" s="2490"/>
      <c r="AX66" s="2490"/>
      <c r="AY66" s="2498"/>
    </row>
    <row r="67" spans="1:51" ht="26.25" customHeight="1">
      <c r="A67" s="1059"/>
      <c r="B67" s="1089"/>
      <c r="C67" s="1091"/>
      <c r="D67" s="1090"/>
      <c r="E67" s="1135" t="s">
        <v>377</v>
      </c>
      <c r="F67" s="1090"/>
      <c r="G67" s="2592" t="s">
        <v>1253</v>
      </c>
      <c r="H67" s="2592"/>
      <c r="I67" s="2592"/>
      <c r="J67" s="2593"/>
      <c r="K67" s="2589"/>
      <c r="L67" s="2597"/>
      <c r="M67" s="2598"/>
      <c r="N67" s="2599"/>
      <c r="O67" s="2597"/>
      <c r="P67" s="2598"/>
      <c r="Q67" s="2599"/>
      <c r="R67" s="2597"/>
      <c r="S67" s="2598"/>
      <c r="T67" s="2599"/>
      <c r="U67" s="2604"/>
      <c r="X67" s="2554"/>
      <c r="Y67" s="2552"/>
      <c r="Z67" s="2553"/>
      <c r="AA67" s="2492"/>
      <c r="AB67" s="2493"/>
      <c r="AC67" s="2493"/>
      <c r="AD67" s="2493"/>
      <c r="AE67" s="2494"/>
      <c r="AF67" s="2492"/>
      <c r="AG67" s="2493"/>
      <c r="AH67" s="2493"/>
      <c r="AI67" s="2493"/>
      <c r="AJ67" s="2493"/>
      <c r="AK67" s="2493"/>
      <c r="AL67" s="2493"/>
      <c r="AM67" s="2493"/>
      <c r="AN67" s="2494"/>
      <c r="AO67" s="2492"/>
      <c r="AP67" s="2493"/>
      <c r="AQ67" s="2493"/>
      <c r="AR67" s="2493"/>
      <c r="AS67" s="2493"/>
      <c r="AT67" s="2493"/>
      <c r="AU67" s="2493"/>
      <c r="AV67" s="2493"/>
      <c r="AW67" s="2493"/>
      <c r="AX67" s="2493"/>
      <c r="AY67" s="2499"/>
    </row>
    <row r="68" spans="1:51" ht="26.25" customHeight="1">
      <c r="A68" s="1059"/>
      <c r="B68" s="1089"/>
      <c r="C68" s="1091"/>
      <c r="D68" s="1091"/>
      <c r="E68" s="1102"/>
      <c r="F68" s="1114"/>
      <c r="G68" s="2592"/>
      <c r="H68" s="2592"/>
      <c r="I68" s="2592"/>
      <c r="J68" s="2593"/>
      <c r="K68" s="2589"/>
      <c r="L68" s="2597"/>
      <c r="M68" s="2598"/>
      <c r="N68" s="2599"/>
      <c r="O68" s="2597"/>
      <c r="P68" s="2598"/>
      <c r="Q68" s="2599"/>
      <c r="R68" s="2597"/>
      <c r="S68" s="2598"/>
      <c r="T68" s="2599"/>
      <c r="U68" s="2604"/>
      <c r="X68" s="2554"/>
      <c r="Y68" s="2552"/>
      <c r="Z68" s="2553"/>
      <c r="AA68" s="2492"/>
      <c r="AB68" s="2493"/>
      <c r="AC68" s="2493"/>
      <c r="AD68" s="2493"/>
      <c r="AE68" s="2494"/>
      <c r="AF68" s="2492"/>
      <c r="AG68" s="2493"/>
      <c r="AH68" s="2493"/>
      <c r="AI68" s="2493"/>
      <c r="AJ68" s="2493"/>
      <c r="AK68" s="2493"/>
      <c r="AL68" s="2493"/>
      <c r="AM68" s="2493"/>
      <c r="AN68" s="2494"/>
      <c r="AO68" s="2492"/>
      <c r="AP68" s="2493"/>
      <c r="AQ68" s="2493"/>
      <c r="AR68" s="2493"/>
      <c r="AS68" s="2493"/>
      <c r="AT68" s="2493"/>
      <c r="AU68" s="2493"/>
      <c r="AV68" s="2493"/>
      <c r="AW68" s="2493"/>
      <c r="AX68" s="2493"/>
      <c r="AY68" s="2499"/>
    </row>
    <row r="69" spans="1:51" ht="25.5" customHeight="1">
      <c r="A69" s="1059"/>
      <c r="B69" s="1089"/>
      <c r="C69" s="1091"/>
      <c r="D69" s="1091"/>
      <c r="E69" s="1091"/>
      <c r="F69" s="1091"/>
      <c r="G69" s="1104" t="s">
        <v>2247</v>
      </c>
      <c r="H69" s="1136"/>
      <c r="I69" s="1136"/>
      <c r="J69" s="1137"/>
      <c r="K69" s="2589"/>
      <c r="L69" s="2597"/>
      <c r="M69" s="2598"/>
      <c r="N69" s="2599"/>
      <c r="O69" s="2597"/>
      <c r="P69" s="2598"/>
      <c r="Q69" s="2599"/>
      <c r="R69" s="2597"/>
      <c r="S69" s="2598"/>
      <c r="T69" s="2599"/>
      <c r="U69" s="2604"/>
      <c r="X69" s="2554"/>
      <c r="Y69" s="2552"/>
      <c r="Z69" s="2553"/>
      <c r="AA69" s="2492"/>
      <c r="AB69" s="2493"/>
      <c r="AC69" s="2493"/>
      <c r="AD69" s="2493"/>
      <c r="AE69" s="2494"/>
      <c r="AF69" s="2492"/>
      <c r="AG69" s="2493"/>
      <c r="AH69" s="2493"/>
      <c r="AI69" s="2493"/>
      <c r="AJ69" s="2493"/>
      <c r="AK69" s="2493"/>
      <c r="AL69" s="2493"/>
      <c r="AM69" s="2493"/>
      <c r="AN69" s="2494"/>
      <c r="AO69" s="2492"/>
      <c r="AP69" s="2493"/>
      <c r="AQ69" s="2493"/>
      <c r="AR69" s="2493"/>
      <c r="AS69" s="2493"/>
      <c r="AT69" s="2493"/>
      <c r="AU69" s="2493"/>
      <c r="AV69" s="2493"/>
      <c r="AW69" s="2493"/>
      <c r="AX69" s="2493"/>
      <c r="AY69" s="2499"/>
    </row>
    <row r="70" spans="1:51" ht="25.5" customHeight="1">
      <c r="A70" s="1059"/>
      <c r="B70" s="1089"/>
      <c r="C70" s="1091"/>
      <c r="D70" s="1091"/>
      <c r="E70" s="1091"/>
      <c r="F70" s="1091"/>
      <c r="G70" s="1104" t="s">
        <v>2133</v>
      </c>
      <c r="H70" s="1136"/>
      <c r="I70" s="1136"/>
      <c r="J70" s="1137"/>
      <c r="K70" s="2627"/>
      <c r="L70" s="2600"/>
      <c r="M70" s="2601"/>
      <c r="N70" s="2602"/>
      <c r="O70" s="2600"/>
      <c r="P70" s="2601"/>
      <c r="Q70" s="2602"/>
      <c r="R70" s="2600"/>
      <c r="S70" s="2601"/>
      <c r="T70" s="2602"/>
      <c r="U70" s="2605"/>
      <c r="X70" s="2555"/>
      <c r="Y70" s="2556"/>
      <c r="Z70" s="2557"/>
      <c r="AA70" s="2495"/>
      <c r="AB70" s="2496"/>
      <c r="AC70" s="2496"/>
      <c r="AD70" s="2496"/>
      <c r="AE70" s="2497"/>
      <c r="AF70" s="2495"/>
      <c r="AG70" s="2496"/>
      <c r="AH70" s="2496"/>
      <c r="AI70" s="2496"/>
      <c r="AJ70" s="2496"/>
      <c r="AK70" s="2496"/>
      <c r="AL70" s="2496"/>
      <c r="AM70" s="2496"/>
      <c r="AN70" s="2497"/>
      <c r="AO70" s="2495"/>
      <c r="AP70" s="2496"/>
      <c r="AQ70" s="2496"/>
      <c r="AR70" s="2496"/>
      <c r="AS70" s="2496"/>
      <c r="AT70" s="2496"/>
      <c r="AU70" s="2496"/>
      <c r="AV70" s="2496"/>
      <c r="AW70" s="2496"/>
      <c r="AX70" s="2496"/>
      <c r="AY70" s="2500"/>
    </row>
    <row r="71" spans="1:51" ht="28.2">
      <c r="A71" s="1059"/>
      <c r="B71" s="1089"/>
      <c r="C71" s="1091"/>
      <c r="D71" s="1091"/>
      <c r="E71" s="1091"/>
      <c r="F71" s="1091"/>
      <c r="G71" s="1104"/>
      <c r="H71" s="1136"/>
      <c r="I71" s="1136"/>
      <c r="J71" s="1137"/>
      <c r="K71" s="1138"/>
      <c r="L71" s="2594"/>
      <c r="M71" s="2595"/>
      <c r="N71" s="2596"/>
      <c r="O71" s="2594"/>
      <c r="P71" s="2595"/>
      <c r="Q71" s="2596"/>
      <c r="R71" s="2594">
        <f>L71+O71</f>
        <v>0</v>
      </c>
      <c r="S71" s="2595"/>
      <c r="T71" s="2596"/>
      <c r="U71" s="2652"/>
      <c r="X71" s="1093"/>
      <c r="Y71" s="1094"/>
      <c r="Z71" s="1095"/>
      <c r="AA71" s="2489"/>
      <c r="AB71" s="2490"/>
      <c r="AC71" s="2490"/>
      <c r="AD71" s="2490"/>
      <c r="AE71" s="2491"/>
      <c r="AF71" s="2489"/>
      <c r="AG71" s="2490"/>
      <c r="AH71" s="2490"/>
      <c r="AI71" s="2490"/>
      <c r="AJ71" s="2490"/>
      <c r="AK71" s="2490"/>
      <c r="AL71" s="2490"/>
      <c r="AM71" s="2490"/>
      <c r="AN71" s="2491"/>
      <c r="AO71" s="2489">
        <f>AA71+AF71</f>
        <v>0</v>
      </c>
      <c r="AP71" s="2490"/>
      <c r="AQ71" s="2490"/>
      <c r="AR71" s="2490"/>
      <c r="AS71" s="2490"/>
      <c r="AT71" s="2490"/>
      <c r="AU71" s="2490"/>
      <c r="AV71" s="2490"/>
      <c r="AW71" s="2490"/>
      <c r="AX71" s="2490"/>
      <c r="AY71" s="2498"/>
    </row>
    <row r="72" spans="1:51" ht="28.2">
      <c r="A72" s="1059"/>
      <c r="B72" s="1089"/>
      <c r="C72" s="1091"/>
      <c r="D72" s="1091"/>
      <c r="E72" s="1091"/>
      <c r="F72" s="1091"/>
      <c r="G72" s="1136"/>
      <c r="H72" s="1136"/>
      <c r="I72" s="1136"/>
      <c r="J72" s="1137"/>
      <c r="K72" s="1139"/>
      <c r="L72" s="2597"/>
      <c r="M72" s="2598"/>
      <c r="N72" s="2599"/>
      <c r="O72" s="2597"/>
      <c r="P72" s="2598"/>
      <c r="Q72" s="2599"/>
      <c r="R72" s="2597"/>
      <c r="S72" s="2598"/>
      <c r="T72" s="2599"/>
      <c r="U72" s="2652"/>
      <c r="X72" s="1097"/>
      <c r="Y72" s="1098"/>
      <c r="Z72" s="1099"/>
      <c r="AA72" s="2492"/>
      <c r="AB72" s="2493"/>
      <c r="AC72" s="2493"/>
      <c r="AD72" s="2493"/>
      <c r="AE72" s="2494"/>
      <c r="AF72" s="2492"/>
      <c r="AG72" s="2493"/>
      <c r="AH72" s="2493"/>
      <c r="AI72" s="2493"/>
      <c r="AJ72" s="2493"/>
      <c r="AK72" s="2493"/>
      <c r="AL72" s="2493"/>
      <c r="AM72" s="2493"/>
      <c r="AN72" s="2494"/>
      <c r="AO72" s="2492"/>
      <c r="AP72" s="2493"/>
      <c r="AQ72" s="2493"/>
      <c r="AR72" s="2493"/>
      <c r="AS72" s="2493"/>
      <c r="AT72" s="2493"/>
      <c r="AU72" s="2493"/>
      <c r="AV72" s="2493"/>
      <c r="AW72" s="2493"/>
      <c r="AX72" s="2493"/>
      <c r="AY72" s="2499"/>
    </row>
    <row r="73" spans="1:51" s="1129" customFormat="1" ht="26.25" customHeight="1">
      <c r="A73" s="1126"/>
      <c r="B73" s="1127"/>
      <c r="C73" s="1101" t="s">
        <v>374</v>
      </c>
      <c r="D73" s="1128"/>
      <c r="E73" s="1114" t="s">
        <v>1254</v>
      </c>
      <c r="F73" s="1128"/>
      <c r="G73" s="1128"/>
      <c r="H73" s="1128"/>
      <c r="I73" s="1128"/>
      <c r="J73" s="1132"/>
      <c r="K73" s="2638" t="s">
        <v>110</v>
      </c>
      <c r="L73" s="2597"/>
      <c r="M73" s="2598"/>
      <c r="N73" s="2599"/>
      <c r="O73" s="2597"/>
      <c r="P73" s="2598"/>
      <c r="Q73" s="2599"/>
      <c r="R73" s="2597"/>
      <c r="S73" s="2598"/>
      <c r="T73" s="2599"/>
      <c r="U73" s="2652"/>
      <c r="X73" s="2640" t="s">
        <v>110</v>
      </c>
      <c r="Y73" s="2641"/>
      <c r="Z73" s="2642"/>
      <c r="AA73" s="2492"/>
      <c r="AB73" s="2493"/>
      <c r="AC73" s="2493"/>
      <c r="AD73" s="2493"/>
      <c r="AE73" s="2494"/>
      <c r="AF73" s="2492"/>
      <c r="AG73" s="2493"/>
      <c r="AH73" s="2493"/>
      <c r="AI73" s="2493"/>
      <c r="AJ73" s="2493"/>
      <c r="AK73" s="2493"/>
      <c r="AL73" s="2493"/>
      <c r="AM73" s="2493"/>
      <c r="AN73" s="2494"/>
      <c r="AO73" s="2492"/>
      <c r="AP73" s="2493"/>
      <c r="AQ73" s="2493"/>
      <c r="AR73" s="2493"/>
      <c r="AS73" s="2493"/>
      <c r="AT73" s="2493"/>
      <c r="AU73" s="2493"/>
      <c r="AV73" s="2493"/>
      <c r="AW73" s="2493"/>
      <c r="AX73" s="2493"/>
      <c r="AY73" s="2499"/>
    </row>
    <row r="74" spans="1:51" ht="25.5" customHeight="1">
      <c r="A74" s="1059"/>
      <c r="B74" s="1089"/>
      <c r="C74" s="1091"/>
      <c r="D74" s="1091"/>
      <c r="E74" s="1140" t="s">
        <v>1255</v>
      </c>
      <c r="F74" s="1091"/>
      <c r="G74" s="1091"/>
      <c r="H74" s="1091"/>
      <c r="I74" s="1091"/>
      <c r="J74" s="1103"/>
      <c r="K74" s="2639"/>
      <c r="L74" s="2600"/>
      <c r="M74" s="2601"/>
      <c r="N74" s="2602"/>
      <c r="O74" s="2600"/>
      <c r="P74" s="2601"/>
      <c r="Q74" s="2602"/>
      <c r="R74" s="2600"/>
      <c r="S74" s="2601"/>
      <c r="T74" s="2602"/>
      <c r="U74" s="2652"/>
      <c r="X74" s="2643"/>
      <c r="Y74" s="2644"/>
      <c r="Z74" s="2639"/>
      <c r="AA74" s="2495"/>
      <c r="AB74" s="2496"/>
      <c r="AC74" s="2496"/>
      <c r="AD74" s="2496"/>
      <c r="AE74" s="2497"/>
      <c r="AF74" s="2495"/>
      <c r="AG74" s="2496"/>
      <c r="AH74" s="2496"/>
      <c r="AI74" s="2496"/>
      <c r="AJ74" s="2496"/>
      <c r="AK74" s="2496"/>
      <c r="AL74" s="2496"/>
      <c r="AM74" s="2496"/>
      <c r="AN74" s="2497"/>
      <c r="AO74" s="2495"/>
      <c r="AP74" s="2496"/>
      <c r="AQ74" s="2496"/>
      <c r="AR74" s="2496"/>
      <c r="AS74" s="2496"/>
      <c r="AT74" s="2496"/>
      <c r="AU74" s="2496"/>
      <c r="AV74" s="2496"/>
      <c r="AW74" s="2496"/>
      <c r="AX74" s="2496"/>
      <c r="AY74" s="2500"/>
    </row>
    <row r="75" spans="1:51" ht="28.2">
      <c r="A75" s="1059"/>
      <c r="B75" s="1089"/>
      <c r="C75" s="1091"/>
      <c r="D75" s="1091"/>
      <c r="E75" s="1140"/>
      <c r="F75" s="1091"/>
      <c r="G75" s="1091"/>
      <c r="H75" s="1091"/>
      <c r="I75" s="1091"/>
      <c r="J75" s="1091"/>
      <c r="K75" s="1141"/>
      <c r="L75" s="2594">
        <f>L17+L21+L66+L71</f>
        <v>0</v>
      </c>
      <c r="M75" s="2595"/>
      <c r="N75" s="2596"/>
      <c r="O75" s="2594">
        <f>O17+O21+O66+O71</f>
        <v>0</v>
      </c>
      <c r="P75" s="2595"/>
      <c r="Q75" s="2596"/>
      <c r="R75" s="2594">
        <f>L75+O75</f>
        <v>0</v>
      </c>
      <c r="S75" s="2595"/>
      <c r="T75" s="2596"/>
      <c r="U75" s="2648">
        <f>U66</f>
        <v>0</v>
      </c>
      <c r="X75" s="1093"/>
      <c r="Y75" s="1094"/>
      <c r="Z75" s="1095"/>
      <c r="AA75" s="2489">
        <f>AA71+AA66</f>
        <v>0</v>
      </c>
      <c r="AB75" s="2490"/>
      <c r="AC75" s="2490"/>
      <c r="AD75" s="2490"/>
      <c r="AE75" s="2491"/>
      <c r="AF75" s="2489">
        <f>AF71+AF66</f>
        <v>0</v>
      </c>
      <c r="AG75" s="2490"/>
      <c r="AH75" s="2490"/>
      <c r="AI75" s="2490"/>
      <c r="AJ75" s="2490"/>
      <c r="AK75" s="2490"/>
      <c r="AL75" s="2490"/>
      <c r="AM75" s="2490"/>
      <c r="AN75" s="2491"/>
      <c r="AO75" s="2489">
        <f>AA75+AF75</f>
        <v>0</v>
      </c>
      <c r="AP75" s="2490"/>
      <c r="AQ75" s="2490"/>
      <c r="AR75" s="2490"/>
      <c r="AS75" s="2490"/>
      <c r="AT75" s="2490"/>
      <c r="AU75" s="2490"/>
      <c r="AV75" s="2490"/>
      <c r="AW75" s="2490"/>
      <c r="AX75" s="2490"/>
      <c r="AY75" s="2498"/>
    </row>
    <row r="76" spans="1:51" s="1129" customFormat="1" ht="26.25" customHeight="1">
      <c r="A76" s="1126"/>
      <c r="B76" s="1127"/>
      <c r="C76" s="1101" t="s">
        <v>375</v>
      </c>
      <c r="D76" s="1128"/>
      <c r="E76" s="1114" t="s">
        <v>376</v>
      </c>
      <c r="F76" s="1128"/>
      <c r="G76" s="1128"/>
      <c r="H76" s="1128"/>
      <c r="I76" s="1128"/>
      <c r="J76" s="1128"/>
      <c r="K76" s="2630" t="s">
        <v>97</v>
      </c>
      <c r="L76" s="2597"/>
      <c r="M76" s="2598"/>
      <c r="N76" s="2599"/>
      <c r="O76" s="2597"/>
      <c r="P76" s="2598"/>
      <c r="Q76" s="2599"/>
      <c r="R76" s="2597"/>
      <c r="S76" s="2598"/>
      <c r="T76" s="2599"/>
      <c r="U76" s="2649"/>
      <c r="X76" s="2551" t="s">
        <v>97</v>
      </c>
      <c r="Y76" s="2552"/>
      <c r="Z76" s="2553"/>
      <c r="AA76" s="2492"/>
      <c r="AB76" s="2493"/>
      <c r="AC76" s="2493"/>
      <c r="AD76" s="2493"/>
      <c r="AE76" s="2494"/>
      <c r="AF76" s="2492"/>
      <c r="AG76" s="2493"/>
      <c r="AH76" s="2493"/>
      <c r="AI76" s="2493"/>
      <c r="AJ76" s="2493"/>
      <c r="AK76" s="2493"/>
      <c r="AL76" s="2493"/>
      <c r="AM76" s="2493"/>
      <c r="AN76" s="2494"/>
      <c r="AO76" s="2492"/>
      <c r="AP76" s="2493"/>
      <c r="AQ76" s="2493"/>
      <c r="AR76" s="2493"/>
      <c r="AS76" s="2493"/>
      <c r="AT76" s="2493"/>
      <c r="AU76" s="2493"/>
      <c r="AV76" s="2493"/>
      <c r="AW76" s="2493"/>
      <c r="AX76" s="2493"/>
      <c r="AY76" s="2499"/>
    </row>
    <row r="77" spans="1:51" ht="26.25" customHeight="1">
      <c r="A77" s="1059"/>
      <c r="B77" s="1089"/>
      <c r="C77" s="1100"/>
      <c r="D77" s="1091"/>
      <c r="E77" s="1142" t="s">
        <v>378</v>
      </c>
      <c r="F77" s="1091"/>
      <c r="G77" s="1091"/>
      <c r="H77" s="1091"/>
      <c r="I77" s="1091"/>
      <c r="J77" s="1091"/>
      <c r="K77" s="2631"/>
      <c r="L77" s="2597"/>
      <c r="M77" s="2598"/>
      <c r="N77" s="2599"/>
      <c r="O77" s="2597"/>
      <c r="P77" s="2598"/>
      <c r="Q77" s="2599"/>
      <c r="R77" s="2597"/>
      <c r="S77" s="2598"/>
      <c r="T77" s="2599"/>
      <c r="U77" s="2649"/>
      <c r="X77" s="2554"/>
      <c r="Y77" s="2552"/>
      <c r="Z77" s="2553"/>
      <c r="AA77" s="2492"/>
      <c r="AB77" s="2493"/>
      <c r="AC77" s="2493"/>
      <c r="AD77" s="2493"/>
      <c r="AE77" s="2494"/>
      <c r="AF77" s="2492"/>
      <c r="AG77" s="2493"/>
      <c r="AH77" s="2493"/>
      <c r="AI77" s="2493"/>
      <c r="AJ77" s="2493"/>
      <c r="AK77" s="2493"/>
      <c r="AL77" s="2493"/>
      <c r="AM77" s="2493"/>
      <c r="AN77" s="2494"/>
      <c r="AO77" s="2492"/>
      <c r="AP77" s="2493"/>
      <c r="AQ77" s="2493"/>
      <c r="AR77" s="2493"/>
      <c r="AS77" s="2493"/>
      <c r="AT77" s="2493"/>
      <c r="AU77" s="2493"/>
      <c r="AV77" s="2493"/>
      <c r="AW77" s="2493"/>
      <c r="AX77" s="2493"/>
      <c r="AY77" s="2499"/>
    </row>
    <row r="78" spans="1:51" ht="27" customHeight="1" thickBot="1">
      <c r="A78" s="1059"/>
      <c r="B78" s="1143"/>
      <c r="C78" s="1144"/>
      <c r="D78" s="1145"/>
      <c r="E78" s="1146"/>
      <c r="F78" s="1145"/>
      <c r="G78" s="1145"/>
      <c r="H78" s="1145"/>
      <c r="I78" s="1145"/>
      <c r="J78" s="1145"/>
      <c r="K78" s="2632"/>
      <c r="L78" s="2645"/>
      <c r="M78" s="2646"/>
      <c r="N78" s="2647"/>
      <c r="O78" s="2645"/>
      <c r="P78" s="2646"/>
      <c r="Q78" s="2647"/>
      <c r="R78" s="2645"/>
      <c r="S78" s="2646"/>
      <c r="T78" s="2647"/>
      <c r="U78" s="2650"/>
      <c r="X78" s="2633"/>
      <c r="Y78" s="2634"/>
      <c r="Z78" s="2635"/>
      <c r="AA78" s="3378"/>
      <c r="AB78" s="3379"/>
      <c r="AC78" s="3379"/>
      <c r="AD78" s="3379"/>
      <c r="AE78" s="3380"/>
      <c r="AF78" s="3378"/>
      <c r="AG78" s="3379"/>
      <c r="AH78" s="3379"/>
      <c r="AI78" s="3379"/>
      <c r="AJ78" s="3379"/>
      <c r="AK78" s="3379"/>
      <c r="AL78" s="3379"/>
      <c r="AM78" s="3379"/>
      <c r="AN78" s="3380"/>
      <c r="AO78" s="3378"/>
      <c r="AP78" s="3379"/>
      <c r="AQ78" s="3379"/>
      <c r="AR78" s="3379"/>
      <c r="AS78" s="3379"/>
      <c r="AT78" s="3379"/>
      <c r="AU78" s="3379"/>
      <c r="AV78" s="3379"/>
      <c r="AW78" s="3379"/>
      <c r="AX78" s="3379"/>
      <c r="AY78" s="3381"/>
    </row>
    <row r="79" spans="1:51" s="1062" customFormat="1" ht="18" customHeight="1">
      <c r="A79" s="1147"/>
      <c r="K79" s="1076"/>
      <c r="L79" s="1148"/>
      <c r="M79" s="1148"/>
      <c r="N79" s="1148"/>
      <c r="O79" s="1148"/>
      <c r="P79" s="1148"/>
      <c r="Q79" s="1148"/>
      <c r="R79" s="1148"/>
      <c r="S79" s="1148"/>
      <c r="T79" s="1148"/>
      <c r="U79" s="1149"/>
      <c r="AG79" s="1076"/>
      <c r="AH79" s="1148"/>
      <c r="AI79" s="1148"/>
      <c r="AJ79" s="1148"/>
      <c r="AK79" s="1148"/>
      <c r="AL79" s="1148"/>
      <c r="AM79" s="1148"/>
      <c r="AN79" s="1148"/>
      <c r="AO79" s="1148"/>
      <c r="AP79" s="1148"/>
      <c r="AQ79" s="1148"/>
      <c r="AR79" s="1148"/>
      <c r="AS79" s="1148"/>
      <c r="AT79" s="1148"/>
      <c r="AU79" s="1148"/>
      <c r="AV79" s="1148"/>
      <c r="AW79" s="1148"/>
      <c r="AX79" s="1148"/>
      <c r="AY79" s="1148"/>
    </row>
    <row r="80" spans="1:51" ht="30" customHeight="1">
      <c r="A80" s="1059"/>
      <c r="B80" s="1090"/>
      <c r="C80" s="2636" t="s">
        <v>2232</v>
      </c>
      <c r="D80" s="2637"/>
      <c r="E80" s="2637"/>
      <c r="F80" s="2637"/>
      <c r="G80" s="2637"/>
      <c r="H80" s="2637"/>
      <c r="I80" s="2637"/>
      <c r="J80" s="2637"/>
      <c r="K80" s="1150"/>
      <c r="L80" s="1091"/>
      <c r="M80" s="1091"/>
      <c r="N80" s="1091"/>
      <c r="O80" s="1091"/>
      <c r="P80" s="1091"/>
      <c r="Q80" s="1091"/>
      <c r="R80" s="1091"/>
      <c r="S80" s="1091"/>
      <c r="T80" s="1091"/>
      <c r="U80" s="1091"/>
      <c r="X80" s="1090"/>
      <c r="Y80" s="2636" t="s">
        <v>2232</v>
      </c>
      <c r="Z80" s="2637"/>
      <c r="AA80" s="2637"/>
      <c r="AB80" s="2637"/>
      <c r="AC80" s="2637"/>
      <c r="AD80" s="2637"/>
      <c r="AE80" s="2637"/>
      <c r="AF80" s="2637"/>
      <c r="AG80" s="1150"/>
      <c r="AH80" s="1091"/>
      <c r="AI80" s="1091"/>
      <c r="AJ80" s="1091"/>
      <c r="AK80" s="1091"/>
      <c r="AL80" s="1091"/>
      <c r="AM80" s="1091"/>
      <c r="AN80" s="1091"/>
      <c r="AO80" s="1091"/>
      <c r="AP80" s="1091"/>
      <c r="AQ80" s="1091"/>
      <c r="AR80" s="1091"/>
      <c r="AS80" s="1091"/>
      <c r="AT80" s="1091"/>
      <c r="AU80" s="1091"/>
      <c r="AV80" s="1091"/>
      <c r="AW80" s="1091"/>
      <c r="AX80" s="1091"/>
      <c r="AY80" s="1091"/>
    </row>
    <row r="81" spans="1:51" ht="30" customHeight="1">
      <c r="A81" s="1059"/>
      <c r="B81" s="1151"/>
      <c r="C81" s="2637"/>
      <c r="D81" s="2637"/>
      <c r="E81" s="2637"/>
      <c r="F81" s="2637"/>
      <c r="G81" s="2637"/>
      <c r="H81" s="2637"/>
      <c r="I81" s="2637"/>
      <c r="J81" s="2637"/>
      <c r="K81" s="1150"/>
      <c r="L81" s="1091"/>
      <c r="M81" s="1091"/>
      <c r="N81" s="1091"/>
      <c r="O81" s="1091"/>
      <c r="P81" s="1091"/>
      <c r="Q81" s="1091"/>
      <c r="R81" s="1091"/>
      <c r="S81" s="1091"/>
      <c r="T81" s="1091"/>
      <c r="U81" s="1091"/>
      <c r="X81" s="1151"/>
      <c r="Y81" s="2637"/>
      <c r="Z81" s="2637"/>
      <c r="AA81" s="2637"/>
      <c r="AB81" s="2637"/>
      <c r="AC81" s="2637"/>
      <c r="AD81" s="2637"/>
      <c r="AE81" s="2637"/>
      <c r="AF81" s="2637"/>
      <c r="AG81" s="1150"/>
      <c r="AH81" s="1091"/>
      <c r="AI81" s="1091"/>
      <c r="AJ81" s="1091"/>
      <c r="AK81" s="1091"/>
      <c r="AL81" s="1091"/>
      <c r="AM81" s="1091"/>
      <c r="AN81" s="1091"/>
      <c r="AO81" s="1091"/>
      <c r="AP81" s="1091"/>
      <c r="AQ81" s="1091"/>
      <c r="AR81" s="1091"/>
      <c r="AS81" s="1091"/>
      <c r="AT81" s="1091"/>
      <c r="AU81" s="1091"/>
      <c r="AV81" s="1091"/>
      <c r="AW81" s="1091"/>
      <c r="AX81" s="1091"/>
      <c r="AY81" s="1091"/>
    </row>
    <row r="82" spans="1:51" s="1062" customFormat="1">
      <c r="A82" s="1147"/>
      <c r="K82" s="1076"/>
      <c r="X82" s="1152" t="s">
        <v>50</v>
      </c>
      <c r="Y82" s="2628" t="s">
        <v>2252</v>
      </c>
      <c r="Z82" s="2628"/>
      <c r="AA82" s="2628"/>
      <c r="AB82" s="2628"/>
      <c r="AC82" s="2628"/>
      <c r="AD82" s="2628"/>
      <c r="AE82" s="2628"/>
      <c r="AF82" s="2628"/>
      <c r="AG82" s="2628"/>
      <c r="AH82" s="2628"/>
      <c r="AI82" s="2628"/>
      <c r="AJ82" s="2628"/>
      <c r="AK82" s="2628"/>
      <c r="AL82" s="2628"/>
      <c r="AM82" s="2628"/>
      <c r="AN82" s="2628"/>
      <c r="AO82" s="2628"/>
      <c r="AP82" s="2628"/>
      <c r="AQ82" s="2628"/>
      <c r="AR82" s="2628"/>
      <c r="AS82" s="2628"/>
      <c r="AT82" s="2628"/>
      <c r="AU82" s="2628"/>
      <c r="AV82" s="2628"/>
      <c r="AW82" s="2628"/>
      <c r="AX82" s="2628"/>
      <c r="AY82" s="2628"/>
    </row>
    <row r="83" spans="1:51">
      <c r="A83" s="1059"/>
      <c r="B83" s="1062"/>
      <c r="Y83" s="2628"/>
      <c r="Z83" s="2628"/>
      <c r="AA83" s="2628"/>
      <c r="AB83" s="2628"/>
      <c r="AC83" s="2628"/>
      <c r="AD83" s="2628"/>
      <c r="AE83" s="2628"/>
      <c r="AF83" s="2628"/>
      <c r="AG83" s="2628"/>
      <c r="AH83" s="2628"/>
      <c r="AI83" s="2628"/>
      <c r="AJ83" s="2628"/>
      <c r="AK83" s="2628"/>
      <c r="AL83" s="2628"/>
      <c r="AM83" s="2628"/>
      <c r="AN83" s="2628"/>
      <c r="AO83" s="2628"/>
      <c r="AP83" s="2628"/>
      <c r="AQ83" s="2628"/>
      <c r="AR83" s="2628"/>
      <c r="AS83" s="2628"/>
      <c r="AT83" s="2628"/>
      <c r="AU83" s="2628"/>
      <c r="AV83" s="2628"/>
      <c r="AW83" s="2628"/>
      <c r="AX83" s="2628"/>
      <c r="AY83" s="2628"/>
    </row>
    <row r="84" spans="1:51" ht="24.6">
      <c r="A84" s="1059"/>
      <c r="B84" s="1067"/>
      <c r="C84" s="1067"/>
      <c r="D84" s="1067"/>
      <c r="E84" s="1067"/>
      <c r="F84" s="1067"/>
      <c r="G84" s="1067"/>
      <c r="H84" s="1067"/>
      <c r="I84" s="1067"/>
      <c r="J84" s="1067"/>
      <c r="K84" s="1067"/>
      <c r="Y84" s="2628"/>
      <c r="Z84" s="2628"/>
      <c r="AA84" s="2628"/>
      <c r="AB84" s="2628"/>
      <c r="AC84" s="2628"/>
      <c r="AD84" s="2628"/>
      <c r="AE84" s="2628"/>
      <c r="AF84" s="2628"/>
      <c r="AG84" s="2628"/>
      <c r="AH84" s="2628"/>
      <c r="AI84" s="2628"/>
      <c r="AJ84" s="2628"/>
      <c r="AK84" s="2628"/>
      <c r="AL84" s="2628"/>
      <c r="AM84" s="2628"/>
      <c r="AN84" s="2628"/>
      <c r="AO84" s="2628"/>
      <c r="AP84" s="2628"/>
      <c r="AQ84" s="2628"/>
      <c r="AR84" s="2628"/>
      <c r="AS84" s="2628"/>
      <c r="AT84" s="2628"/>
      <c r="AU84" s="2628"/>
      <c r="AV84" s="2628"/>
      <c r="AW84" s="2628"/>
      <c r="AX84" s="2628"/>
      <c r="AY84" s="2628"/>
    </row>
    <row r="85" spans="1:51" ht="39" customHeight="1">
      <c r="A85" s="1059"/>
      <c r="B85" s="1062"/>
      <c r="Y85" s="2628"/>
      <c r="Z85" s="2628"/>
      <c r="AA85" s="2628"/>
      <c r="AB85" s="2628"/>
      <c r="AC85" s="2628"/>
      <c r="AD85" s="2628"/>
      <c r="AE85" s="2628"/>
      <c r="AF85" s="2628"/>
      <c r="AG85" s="2628"/>
      <c r="AH85" s="2628"/>
      <c r="AI85" s="2628"/>
      <c r="AJ85" s="2628"/>
      <c r="AK85" s="2628"/>
      <c r="AL85" s="2628"/>
      <c r="AM85" s="2628"/>
      <c r="AN85" s="2628"/>
      <c r="AO85" s="2628"/>
      <c r="AP85" s="2628"/>
      <c r="AQ85" s="2628"/>
      <c r="AR85" s="2628"/>
      <c r="AS85" s="2628"/>
      <c r="AT85" s="2628"/>
      <c r="AU85" s="2628"/>
      <c r="AV85" s="2628"/>
      <c r="AW85" s="2628"/>
      <c r="AX85" s="2628"/>
      <c r="AY85" s="2628"/>
    </row>
    <row r="86" spans="1:51" ht="28.2">
      <c r="A86" s="1059"/>
      <c r="B86" s="2629">
        <v>12</v>
      </c>
      <c r="C86" s="2629"/>
      <c r="D86" s="2629"/>
      <c r="E86" s="2629"/>
      <c r="F86" s="2629"/>
      <c r="G86" s="2629"/>
      <c r="H86" s="2629"/>
      <c r="I86" s="2629"/>
      <c r="J86" s="2629"/>
      <c r="K86" s="2629"/>
      <c r="L86" s="2629"/>
      <c r="M86" s="2629"/>
      <c r="N86" s="2629"/>
      <c r="O86" s="2629"/>
      <c r="P86" s="2629"/>
      <c r="Q86" s="2629"/>
      <c r="R86" s="2629"/>
      <c r="S86" s="2629"/>
      <c r="T86" s="2629"/>
      <c r="U86" s="2629"/>
      <c r="X86" s="2629">
        <v>13</v>
      </c>
      <c r="Y86" s="2629"/>
      <c r="Z86" s="2629"/>
      <c r="AA86" s="2629"/>
      <c r="AB86" s="2629"/>
      <c r="AC86" s="2629"/>
      <c r="AD86" s="2629"/>
      <c r="AE86" s="2629"/>
      <c r="AF86" s="2629"/>
      <c r="AG86" s="2629"/>
      <c r="AH86" s="2629"/>
      <c r="AI86" s="2629"/>
      <c r="AJ86" s="2629"/>
      <c r="AK86" s="2629"/>
      <c r="AL86" s="2629"/>
      <c r="AM86" s="2629"/>
      <c r="AN86" s="2629"/>
      <c r="AO86" s="2629"/>
      <c r="AP86" s="2629"/>
      <c r="AQ86" s="2629"/>
      <c r="AR86" s="2629"/>
      <c r="AS86" s="2629"/>
      <c r="AT86" s="2629"/>
      <c r="AU86" s="2629"/>
      <c r="AV86" s="2629"/>
      <c r="AW86" s="2629"/>
      <c r="AX86" s="2629"/>
      <c r="AY86" s="2629"/>
    </row>
    <row r="87" spans="1:51">
      <c r="A87" s="1059"/>
      <c r="B87" s="1062"/>
    </row>
    <row r="88" spans="1:51">
      <c r="A88" s="1059"/>
      <c r="B88" s="1062"/>
    </row>
    <row r="89" spans="1:51">
      <c r="A89" s="1059"/>
      <c r="B89" s="1062"/>
    </row>
    <row r="90" spans="1:51">
      <c r="B90" s="1062"/>
    </row>
    <row r="91" spans="1:51">
      <c r="B91" s="1062"/>
    </row>
    <row r="92" spans="1:51">
      <c r="B92" s="1062"/>
    </row>
    <row r="93" spans="1:51">
      <c r="B93" s="1062"/>
    </row>
    <row r="94" spans="1:51">
      <c r="B94" s="1062"/>
    </row>
    <row r="95" spans="1:51">
      <c r="B95" s="1062"/>
    </row>
    <row r="96" spans="1:51">
      <c r="B96" s="1062"/>
    </row>
    <row r="97" spans="2:2">
      <c r="B97" s="1062"/>
    </row>
    <row r="98" spans="2:2">
      <c r="B98" s="1062"/>
    </row>
    <row r="99" spans="2:2">
      <c r="B99" s="1062"/>
    </row>
    <row r="100" spans="2:2">
      <c r="B100" s="1062"/>
    </row>
    <row r="101" spans="2:2">
      <c r="B101" s="1062"/>
    </row>
    <row r="102" spans="2:2">
      <c r="B102" s="1062"/>
    </row>
    <row r="103" spans="2:2">
      <c r="B103" s="1062"/>
    </row>
    <row r="104" spans="2:2">
      <c r="B104" s="1062"/>
    </row>
    <row r="105" spans="2:2">
      <c r="B105" s="1062"/>
    </row>
    <row r="106" spans="2:2">
      <c r="B106" s="1062"/>
    </row>
    <row r="107" spans="2:2">
      <c r="B107" s="1062"/>
    </row>
    <row r="108" spans="2:2">
      <c r="B108" s="1062"/>
    </row>
    <row r="109" spans="2:2">
      <c r="B109" s="1062"/>
    </row>
    <row r="110" spans="2:2">
      <c r="B110" s="1062"/>
    </row>
    <row r="111" spans="2:2">
      <c r="B111" s="1062"/>
    </row>
    <row r="112" spans="2:2">
      <c r="B112" s="1062"/>
    </row>
    <row r="113" spans="2:2">
      <c r="B113" s="1062"/>
    </row>
    <row r="114" spans="2:2">
      <c r="B114" s="1062"/>
    </row>
    <row r="115" spans="2:2">
      <c r="B115" s="1062"/>
    </row>
    <row r="116" spans="2:2">
      <c r="B116" s="1062"/>
    </row>
    <row r="117" spans="2:2">
      <c r="B117" s="1062"/>
    </row>
    <row r="118" spans="2:2">
      <c r="B118" s="1062"/>
    </row>
    <row r="119" spans="2:2">
      <c r="B119" s="1062"/>
    </row>
    <row r="120" spans="2:2">
      <c r="B120" s="1062"/>
    </row>
    <row r="121" spans="2:2">
      <c r="B121" s="1062"/>
    </row>
    <row r="122" spans="2:2">
      <c r="B122" s="1062"/>
    </row>
    <row r="123" spans="2:2">
      <c r="B123" s="1062"/>
    </row>
    <row r="124" spans="2:2">
      <c r="B124" s="1062"/>
    </row>
    <row r="125" spans="2:2">
      <c r="B125" s="1062"/>
    </row>
    <row r="126" spans="2:2">
      <c r="B126" s="1062"/>
    </row>
    <row r="127" spans="2:2">
      <c r="B127" s="1062"/>
    </row>
    <row r="128" spans="2:2">
      <c r="B128" s="1062"/>
    </row>
    <row r="129" spans="2:2">
      <c r="B129" s="1062"/>
    </row>
    <row r="130" spans="2:2">
      <c r="B130" s="1062"/>
    </row>
    <row r="131" spans="2:2">
      <c r="B131" s="1062"/>
    </row>
    <row r="132" spans="2:2">
      <c r="B132" s="1062"/>
    </row>
    <row r="133" spans="2:2">
      <c r="B133" s="1062"/>
    </row>
    <row r="134" spans="2:2">
      <c r="B134" s="1062"/>
    </row>
    <row r="135" spans="2:2">
      <c r="B135" s="1062"/>
    </row>
    <row r="136" spans="2:2">
      <c r="B136" s="1062"/>
    </row>
    <row r="137" spans="2:2">
      <c r="B137" s="1062"/>
    </row>
    <row r="138" spans="2:2">
      <c r="B138" s="1062"/>
    </row>
    <row r="139" spans="2:2">
      <c r="B139" s="1062"/>
    </row>
    <row r="140" spans="2:2">
      <c r="B140" s="1062"/>
    </row>
    <row r="141" spans="2:2">
      <c r="B141" s="1062"/>
    </row>
    <row r="142" spans="2:2">
      <c r="B142" s="1062"/>
    </row>
    <row r="143" spans="2:2">
      <c r="B143" s="1062"/>
    </row>
    <row r="144" spans="2:2">
      <c r="B144" s="1062"/>
    </row>
    <row r="145" spans="2:2">
      <c r="B145" s="1062"/>
    </row>
    <row r="146" spans="2:2">
      <c r="B146" s="1062"/>
    </row>
    <row r="147" spans="2:2">
      <c r="B147" s="1062"/>
    </row>
    <row r="148" spans="2:2">
      <c r="B148" s="1062"/>
    </row>
    <row r="149" spans="2:2">
      <c r="B149" s="1062"/>
    </row>
    <row r="150" spans="2:2">
      <c r="B150" s="1062"/>
    </row>
    <row r="151" spans="2:2">
      <c r="B151" s="1062"/>
    </row>
    <row r="152" spans="2:2">
      <c r="B152" s="1062"/>
    </row>
    <row r="153" spans="2:2">
      <c r="B153" s="1062"/>
    </row>
    <row r="154" spans="2:2">
      <c r="B154" s="1062"/>
    </row>
    <row r="155" spans="2:2">
      <c r="B155" s="1062"/>
    </row>
    <row r="156" spans="2:2">
      <c r="B156" s="1062"/>
    </row>
    <row r="157" spans="2:2">
      <c r="B157" s="1062"/>
    </row>
    <row r="158" spans="2:2">
      <c r="B158" s="1062"/>
    </row>
    <row r="159" spans="2:2">
      <c r="B159" s="1062"/>
    </row>
    <row r="160" spans="2:2">
      <c r="B160" s="1062"/>
    </row>
    <row r="161" spans="2:2">
      <c r="B161" s="1062"/>
    </row>
    <row r="162" spans="2:2">
      <c r="B162" s="1062"/>
    </row>
    <row r="163" spans="2:2">
      <c r="B163" s="1062"/>
    </row>
    <row r="164" spans="2:2">
      <c r="B164" s="1062"/>
    </row>
    <row r="165" spans="2:2">
      <c r="B165" s="1062"/>
    </row>
    <row r="166" spans="2:2">
      <c r="B166" s="1062"/>
    </row>
    <row r="167" spans="2:2">
      <c r="B167" s="1062"/>
    </row>
    <row r="168" spans="2:2">
      <c r="B168" s="1062"/>
    </row>
    <row r="169" spans="2:2">
      <c r="B169" s="1062"/>
    </row>
    <row r="170" spans="2:2">
      <c r="B170" s="1062"/>
    </row>
    <row r="171" spans="2:2">
      <c r="B171" s="1062"/>
    </row>
    <row r="172" spans="2:2">
      <c r="B172" s="1062"/>
    </row>
    <row r="173" spans="2:2">
      <c r="B173" s="1062"/>
    </row>
    <row r="174" spans="2:2">
      <c r="B174" s="1062"/>
    </row>
    <row r="175" spans="2:2">
      <c r="B175" s="1062"/>
    </row>
    <row r="176" spans="2:2">
      <c r="B176" s="1062"/>
    </row>
    <row r="177" spans="2:2">
      <c r="B177" s="1062"/>
    </row>
    <row r="178" spans="2:2">
      <c r="B178" s="1062"/>
    </row>
    <row r="179" spans="2:2">
      <c r="B179" s="1062"/>
    </row>
    <row r="180" spans="2:2">
      <c r="B180" s="1062"/>
    </row>
    <row r="181" spans="2:2">
      <c r="B181" s="1062"/>
    </row>
    <row r="182" spans="2:2">
      <c r="B182" s="1062"/>
    </row>
    <row r="183" spans="2:2">
      <c r="B183" s="1062"/>
    </row>
    <row r="184" spans="2:2">
      <c r="B184" s="1062"/>
    </row>
    <row r="185" spans="2:2">
      <c r="B185" s="1062"/>
    </row>
    <row r="186" spans="2:2">
      <c r="B186" s="1062"/>
    </row>
    <row r="187" spans="2:2">
      <c r="B187" s="1062"/>
    </row>
    <row r="188" spans="2:2">
      <c r="B188" s="1062"/>
    </row>
    <row r="189" spans="2:2">
      <c r="B189" s="1062"/>
    </row>
    <row r="190" spans="2:2">
      <c r="B190" s="1062"/>
    </row>
    <row r="191" spans="2:2">
      <c r="B191" s="1062"/>
    </row>
    <row r="192" spans="2:2">
      <c r="B192" s="1062"/>
    </row>
    <row r="193" spans="2:2">
      <c r="B193" s="1062"/>
    </row>
    <row r="194" spans="2:2">
      <c r="B194" s="1062"/>
    </row>
    <row r="195" spans="2:2">
      <c r="B195" s="1062"/>
    </row>
    <row r="196" spans="2:2">
      <c r="B196" s="1062"/>
    </row>
    <row r="197" spans="2:2">
      <c r="B197" s="1062"/>
    </row>
    <row r="198" spans="2:2">
      <c r="B198" s="1062"/>
    </row>
    <row r="199" spans="2:2">
      <c r="B199" s="1062"/>
    </row>
    <row r="200" spans="2:2">
      <c r="B200" s="1062"/>
    </row>
    <row r="201" spans="2:2">
      <c r="B201" s="1062"/>
    </row>
    <row r="202" spans="2:2">
      <c r="B202" s="1062"/>
    </row>
    <row r="203" spans="2:2">
      <c r="B203" s="1062"/>
    </row>
    <row r="204" spans="2:2">
      <c r="B204" s="1062"/>
    </row>
    <row r="205" spans="2:2">
      <c r="B205" s="1062"/>
    </row>
    <row r="206" spans="2:2">
      <c r="B206" s="1062"/>
    </row>
  </sheetData>
  <mergeCells count="165">
    <mergeCell ref="AA71:AE74"/>
    <mergeCell ref="AF71:AN74"/>
    <mergeCell ref="AA75:AE78"/>
    <mergeCell ref="AF75:AN78"/>
    <mergeCell ref="AO71:AY74"/>
    <mergeCell ref="AO75:AY78"/>
    <mergeCell ref="AO53:AY56"/>
    <mergeCell ref="AO57:AY61"/>
    <mergeCell ref="AO62:AY65"/>
    <mergeCell ref="AA66:AE70"/>
    <mergeCell ref="AF66:AN70"/>
    <mergeCell ref="AO66:AY70"/>
    <mergeCell ref="AA53:AE56"/>
    <mergeCell ref="AF53:AN56"/>
    <mergeCell ref="AA57:AE61"/>
    <mergeCell ref="AF57:AN61"/>
    <mergeCell ref="AA62:AE65"/>
    <mergeCell ref="AF62:AN65"/>
    <mergeCell ref="AA49:AE52"/>
    <mergeCell ref="AF49:AN52"/>
    <mergeCell ref="AO41:AY44"/>
    <mergeCell ref="AO45:AY48"/>
    <mergeCell ref="AO49:AY52"/>
    <mergeCell ref="AA37:AE40"/>
    <mergeCell ref="AF37:AN40"/>
    <mergeCell ref="AO37:AY40"/>
    <mergeCell ref="AA41:AE44"/>
    <mergeCell ref="AA45:AE48"/>
    <mergeCell ref="AF41:AN44"/>
    <mergeCell ref="AF45:AN48"/>
    <mergeCell ref="AA27:AE30"/>
    <mergeCell ref="AF27:AN30"/>
    <mergeCell ref="AO27:AY30"/>
    <mergeCell ref="AA31:AE36"/>
    <mergeCell ref="AF31:AN36"/>
    <mergeCell ref="AO31:AY36"/>
    <mergeCell ref="L71:N74"/>
    <mergeCell ref="O71:Q74"/>
    <mergeCell ref="R71:T74"/>
    <mergeCell ref="L75:N78"/>
    <mergeCell ref="O75:Q78"/>
    <mergeCell ref="L66:N70"/>
    <mergeCell ref="O66:Q70"/>
    <mergeCell ref="R66:T70"/>
    <mergeCell ref="U66:U70"/>
    <mergeCell ref="U62:U65"/>
    <mergeCell ref="R53:T56"/>
    <mergeCell ref="U53:U56"/>
    <mergeCell ref="L57:N61"/>
    <mergeCell ref="O57:Q61"/>
    <mergeCell ref="R57:T61"/>
    <mergeCell ref="U57:U61"/>
    <mergeCell ref="U27:U30"/>
    <mergeCell ref="L31:N36"/>
    <mergeCell ref="O31:Q36"/>
    <mergeCell ref="R31:T36"/>
    <mergeCell ref="U31:U36"/>
    <mergeCell ref="R17:T20"/>
    <mergeCell ref="L21:N26"/>
    <mergeCell ref="O21:Q26"/>
    <mergeCell ref="R21:T26"/>
    <mergeCell ref="L27:N30"/>
    <mergeCell ref="O27:Q30"/>
    <mergeCell ref="R27:T30"/>
    <mergeCell ref="Y82:AY85"/>
    <mergeCell ref="B86:U86"/>
    <mergeCell ref="X86:AY86"/>
    <mergeCell ref="K76:K78"/>
    <mergeCell ref="X76:Z78"/>
    <mergeCell ref="C80:J81"/>
    <mergeCell ref="Y80:AF81"/>
    <mergeCell ref="R75:T78"/>
    <mergeCell ref="U75:U78"/>
    <mergeCell ref="K62:K65"/>
    <mergeCell ref="X62:Z65"/>
    <mergeCell ref="K73:K74"/>
    <mergeCell ref="X73:Z74"/>
    <mergeCell ref="G59:J59"/>
    <mergeCell ref="G60:J60"/>
    <mergeCell ref="G61:J61"/>
    <mergeCell ref="K57:K61"/>
    <mergeCell ref="X57:Z61"/>
    <mergeCell ref="G67:J68"/>
    <mergeCell ref="U71:U74"/>
    <mergeCell ref="K66:K70"/>
    <mergeCell ref="X66:Z70"/>
    <mergeCell ref="L62:N65"/>
    <mergeCell ref="O62:Q65"/>
    <mergeCell ref="R62:T65"/>
    <mergeCell ref="G50:J50"/>
    <mergeCell ref="K50:K51"/>
    <mergeCell ref="X50:Z51"/>
    <mergeCell ref="G51:J52"/>
    <mergeCell ref="G58:J58"/>
    <mergeCell ref="G54:J54"/>
    <mergeCell ref="K54:K55"/>
    <mergeCell ref="X54:Z55"/>
    <mergeCell ref="G55:J55"/>
    <mergeCell ref="G56:J56"/>
    <mergeCell ref="L49:N52"/>
    <mergeCell ref="O49:Q52"/>
    <mergeCell ref="R49:T52"/>
    <mergeCell ref="U49:U52"/>
    <mergeCell ref="L53:N56"/>
    <mergeCell ref="O53:Q56"/>
    <mergeCell ref="G42:J42"/>
    <mergeCell ref="K42:K43"/>
    <mergeCell ref="X42:Z43"/>
    <mergeCell ref="G43:J44"/>
    <mergeCell ref="K46:K47"/>
    <mergeCell ref="X46:Z47"/>
    <mergeCell ref="L41:N44"/>
    <mergeCell ref="O41:Q44"/>
    <mergeCell ref="R41:T44"/>
    <mergeCell ref="U41:U44"/>
    <mergeCell ref="L45:N48"/>
    <mergeCell ref="O45:Q48"/>
    <mergeCell ref="R45:T48"/>
    <mergeCell ref="U45:U48"/>
    <mergeCell ref="H38:J38"/>
    <mergeCell ref="K38:K39"/>
    <mergeCell ref="X38:Z39"/>
    <mergeCell ref="K33:K35"/>
    <mergeCell ref="X33:Z35"/>
    <mergeCell ref="L37:N40"/>
    <mergeCell ref="O37:Q40"/>
    <mergeCell ref="R37:T40"/>
    <mergeCell ref="U37:U40"/>
    <mergeCell ref="AF16:AN16"/>
    <mergeCell ref="AO16:AY16"/>
    <mergeCell ref="G34:G35"/>
    <mergeCell ref="H34:J34"/>
    <mergeCell ref="H35:J35"/>
    <mergeCell ref="K24:K26"/>
    <mergeCell ref="X24:Z26"/>
    <mergeCell ref="K29:K30"/>
    <mergeCell ref="X29:Z30"/>
    <mergeCell ref="AA17:AY26"/>
    <mergeCell ref="K18:K20"/>
    <mergeCell ref="X18:Z20"/>
    <mergeCell ref="U17:U26"/>
    <mergeCell ref="E19:J20"/>
    <mergeCell ref="L17:N20"/>
    <mergeCell ref="O17:Q20"/>
    <mergeCell ref="C21:D22"/>
    <mergeCell ref="E21:J23"/>
    <mergeCell ref="E24:J26"/>
    <mergeCell ref="C17:D18"/>
    <mergeCell ref="E17:J18"/>
    <mergeCell ref="I2:U4"/>
    <mergeCell ref="AE3:AY4"/>
    <mergeCell ref="F5:J16"/>
    <mergeCell ref="L5:T10"/>
    <mergeCell ref="U5:U15"/>
    <mergeCell ref="AA6:AY10"/>
    <mergeCell ref="L11:N15"/>
    <mergeCell ref="O11:Q15"/>
    <mergeCell ref="R11:T15"/>
    <mergeCell ref="AA11:AE15"/>
    <mergeCell ref="AF11:AN15"/>
    <mergeCell ref="AO11:AY15"/>
    <mergeCell ref="L16:N16"/>
    <mergeCell ref="O16:Q16"/>
    <mergeCell ref="R16:T16"/>
    <mergeCell ref="AA16:AE16"/>
  </mergeCells>
  <printOptions horizontalCentered="1" verticalCentered="1"/>
  <pageMargins left="0.23622047244094499" right="0.23622047244094499" top="0.23622047244094499" bottom="0.23622047244094499" header="0" footer="0"/>
  <pageSetup paperSize="9" scale="26" orientation="portrait" r:id="rId1"/>
  <headerFooter alignWithMargins="0"/>
  <colBreaks count="1" manualBreakCount="1">
    <brk id="22" max="87"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ransitionEvaluation="1" codeName="Sheet12">
    <tabColor rgb="FFFF0000"/>
    <pageSetUpPr fitToPage="1"/>
  </sheetPr>
  <dimension ref="A1:W123"/>
  <sheetViews>
    <sheetView showGridLines="0" view="pageBreakPreview" zoomScale="50" zoomScaleNormal="40" zoomScaleSheetLayoutView="50" workbookViewId="0">
      <selection activeCell="S62" sqref="S62:V63"/>
    </sheetView>
  </sheetViews>
  <sheetFormatPr defaultRowHeight="18.600000000000001"/>
  <cols>
    <col min="1" max="1" width="2" style="95" customWidth="1"/>
    <col min="2" max="2" width="7" style="95" customWidth="1"/>
    <col min="3" max="3" width="6.23046875" style="95" customWidth="1"/>
    <col min="4" max="4" width="8.23046875" style="95" customWidth="1"/>
    <col min="5" max="5" width="4.765625" style="95" customWidth="1"/>
    <col min="6" max="6" width="18.69140625" style="95" customWidth="1"/>
    <col min="7" max="7" width="23.69140625" style="95" customWidth="1"/>
    <col min="8" max="8" width="27.07421875" style="95" customWidth="1"/>
    <col min="9" max="9" width="9.69140625" style="95" customWidth="1"/>
    <col min="10" max="10" width="7" style="101" customWidth="1"/>
    <col min="11" max="14" width="5.69140625" style="95" customWidth="1"/>
    <col min="15" max="15" width="7.69140625" style="95" customWidth="1"/>
    <col min="16" max="16" width="12.3046875" style="95" customWidth="1"/>
    <col min="17" max="17" width="5.69140625" style="95" customWidth="1"/>
    <col min="18" max="18" width="7.4609375" style="95" customWidth="1"/>
    <col min="19" max="23" width="5.69140625" style="95" customWidth="1"/>
    <col min="24" max="256" width="8.765625" style="95"/>
    <col min="257" max="257" width="4" style="95" customWidth="1"/>
    <col min="258" max="258" width="7" style="95" customWidth="1"/>
    <col min="259" max="259" width="4.69140625" style="95" customWidth="1"/>
    <col min="260" max="260" width="15" style="95" customWidth="1"/>
    <col min="261" max="261" width="14.765625" style="95" customWidth="1"/>
    <col min="262" max="262" width="18.69140625" style="95" customWidth="1"/>
    <col min="263" max="263" width="0" style="95" hidden="1" customWidth="1"/>
    <col min="264" max="264" width="23.69140625" style="95" customWidth="1"/>
    <col min="265" max="265" width="32.07421875" style="95" customWidth="1"/>
    <col min="266" max="279" width="5.69140625" style="95" customWidth="1"/>
    <col min="280" max="512" width="8.765625" style="95"/>
    <col min="513" max="513" width="4" style="95" customWidth="1"/>
    <col min="514" max="514" width="7" style="95" customWidth="1"/>
    <col min="515" max="515" width="4.69140625" style="95" customWidth="1"/>
    <col min="516" max="516" width="15" style="95" customWidth="1"/>
    <col min="517" max="517" width="14.765625" style="95" customWidth="1"/>
    <col min="518" max="518" width="18.69140625" style="95" customWidth="1"/>
    <col min="519" max="519" width="0" style="95" hidden="1" customWidth="1"/>
    <col min="520" max="520" width="23.69140625" style="95" customWidth="1"/>
    <col min="521" max="521" width="32.07421875" style="95" customWidth="1"/>
    <col min="522" max="535" width="5.69140625" style="95" customWidth="1"/>
    <col min="536" max="768" width="8.765625" style="95"/>
    <col min="769" max="769" width="4" style="95" customWidth="1"/>
    <col min="770" max="770" width="7" style="95" customWidth="1"/>
    <col min="771" max="771" width="4.69140625" style="95" customWidth="1"/>
    <col min="772" max="772" width="15" style="95" customWidth="1"/>
    <col min="773" max="773" width="14.765625" style="95" customWidth="1"/>
    <col min="774" max="774" width="18.69140625" style="95" customWidth="1"/>
    <col min="775" max="775" width="0" style="95" hidden="1" customWidth="1"/>
    <col min="776" max="776" width="23.69140625" style="95" customWidth="1"/>
    <col min="777" max="777" width="32.07421875" style="95" customWidth="1"/>
    <col min="778" max="791" width="5.69140625" style="95" customWidth="1"/>
    <col min="792" max="1024" width="8.765625" style="95"/>
    <col min="1025" max="1025" width="4" style="95" customWidth="1"/>
    <col min="1026" max="1026" width="7" style="95" customWidth="1"/>
    <col min="1027" max="1027" width="4.69140625" style="95" customWidth="1"/>
    <col min="1028" max="1028" width="15" style="95" customWidth="1"/>
    <col min="1029" max="1029" width="14.765625" style="95" customWidth="1"/>
    <col min="1030" max="1030" width="18.69140625" style="95" customWidth="1"/>
    <col min="1031" max="1031" width="0" style="95" hidden="1" customWidth="1"/>
    <col min="1032" max="1032" width="23.69140625" style="95" customWidth="1"/>
    <col min="1033" max="1033" width="32.07421875" style="95" customWidth="1"/>
    <col min="1034" max="1047" width="5.69140625" style="95" customWidth="1"/>
    <col min="1048" max="1280" width="8.765625" style="95"/>
    <col min="1281" max="1281" width="4" style="95" customWidth="1"/>
    <col min="1282" max="1282" width="7" style="95" customWidth="1"/>
    <col min="1283" max="1283" width="4.69140625" style="95" customWidth="1"/>
    <col min="1284" max="1284" width="15" style="95" customWidth="1"/>
    <col min="1285" max="1285" width="14.765625" style="95" customWidth="1"/>
    <col min="1286" max="1286" width="18.69140625" style="95" customWidth="1"/>
    <col min="1287" max="1287" width="0" style="95" hidden="1" customWidth="1"/>
    <col min="1288" max="1288" width="23.69140625" style="95" customWidth="1"/>
    <col min="1289" max="1289" width="32.07421875" style="95" customWidth="1"/>
    <col min="1290" max="1303" width="5.69140625" style="95" customWidth="1"/>
    <col min="1304" max="1536" width="8.765625" style="95"/>
    <col min="1537" max="1537" width="4" style="95" customWidth="1"/>
    <col min="1538" max="1538" width="7" style="95" customWidth="1"/>
    <col min="1539" max="1539" width="4.69140625" style="95" customWidth="1"/>
    <col min="1540" max="1540" width="15" style="95" customWidth="1"/>
    <col min="1541" max="1541" width="14.765625" style="95" customWidth="1"/>
    <col min="1542" max="1542" width="18.69140625" style="95" customWidth="1"/>
    <col min="1543" max="1543" width="0" style="95" hidden="1" customWidth="1"/>
    <col min="1544" max="1544" width="23.69140625" style="95" customWidth="1"/>
    <col min="1545" max="1545" width="32.07421875" style="95" customWidth="1"/>
    <col min="1546" max="1559" width="5.69140625" style="95" customWidth="1"/>
    <col min="1560" max="1792" width="8.765625" style="95"/>
    <col min="1793" max="1793" width="4" style="95" customWidth="1"/>
    <col min="1794" max="1794" width="7" style="95" customWidth="1"/>
    <col min="1795" max="1795" width="4.69140625" style="95" customWidth="1"/>
    <col min="1796" max="1796" width="15" style="95" customWidth="1"/>
    <col min="1797" max="1797" width="14.765625" style="95" customWidth="1"/>
    <col min="1798" max="1798" width="18.69140625" style="95" customWidth="1"/>
    <col min="1799" max="1799" width="0" style="95" hidden="1" customWidth="1"/>
    <col min="1800" max="1800" width="23.69140625" style="95" customWidth="1"/>
    <col min="1801" max="1801" width="32.07421875" style="95" customWidth="1"/>
    <col min="1802" max="1815" width="5.69140625" style="95" customWidth="1"/>
    <col min="1816" max="2048" width="8.765625" style="95"/>
    <col min="2049" max="2049" width="4" style="95" customWidth="1"/>
    <col min="2050" max="2050" width="7" style="95" customWidth="1"/>
    <col min="2051" max="2051" width="4.69140625" style="95" customWidth="1"/>
    <col min="2052" max="2052" width="15" style="95" customWidth="1"/>
    <col min="2053" max="2053" width="14.765625" style="95" customWidth="1"/>
    <col min="2054" max="2054" width="18.69140625" style="95" customWidth="1"/>
    <col min="2055" max="2055" width="0" style="95" hidden="1" customWidth="1"/>
    <col min="2056" max="2056" width="23.69140625" style="95" customWidth="1"/>
    <col min="2057" max="2057" width="32.07421875" style="95" customWidth="1"/>
    <col min="2058" max="2071" width="5.69140625" style="95" customWidth="1"/>
    <col min="2072" max="2304" width="8.765625" style="95"/>
    <col min="2305" max="2305" width="4" style="95" customWidth="1"/>
    <col min="2306" max="2306" width="7" style="95" customWidth="1"/>
    <col min="2307" max="2307" width="4.69140625" style="95" customWidth="1"/>
    <col min="2308" max="2308" width="15" style="95" customWidth="1"/>
    <col min="2309" max="2309" width="14.765625" style="95" customWidth="1"/>
    <col min="2310" max="2310" width="18.69140625" style="95" customWidth="1"/>
    <col min="2311" max="2311" width="0" style="95" hidden="1" customWidth="1"/>
    <col min="2312" max="2312" width="23.69140625" style="95" customWidth="1"/>
    <col min="2313" max="2313" width="32.07421875" style="95" customWidth="1"/>
    <col min="2314" max="2327" width="5.69140625" style="95" customWidth="1"/>
    <col min="2328" max="2560" width="8.765625" style="95"/>
    <col min="2561" max="2561" width="4" style="95" customWidth="1"/>
    <col min="2562" max="2562" width="7" style="95" customWidth="1"/>
    <col min="2563" max="2563" width="4.69140625" style="95" customWidth="1"/>
    <col min="2564" max="2564" width="15" style="95" customWidth="1"/>
    <col min="2565" max="2565" width="14.765625" style="95" customWidth="1"/>
    <col min="2566" max="2566" width="18.69140625" style="95" customWidth="1"/>
    <col min="2567" max="2567" width="0" style="95" hidden="1" customWidth="1"/>
    <col min="2568" max="2568" width="23.69140625" style="95" customWidth="1"/>
    <col min="2569" max="2569" width="32.07421875" style="95" customWidth="1"/>
    <col min="2570" max="2583" width="5.69140625" style="95" customWidth="1"/>
    <col min="2584" max="2816" width="8.765625" style="95"/>
    <col min="2817" max="2817" width="4" style="95" customWidth="1"/>
    <col min="2818" max="2818" width="7" style="95" customWidth="1"/>
    <col min="2819" max="2819" width="4.69140625" style="95" customWidth="1"/>
    <col min="2820" max="2820" width="15" style="95" customWidth="1"/>
    <col min="2821" max="2821" width="14.765625" style="95" customWidth="1"/>
    <col min="2822" max="2822" width="18.69140625" style="95" customWidth="1"/>
    <col min="2823" max="2823" width="0" style="95" hidden="1" customWidth="1"/>
    <col min="2824" max="2824" width="23.69140625" style="95" customWidth="1"/>
    <col min="2825" max="2825" width="32.07421875" style="95" customWidth="1"/>
    <col min="2826" max="2839" width="5.69140625" style="95" customWidth="1"/>
    <col min="2840" max="3072" width="8.765625" style="95"/>
    <col min="3073" max="3073" width="4" style="95" customWidth="1"/>
    <col min="3074" max="3074" width="7" style="95" customWidth="1"/>
    <col min="3075" max="3075" width="4.69140625" style="95" customWidth="1"/>
    <col min="3076" max="3076" width="15" style="95" customWidth="1"/>
    <col min="3077" max="3077" width="14.765625" style="95" customWidth="1"/>
    <col min="3078" max="3078" width="18.69140625" style="95" customWidth="1"/>
    <col min="3079" max="3079" width="0" style="95" hidden="1" customWidth="1"/>
    <col min="3080" max="3080" width="23.69140625" style="95" customWidth="1"/>
    <col min="3081" max="3081" width="32.07421875" style="95" customWidth="1"/>
    <col min="3082" max="3095" width="5.69140625" style="95" customWidth="1"/>
    <col min="3096" max="3328" width="8.765625" style="95"/>
    <col min="3329" max="3329" width="4" style="95" customWidth="1"/>
    <col min="3330" max="3330" width="7" style="95" customWidth="1"/>
    <col min="3331" max="3331" width="4.69140625" style="95" customWidth="1"/>
    <col min="3332" max="3332" width="15" style="95" customWidth="1"/>
    <col min="3333" max="3333" width="14.765625" style="95" customWidth="1"/>
    <col min="3334" max="3334" width="18.69140625" style="95" customWidth="1"/>
    <col min="3335" max="3335" width="0" style="95" hidden="1" customWidth="1"/>
    <col min="3336" max="3336" width="23.69140625" style="95" customWidth="1"/>
    <col min="3337" max="3337" width="32.07421875" style="95" customWidth="1"/>
    <col min="3338" max="3351" width="5.69140625" style="95" customWidth="1"/>
    <col min="3352" max="3584" width="8.765625" style="95"/>
    <col min="3585" max="3585" width="4" style="95" customWidth="1"/>
    <col min="3586" max="3586" width="7" style="95" customWidth="1"/>
    <col min="3587" max="3587" width="4.69140625" style="95" customWidth="1"/>
    <col min="3588" max="3588" width="15" style="95" customWidth="1"/>
    <col min="3589" max="3589" width="14.765625" style="95" customWidth="1"/>
    <col min="3590" max="3590" width="18.69140625" style="95" customWidth="1"/>
    <col min="3591" max="3591" width="0" style="95" hidden="1" customWidth="1"/>
    <col min="3592" max="3592" width="23.69140625" style="95" customWidth="1"/>
    <col min="3593" max="3593" width="32.07421875" style="95" customWidth="1"/>
    <col min="3594" max="3607" width="5.69140625" style="95" customWidth="1"/>
    <col min="3608" max="3840" width="8.765625" style="95"/>
    <col min="3841" max="3841" width="4" style="95" customWidth="1"/>
    <col min="3842" max="3842" width="7" style="95" customWidth="1"/>
    <col min="3843" max="3843" width="4.69140625" style="95" customWidth="1"/>
    <col min="3844" max="3844" width="15" style="95" customWidth="1"/>
    <col min="3845" max="3845" width="14.765625" style="95" customWidth="1"/>
    <col min="3846" max="3846" width="18.69140625" style="95" customWidth="1"/>
    <col min="3847" max="3847" width="0" style="95" hidden="1" customWidth="1"/>
    <col min="3848" max="3848" width="23.69140625" style="95" customWidth="1"/>
    <col min="3849" max="3849" width="32.07421875" style="95" customWidth="1"/>
    <col min="3850" max="3863" width="5.69140625" style="95" customWidth="1"/>
    <col min="3864" max="4096" width="8.765625" style="95"/>
    <col min="4097" max="4097" width="4" style="95" customWidth="1"/>
    <col min="4098" max="4098" width="7" style="95" customWidth="1"/>
    <col min="4099" max="4099" width="4.69140625" style="95" customWidth="1"/>
    <col min="4100" max="4100" width="15" style="95" customWidth="1"/>
    <col min="4101" max="4101" width="14.765625" style="95" customWidth="1"/>
    <col min="4102" max="4102" width="18.69140625" style="95" customWidth="1"/>
    <col min="4103" max="4103" width="0" style="95" hidden="1" customWidth="1"/>
    <col min="4104" max="4104" width="23.69140625" style="95" customWidth="1"/>
    <col min="4105" max="4105" width="32.07421875" style="95" customWidth="1"/>
    <col min="4106" max="4119" width="5.69140625" style="95" customWidth="1"/>
    <col min="4120" max="4352" width="8.765625" style="95"/>
    <col min="4353" max="4353" width="4" style="95" customWidth="1"/>
    <col min="4354" max="4354" width="7" style="95" customWidth="1"/>
    <col min="4355" max="4355" width="4.69140625" style="95" customWidth="1"/>
    <col min="4356" max="4356" width="15" style="95" customWidth="1"/>
    <col min="4357" max="4357" width="14.765625" style="95" customWidth="1"/>
    <col min="4358" max="4358" width="18.69140625" style="95" customWidth="1"/>
    <col min="4359" max="4359" width="0" style="95" hidden="1" customWidth="1"/>
    <col min="4360" max="4360" width="23.69140625" style="95" customWidth="1"/>
    <col min="4361" max="4361" width="32.07421875" style="95" customWidth="1"/>
    <col min="4362" max="4375" width="5.69140625" style="95" customWidth="1"/>
    <col min="4376" max="4608" width="8.765625" style="95"/>
    <col min="4609" max="4609" width="4" style="95" customWidth="1"/>
    <col min="4610" max="4610" width="7" style="95" customWidth="1"/>
    <col min="4611" max="4611" width="4.69140625" style="95" customWidth="1"/>
    <col min="4612" max="4612" width="15" style="95" customWidth="1"/>
    <col min="4613" max="4613" width="14.765625" style="95" customWidth="1"/>
    <col min="4614" max="4614" width="18.69140625" style="95" customWidth="1"/>
    <col min="4615" max="4615" width="0" style="95" hidden="1" customWidth="1"/>
    <col min="4616" max="4616" width="23.69140625" style="95" customWidth="1"/>
    <col min="4617" max="4617" width="32.07421875" style="95" customWidth="1"/>
    <col min="4618" max="4631" width="5.69140625" style="95" customWidth="1"/>
    <col min="4632" max="4864" width="8.765625" style="95"/>
    <col min="4865" max="4865" width="4" style="95" customWidth="1"/>
    <col min="4866" max="4866" width="7" style="95" customWidth="1"/>
    <col min="4867" max="4867" width="4.69140625" style="95" customWidth="1"/>
    <col min="4868" max="4868" width="15" style="95" customWidth="1"/>
    <col min="4869" max="4869" width="14.765625" style="95" customWidth="1"/>
    <col min="4870" max="4870" width="18.69140625" style="95" customWidth="1"/>
    <col min="4871" max="4871" width="0" style="95" hidden="1" customWidth="1"/>
    <col min="4872" max="4872" width="23.69140625" style="95" customWidth="1"/>
    <col min="4873" max="4873" width="32.07421875" style="95" customWidth="1"/>
    <col min="4874" max="4887" width="5.69140625" style="95" customWidth="1"/>
    <col min="4888" max="5120" width="8.765625" style="95"/>
    <col min="5121" max="5121" width="4" style="95" customWidth="1"/>
    <col min="5122" max="5122" width="7" style="95" customWidth="1"/>
    <col min="5123" max="5123" width="4.69140625" style="95" customWidth="1"/>
    <col min="5124" max="5124" width="15" style="95" customWidth="1"/>
    <col min="5125" max="5125" width="14.765625" style="95" customWidth="1"/>
    <col min="5126" max="5126" width="18.69140625" style="95" customWidth="1"/>
    <col min="5127" max="5127" width="0" style="95" hidden="1" customWidth="1"/>
    <col min="5128" max="5128" width="23.69140625" style="95" customWidth="1"/>
    <col min="5129" max="5129" width="32.07421875" style="95" customWidth="1"/>
    <col min="5130" max="5143" width="5.69140625" style="95" customWidth="1"/>
    <col min="5144" max="5376" width="8.765625" style="95"/>
    <col min="5377" max="5377" width="4" style="95" customWidth="1"/>
    <col min="5378" max="5378" width="7" style="95" customWidth="1"/>
    <col min="5379" max="5379" width="4.69140625" style="95" customWidth="1"/>
    <col min="5380" max="5380" width="15" style="95" customWidth="1"/>
    <col min="5381" max="5381" width="14.765625" style="95" customWidth="1"/>
    <col min="5382" max="5382" width="18.69140625" style="95" customWidth="1"/>
    <col min="5383" max="5383" width="0" style="95" hidden="1" customWidth="1"/>
    <col min="5384" max="5384" width="23.69140625" style="95" customWidth="1"/>
    <col min="5385" max="5385" width="32.07421875" style="95" customWidth="1"/>
    <col min="5386" max="5399" width="5.69140625" style="95" customWidth="1"/>
    <col min="5400" max="5632" width="8.765625" style="95"/>
    <col min="5633" max="5633" width="4" style="95" customWidth="1"/>
    <col min="5634" max="5634" width="7" style="95" customWidth="1"/>
    <col min="5635" max="5635" width="4.69140625" style="95" customWidth="1"/>
    <col min="5636" max="5636" width="15" style="95" customWidth="1"/>
    <col min="5637" max="5637" width="14.765625" style="95" customWidth="1"/>
    <col min="5638" max="5638" width="18.69140625" style="95" customWidth="1"/>
    <col min="5639" max="5639" width="0" style="95" hidden="1" customWidth="1"/>
    <col min="5640" max="5640" width="23.69140625" style="95" customWidth="1"/>
    <col min="5641" max="5641" width="32.07421875" style="95" customWidth="1"/>
    <col min="5642" max="5655" width="5.69140625" style="95" customWidth="1"/>
    <col min="5656" max="5888" width="8.765625" style="95"/>
    <col min="5889" max="5889" width="4" style="95" customWidth="1"/>
    <col min="5890" max="5890" width="7" style="95" customWidth="1"/>
    <col min="5891" max="5891" width="4.69140625" style="95" customWidth="1"/>
    <col min="5892" max="5892" width="15" style="95" customWidth="1"/>
    <col min="5893" max="5893" width="14.765625" style="95" customWidth="1"/>
    <col min="5894" max="5894" width="18.69140625" style="95" customWidth="1"/>
    <col min="5895" max="5895" width="0" style="95" hidden="1" customWidth="1"/>
    <col min="5896" max="5896" width="23.69140625" style="95" customWidth="1"/>
    <col min="5897" max="5897" width="32.07421875" style="95" customWidth="1"/>
    <col min="5898" max="5911" width="5.69140625" style="95" customWidth="1"/>
    <col min="5912" max="6144" width="8.765625" style="95"/>
    <col min="6145" max="6145" width="4" style="95" customWidth="1"/>
    <col min="6146" max="6146" width="7" style="95" customWidth="1"/>
    <col min="6147" max="6147" width="4.69140625" style="95" customWidth="1"/>
    <col min="6148" max="6148" width="15" style="95" customWidth="1"/>
    <col min="6149" max="6149" width="14.765625" style="95" customWidth="1"/>
    <col min="6150" max="6150" width="18.69140625" style="95" customWidth="1"/>
    <col min="6151" max="6151" width="0" style="95" hidden="1" customWidth="1"/>
    <col min="6152" max="6152" width="23.69140625" style="95" customWidth="1"/>
    <col min="6153" max="6153" width="32.07421875" style="95" customWidth="1"/>
    <col min="6154" max="6167" width="5.69140625" style="95" customWidth="1"/>
    <col min="6168" max="6400" width="8.765625" style="95"/>
    <col min="6401" max="6401" width="4" style="95" customWidth="1"/>
    <col min="6402" max="6402" width="7" style="95" customWidth="1"/>
    <col min="6403" max="6403" width="4.69140625" style="95" customWidth="1"/>
    <col min="6404" max="6404" width="15" style="95" customWidth="1"/>
    <col min="6405" max="6405" width="14.765625" style="95" customWidth="1"/>
    <col min="6406" max="6406" width="18.69140625" style="95" customWidth="1"/>
    <col min="6407" max="6407" width="0" style="95" hidden="1" customWidth="1"/>
    <col min="6408" max="6408" width="23.69140625" style="95" customWidth="1"/>
    <col min="6409" max="6409" width="32.07421875" style="95" customWidth="1"/>
    <col min="6410" max="6423" width="5.69140625" style="95" customWidth="1"/>
    <col min="6424" max="6656" width="8.765625" style="95"/>
    <col min="6657" max="6657" width="4" style="95" customWidth="1"/>
    <col min="6658" max="6658" width="7" style="95" customWidth="1"/>
    <col min="6659" max="6659" width="4.69140625" style="95" customWidth="1"/>
    <col min="6660" max="6660" width="15" style="95" customWidth="1"/>
    <col min="6661" max="6661" width="14.765625" style="95" customWidth="1"/>
    <col min="6662" max="6662" width="18.69140625" style="95" customWidth="1"/>
    <col min="6663" max="6663" width="0" style="95" hidden="1" customWidth="1"/>
    <col min="6664" max="6664" width="23.69140625" style="95" customWidth="1"/>
    <col min="6665" max="6665" width="32.07421875" style="95" customWidth="1"/>
    <col min="6666" max="6679" width="5.69140625" style="95" customWidth="1"/>
    <col min="6680" max="6912" width="8.765625" style="95"/>
    <col min="6913" max="6913" width="4" style="95" customWidth="1"/>
    <col min="6914" max="6914" width="7" style="95" customWidth="1"/>
    <col min="6915" max="6915" width="4.69140625" style="95" customWidth="1"/>
    <col min="6916" max="6916" width="15" style="95" customWidth="1"/>
    <col min="6917" max="6917" width="14.765625" style="95" customWidth="1"/>
    <col min="6918" max="6918" width="18.69140625" style="95" customWidth="1"/>
    <col min="6919" max="6919" width="0" style="95" hidden="1" customWidth="1"/>
    <col min="6920" max="6920" width="23.69140625" style="95" customWidth="1"/>
    <col min="6921" max="6921" width="32.07421875" style="95" customWidth="1"/>
    <col min="6922" max="6935" width="5.69140625" style="95" customWidth="1"/>
    <col min="6936" max="7168" width="8.765625" style="95"/>
    <col min="7169" max="7169" width="4" style="95" customWidth="1"/>
    <col min="7170" max="7170" width="7" style="95" customWidth="1"/>
    <col min="7171" max="7171" width="4.69140625" style="95" customWidth="1"/>
    <col min="7172" max="7172" width="15" style="95" customWidth="1"/>
    <col min="7173" max="7173" width="14.765625" style="95" customWidth="1"/>
    <col min="7174" max="7174" width="18.69140625" style="95" customWidth="1"/>
    <col min="7175" max="7175" width="0" style="95" hidden="1" customWidth="1"/>
    <col min="7176" max="7176" width="23.69140625" style="95" customWidth="1"/>
    <col min="7177" max="7177" width="32.07421875" style="95" customWidth="1"/>
    <col min="7178" max="7191" width="5.69140625" style="95" customWidth="1"/>
    <col min="7192" max="7424" width="8.765625" style="95"/>
    <col min="7425" max="7425" width="4" style="95" customWidth="1"/>
    <col min="7426" max="7426" width="7" style="95" customWidth="1"/>
    <col min="7427" max="7427" width="4.69140625" style="95" customWidth="1"/>
    <col min="7428" max="7428" width="15" style="95" customWidth="1"/>
    <col min="7429" max="7429" width="14.765625" style="95" customWidth="1"/>
    <col min="7430" max="7430" width="18.69140625" style="95" customWidth="1"/>
    <col min="7431" max="7431" width="0" style="95" hidden="1" customWidth="1"/>
    <col min="7432" max="7432" width="23.69140625" style="95" customWidth="1"/>
    <col min="7433" max="7433" width="32.07421875" style="95" customWidth="1"/>
    <col min="7434" max="7447" width="5.69140625" style="95" customWidth="1"/>
    <col min="7448" max="7680" width="8.765625" style="95"/>
    <col min="7681" max="7681" width="4" style="95" customWidth="1"/>
    <col min="7682" max="7682" width="7" style="95" customWidth="1"/>
    <col min="7683" max="7683" width="4.69140625" style="95" customWidth="1"/>
    <col min="7684" max="7684" width="15" style="95" customWidth="1"/>
    <col min="7685" max="7685" width="14.765625" style="95" customWidth="1"/>
    <col min="7686" max="7686" width="18.69140625" style="95" customWidth="1"/>
    <col min="7687" max="7687" width="0" style="95" hidden="1" customWidth="1"/>
    <col min="7688" max="7688" width="23.69140625" style="95" customWidth="1"/>
    <col min="7689" max="7689" width="32.07421875" style="95" customWidth="1"/>
    <col min="7690" max="7703" width="5.69140625" style="95" customWidth="1"/>
    <col min="7704" max="7936" width="8.765625" style="95"/>
    <col min="7937" max="7937" width="4" style="95" customWidth="1"/>
    <col min="7938" max="7938" width="7" style="95" customWidth="1"/>
    <col min="7939" max="7939" width="4.69140625" style="95" customWidth="1"/>
    <col min="7940" max="7940" width="15" style="95" customWidth="1"/>
    <col min="7941" max="7941" width="14.765625" style="95" customWidth="1"/>
    <col min="7942" max="7942" width="18.69140625" style="95" customWidth="1"/>
    <col min="7943" max="7943" width="0" style="95" hidden="1" customWidth="1"/>
    <col min="7944" max="7944" width="23.69140625" style="95" customWidth="1"/>
    <col min="7945" max="7945" width="32.07421875" style="95" customWidth="1"/>
    <col min="7946" max="7959" width="5.69140625" style="95" customWidth="1"/>
    <col min="7960" max="8192" width="8.765625" style="95"/>
    <col min="8193" max="8193" width="4" style="95" customWidth="1"/>
    <col min="8194" max="8194" width="7" style="95" customWidth="1"/>
    <col min="8195" max="8195" width="4.69140625" style="95" customWidth="1"/>
    <col min="8196" max="8196" width="15" style="95" customWidth="1"/>
    <col min="8197" max="8197" width="14.765625" style="95" customWidth="1"/>
    <col min="8198" max="8198" width="18.69140625" style="95" customWidth="1"/>
    <col min="8199" max="8199" width="0" style="95" hidden="1" customWidth="1"/>
    <col min="8200" max="8200" width="23.69140625" style="95" customWidth="1"/>
    <col min="8201" max="8201" width="32.07421875" style="95" customWidth="1"/>
    <col min="8202" max="8215" width="5.69140625" style="95" customWidth="1"/>
    <col min="8216" max="8448" width="8.765625" style="95"/>
    <col min="8449" max="8449" width="4" style="95" customWidth="1"/>
    <col min="8450" max="8450" width="7" style="95" customWidth="1"/>
    <col min="8451" max="8451" width="4.69140625" style="95" customWidth="1"/>
    <col min="8452" max="8452" width="15" style="95" customWidth="1"/>
    <col min="8453" max="8453" width="14.765625" style="95" customWidth="1"/>
    <col min="8454" max="8454" width="18.69140625" style="95" customWidth="1"/>
    <col min="8455" max="8455" width="0" style="95" hidden="1" customWidth="1"/>
    <col min="8456" max="8456" width="23.69140625" style="95" customWidth="1"/>
    <col min="8457" max="8457" width="32.07421875" style="95" customWidth="1"/>
    <col min="8458" max="8471" width="5.69140625" style="95" customWidth="1"/>
    <col min="8472" max="8704" width="8.765625" style="95"/>
    <col min="8705" max="8705" width="4" style="95" customWidth="1"/>
    <col min="8706" max="8706" width="7" style="95" customWidth="1"/>
    <col min="8707" max="8707" width="4.69140625" style="95" customWidth="1"/>
    <col min="8708" max="8708" width="15" style="95" customWidth="1"/>
    <col min="8709" max="8709" width="14.765625" style="95" customWidth="1"/>
    <col min="8710" max="8710" width="18.69140625" style="95" customWidth="1"/>
    <col min="8711" max="8711" width="0" style="95" hidden="1" customWidth="1"/>
    <col min="8712" max="8712" width="23.69140625" style="95" customWidth="1"/>
    <col min="8713" max="8713" width="32.07421875" style="95" customWidth="1"/>
    <col min="8714" max="8727" width="5.69140625" style="95" customWidth="1"/>
    <col min="8728" max="8960" width="8.765625" style="95"/>
    <col min="8961" max="8961" width="4" style="95" customWidth="1"/>
    <col min="8962" max="8962" width="7" style="95" customWidth="1"/>
    <col min="8963" max="8963" width="4.69140625" style="95" customWidth="1"/>
    <col min="8964" max="8964" width="15" style="95" customWidth="1"/>
    <col min="8965" max="8965" width="14.765625" style="95" customWidth="1"/>
    <col min="8966" max="8966" width="18.69140625" style="95" customWidth="1"/>
    <col min="8967" max="8967" width="0" style="95" hidden="1" customWidth="1"/>
    <col min="8968" max="8968" width="23.69140625" style="95" customWidth="1"/>
    <col min="8969" max="8969" width="32.07421875" style="95" customWidth="1"/>
    <col min="8970" max="8983" width="5.69140625" style="95" customWidth="1"/>
    <col min="8984" max="9216" width="8.765625" style="95"/>
    <col min="9217" max="9217" width="4" style="95" customWidth="1"/>
    <col min="9218" max="9218" width="7" style="95" customWidth="1"/>
    <col min="9219" max="9219" width="4.69140625" style="95" customWidth="1"/>
    <col min="9220" max="9220" width="15" style="95" customWidth="1"/>
    <col min="9221" max="9221" width="14.765625" style="95" customWidth="1"/>
    <col min="9222" max="9222" width="18.69140625" style="95" customWidth="1"/>
    <col min="9223" max="9223" width="0" style="95" hidden="1" customWidth="1"/>
    <col min="9224" max="9224" width="23.69140625" style="95" customWidth="1"/>
    <col min="9225" max="9225" width="32.07421875" style="95" customWidth="1"/>
    <col min="9226" max="9239" width="5.69140625" style="95" customWidth="1"/>
    <col min="9240" max="9472" width="8.765625" style="95"/>
    <col min="9473" max="9473" width="4" style="95" customWidth="1"/>
    <col min="9474" max="9474" width="7" style="95" customWidth="1"/>
    <col min="9475" max="9475" width="4.69140625" style="95" customWidth="1"/>
    <col min="9476" max="9476" width="15" style="95" customWidth="1"/>
    <col min="9477" max="9477" width="14.765625" style="95" customWidth="1"/>
    <col min="9478" max="9478" width="18.69140625" style="95" customWidth="1"/>
    <col min="9479" max="9479" width="0" style="95" hidden="1" customWidth="1"/>
    <col min="9480" max="9480" width="23.69140625" style="95" customWidth="1"/>
    <col min="9481" max="9481" width="32.07421875" style="95" customWidth="1"/>
    <col min="9482" max="9495" width="5.69140625" style="95" customWidth="1"/>
    <col min="9496" max="9728" width="8.765625" style="95"/>
    <col min="9729" max="9729" width="4" style="95" customWidth="1"/>
    <col min="9730" max="9730" width="7" style="95" customWidth="1"/>
    <col min="9731" max="9731" width="4.69140625" style="95" customWidth="1"/>
    <col min="9732" max="9732" width="15" style="95" customWidth="1"/>
    <col min="9733" max="9733" width="14.765625" style="95" customWidth="1"/>
    <col min="9734" max="9734" width="18.69140625" style="95" customWidth="1"/>
    <col min="9735" max="9735" width="0" style="95" hidden="1" customWidth="1"/>
    <col min="9736" max="9736" width="23.69140625" style="95" customWidth="1"/>
    <col min="9737" max="9737" width="32.07421875" style="95" customWidth="1"/>
    <col min="9738" max="9751" width="5.69140625" style="95" customWidth="1"/>
    <col min="9752" max="9984" width="8.765625" style="95"/>
    <col min="9985" max="9985" width="4" style="95" customWidth="1"/>
    <col min="9986" max="9986" width="7" style="95" customWidth="1"/>
    <col min="9987" max="9987" width="4.69140625" style="95" customWidth="1"/>
    <col min="9988" max="9988" width="15" style="95" customWidth="1"/>
    <col min="9989" max="9989" width="14.765625" style="95" customWidth="1"/>
    <col min="9990" max="9990" width="18.69140625" style="95" customWidth="1"/>
    <col min="9991" max="9991" width="0" style="95" hidden="1" customWidth="1"/>
    <col min="9992" max="9992" width="23.69140625" style="95" customWidth="1"/>
    <col min="9993" max="9993" width="32.07421875" style="95" customWidth="1"/>
    <col min="9994" max="10007" width="5.69140625" style="95" customWidth="1"/>
    <col min="10008" max="10240" width="8.765625" style="95"/>
    <col min="10241" max="10241" width="4" style="95" customWidth="1"/>
    <col min="10242" max="10242" width="7" style="95" customWidth="1"/>
    <col min="10243" max="10243" width="4.69140625" style="95" customWidth="1"/>
    <col min="10244" max="10244" width="15" style="95" customWidth="1"/>
    <col min="10245" max="10245" width="14.765625" style="95" customWidth="1"/>
    <col min="10246" max="10246" width="18.69140625" style="95" customWidth="1"/>
    <col min="10247" max="10247" width="0" style="95" hidden="1" customWidth="1"/>
    <col min="10248" max="10248" width="23.69140625" style="95" customWidth="1"/>
    <col min="10249" max="10249" width="32.07421875" style="95" customWidth="1"/>
    <col min="10250" max="10263" width="5.69140625" style="95" customWidth="1"/>
    <col min="10264" max="10496" width="8.765625" style="95"/>
    <col min="10497" max="10497" width="4" style="95" customWidth="1"/>
    <col min="10498" max="10498" width="7" style="95" customWidth="1"/>
    <col min="10499" max="10499" width="4.69140625" style="95" customWidth="1"/>
    <col min="10500" max="10500" width="15" style="95" customWidth="1"/>
    <col min="10501" max="10501" width="14.765625" style="95" customWidth="1"/>
    <col min="10502" max="10502" width="18.69140625" style="95" customWidth="1"/>
    <col min="10503" max="10503" width="0" style="95" hidden="1" customWidth="1"/>
    <col min="10504" max="10504" width="23.69140625" style="95" customWidth="1"/>
    <col min="10505" max="10505" width="32.07421875" style="95" customWidth="1"/>
    <col min="10506" max="10519" width="5.69140625" style="95" customWidth="1"/>
    <col min="10520" max="10752" width="8.765625" style="95"/>
    <col min="10753" max="10753" width="4" style="95" customWidth="1"/>
    <col min="10754" max="10754" width="7" style="95" customWidth="1"/>
    <col min="10755" max="10755" width="4.69140625" style="95" customWidth="1"/>
    <col min="10756" max="10756" width="15" style="95" customWidth="1"/>
    <col min="10757" max="10757" width="14.765625" style="95" customWidth="1"/>
    <col min="10758" max="10758" width="18.69140625" style="95" customWidth="1"/>
    <col min="10759" max="10759" width="0" style="95" hidden="1" customWidth="1"/>
    <col min="10760" max="10760" width="23.69140625" style="95" customWidth="1"/>
    <col min="10761" max="10761" width="32.07421875" style="95" customWidth="1"/>
    <col min="10762" max="10775" width="5.69140625" style="95" customWidth="1"/>
    <col min="10776" max="11008" width="8.765625" style="95"/>
    <col min="11009" max="11009" width="4" style="95" customWidth="1"/>
    <col min="11010" max="11010" width="7" style="95" customWidth="1"/>
    <col min="11011" max="11011" width="4.69140625" style="95" customWidth="1"/>
    <col min="11012" max="11012" width="15" style="95" customWidth="1"/>
    <col min="11013" max="11013" width="14.765625" style="95" customWidth="1"/>
    <col min="11014" max="11014" width="18.69140625" style="95" customWidth="1"/>
    <col min="11015" max="11015" width="0" style="95" hidden="1" customWidth="1"/>
    <col min="11016" max="11016" width="23.69140625" style="95" customWidth="1"/>
    <col min="11017" max="11017" width="32.07421875" style="95" customWidth="1"/>
    <col min="11018" max="11031" width="5.69140625" style="95" customWidth="1"/>
    <col min="11032" max="11264" width="8.765625" style="95"/>
    <col min="11265" max="11265" width="4" style="95" customWidth="1"/>
    <col min="11266" max="11266" width="7" style="95" customWidth="1"/>
    <col min="11267" max="11267" width="4.69140625" style="95" customWidth="1"/>
    <col min="11268" max="11268" width="15" style="95" customWidth="1"/>
    <col min="11269" max="11269" width="14.765625" style="95" customWidth="1"/>
    <col min="11270" max="11270" width="18.69140625" style="95" customWidth="1"/>
    <col min="11271" max="11271" width="0" style="95" hidden="1" customWidth="1"/>
    <col min="11272" max="11272" width="23.69140625" style="95" customWidth="1"/>
    <col min="11273" max="11273" width="32.07421875" style="95" customWidth="1"/>
    <col min="11274" max="11287" width="5.69140625" style="95" customWidth="1"/>
    <col min="11288" max="11520" width="8.765625" style="95"/>
    <col min="11521" max="11521" width="4" style="95" customWidth="1"/>
    <col min="11522" max="11522" width="7" style="95" customWidth="1"/>
    <col min="11523" max="11523" width="4.69140625" style="95" customWidth="1"/>
    <col min="11524" max="11524" width="15" style="95" customWidth="1"/>
    <col min="11525" max="11525" width="14.765625" style="95" customWidth="1"/>
    <col min="11526" max="11526" width="18.69140625" style="95" customWidth="1"/>
    <col min="11527" max="11527" width="0" style="95" hidden="1" customWidth="1"/>
    <col min="11528" max="11528" width="23.69140625" style="95" customWidth="1"/>
    <col min="11529" max="11529" width="32.07421875" style="95" customWidth="1"/>
    <col min="11530" max="11543" width="5.69140625" style="95" customWidth="1"/>
    <col min="11544" max="11776" width="8.765625" style="95"/>
    <col min="11777" max="11777" width="4" style="95" customWidth="1"/>
    <col min="11778" max="11778" width="7" style="95" customWidth="1"/>
    <col min="11779" max="11779" width="4.69140625" style="95" customWidth="1"/>
    <col min="11780" max="11780" width="15" style="95" customWidth="1"/>
    <col min="11781" max="11781" width="14.765625" style="95" customWidth="1"/>
    <col min="11782" max="11782" width="18.69140625" style="95" customWidth="1"/>
    <col min="11783" max="11783" width="0" style="95" hidden="1" customWidth="1"/>
    <col min="11784" max="11784" width="23.69140625" style="95" customWidth="1"/>
    <col min="11785" max="11785" width="32.07421875" style="95" customWidth="1"/>
    <col min="11786" max="11799" width="5.69140625" style="95" customWidth="1"/>
    <col min="11800" max="12032" width="8.765625" style="95"/>
    <col min="12033" max="12033" width="4" style="95" customWidth="1"/>
    <col min="12034" max="12034" width="7" style="95" customWidth="1"/>
    <col min="12035" max="12035" width="4.69140625" style="95" customWidth="1"/>
    <col min="12036" max="12036" width="15" style="95" customWidth="1"/>
    <col min="12037" max="12037" width="14.765625" style="95" customWidth="1"/>
    <col min="12038" max="12038" width="18.69140625" style="95" customWidth="1"/>
    <col min="12039" max="12039" width="0" style="95" hidden="1" customWidth="1"/>
    <col min="12040" max="12040" width="23.69140625" style="95" customWidth="1"/>
    <col min="12041" max="12041" width="32.07421875" style="95" customWidth="1"/>
    <col min="12042" max="12055" width="5.69140625" style="95" customWidth="1"/>
    <col min="12056" max="12288" width="8.765625" style="95"/>
    <col min="12289" max="12289" width="4" style="95" customWidth="1"/>
    <col min="12290" max="12290" width="7" style="95" customWidth="1"/>
    <col min="12291" max="12291" width="4.69140625" style="95" customWidth="1"/>
    <col min="12292" max="12292" width="15" style="95" customWidth="1"/>
    <col min="12293" max="12293" width="14.765625" style="95" customWidth="1"/>
    <col min="12294" max="12294" width="18.69140625" style="95" customWidth="1"/>
    <col min="12295" max="12295" width="0" style="95" hidden="1" customWidth="1"/>
    <col min="12296" max="12296" width="23.69140625" style="95" customWidth="1"/>
    <col min="12297" max="12297" width="32.07421875" style="95" customWidth="1"/>
    <col min="12298" max="12311" width="5.69140625" style="95" customWidth="1"/>
    <col min="12312" max="12544" width="8.765625" style="95"/>
    <col min="12545" max="12545" width="4" style="95" customWidth="1"/>
    <col min="12546" max="12546" width="7" style="95" customWidth="1"/>
    <col min="12547" max="12547" width="4.69140625" style="95" customWidth="1"/>
    <col min="12548" max="12548" width="15" style="95" customWidth="1"/>
    <col min="12549" max="12549" width="14.765625" style="95" customWidth="1"/>
    <col min="12550" max="12550" width="18.69140625" style="95" customWidth="1"/>
    <col min="12551" max="12551" width="0" style="95" hidden="1" customWidth="1"/>
    <col min="12552" max="12552" width="23.69140625" style="95" customWidth="1"/>
    <col min="12553" max="12553" width="32.07421875" style="95" customWidth="1"/>
    <col min="12554" max="12567" width="5.69140625" style="95" customWidth="1"/>
    <col min="12568" max="12800" width="8.765625" style="95"/>
    <col min="12801" max="12801" width="4" style="95" customWidth="1"/>
    <col min="12802" max="12802" width="7" style="95" customWidth="1"/>
    <col min="12803" max="12803" width="4.69140625" style="95" customWidth="1"/>
    <col min="12804" max="12804" width="15" style="95" customWidth="1"/>
    <col min="12805" max="12805" width="14.765625" style="95" customWidth="1"/>
    <col min="12806" max="12806" width="18.69140625" style="95" customWidth="1"/>
    <col min="12807" max="12807" width="0" style="95" hidden="1" customWidth="1"/>
    <col min="12808" max="12808" width="23.69140625" style="95" customWidth="1"/>
    <col min="12809" max="12809" width="32.07421875" style="95" customWidth="1"/>
    <col min="12810" max="12823" width="5.69140625" style="95" customWidth="1"/>
    <col min="12824" max="13056" width="8.765625" style="95"/>
    <col min="13057" max="13057" width="4" style="95" customWidth="1"/>
    <col min="13058" max="13058" width="7" style="95" customWidth="1"/>
    <col min="13059" max="13059" width="4.69140625" style="95" customWidth="1"/>
    <col min="13060" max="13060" width="15" style="95" customWidth="1"/>
    <col min="13061" max="13061" width="14.765625" style="95" customWidth="1"/>
    <col min="13062" max="13062" width="18.69140625" style="95" customWidth="1"/>
    <col min="13063" max="13063" width="0" style="95" hidden="1" customWidth="1"/>
    <col min="13064" max="13064" width="23.69140625" style="95" customWidth="1"/>
    <col min="13065" max="13065" width="32.07421875" style="95" customWidth="1"/>
    <col min="13066" max="13079" width="5.69140625" style="95" customWidth="1"/>
    <col min="13080" max="13312" width="8.765625" style="95"/>
    <col min="13313" max="13313" width="4" style="95" customWidth="1"/>
    <col min="13314" max="13314" width="7" style="95" customWidth="1"/>
    <col min="13315" max="13315" width="4.69140625" style="95" customWidth="1"/>
    <col min="13316" max="13316" width="15" style="95" customWidth="1"/>
    <col min="13317" max="13317" width="14.765625" style="95" customWidth="1"/>
    <col min="13318" max="13318" width="18.69140625" style="95" customWidth="1"/>
    <col min="13319" max="13319" width="0" style="95" hidden="1" customWidth="1"/>
    <col min="13320" max="13320" width="23.69140625" style="95" customWidth="1"/>
    <col min="13321" max="13321" width="32.07421875" style="95" customWidth="1"/>
    <col min="13322" max="13335" width="5.69140625" style="95" customWidth="1"/>
    <col min="13336" max="13568" width="8.765625" style="95"/>
    <col min="13569" max="13569" width="4" style="95" customWidth="1"/>
    <col min="13570" max="13570" width="7" style="95" customWidth="1"/>
    <col min="13571" max="13571" width="4.69140625" style="95" customWidth="1"/>
    <col min="13572" max="13572" width="15" style="95" customWidth="1"/>
    <col min="13573" max="13573" width="14.765625" style="95" customWidth="1"/>
    <col min="13574" max="13574" width="18.69140625" style="95" customWidth="1"/>
    <col min="13575" max="13575" width="0" style="95" hidden="1" customWidth="1"/>
    <col min="13576" max="13576" width="23.69140625" style="95" customWidth="1"/>
    <col min="13577" max="13577" width="32.07421875" style="95" customWidth="1"/>
    <col min="13578" max="13591" width="5.69140625" style="95" customWidth="1"/>
    <col min="13592" max="13824" width="8.765625" style="95"/>
    <col min="13825" max="13825" width="4" style="95" customWidth="1"/>
    <col min="13826" max="13826" width="7" style="95" customWidth="1"/>
    <col min="13827" max="13827" width="4.69140625" style="95" customWidth="1"/>
    <col min="13828" max="13828" width="15" style="95" customWidth="1"/>
    <col min="13829" max="13829" width="14.765625" style="95" customWidth="1"/>
    <col min="13830" max="13830" width="18.69140625" style="95" customWidth="1"/>
    <col min="13831" max="13831" width="0" style="95" hidden="1" customWidth="1"/>
    <col min="13832" max="13832" width="23.69140625" style="95" customWidth="1"/>
    <col min="13833" max="13833" width="32.07421875" style="95" customWidth="1"/>
    <col min="13834" max="13847" width="5.69140625" style="95" customWidth="1"/>
    <col min="13848" max="14080" width="8.765625" style="95"/>
    <col min="14081" max="14081" width="4" style="95" customWidth="1"/>
    <col min="14082" max="14082" width="7" style="95" customWidth="1"/>
    <col min="14083" max="14083" width="4.69140625" style="95" customWidth="1"/>
    <col min="14084" max="14084" width="15" style="95" customWidth="1"/>
    <col min="14085" max="14085" width="14.765625" style="95" customWidth="1"/>
    <col min="14086" max="14086" width="18.69140625" style="95" customWidth="1"/>
    <col min="14087" max="14087" width="0" style="95" hidden="1" customWidth="1"/>
    <col min="14088" max="14088" width="23.69140625" style="95" customWidth="1"/>
    <col min="14089" max="14089" width="32.07421875" style="95" customWidth="1"/>
    <col min="14090" max="14103" width="5.69140625" style="95" customWidth="1"/>
    <col min="14104" max="14336" width="8.765625" style="95"/>
    <col min="14337" max="14337" width="4" style="95" customWidth="1"/>
    <col min="14338" max="14338" width="7" style="95" customWidth="1"/>
    <col min="14339" max="14339" width="4.69140625" style="95" customWidth="1"/>
    <col min="14340" max="14340" width="15" style="95" customWidth="1"/>
    <col min="14341" max="14341" width="14.765625" style="95" customWidth="1"/>
    <col min="14342" max="14342" width="18.69140625" style="95" customWidth="1"/>
    <col min="14343" max="14343" width="0" style="95" hidden="1" customWidth="1"/>
    <col min="14344" max="14344" width="23.69140625" style="95" customWidth="1"/>
    <col min="14345" max="14345" width="32.07421875" style="95" customWidth="1"/>
    <col min="14346" max="14359" width="5.69140625" style="95" customWidth="1"/>
    <col min="14360" max="14592" width="8.765625" style="95"/>
    <col min="14593" max="14593" width="4" style="95" customWidth="1"/>
    <col min="14594" max="14594" width="7" style="95" customWidth="1"/>
    <col min="14595" max="14595" width="4.69140625" style="95" customWidth="1"/>
    <col min="14596" max="14596" width="15" style="95" customWidth="1"/>
    <col min="14597" max="14597" width="14.765625" style="95" customWidth="1"/>
    <col min="14598" max="14598" width="18.69140625" style="95" customWidth="1"/>
    <col min="14599" max="14599" width="0" style="95" hidden="1" customWidth="1"/>
    <col min="14600" max="14600" width="23.69140625" style="95" customWidth="1"/>
    <col min="14601" max="14601" width="32.07421875" style="95" customWidth="1"/>
    <col min="14602" max="14615" width="5.69140625" style="95" customWidth="1"/>
    <col min="14616" max="14848" width="8.765625" style="95"/>
    <col min="14849" max="14849" width="4" style="95" customWidth="1"/>
    <col min="14850" max="14850" width="7" style="95" customWidth="1"/>
    <col min="14851" max="14851" width="4.69140625" style="95" customWidth="1"/>
    <col min="14852" max="14852" width="15" style="95" customWidth="1"/>
    <col min="14853" max="14853" width="14.765625" style="95" customWidth="1"/>
    <col min="14854" max="14854" width="18.69140625" style="95" customWidth="1"/>
    <col min="14855" max="14855" width="0" style="95" hidden="1" customWidth="1"/>
    <col min="14856" max="14856" width="23.69140625" style="95" customWidth="1"/>
    <col min="14857" max="14857" width="32.07421875" style="95" customWidth="1"/>
    <col min="14858" max="14871" width="5.69140625" style="95" customWidth="1"/>
    <col min="14872" max="15104" width="8.765625" style="95"/>
    <col min="15105" max="15105" width="4" style="95" customWidth="1"/>
    <col min="15106" max="15106" width="7" style="95" customWidth="1"/>
    <col min="15107" max="15107" width="4.69140625" style="95" customWidth="1"/>
    <col min="15108" max="15108" width="15" style="95" customWidth="1"/>
    <col min="15109" max="15109" width="14.765625" style="95" customWidth="1"/>
    <col min="15110" max="15110" width="18.69140625" style="95" customWidth="1"/>
    <col min="15111" max="15111" width="0" style="95" hidden="1" customWidth="1"/>
    <col min="15112" max="15112" width="23.69140625" style="95" customWidth="1"/>
    <col min="15113" max="15113" width="32.07421875" style="95" customWidth="1"/>
    <col min="15114" max="15127" width="5.69140625" style="95" customWidth="1"/>
    <col min="15128" max="15360" width="8.765625" style="95"/>
    <col min="15361" max="15361" width="4" style="95" customWidth="1"/>
    <col min="15362" max="15362" width="7" style="95" customWidth="1"/>
    <col min="15363" max="15363" width="4.69140625" style="95" customWidth="1"/>
    <col min="15364" max="15364" width="15" style="95" customWidth="1"/>
    <col min="15365" max="15365" width="14.765625" style="95" customWidth="1"/>
    <col min="15366" max="15366" width="18.69140625" style="95" customWidth="1"/>
    <col min="15367" max="15367" width="0" style="95" hidden="1" customWidth="1"/>
    <col min="15368" max="15368" width="23.69140625" style="95" customWidth="1"/>
    <col min="15369" max="15369" width="32.07421875" style="95" customWidth="1"/>
    <col min="15370" max="15383" width="5.69140625" style="95" customWidth="1"/>
    <col min="15384" max="15616" width="8.765625" style="95"/>
    <col min="15617" max="15617" width="4" style="95" customWidth="1"/>
    <col min="15618" max="15618" width="7" style="95" customWidth="1"/>
    <col min="15619" max="15619" width="4.69140625" style="95" customWidth="1"/>
    <col min="15620" max="15620" width="15" style="95" customWidth="1"/>
    <col min="15621" max="15621" width="14.765625" style="95" customWidth="1"/>
    <col min="15622" max="15622" width="18.69140625" style="95" customWidth="1"/>
    <col min="15623" max="15623" width="0" style="95" hidden="1" customWidth="1"/>
    <col min="15624" max="15624" width="23.69140625" style="95" customWidth="1"/>
    <col min="15625" max="15625" width="32.07421875" style="95" customWidth="1"/>
    <col min="15626" max="15639" width="5.69140625" style="95" customWidth="1"/>
    <col min="15640" max="15872" width="8.765625" style="95"/>
    <col min="15873" max="15873" width="4" style="95" customWidth="1"/>
    <col min="15874" max="15874" width="7" style="95" customWidth="1"/>
    <col min="15875" max="15875" width="4.69140625" style="95" customWidth="1"/>
    <col min="15876" max="15876" width="15" style="95" customWidth="1"/>
    <col min="15877" max="15877" width="14.765625" style="95" customWidth="1"/>
    <col min="15878" max="15878" width="18.69140625" style="95" customWidth="1"/>
    <col min="15879" max="15879" width="0" style="95" hidden="1" customWidth="1"/>
    <col min="15880" max="15880" width="23.69140625" style="95" customWidth="1"/>
    <col min="15881" max="15881" width="32.07421875" style="95" customWidth="1"/>
    <col min="15882" max="15895" width="5.69140625" style="95" customWidth="1"/>
    <col min="15896" max="16128" width="8.765625" style="95"/>
    <col min="16129" max="16129" width="4" style="95" customWidth="1"/>
    <col min="16130" max="16130" width="7" style="95" customWidth="1"/>
    <col min="16131" max="16131" width="4.69140625" style="95" customWidth="1"/>
    <col min="16132" max="16132" width="15" style="95" customWidth="1"/>
    <col min="16133" max="16133" width="14.765625" style="95" customWidth="1"/>
    <col min="16134" max="16134" width="18.69140625" style="95" customWidth="1"/>
    <col min="16135" max="16135" width="0" style="95" hidden="1" customWidth="1"/>
    <col min="16136" max="16136" width="23.69140625" style="95" customWidth="1"/>
    <col min="16137" max="16137" width="32.07421875" style="95" customWidth="1"/>
    <col min="16138" max="16151" width="5.69140625" style="95" customWidth="1"/>
    <col min="16152" max="16384" width="8.765625" style="95"/>
  </cols>
  <sheetData>
    <row r="1" spans="1:23" ht="15.75" customHeight="1" thickBot="1"/>
    <row r="2" spans="1:23" ht="30" customHeight="1">
      <c r="A2" s="433"/>
      <c r="B2" s="434"/>
      <c r="C2" s="434"/>
      <c r="D2" s="434"/>
      <c r="E2" s="435"/>
      <c r="F2" s="436"/>
      <c r="G2" s="434"/>
      <c r="H2" s="436"/>
      <c r="I2" s="436"/>
      <c r="J2" s="437"/>
      <c r="K2" s="436"/>
      <c r="L2" s="436"/>
      <c r="M2" s="436"/>
      <c r="N2" s="436"/>
      <c r="O2" s="436"/>
      <c r="P2" s="436"/>
      <c r="Q2" s="436"/>
      <c r="R2" s="436"/>
      <c r="S2" s="436"/>
      <c r="T2" s="436"/>
      <c r="U2" s="436"/>
      <c r="V2" s="436"/>
      <c r="W2" s="438"/>
    </row>
    <row r="3" spans="1:23" ht="30" customHeight="1">
      <c r="A3" s="439"/>
      <c r="E3" s="596"/>
      <c r="F3" s="96"/>
      <c r="H3" s="96"/>
      <c r="I3" s="96"/>
      <c r="J3" s="98"/>
      <c r="K3" s="96"/>
      <c r="L3" s="96"/>
      <c r="M3" s="96"/>
      <c r="N3" s="96"/>
      <c r="O3" s="96"/>
      <c r="P3" s="96"/>
      <c r="Q3" s="96"/>
      <c r="R3" s="96"/>
      <c r="S3" s="96"/>
      <c r="T3" s="96"/>
      <c r="U3" s="96"/>
      <c r="V3" s="96"/>
      <c r="W3" s="440"/>
    </row>
    <row r="4" spans="1:23" ht="30" customHeight="1">
      <c r="A4" s="439"/>
      <c r="B4" s="203"/>
      <c r="C4" s="203"/>
      <c r="D4" s="204"/>
      <c r="E4" s="2665" t="s">
        <v>1256</v>
      </c>
      <c r="F4" s="2666"/>
      <c r="G4" s="2666"/>
      <c r="H4" s="2666"/>
      <c r="I4" s="2666"/>
      <c r="J4" s="2666"/>
      <c r="K4" s="2666"/>
      <c r="L4" s="2666"/>
      <c r="M4" s="2666"/>
      <c r="N4" s="2666"/>
      <c r="O4" s="2666"/>
      <c r="P4" s="2666"/>
      <c r="Q4" s="96"/>
      <c r="R4" s="96"/>
      <c r="S4" s="96"/>
      <c r="T4" s="96"/>
      <c r="U4" s="96"/>
      <c r="V4" s="96"/>
      <c r="W4" s="440"/>
    </row>
    <row r="5" spans="1:23" ht="30" customHeight="1">
      <c r="A5" s="439"/>
      <c r="B5" s="205"/>
      <c r="C5" s="205"/>
      <c r="D5" s="204"/>
      <c r="E5" s="2666"/>
      <c r="F5" s="2666"/>
      <c r="G5" s="2666"/>
      <c r="H5" s="2666"/>
      <c r="I5" s="2666"/>
      <c r="J5" s="2666"/>
      <c r="K5" s="2666"/>
      <c r="L5" s="2666"/>
      <c r="M5" s="2666"/>
      <c r="N5" s="2666"/>
      <c r="O5" s="2666"/>
      <c r="P5" s="2666"/>
      <c r="Q5" s="96"/>
      <c r="R5" s="96"/>
      <c r="S5" s="96"/>
      <c r="T5" s="96"/>
      <c r="U5" s="96"/>
      <c r="V5" s="96"/>
      <c r="W5" s="440"/>
    </row>
    <row r="6" spans="1:23" ht="30" customHeight="1">
      <c r="A6" s="439"/>
      <c r="B6" s="96"/>
      <c r="C6" s="96"/>
      <c r="D6" s="96"/>
      <c r="E6" s="2666"/>
      <c r="F6" s="2666"/>
      <c r="G6" s="2666"/>
      <c r="H6" s="2666"/>
      <c r="I6" s="2666"/>
      <c r="J6" s="2666"/>
      <c r="K6" s="2666"/>
      <c r="L6" s="2666"/>
      <c r="M6" s="2666"/>
      <c r="N6" s="2666"/>
      <c r="O6" s="2666"/>
      <c r="P6" s="2666"/>
      <c r="Q6" s="96"/>
      <c r="R6" s="96"/>
      <c r="S6" s="96"/>
      <c r="T6" s="96"/>
      <c r="U6" s="96"/>
      <c r="V6" s="96"/>
      <c r="W6" s="440"/>
    </row>
    <row r="7" spans="1:23" ht="30" customHeight="1">
      <c r="A7" s="439"/>
      <c r="B7" s="96"/>
      <c r="C7" s="96"/>
      <c r="D7" s="96"/>
      <c r="E7" s="96"/>
      <c r="F7" s="96"/>
      <c r="G7" s="96"/>
      <c r="H7" s="96"/>
      <c r="I7" s="96"/>
      <c r="J7" s="95"/>
      <c r="W7" s="440"/>
    </row>
    <row r="8" spans="1:23" ht="30" customHeight="1">
      <c r="A8" s="439"/>
      <c r="B8" s="96"/>
      <c r="C8" s="97" t="s">
        <v>55</v>
      </c>
      <c r="E8" s="96"/>
      <c r="F8" s="96"/>
      <c r="G8" s="96"/>
      <c r="H8" s="96"/>
      <c r="J8" s="2661" t="s">
        <v>1996</v>
      </c>
      <c r="K8" s="2661"/>
      <c r="L8" s="2661"/>
      <c r="M8" s="2661"/>
      <c r="N8" s="2661"/>
      <c r="O8" s="2661"/>
      <c r="P8" s="2661"/>
      <c r="Q8" s="2661"/>
      <c r="R8" s="2661"/>
      <c r="S8" s="2661"/>
      <c r="T8" s="2661"/>
      <c r="U8" s="2661"/>
      <c r="V8" s="2661"/>
      <c r="W8" s="440"/>
    </row>
    <row r="9" spans="1:23" ht="30" customHeight="1">
      <c r="A9" s="439"/>
      <c r="B9" s="96"/>
      <c r="C9" s="99" t="s">
        <v>56</v>
      </c>
      <c r="E9" s="96"/>
      <c r="F9" s="96"/>
      <c r="G9" s="96"/>
      <c r="H9" s="96"/>
      <c r="J9" s="2667" t="s">
        <v>1997</v>
      </c>
      <c r="K9" s="2667"/>
      <c r="L9" s="2667"/>
      <c r="M9" s="2667"/>
      <c r="N9" s="2667"/>
      <c r="O9" s="2667"/>
      <c r="P9" s="2667"/>
      <c r="Q9" s="2667"/>
      <c r="R9" s="2667"/>
      <c r="S9" s="2667"/>
      <c r="T9" s="2667"/>
      <c r="U9" s="2667"/>
      <c r="V9" s="2667"/>
      <c r="W9" s="440"/>
    </row>
    <row r="10" spans="1:23" ht="30" customHeight="1">
      <c r="A10" s="439"/>
      <c r="B10" s="96"/>
      <c r="C10" s="96"/>
      <c r="D10" s="99"/>
      <c r="E10" s="96"/>
      <c r="F10" s="96"/>
      <c r="G10" s="96"/>
      <c r="H10" s="96"/>
      <c r="I10" s="99"/>
      <c r="K10" s="2667"/>
      <c r="L10" s="2667"/>
      <c r="M10" s="2667"/>
      <c r="N10" s="2667"/>
      <c r="O10" s="2667"/>
      <c r="P10" s="2667"/>
      <c r="Q10" s="2667"/>
      <c r="R10" s="2667"/>
      <c r="S10" s="2667"/>
      <c r="T10" s="2667"/>
      <c r="U10" s="2667"/>
      <c r="V10" s="2667"/>
      <c r="W10" s="440"/>
    </row>
    <row r="11" spans="1:23" ht="30" customHeight="1">
      <c r="A11" s="439"/>
      <c r="B11" s="96"/>
      <c r="C11" s="96"/>
      <c r="D11" s="96"/>
      <c r="E11" s="96"/>
      <c r="F11" s="96"/>
      <c r="G11" s="96"/>
      <c r="H11" s="96"/>
      <c r="J11" s="98"/>
      <c r="K11" s="2668" t="s">
        <v>57</v>
      </c>
      <c r="L11" s="2668"/>
      <c r="M11" s="2668"/>
      <c r="N11" s="2668"/>
      <c r="O11" s="402"/>
      <c r="P11" s="402"/>
      <c r="S11" s="2668" t="s">
        <v>58</v>
      </c>
      <c r="T11" s="2668"/>
      <c r="U11" s="2668"/>
      <c r="V11" s="2668"/>
      <c r="W11" s="440"/>
    </row>
    <row r="12" spans="1:23" ht="30" customHeight="1">
      <c r="A12" s="439"/>
      <c r="B12" s="96"/>
      <c r="C12" s="96"/>
      <c r="D12" s="96"/>
      <c r="E12" s="96"/>
      <c r="F12" s="96"/>
      <c r="G12" s="96"/>
      <c r="H12" s="96"/>
      <c r="J12" s="98"/>
      <c r="K12" s="2669" t="s">
        <v>59</v>
      </c>
      <c r="L12" s="2669"/>
      <c r="M12" s="2669"/>
      <c r="N12" s="2669"/>
      <c r="O12" s="403"/>
      <c r="P12" s="403"/>
      <c r="S12" s="2669" t="s">
        <v>60</v>
      </c>
      <c r="T12" s="2669"/>
      <c r="U12" s="2669"/>
      <c r="V12" s="2669"/>
      <c r="W12" s="440"/>
    </row>
    <row r="13" spans="1:23" ht="30" customHeight="1">
      <c r="A13" s="439"/>
      <c r="B13" s="96"/>
      <c r="C13" s="96"/>
      <c r="D13" s="96"/>
      <c r="E13" s="102"/>
      <c r="F13" s="102"/>
      <c r="G13" s="96"/>
      <c r="H13" s="96"/>
      <c r="J13" s="98"/>
      <c r="K13" s="103" t="s">
        <v>11</v>
      </c>
      <c r="L13" s="2660" t="s">
        <v>568</v>
      </c>
      <c r="M13" s="2660"/>
      <c r="N13" s="2660"/>
      <c r="O13" s="104"/>
      <c r="P13" s="104"/>
      <c r="Q13" s="101"/>
      <c r="R13" s="101"/>
      <c r="S13" s="105" t="s">
        <v>11</v>
      </c>
      <c r="T13" s="2660" t="s">
        <v>569</v>
      </c>
      <c r="U13" s="2660"/>
      <c r="V13" s="2660"/>
      <c r="W13" s="440"/>
    </row>
    <row r="14" spans="1:23" ht="30" customHeight="1">
      <c r="A14" s="439"/>
      <c r="B14" s="402">
        <v>6.1</v>
      </c>
      <c r="C14" s="97" t="s">
        <v>63</v>
      </c>
      <c r="E14" s="102"/>
      <c r="F14" s="102"/>
      <c r="G14" s="96"/>
      <c r="H14" s="96"/>
      <c r="J14" s="2659"/>
      <c r="K14" s="2653"/>
      <c r="L14" s="2654"/>
      <c r="M14" s="2654"/>
      <c r="N14" s="2655"/>
      <c r="O14" s="239"/>
      <c r="P14" s="239"/>
      <c r="R14" s="2659"/>
      <c r="S14" s="2653"/>
      <c r="T14" s="2654"/>
      <c r="U14" s="2654"/>
      <c r="V14" s="2655"/>
      <c r="W14" s="440"/>
    </row>
    <row r="15" spans="1:23" ht="30" customHeight="1">
      <c r="A15" s="439"/>
      <c r="B15" s="96"/>
      <c r="C15" s="99" t="s">
        <v>64</v>
      </c>
      <c r="E15" s="96"/>
      <c r="F15" s="96"/>
      <c r="G15" s="96"/>
      <c r="H15" s="96"/>
      <c r="J15" s="2659"/>
      <c r="K15" s="2656"/>
      <c r="L15" s="2657"/>
      <c r="M15" s="2657"/>
      <c r="N15" s="2658"/>
      <c r="O15" s="239"/>
      <c r="P15" s="239"/>
      <c r="R15" s="2659"/>
      <c r="S15" s="2656"/>
      <c r="T15" s="2657"/>
      <c r="U15" s="2657"/>
      <c r="V15" s="2658"/>
      <c r="W15" s="440"/>
    </row>
    <row r="16" spans="1:23" ht="30" customHeight="1">
      <c r="A16" s="439"/>
      <c r="B16" s="96"/>
      <c r="C16" s="96"/>
      <c r="E16" s="96"/>
      <c r="F16" s="96"/>
      <c r="G16" s="96"/>
      <c r="H16" s="96"/>
      <c r="J16" s="245"/>
      <c r="K16" s="243"/>
      <c r="L16" s="243"/>
      <c r="M16" s="243"/>
      <c r="N16" s="243"/>
      <c r="O16" s="243"/>
      <c r="P16" s="243"/>
      <c r="S16" s="243"/>
      <c r="T16" s="243"/>
      <c r="U16" s="243"/>
      <c r="V16" s="243"/>
      <c r="W16" s="440"/>
    </row>
    <row r="17" spans="1:23" ht="30" customHeight="1">
      <c r="A17" s="439"/>
      <c r="B17" s="402">
        <v>6.2</v>
      </c>
      <c r="C17" s="97" t="s">
        <v>65</v>
      </c>
      <c r="E17" s="102"/>
      <c r="F17" s="102"/>
      <c r="G17" s="96"/>
      <c r="H17" s="96"/>
      <c r="J17" s="245"/>
      <c r="K17" s="178"/>
      <c r="L17" s="178"/>
      <c r="M17" s="178"/>
      <c r="N17" s="178"/>
      <c r="O17" s="72"/>
      <c r="P17" s="72"/>
      <c r="R17" s="96"/>
      <c r="S17" s="178"/>
      <c r="T17" s="178"/>
      <c r="U17" s="178"/>
      <c r="V17" s="178"/>
      <c r="W17" s="440"/>
    </row>
    <row r="18" spans="1:23" ht="30" customHeight="1">
      <c r="A18" s="439"/>
      <c r="B18" s="96"/>
      <c r="C18" s="99" t="s">
        <v>66</v>
      </c>
      <c r="E18" s="96"/>
      <c r="F18" s="96"/>
      <c r="G18" s="96"/>
      <c r="H18" s="96"/>
      <c r="J18" s="245"/>
      <c r="K18" s="178"/>
      <c r="L18" s="178"/>
      <c r="M18" s="178"/>
      <c r="N18" s="178"/>
      <c r="O18" s="72"/>
      <c r="P18" s="72"/>
      <c r="R18" s="96"/>
      <c r="S18" s="178"/>
      <c r="T18" s="178"/>
      <c r="U18" s="178"/>
      <c r="V18" s="178"/>
      <c r="W18" s="440"/>
    </row>
    <row r="19" spans="1:23" ht="30" customHeight="1">
      <c r="A19" s="439"/>
      <c r="B19" s="96"/>
      <c r="C19" s="99"/>
      <c r="E19" s="96"/>
      <c r="F19" s="96"/>
      <c r="G19" s="96"/>
      <c r="H19" s="96"/>
      <c r="J19" s="245"/>
      <c r="K19" s="178"/>
      <c r="L19" s="2660" t="s">
        <v>570</v>
      </c>
      <c r="M19" s="2660"/>
      <c r="N19" s="2660"/>
      <c r="O19" s="72"/>
      <c r="P19" s="72"/>
      <c r="R19" s="96"/>
      <c r="S19" s="178"/>
      <c r="T19" s="2660" t="s">
        <v>580</v>
      </c>
      <c r="U19" s="2660"/>
      <c r="V19" s="2660"/>
      <c r="W19" s="440"/>
    </row>
    <row r="20" spans="1:23" ht="30" customHeight="1">
      <c r="A20" s="439"/>
      <c r="B20" s="96"/>
      <c r="C20" s="97" t="s">
        <v>22</v>
      </c>
      <c r="D20" s="102" t="s">
        <v>297</v>
      </c>
      <c r="E20" s="96"/>
      <c r="F20" s="96"/>
      <c r="G20" s="96"/>
      <c r="H20" s="96"/>
      <c r="J20" s="2659"/>
      <c r="K20" s="2653"/>
      <c r="L20" s="2654"/>
      <c r="M20" s="2654"/>
      <c r="N20" s="2655"/>
      <c r="O20" s="238"/>
      <c r="P20" s="238"/>
      <c r="R20" s="2659"/>
      <c r="S20" s="2653"/>
      <c r="T20" s="2654"/>
      <c r="U20" s="2654"/>
      <c r="V20" s="2655"/>
      <c r="W20" s="440"/>
    </row>
    <row r="21" spans="1:23" ht="30" customHeight="1">
      <c r="A21" s="439"/>
      <c r="B21" s="96"/>
      <c r="C21" s="99"/>
      <c r="D21" s="106" t="s">
        <v>298</v>
      </c>
      <c r="E21" s="96"/>
      <c r="F21" s="96"/>
      <c r="G21" s="96"/>
      <c r="H21" s="96"/>
      <c r="J21" s="2659"/>
      <c r="K21" s="2656"/>
      <c r="L21" s="2657"/>
      <c r="M21" s="2657"/>
      <c r="N21" s="2658"/>
      <c r="O21" s="238"/>
      <c r="P21" s="238"/>
      <c r="R21" s="2661"/>
      <c r="S21" s="2656"/>
      <c r="T21" s="2657"/>
      <c r="U21" s="2657"/>
      <c r="V21" s="2658"/>
      <c r="W21" s="440"/>
    </row>
    <row r="22" spans="1:23" ht="9.9" customHeight="1">
      <c r="A22" s="439"/>
      <c r="B22" s="96"/>
      <c r="C22" s="99"/>
      <c r="D22" s="106"/>
      <c r="E22" s="96"/>
      <c r="F22" s="96"/>
      <c r="G22" s="96"/>
      <c r="H22" s="96"/>
      <c r="J22" s="400"/>
      <c r="K22" s="416"/>
      <c r="L22" s="416"/>
      <c r="M22" s="416"/>
      <c r="N22" s="416"/>
      <c r="O22" s="238"/>
      <c r="P22" s="238"/>
      <c r="R22" s="401"/>
      <c r="S22" s="416"/>
      <c r="T22" s="416"/>
      <c r="U22" s="416"/>
      <c r="V22" s="416"/>
      <c r="W22" s="440"/>
    </row>
    <row r="23" spans="1:23" ht="30" customHeight="1">
      <c r="A23" s="439"/>
      <c r="B23" s="96"/>
      <c r="C23" s="99"/>
      <c r="E23" s="96"/>
      <c r="F23" s="96"/>
      <c r="G23" s="96"/>
      <c r="H23" s="96"/>
      <c r="J23" s="246"/>
      <c r="K23" s="178"/>
      <c r="L23" s="2660" t="s">
        <v>571</v>
      </c>
      <c r="M23" s="2660"/>
      <c r="N23" s="2660"/>
      <c r="O23" s="72"/>
      <c r="P23" s="72"/>
      <c r="R23" s="102"/>
      <c r="S23" s="178"/>
      <c r="T23" s="2660" t="s">
        <v>581</v>
      </c>
      <c r="U23" s="2660"/>
      <c r="V23" s="2660"/>
      <c r="W23" s="440"/>
    </row>
    <row r="24" spans="1:23" ht="30" customHeight="1">
      <c r="A24" s="439"/>
      <c r="B24" s="96"/>
      <c r="C24" s="97" t="s">
        <v>23</v>
      </c>
      <c r="D24" s="102" t="s">
        <v>299</v>
      </c>
      <c r="E24" s="96"/>
      <c r="F24" s="96"/>
      <c r="G24" s="96"/>
      <c r="H24" s="96"/>
      <c r="J24" s="2659"/>
      <c r="K24" s="2653"/>
      <c r="L24" s="2654"/>
      <c r="M24" s="2654"/>
      <c r="N24" s="2655"/>
      <c r="O24" s="244"/>
      <c r="P24" s="244"/>
      <c r="R24" s="2659"/>
      <c r="S24" s="2653"/>
      <c r="T24" s="2654"/>
      <c r="U24" s="2654"/>
      <c r="V24" s="2655"/>
      <c r="W24" s="440"/>
    </row>
    <row r="25" spans="1:23" ht="30" customHeight="1">
      <c r="A25" s="439"/>
      <c r="B25" s="96"/>
      <c r="C25" s="99"/>
      <c r="D25" s="106" t="s">
        <v>300</v>
      </c>
      <c r="E25" s="96"/>
      <c r="F25" s="96"/>
      <c r="G25" s="96"/>
      <c r="H25" s="96"/>
      <c r="J25" s="2659"/>
      <c r="K25" s="2656"/>
      <c r="L25" s="2657"/>
      <c r="M25" s="2657"/>
      <c r="N25" s="2658"/>
      <c r="O25" s="244"/>
      <c r="P25" s="244"/>
      <c r="R25" s="2661"/>
      <c r="S25" s="2656"/>
      <c r="T25" s="2657"/>
      <c r="U25" s="2657"/>
      <c r="V25" s="2658"/>
      <c r="W25" s="440"/>
    </row>
    <row r="26" spans="1:23" ht="9.9" customHeight="1">
      <c r="A26" s="439"/>
      <c r="B26" s="96"/>
      <c r="C26" s="99"/>
      <c r="E26" s="96"/>
      <c r="F26" s="96"/>
      <c r="G26" s="96"/>
      <c r="H26" s="96"/>
      <c r="J26" s="246"/>
      <c r="K26" s="178"/>
      <c r="L26" s="178"/>
      <c r="M26" s="178"/>
      <c r="N26" s="178"/>
      <c r="O26" s="72"/>
      <c r="P26" s="72"/>
      <c r="R26" s="102"/>
      <c r="S26" s="178"/>
      <c r="T26" s="178"/>
      <c r="U26" s="178"/>
      <c r="V26" s="178"/>
      <c r="W26" s="440"/>
    </row>
    <row r="27" spans="1:23" ht="30" customHeight="1">
      <c r="A27" s="439"/>
      <c r="B27" s="402">
        <v>6.3</v>
      </c>
      <c r="C27" s="97" t="s">
        <v>303</v>
      </c>
      <c r="E27" s="96"/>
      <c r="F27" s="96"/>
      <c r="G27" s="96"/>
      <c r="H27" s="96"/>
      <c r="J27" s="247"/>
      <c r="K27" s="243"/>
      <c r="L27" s="243"/>
      <c r="M27" s="243"/>
      <c r="N27" s="243"/>
      <c r="O27" s="243"/>
      <c r="P27" s="243"/>
      <c r="R27" s="102"/>
      <c r="S27" s="243"/>
      <c r="T27" s="243"/>
      <c r="U27" s="243"/>
      <c r="V27" s="243"/>
      <c r="W27" s="440"/>
    </row>
    <row r="28" spans="1:23" ht="30" customHeight="1">
      <c r="A28" s="439"/>
      <c r="B28" s="96"/>
      <c r="C28" s="99" t="s">
        <v>304</v>
      </c>
      <c r="E28" s="96"/>
      <c r="F28" s="96"/>
      <c r="G28" s="96"/>
      <c r="H28" s="96"/>
      <c r="J28" s="247"/>
      <c r="K28" s="243"/>
      <c r="L28" s="243"/>
      <c r="M28" s="243"/>
      <c r="N28" s="243"/>
      <c r="O28" s="243"/>
      <c r="P28" s="243"/>
      <c r="R28" s="102"/>
      <c r="S28" s="243"/>
      <c r="T28" s="243"/>
      <c r="U28" s="243"/>
      <c r="V28" s="243"/>
      <c r="W28" s="440"/>
    </row>
    <row r="29" spans="1:23" ht="30" customHeight="1">
      <c r="A29" s="439"/>
      <c r="B29" s="96"/>
      <c r="C29" s="99"/>
      <c r="E29" s="96"/>
      <c r="F29" s="96"/>
      <c r="G29" s="96"/>
      <c r="H29" s="96"/>
      <c r="J29" s="247"/>
      <c r="K29" s="243"/>
      <c r="L29" s="2660" t="s">
        <v>572</v>
      </c>
      <c r="M29" s="2660"/>
      <c r="N29" s="2660"/>
      <c r="O29" s="243"/>
      <c r="P29" s="243"/>
      <c r="R29" s="102"/>
      <c r="S29" s="243"/>
      <c r="T29" s="2660" t="s">
        <v>582</v>
      </c>
      <c r="U29" s="2660"/>
      <c r="V29" s="2660"/>
      <c r="W29" s="440"/>
    </row>
    <row r="30" spans="1:23" ht="30" customHeight="1">
      <c r="A30" s="439"/>
      <c r="B30" s="96"/>
      <c r="C30" s="97" t="s">
        <v>22</v>
      </c>
      <c r="D30" s="102" t="s">
        <v>297</v>
      </c>
      <c r="E30" s="96"/>
      <c r="F30" s="96"/>
      <c r="G30" s="96"/>
      <c r="H30" s="96"/>
      <c r="J30" s="2659"/>
      <c r="K30" s="2653"/>
      <c r="L30" s="2654"/>
      <c r="M30" s="2654"/>
      <c r="N30" s="2655"/>
      <c r="O30" s="238"/>
      <c r="P30" s="238"/>
      <c r="R30" s="2659"/>
      <c r="S30" s="2653"/>
      <c r="T30" s="2654"/>
      <c r="U30" s="2654"/>
      <c r="V30" s="2655"/>
      <c r="W30" s="440"/>
    </row>
    <row r="31" spans="1:23" ht="30" customHeight="1">
      <c r="A31" s="439"/>
      <c r="B31" s="96"/>
      <c r="C31" s="99"/>
      <c r="D31" s="106" t="s">
        <v>298</v>
      </c>
      <c r="E31" s="96"/>
      <c r="F31" s="96"/>
      <c r="G31" s="96"/>
      <c r="H31" s="96"/>
      <c r="J31" s="2659"/>
      <c r="K31" s="2656"/>
      <c r="L31" s="2657"/>
      <c r="M31" s="2657"/>
      <c r="N31" s="2658"/>
      <c r="O31" s="238"/>
      <c r="P31" s="238"/>
      <c r="R31" s="2661"/>
      <c r="S31" s="2656"/>
      <c r="T31" s="2657"/>
      <c r="U31" s="2657"/>
      <c r="V31" s="2658"/>
      <c r="W31" s="440"/>
    </row>
    <row r="32" spans="1:23" ht="9.9" customHeight="1">
      <c r="A32" s="439"/>
      <c r="B32" s="96"/>
      <c r="C32" s="99"/>
      <c r="D32" s="106"/>
      <c r="E32" s="96"/>
      <c r="F32" s="96"/>
      <c r="G32" s="96"/>
      <c r="H32" s="96"/>
      <c r="J32" s="400"/>
      <c r="K32" s="416"/>
      <c r="L32" s="416"/>
      <c r="M32" s="416"/>
      <c r="N32" s="416"/>
      <c r="O32" s="238"/>
      <c r="P32" s="238"/>
      <c r="R32" s="401"/>
      <c r="S32" s="416"/>
      <c r="T32" s="416"/>
      <c r="U32" s="416"/>
      <c r="V32" s="416"/>
      <c r="W32" s="440"/>
    </row>
    <row r="33" spans="1:23" ht="30" customHeight="1">
      <c r="A33" s="439"/>
      <c r="B33" s="96"/>
      <c r="C33" s="97"/>
      <c r="D33" s="102"/>
      <c r="E33" s="96"/>
      <c r="F33" s="96"/>
      <c r="G33" s="96"/>
      <c r="H33" s="96"/>
      <c r="J33" s="247"/>
      <c r="K33" s="243"/>
      <c r="L33" s="2660" t="s">
        <v>573</v>
      </c>
      <c r="M33" s="2660"/>
      <c r="N33" s="2660"/>
      <c r="O33" s="243"/>
      <c r="P33" s="243"/>
      <c r="R33" s="102"/>
      <c r="S33" s="243"/>
      <c r="T33" s="2660" t="s">
        <v>583</v>
      </c>
      <c r="U33" s="2660"/>
      <c r="V33" s="2660"/>
      <c r="W33" s="440"/>
    </row>
    <row r="34" spans="1:23" ht="30" customHeight="1">
      <c r="A34" s="439"/>
      <c r="B34" s="96"/>
      <c r="C34" s="97" t="s">
        <v>23</v>
      </c>
      <c r="D34" s="102" t="s">
        <v>305</v>
      </c>
      <c r="E34" s="96"/>
      <c r="F34" s="96"/>
      <c r="G34" s="96"/>
      <c r="H34" s="96"/>
      <c r="J34" s="2659"/>
      <c r="K34" s="2653"/>
      <c r="L34" s="2654"/>
      <c r="M34" s="2654"/>
      <c r="N34" s="2655"/>
      <c r="O34" s="238"/>
      <c r="P34" s="238"/>
      <c r="R34" s="2659"/>
      <c r="S34" s="2653"/>
      <c r="T34" s="2654"/>
      <c r="U34" s="2654"/>
      <c r="V34" s="2655"/>
      <c r="W34" s="440"/>
    </row>
    <row r="35" spans="1:23" ht="30" customHeight="1">
      <c r="A35" s="439"/>
      <c r="B35" s="96"/>
      <c r="C35" s="99"/>
      <c r="D35" s="106" t="s">
        <v>306</v>
      </c>
      <c r="E35" s="96"/>
      <c r="F35" s="96"/>
      <c r="G35" s="96"/>
      <c r="H35" s="96"/>
      <c r="J35" s="2659"/>
      <c r="K35" s="2656"/>
      <c r="L35" s="2657"/>
      <c r="M35" s="2657"/>
      <c r="N35" s="2658"/>
      <c r="O35" s="238"/>
      <c r="P35" s="238"/>
      <c r="R35" s="2661"/>
      <c r="S35" s="2656"/>
      <c r="T35" s="2657"/>
      <c r="U35" s="2657"/>
      <c r="V35" s="2658"/>
      <c r="W35" s="440"/>
    </row>
    <row r="36" spans="1:23" ht="30" customHeight="1">
      <c r="A36" s="439"/>
      <c r="B36" s="96"/>
      <c r="C36" s="99"/>
      <c r="D36" s="106"/>
      <c r="E36" s="96"/>
      <c r="F36" s="96"/>
      <c r="G36" s="96"/>
      <c r="H36" s="96"/>
      <c r="J36" s="400"/>
      <c r="K36" s="416"/>
      <c r="L36" s="416"/>
      <c r="M36" s="416"/>
      <c r="N36" s="416"/>
      <c r="O36" s="238"/>
      <c r="P36" s="238"/>
      <c r="R36" s="401"/>
      <c r="S36" s="416"/>
      <c r="T36" s="416"/>
      <c r="U36" s="416"/>
      <c r="V36" s="416"/>
      <c r="W36" s="440"/>
    </row>
    <row r="37" spans="1:23" ht="30" customHeight="1">
      <c r="A37" s="439"/>
      <c r="B37" s="96"/>
      <c r="C37" s="99"/>
      <c r="D37" s="106"/>
      <c r="E37" s="96"/>
      <c r="F37" s="96"/>
      <c r="G37" s="96"/>
      <c r="H37" s="96"/>
      <c r="J37" s="247"/>
      <c r="K37" s="597"/>
      <c r="L37" s="2660" t="s">
        <v>574</v>
      </c>
      <c r="M37" s="2660"/>
      <c r="N37" s="2660"/>
      <c r="O37" s="243"/>
      <c r="P37" s="243"/>
      <c r="R37" s="102"/>
      <c r="S37" s="243"/>
      <c r="T37" s="2660" t="s">
        <v>584</v>
      </c>
      <c r="U37" s="2660"/>
      <c r="V37" s="2660"/>
      <c r="W37" s="440"/>
    </row>
    <row r="38" spans="1:23" ht="30" customHeight="1">
      <c r="A38" s="439"/>
      <c r="B38" s="402">
        <v>6.4</v>
      </c>
      <c r="C38" s="97" t="s">
        <v>67</v>
      </c>
      <c r="E38" s="96"/>
      <c r="F38" s="96"/>
      <c r="G38" s="96"/>
      <c r="H38" s="96"/>
      <c r="J38" s="2659"/>
      <c r="K38" s="2653"/>
      <c r="L38" s="2654"/>
      <c r="M38" s="2654"/>
      <c r="N38" s="2655"/>
      <c r="O38" s="238"/>
      <c r="P38" s="238"/>
      <c r="R38" s="2659"/>
      <c r="S38" s="2653"/>
      <c r="T38" s="2654"/>
      <c r="U38" s="2654"/>
      <c r="V38" s="2655"/>
      <c r="W38" s="440"/>
    </row>
    <row r="39" spans="1:23" ht="30" customHeight="1">
      <c r="A39" s="439"/>
      <c r="B39" s="96"/>
      <c r="C39" s="99" t="s">
        <v>68</v>
      </c>
      <c r="E39" s="96"/>
      <c r="F39" s="96"/>
      <c r="G39" s="96"/>
      <c r="H39" s="96"/>
      <c r="J39" s="2659"/>
      <c r="K39" s="2656"/>
      <c r="L39" s="2657"/>
      <c r="M39" s="2657"/>
      <c r="N39" s="2658"/>
      <c r="O39" s="238"/>
      <c r="P39" s="238"/>
      <c r="R39" s="2661"/>
      <c r="S39" s="2656"/>
      <c r="T39" s="2657"/>
      <c r="U39" s="2657"/>
      <c r="V39" s="2658"/>
      <c r="W39" s="440"/>
    </row>
    <row r="40" spans="1:23" ht="30" customHeight="1">
      <c r="A40" s="439"/>
      <c r="B40" s="96"/>
      <c r="C40" s="96"/>
      <c r="E40" s="96"/>
      <c r="F40" s="96"/>
      <c r="G40" s="96"/>
      <c r="H40" s="96"/>
      <c r="J40" s="247"/>
      <c r="K40" s="243"/>
      <c r="L40" s="243"/>
      <c r="M40" s="243"/>
      <c r="N40" s="243"/>
      <c r="O40" s="243"/>
      <c r="P40" s="243"/>
      <c r="R40" s="102"/>
      <c r="S40" s="243"/>
      <c r="T40" s="243"/>
      <c r="U40" s="243"/>
      <c r="V40" s="243"/>
      <c r="W40" s="440"/>
    </row>
    <row r="41" spans="1:23" ht="30" customHeight="1">
      <c r="A41" s="439"/>
      <c r="B41" s="402">
        <v>6.5</v>
      </c>
      <c r="C41" s="97" t="s">
        <v>308</v>
      </c>
      <c r="E41" s="102"/>
      <c r="F41" s="102"/>
      <c r="G41" s="96"/>
      <c r="H41" s="96"/>
      <c r="J41" s="245"/>
      <c r="K41" s="178"/>
      <c r="L41" s="178"/>
      <c r="M41" s="178"/>
      <c r="N41" s="178"/>
      <c r="O41" s="72"/>
      <c r="P41" s="72"/>
      <c r="R41" s="96"/>
      <c r="S41" s="178"/>
      <c r="T41" s="178"/>
      <c r="U41" s="178"/>
      <c r="V41" s="178"/>
      <c r="W41" s="440"/>
    </row>
    <row r="42" spans="1:23" ht="30" customHeight="1">
      <c r="A42" s="439"/>
      <c r="B42" s="96"/>
      <c r="C42" s="99" t="s">
        <v>309</v>
      </c>
      <c r="E42" s="96"/>
      <c r="F42" s="96"/>
      <c r="G42" s="96"/>
      <c r="H42" s="96"/>
      <c r="J42" s="245"/>
      <c r="K42" s="178"/>
      <c r="L42" s="178"/>
      <c r="M42" s="178"/>
      <c r="N42" s="178"/>
      <c r="O42" s="72"/>
      <c r="P42" s="72"/>
      <c r="R42" s="96"/>
      <c r="S42" s="178"/>
      <c r="T42" s="178"/>
      <c r="U42" s="178"/>
      <c r="V42" s="178"/>
      <c r="W42" s="440"/>
    </row>
    <row r="43" spans="1:23" ht="30" customHeight="1">
      <c r="A43" s="439"/>
      <c r="B43" s="96"/>
      <c r="C43" s="99"/>
      <c r="E43" s="96"/>
      <c r="F43" s="96"/>
      <c r="G43" s="96"/>
      <c r="H43" s="96"/>
      <c r="J43" s="245"/>
      <c r="K43" s="178"/>
      <c r="L43" s="2660" t="s">
        <v>575</v>
      </c>
      <c r="M43" s="2660"/>
      <c r="N43" s="2660"/>
      <c r="O43" s="72"/>
      <c r="P43" s="72"/>
      <c r="R43" s="96"/>
      <c r="S43" s="178"/>
      <c r="T43" s="2660" t="s">
        <v>585</v>
      </c>
      <c r="U43" s="2660"/>
      <c r="V43" s="2660"/>
      <c r="W43" s="440"/>
    </row>
    <row r="44" spans="1:23" ht="30" customHeight="1">
      <c r="A44" s="439"/>
      <c r="B44" s="96"/>
      <c r="C44" s="97" t="s">
        <v>22</v>
      </c>
      <c r="D44" s="102" t="s">
        <v>297</v>
      </c>
      <c r="E44" s="96"/>
      <c r="F44" s="96"/>
      <c r="G44" s="96"/>
      <c r="H44" s="96"/>
      <c r="J44" s="2659"/>
      <c r="K44" s="2653"/>
      <c r="L44" s="2654"/>
      <c r="M44" s="2654"/>
      <c r="N44" s="2655"/>
      <c r="O44" s="238"/>
      <c r="P44" s="238"/>
      <c r="R44" s="2659"/>
      <c r="S44" s="2653"/>
      <c r="T44" s="2654"/>
      <c r="U44" s="2654"/>
      <c r="V44" s="2655"/>
      <c r="W44" s="440"/>
    </row>
    <row r="45" spans="1:23" ht="30" customHeight="1">
      <c r="A45" s="439"/>
      <c r="B45" s="96"/>
      <c r="C45" s="99"/>
      <c r="D45" s="106" t="s">
        <v>298</v>
      </c>
      <c r="E45" s="96"/>
      <c r="F45" s="96"/>
      <c r="G45" s="96"/>
      <c r="H45" s="96"/>
      <c r="J45" s="2659"/>
      <c r="K45" s="2656"/>
      <c r="L45" s="2657"/>
      <c r="M45" s="2657"/>
      <c r="N45" s="2658"/>
      <c r="O45" s="238"/>
      <c r="P45" s="238"/>
      <c r="R45" s="2661"/>
      <c r="S45" s="2656"/>
      <c r="T45" s="2657"/>
      <c r="U45" s="2657"/>
      <c r="V45" s="2658"/>
      <c r="W45" s="440"/>
    </row>
    <row r="46" spans="1:23" ht="20.100000000000001" customHeight="1">
      <c r="A46" s="439"/>
      <c r="B46" s="96"/>
      <c r="C46" s="99"/>
      <c r="E46" s="96"/>
      <c r="F46" s="96"/>
      <c r="G46" s="96"/>
      <c r="H46" s="96"/>
      <c r="J46" s="400"/>
      <c r="K46" s="178"/>
      <c r="L46" s="178"/>
      <c r="M46" s="178"/>
      <c r="N46" s="178"/>
      <c r="O46" s="72"/>
      <c r="P46" s="72"/>
      <c r="R46" s="102"/>
      <c r="S46" s="178"/>
      <c r="T46" s="178"/>
      <c r="U46" s="178"/>
      <c r="V46" s="178"/>
      <c r="W46" s="440"/>
    </row>
    <row r="47" spans="1:23" ht="30" customHeight="1">
      <c r="A47" s="439"/>
      <c r="B47" s="96"/>
      <c r="G47" s="96"/>
      <c r="H47" s="96"/>
      <c r="J47" s="380"/>
      <c r="K47" s="178"/>
      <c r="L47" s="178"/>
      <c r="M47" s="178"/>
      <c r="N47" s="178"/>
      <c r="O47" s="244"/>
      <c r="P47" s="244"/>
      <c r="R47" s="380"/>
      <c r="S47" s="178"/>
      <c r="T47" s="178"/>
      <c r="U47" s="178"/>
      <c r="V47" s="178"/>
      <c r="W47" s="440"/>
    </row>
    <row r="48" spans="1:23" ht="30" customHeight="1">
      <c r="A48" s="439"/>
      <c r="B48" s="96"/>
      <c r="C48" s="97" t="s">
        <v>23</v>
      </c>
      <c r="D48" s="102" t="s">
        <v>310</v>
      </c>
      <c r="E48" s="96"/>
      <c r="F48" s="96"/>
      <c r="G48" s="96"/>
      <c r="H48" s="96"/>
      <c r="J48" s="380"/>
      <c r="K48" s="1986"/>
      <c r="M48" s="1547"/>
      <c r="N48" s="1547" t="s">
        <v>2135</v>
      </c>
      <c r="O48" s="244"/>
      <c r="P48" s="244"/>
      <c r="R48" s="381"/>
      <c r="S48" s="1542"/>
      <c r="U48" s="1547"/>
      <c r="V48" s="1547" t="s">
        <v>2136</v>
      </c>
      <c r="W48" s="440"/>
    </row>
    <row r="49" spans="1:23" ht="30" customHeight="1">
      <c r="A49" s="439"/>
      <c r="B49" s="96"/>
      <c r="C49" s="99"/>
      <c r="D49" s="106" t="s">
        <v>311</v>
      </c>
      <c r="E49" s="96"/>
      <c r="F49" s="96"/>
      <c r="G49" s="96"/>
      <c r="H49" s="96"/>
      <c r="J49" s="400"/>
      <c r="K49" s="2653"/>
      <c r="L49" s="2654"/>
      <c r="M49" s="2654"/>
      <c r="N49" s="2655"/>
      <c r="O49" s="244"/>
      <c r="P49" s="244"/>
      <c r="R49" s="401"/>
      <c r="S49" s="2653"/>
      <c r="T49" s="2654"/>
      <c r="U49" s="2654"/>
      <c r="V49" s="2655"/>
      <c r="W49" s="440"/>
    </row>
    <row r="50" spans="1:23" ht="9.9" customHeight="1">
      <c r="A50" s="439"/>
      <c r="B50" s="96"/>
      <c r="C50" s="99"/>
      <c r="D50" s="106"/>
      <c r="E50" s="106"/>
      <c r="F50" s="96"/>
      <c r="G50" s="96"/>
      <c r="H50" s="96"/>
      <c r="J50" s="400"/>
      <c r="K50" s="2662"/>
      <c r="L50" s="2663"/>
      <c r="M50" s="2663"/>
      <c r="N50" s="2664"/>
      <c r="O50" s="244"/>
      <c r="P50" s="244"/>
      <c r="R50" s="401"/>
      <c r="S50" s="2662"/>
      <c r="T50" s="2663"/>
      <c r="U50" s="2663"/>
      <c r="V50" s="2664"/>
      <c r="W50" s="440"/>
    </row>
    <row r="51" spans="1:23" ht="9.9" customHeight="1">
      <c r="A51" s="1490"/>
      <c r="B51" s="96"/>
      <c r="C51" s="99"/>
      <c r="D51" s="106"/>
      <c r="E51" s="106"/>
      <c r="F51" s="96"/>
      <c r="G51" s="96"/>
      <c r="H51" s="96"/>
      <c r="J51" s="1545"/>
      <c r="K51" s="2656"/>
      <c r="L51" s="2657"/>
      <c r="M51" s="2657"/>
      <c r="N51" s="2658"/>
      <c r="O51" s="244"/>
      <c r="P51" s="244"/>
      <c r="R51" s="1546"/>
      <c r="S51" s="2656"/>
      <c r="T51" s="2657"/>
      <c r="U51" s="2657"/>
      <c r="V51" s="2658"/>
      <c r="W51" s="440"/>
    </row>
    <row r="52" spans="1:23" ht="9.9" customHeight="1">
      <c r="A52" s="1490"/>
      <c r="B52" s="96"/>
      <c r="C52" s="99"/>
      <c r="D52" s="106"/>
      <c r="E52" s="106"/>
      <c r="F52" s="96"/>
      <c r="G52" s="96"/>
      <c r="H52" s="96"/>
      <c r="J52" s="1545"/>
      <c r="K52" s="1542"/>
      <c r="L52" s="1542"/>
      <c r="M52" s="1542"/>
      <c r="N52" s="1542"/>
      <c r="O52" s="244"/>
      <c r="P52" s="244"/>
      <c r="R52" s="1546"/>
      <c r="S52" s="1542"/>
      <c r="T52" s="1542"/>
      <c r="U52" s="1542"/>
      <c r="V52" s="1542"/>
      <c r="W52" s="440"/>
    </row>
    <row r="53" spans="1:23" ht="30" customHeight="1">
      <c r="A53" s="439"/>
      <c r="B53" s="96"/>
      <c r="G53" s="96"/>
      <c r="H53" s="96"/>
      <c r="J53" s="400"/>
      <c r="K53" s="373"/>
      <c r="L53" s="2660" t="s">
        <v>576</v>
      </c>
      <c r="M53" s="2660"/>
      <c r="N53" s="2660"/>
      <c r="O53" s="244"/>
      <c r="P53" s="244"/>
      <c r="R53" s="401"/>
      <c r="S53" s="373"/>
      <c r="T53" s="2660" t="s">
        <v>586</v>
      </c>
      <c r="U53" s="2660"/>
      <c r="V53" s="2660"/>
      <c r="W53" s="440"/>
    </row>
    <row r="54" spans="1:23" ht="30" customHeight="1">
      <c r="A54" s="439"/>
      <c r="B54" s="96"/>
      <c r="C54" s="102" t="s">
        <v>40</v>
      </c>
      <c r="D54" s="102" t="s">
        <v>312</v>
      </c>
      <c r="E54" s="96"/>
      <c r="F54" s="96"/>
      <c r="H54" s="96"/>
      <c r="J54" s="2659"/>
      <c r="K54" s="2653"/>
      <c r="L54" s="2654"/>
      <c r="M54" s="2654"/>
      <c r="N54" s="2655"/>
      <c r="O54" s="244"/>
      <c r="P54" s="244"/>
      <c r="R54" s="2659"/>
      <c r="S54" s="2653"/>
      <c r="T54" s="2654"/>
      <c r="U54" s="2654"/>
      <c r="V54" s="2655"/>
      <c r="W54" s="440"/>
    </row>
    <row r="55" spans="1:23" ht="30" customHeight="1">
      <c r="A55" s="439"/>
      <c r="B55" s="96"/>
      <c r="D55" s="106" t="s">
        <v>313</v>
      </c>
      <c r="E55" s="96"/>
      <c r="F55" s="96"/>
      <c r="H55" s="96"/>
      <c r="J55" s="2659"/>
      <c r="K55" s="2656"/>
      <c r="L55" s="2657"/>
      <c r="M55" s="2657"/>
      <c r="N55" s="2658"/>
      <c r="O55" s="244"/>
      <c r="P55" s="244"/>
      <c r="R55" s="2661"/>
      <c r="S55" s="2656"/>
      <c r="T55" s="2657"/>
      <c r="U55" s="2657"/>
      <c r="V55" s="2658"/>
      <c r="W55" s="440"/>
    </row>
    <row r="56" spans="1:23" ht="9.9" customHeight="1">
      <c r="A56" s="439"/>
      <c r="B56" s="96"/>
      <c r="C56" s="106"/>
      <c r="E56" s="106"/>
      <c r="F56" s="96"/>
      <c r="G56" s="96"/>
      <c r="H56" s="96"/>
      <c r="J56" s="400"/>
      <c r="K56" s="373"/>
      <c r="L56" s="577"/>
      <c r="M56" s="577"/>
      <c r="N56" s="373"/>
      <c r="O56" s="244"/>
      <c r="P56" s="244"/>
      <c r="R56" s="401"/>
      <c r="S56" s="373"/>
      <c r="T56" s="373"/>
      <c r="U56" s="373"/>
      <c r="V56" s="373"/>
      <c r="W56" s="440"/>
    </row>
    <row r="57" spans="1:23" ht="30" customHeight="1">
      <c r="A57" s="439"/>
      <c r="B57" s="96"/>
      <c r="C57" s="106"/>
      <c r="E57" s="96"/>
      <c r="F57" s="96"/>
      <c r="G57" s="96"/>
      <c r="H57" s="96"/>
      <c r="J57" s="381"/>
      <c r="K57" s="243"/>
      <c r="L57" s="2660" t="s">
        <v>577</v>
      </c>
      <c r="M57" s="2660"/>
      <c r="N57" s="2660"/>
      <c r="O57" s="243"/>
      <c r="P57" s="243"/>
      <c r="R57" s="102"/>
      <c r="S57" s="243"/>
      <c r="T57" s="2660" t="s">
        <v>587</v>
      </c>
      <c r="U57" s="2660"/>
      <c r="V57" s="2660"/>
      <c r="W57" s="440"/>
    </row>
    <row r="58" spans="1:23" ht="30" customHeight="1">
      <c r="A58" s="439"/>
      <c r="B58" s="402">
        <v>6.6</v>
      </c>
      <c r="C58" s="97" t="s">
        <v>69</v>
      </c>
      <c r="E58" s="96"/>
      <c r="F58" s="96"/>
      <c r="G58" s="96"/>
      <c r="H58" s="96"/>
      <c r="J58" s="2659"/>
      <c r="K58" s="2653"/>
      <c r="L58" s="2654"/>
      <c r="M58" s="2654"/>
      <c r="N58" s="2655"/>
      <c r="O58" s="238"/>
      <c r="P58" s="238"/>
      <c r="R58" s="2659"/>
      <c r="S58" s="2653"/>
      <c r="T58" s="2654"/>
      <c r="U58" s="2654"/>
      <c r="V58" s="2655"/>
      <c r="W58" s="440"/>
    </row>
    <row r="59" spans="1:23" ht="30" customHeight="1">
      <c r="A59" s="439"/>
      <c r="B59" s="96"/>
      <c r="C59" s="99" t="s">
        <v>70</v>
      </c>
      <c r="E59" s="96"/>
      <c r="F59" s="96"/>
      <c r="G59" s="96"/>
      <c r="H59" s="96"/>
      <c r="J59" s="2659"/>
      <c r="K59" s="2656"/>
      <c r="L59" s="2657"/>
      <c r="M59" s="2657"/>
      <c r="N59" s="2658"/>
      <c r="O59" s="238"/>
      <c r="P59" s="238"/>
      <c r="R59" s="2661"/>
      <c r="S59" s="2656"/>
      <c r="T59" s="2657"/>
      <c r="U59" s="2657"/>
      <c r="V59" s="2658"/>
      <c r="W59" s="440"/>
    </row>
    <row r="60" spans="1:23" ht="9.9" customHeight="1">
      <c r="A60" s="439"/>
      <c r="B60" s="96"/>
      <c r="C60" s="99"/>
      <c r="E60" s="96"/>
      <c r="F60" s="96"/>
      <c r="G60" s="96"/>
      <c r="H60" s="96"/>
      <c r="J60" s="400"/>
      <c r="K60" s="416"/>
      <c r="L60" s="416"/>
      <c r="M60" s="416"/>
      <c r="N60" s="576"/>
      <c r="O60" s="238"/>
      <c r="P60" s="238"/>
      <c r="R60" s="401"/>
      <c r="S60" s="416"/>
      <c r="T60" s="416"/>
      <c r="U60" s="416"/>
      <c r="V60" s="416"/>
      <c r="W60" s="440"/>
    </row>
    <row r="61" spans="1:23" ht="30" customHeight="1">
      <c r="A61" s="439"/>
      <c r="B61" s="96"/>
      <c r="C61" s="96"/>
      <c r="E61" s="96"/>
      <c r="F61" s="96"/>
      <c r="G61" s="96"/>
      <c r="H61" s="96"/>
      <c r="J61" s="96"/>
      <c r="K61" s="96"/>
      <c r="L61" s="2660" t="s">
        <v>578</v>
      </c>
      <c r="M61" s="2660"/>
      <c r="N61" s="2660"/>
      <c r="O61" s="96"/>
      <c r="P61" s="96"/>
      <c r="R61" s="102"/>
      <c r="S61" s="96"/>
      <c r="T61" s="2660" t="s">
        <v>588</v>
      </c>
      <c r="U61" s="2660"/>
      <c r="V61" s="2660"/>
      <c r="W61" s="440"/>
    </row>
    <row r="62" spans="1:23" ht="30" customHeight="1">
      <c r="A62" s="439"/>
      <c r="B62" s="402">
        <v>6.7</v>
      </c>
      <c r="C62" s="97" t="s">
        <v>71</v>
      </c>
      <c r="E62" s="96"/>
      <c r="F62" s="96"/>
      <c r="G62" s="96"/>
      <c r="H62" s="96"/>
      <c r="J62" s="2659"/>
      <c r="K62" s="2653"/>
      <c r="L62" s="2654"/>
      <c r="M62" s="2654"/>
      <c r="N62" s="2655"/>
      <c r="O62" s="238"/>
      <c r="P62" s="238"/>
      <c r="R62" s="2659"/>
      <c r="S62" s="2653"/>
      <c r="T62" s="2654"/>
      <c r="U62" s="2654"/>
      <c r="V62" s="2655"/>
      <c r="W62" s="440"/>
    </row>
    <row r="63" spans="1:23" ht="30" customHeight="1">
      <c r="A63" s="439"/>
      <c r="B63" s="96"/>
      <c r="C63" s="99" t="s">
        <v>72</v>
      </c>
      <c r="E63" s="96"/>
      <c r="F63" s="96"/>
      <c r="G63" s="96"/>
      <c r="H63" s="96"/>
      <c r="J63" s="2659"/>
      <c r="K63" s="2656"/>
      <c r="L63" s="2657"/>
      <c r="M63" s="2657"/>
      <c r="N63" s="2658"/>
      <c r="O63" s="238"/>
      <c r="P63" s="238"/>
      <c r="R63" s="2661"/>
      <c r="S63" s="2656"/>
      <c r="T63" s="2657"/>
      <c r="U63" s="2657"/>
      <c r="V63" s="2658"/>
      <c r="W63" s="440"/>
    </row>
    <row r="64" spans="1:23" ht="9.9" customHeight="1">
      <c r="A64" s="439"/>
      <c r="B64" s="96"/>
      <c r="C64" s="99"/>
      <c r="E64" s="96"/>
      <c r="F64" s="96"/>
      <c r="G64" s="96"/>
      <c r="H64" s="96"/>
      <c r="J64" s="400"/>
      <c r="K64" s="416"/>
      <c r="L64" s="416"/>
      <c r="M64" s="416"/>
      <c r="N64" s="416"/>
      <c r="O64" s="238"/>
      <c r="P64" s="238"/>
      <c r="R64" s="401"/>
      <c r="S64" s="416"/>
      <c r="T64" s="416"/>
      <c r="U64" s="416"/>
      <c r="V64" s="416"/>
      <c r="W64" s="440"/>
    </row>
    <row r="65" spans="1:23" ht="30" customHeight="1">
      <c r="A65" s="439"/>
      <c r="B65" s="96"/>
      <c r="C65" s="96"/>
      <c r="E65" s="96"/>
      <c r="F65" s="96"/>
      <c r="G65" s="96"/>
      <c r="H65" s="96"/>
      <c r="J65" s="381"/>
      <c r="K65" s="243"/>
      <c r="L65" s="2660" t="s">
        <v>579</v>
      </c>
      <c r="M65" s="2660"/>
      <c r="N65" s="2660"/>
      <c r="O65" s="243"/>
      <c r="P65" s="243"/>
      <c r="R65" s="102"/>
      <c r="S65" s="243"/>
      <c r="T65" s="2660" t="s">
        <v>589</v>
      </c>
      <c r="U65" s="2660"/>
      <c r="V65" s="2660"/>
      <c r="W65" s="440"/>
    </row>
    <row r="66" spans="1:23" ht="30" customHeight="1">
      <c r="A66" s="439"/>
      <c r="B66" s="402">
        <v>6.8</v>
      </c>
      <c r="C66" s="97" t="s">
        <v>315</v>
      </c>
      <c r="E66" s="97"/>
      <c r="F66" s="96"/>
      <c r="G66" s="96"/>
      <c r="H66" s="96"/>
      <c r="J66" s="2659"/>
      <c r="K66" s="2673">
        <f>K14+K20+K24+K30+K34+K38+K44+K49+K54+K58+K62</f>
        <v>0</v>
      </c>
      <c r="L66" s="2674"/>
      <c r="M66" s="2674"/>
      <c r="N66" s="2675"/>
      <c r="O66" s="238"/>
      <c r="P66" s="238"/>
      <c r="R66" s="2659"/>
      <c r="S66" s="2673">
        <f>S14+S20+S24+S30+S34+S38+S44+S49+S54+S58+S62</f>
        <v>0</v>
      </c>
      <c r="T66" s="2674"/>
      <c r="U66" s="2674"/>
      <c r="V66" s="2675"/>
      <c r="W66" s="440"/>
    </row>
    <row r="67" spans="1:23" ht="30" customHeight="1">
      <c r="A67" s="439"/>
      <c r="B67" s="96"/>
      <c r="C67" s="99" t="s">
        <v>316</v>
      </c>
      <c r="E67" s="99"/>
      <c r="F67" s="96"/>
      <c r="G67" s="96"/>
      <c r="H67" s="96"/>
      <c r="J67" s="2659"/>
      <c r="K67" s="2676"/>
      <c r="L67" s="2677"/>
      <c r="M67" s="2677"/>
      <c r="N67" s="2678"/>
      <c r="O67" s="238"/>
      <c r="P67" s="238"/>
      <c r="R67" s="2661"/>
      <c r="S67" s="2676"/>
      <c r="T67" s="2677"/>
      <c r="U67" s="2677"/>
      <c r="V67" s="2678"/>
      <c r="W67" s="440"/>
    </row>
    <row r="68" spans="1:23" ht="30" customHeight="1">
      <c r="A68" s="439"/>
      <c r="B68" s="96"/>
      <c r="C68" s="99"/>
      <c r="E68" s="99"/>
      <c r="F68" s="96"/>
      <c r="G68" s="96"/>
      <c r="H68" s="96"/>
      <c r="J68" s="246"/>
      <c r="K68" s="810"/>
      <c r="L68" s="244"/>
      <c r="M68" s="244"/>
      <c r="N68" s="244"/>
      <c r="O68" s="238"/>
      <c r="P68" s="238"/>
      <c r="R68" s="248"/>
      <c r="S68" s="238"/>
      <c r="T68" s="238"/>
      <c r="U68" s="238"/>
      <c r="V68" s="238"/>
      <c r="W68" s="440"/>
    </row>
    <row r="69" spans="1:23" ht="30" customHeight="1">
      <c r="A69" s="439"/>
      <c r="B69" s="96"/>
      <c r="C69" s="96"/>
      <c r="D69" s="96"/>
      <c r="E69" s="96"/>
      <c r="F69" s="96"/>
      <c r="G69" s="96"/>
      <c r="H69" s="96"/>
      <c r="J69" s="245"/>
      <c r="K69" s="243"/>
      <c r="L69" s="243"/>
      <c r="M69" s="243"/>
      <c r="N69" s="243"/>
      <c r="O69" s="243"/>
      <c r="P69" s="243"/>
      <c r="R69" s="96"/>
      <c r="S69" s="243"/>
      <c r="T69" s="243"/>
      <c r="U69" s="243"/>
      <c r="V69" s="243"/>
      <c r="W69" s="440"/>
    </row>
    <row r="70" spans="1:23" ht="30" customHeight="1">
      <c r="A70" s="439"/>
      <c r="B70" s="96" t="s">
        <v>50</v>
      </c>
      <c r="C70" s="429" t="s">
        <v>317</v>
      </c>
      <c r="D70" s="429"/>
      <c r="E70" s="429"/>
      <c r="F70" s="429"/>
      <c r="G70" s="429"/>
      <c r="H70" s="429"/>
      <c r="I70" s="429"/>
      <c r="J70" s="429"/>
      <c r="K70" s="429"/>
      <c r="L70" s="429"/>
      <c r="M70" s="429"/>
      <c r="N70" s="429"/>
      <c r="O70" s="429"/>
      <c r="P70" s="429"/>
      <c r="Q70" s="429"/>
      <c r="R70" s="429"/>
      <c r="S70" s="429"/>
      <c r="T70" s="429"/>
      <c r="U70" s="429"/>
      <c r="V70" s="430"/>
      <c r="W70" s="440"/>
    </row>
    <row r="71" spans="1:23" ht="30" customHeight="1">
      <c r="A71" s="439"/>
      <c r="B71" s="402"/>
      <c r="C71" s="431" t="s">
        <v>318</v>
      </c>
      <c r="D71" s="429"/>
      <c r="E71" s="429"/>
      <c r="F71" s="429"/>
      <c r="G71" s="429"/>
      <c r="H71" s="429"/>
      <c r="I71" s="429"/>
      <c r="J71" s="429"/>
      <c r="K71" s="429"/>
      <c r="L71" s="429"/>
      <c r="M71" s="429"/>
      <c r="N71" s="429"/>
      <c r="O71" s="429"/>
      <c r="P71" s="429"/>
      <c r="Q71" s="429"/>
      <c r="R71" s="429"/>
      <c r="S71" s="429"/>
      <c r="T71" s="429"/>
      <c r="U71" s="429"/>
      <c r="V71" s="430"/>
      <c r="W71" s="440"/>
    </row>
    <row r="72" spans="1:23" ht="30" customHeight="1">
      <c r="A72" s="439"/>
      <c r="C72" s="430"/>
      <c r="D72" s="430"/>
      <c r="E72" s="430"/>
      <c r="F72" s="430"/>
      <c r="G72" s="430"/>
      <c r="H72" s="430"/>
      <c r="I72" s="430"/>
      <c r="J72" s="430"/>
      <c r="K72" s="430"/>
      <c r="L72" s="430"/>
      <c r="M72" s="430"/>
      <c r="N72" s="430"/>
      <c r="O72" s="430"/>
      <c r="P72" s="430"/>
      <c r="Q72" s="430"/>
      <c r="R72" s="430"/>
      <c r="S72" s="430"/>
      <c r="T72" s="430"/>
      <c r="U72" s="430"/>
      <c r="V72" s="432"/>
      <c r="W72" s="440"/>
    </row>
    <row r="73" spans="1:23" ht="30" customHeight="1">
      <c r="A73" s="439"/>
      <c r="B73" s="2670" t="s">
        <v>1152</v>
      </c>
      <c r="C73" s="2679" t="s">
        <v>1178</v>
      </c>
      <c r="D73" s="2679"/>
      <c r="E73" s="2679"/>
      <c r="F73" s="2679"/>
      <c r="G73" s="2679"/>
      <c r="H73" s="2679"/>
      <c r="I73" s="2679"/>
      <c r="J73" s="2679"/>
      <c r="K73" s="2679"/>
      <c r="L73" s="2679"/>
      <c r="M73" s="2679"/>
      <c r="N73" s="2679"/>
      <c r="O73" s="2679"/>
      <c r="P73" s="2679"/>
      <c r="Q73" s="2679"/>
      <c r="R73" s="2679"/>
      <c r="S73" s="2679"/>
      <c r="T73" s="2679"/>
      <c r="U73" s="2679"/>
      <c r="V73" s="2679"/>
      <c r="W73" s="440"/>
    </row>
    <row r="74" spans="1:23" ht="30" customHeight="1">
      <c r="A74" s="439"/>
      <c r="B74" s="2671"/>
      <c r="C74" s="2679"/>
      <c r="D74" s="2679"/>
      <c r="E74" s="2679"/>
      <c r="F74" s="2679"/>
      <c r="G74" s="2679"/>
      <c r="H74" s="2679"/>
      <c r="I74" s="2679"/>
      <c r="J74" s="2679"/>
      <c r="K74" s="2679"/>
      <c r="L74" s="2679"/>
      <c r="M74" s="2679"/>
      <c r="N74" s="2679"/>
      <c r="O74" s="2679"/>
      <c r="P74" s="2679"/>
      <c r="Q74" s="2679"/>
      <c r="R74" s="2679"/>
      <c r="S74" s="2679"/>
      <c r="T74" s="2679"/>
      <c r="U74" s="2679"/>
      <c r="V74" s="2679"/>
      <c r="W74" s="440"/>
    </row>
    <row r="75" spans="1:23" ht="30" customHeight="1">
      <c r="A75" s="439"/>
      <c r="B75" s="96"/>
      <c r="C75" s="2672" t="s">
        <v>1179</v>
      </c>
      <c r="D75" s="2672"/>
      <c r="E75" s="2672"/>
      <c r="F75" s="2672"/>
      <c r="G75" s="2672"/>
      <c r="H75" s="2672"/>
      <c r="I75" s="2672"/>
      <c r="J75" s="2672"/>
      <c r="K75" s="2672"/>
      <c r="L75" s="2672"/>
      <c r="M75" s="2672"/>
      <c r="N75" s="2672"/>
      <c r="O75" s="2672"/>
      <c r="P75" s="2672"/>
      <c r="Q75" s="2672"/>
      <c r="R75" s="2672"/>
      <c r="S75" s="2672"/>
      <c r="T75" s="2672"/>
      <c r="U75" s="2672"/>
      <c r="V75" s="2672"/>
      <c r="W75" s="440"/>
    </row>
    <row r="76" spans="1:23" ht="30" customHeight="1">
      <c r="A76" s="439"/>
      <c r="B76" s="96"/>
      <c r="C76" s="2672"/>
      <c r="D76" s="2672"/>
      <c r="E76" s="2672"/>
      <c r="F76" s="2672"/>
      <c r="G76" s="2672"/>
      <c r="H76" s="2672"/>
      <c r="I76" s="2672"/>
      <c r="J76" s="2672"/>
      <c r="K76" s="2672"/>
      <c r="L76" s="2672"/>
      <c r="M76" s="2672"/>
      <c r="N76" s="2672"/>
      <c r="O76" s="2672"/>
      <c r="P76" s="2672"/>
      <c r="Q76" s="2672"/>
      <c r="R76" s="2672"/>
      <c r="S76" s="2672"/>
      <c r="T76" s="2672"/>
      <c r="U76" s="2672"/>
      <c r="V76" s="2672"/>
      <c r="W76" s="440"/>
    </row>
    <row r="77" spans="1:23" ht="30" customHeight="1">
      <c r="A77" s="439"/>
      <c r="B77" s="96"/>
      <c r="C77" s="574"/>
      <c r="D77" s="574"/>
      <c r="E77" s="574"/>
      <c r="F77" s="574"/>
      <c r="G77" s="574"/>
      <c r="H77" s="574"/>
      <c r="I77" s="574"/>
      <c r="J77" s="574"/>
      <c r="K77" s="574"/>
      <c r="L77" s="574"/>
      <c r="M77" s="574"/>
      <c r="N77" s="574"/>
      <c r="O77" s="574"/>
      <c r="P77" s="574"/>
      <c r="Q77" s="574"/>
      <c r="R77" s="574"/>
      <c r="S77" s="574"/>
      <c r="T77" s="574"/>
      <c r="U77" s="574"/>
      <c r="V77" s="574"/>
      <c r="W77" s="440"/>
    </row>
    <row r="78" spans="1:23" ht="30" customHeight="1">
      <c r="A78" s="439"/>
      <c r="B78" s="96"/>
      <c r="C78" s="574"/>
      <c r="D78" s="574"/>
      <c r="E78" s="574"/>
      <c r="F78" s="574"/>
      <c r="G78" s="574"/>
      <c r="H78" s="574"/>
      <c r="I78" s="574"/>
      <c r="J78" s="574"/>
      <c r="K78" s="574"/>
      <c r="L78" s="574"/>
      <c r="M78" s="574"/>
      <c r="N78" s="574"/>
      <c r="O78" s="574"/>
      <c r="P78" s="574"/>
      <c r="Q78" s="574"/>
      <c r="R78" s="574"/>
      <c r="S78" s="574"/>
      <c r="T78" s="574"/>
      <c r="U78" s="574"/>
      <c r="V78" s="574"/>
      <c r="W78" s="440"/>
    </row>
    <row r="79" spans="1:23" ht="30" customHeight="1">
      <c r="A79" s="439"/>
      <c r="B79" s="96"/>
      <c r="C79" s="574"/>
      <c r="D79" s="574"/>
      <c r="E79" s="574"/>
      <c r="F79" s="574"/>
      <c r="G79" s="574"/>
      <c r="H79" s="574"/>
      <c r="I79" s="574"/>
      <c r="J79" s="574"/>
      <c r="K79" s="574"/>
      <c r="L79" s="574"/>
      <c r="M79" s="574"/>
      <c r="N79" s="574"/>
      <c r="O79" s="574"/>
      <c r="P79" s="574"/>
      <c r="Q79" s="574"/>
      <c r="R79" s="574"/>
      <c r="S79" s="574"/>
      <c r="T79" s="574"/>
      <c r="U79" s="574"/>
      <c r="V79" s="574"/>
      <c r="W79" s="440"/>
    </row>
    <row r="80" spans="1:23" ht="30" customHeight="1">
      <c r="A80" s="439"/>
      <c r="B80" s="96"/>
      <c r="C80" s="574"/>
      <c r="D80" s="574"/>
      <c r="E80" s="574"/>
      <c r="F80" s="574"/>
      <c r="G80" s="574"/>
      <c r="H80" s="574"/>
      <c r="I80" s="574"/>
      <c r="J80" s="574"/>
      <c r="K80" s="574"/>
      <c r="L80" s="574"/>
      <c r="M80" s="574"/>
      <c r="N80" s="574"/>
      <c r="O80" s="574"/>
      <c r="P80" s="574"/>
      <c r="Q80" s="574"/>
      <c r="R80" s="574"/>
      <c r="S80" s="574"/>
      <c r="T80" s="574"/>
      <c r="U80" s="574"/>
      <c r="V80" s="574"/>
      <c r="W80" s="440"/>
    </row>
    <row r="81" spans="1:23" ht="30" customHeight="1">
      <c r="A81" s="439"/>
      <c r="B81" s="96"/>
      <c r="C81" s="574"/>
      <c r="D81" s="574"/>
      <c r="E81" s="574"/>
      <c r="F81" s="574"/>
      <c r="G81" s="574"/>
      <c r="H81" s="574"/>
      <c r="I81" s="574"/>
      <c r="J81" s="574"/>
      <c r="K81" s="574"/>
      <c r="L81" s="574"/>
      <c r="M81" s="574"/>
      <c r="N81" s="574"/>
      <c r="O81" s="574"/>
      <c r="P81" s="574"/>
      <c r="Q81" s="574"/>
      <c r="R81" s="574"/>
      <c r="S81" s="574"/>
      <c r="T81" s="574"/>
      <c r="U81" s="574"/>
      <c r="V81" s="574"/>
      <c r="W81" s="440"/>
    </row>
    <row r="82" spans="1:23" ht="30" customHeight="1">
      <c r="A82" s="439"/>
      <c r="B82" s="96"/>
      <c r="C82" s="574"/>
      <c r="D82" s="574"/>
      <c r="E82" s="574"/>
      <c r="F82" s="574"/>
      <c r="G82" s="574"/>
      <c r="H82" s="574"/>
      <c r="I82" s="574"/>
      <c r="J82" s="574"/>
      <c r="K82" s="574"/>
      <c r="L82" s="574"/>
      <c r="M82" s="574"/>
      <c r="N82" s="574"/>
      <c r="O82" s="574"/>
      <c r="P82" s="574"/>
      <c r="Q82" s="574"/>
      <c r="R82" s="574"/>
      <c r="S82" s="574"/>
      <c r="T82" s="574"/>
      <c r="U82" s="574"/>
      <c r="V82" s="574"/>
      <c r="W82" s="440"/>
    </row>
    <row r="83" spans="1:23" ht="30" customHeight="1">
      <c r="A83" s="439"/>
      <c r="B83" s="96"/>
      <c r="C83" s="574"/>
      <c r="D83" s="574"/>
      <c r="E83" s="574"/>
      <c r="F83" s="574"/>
      <c r="G83" s="574"/>
      <c r="H83" s="574"/>
      <c r="I83" s="574"/>
      <c r="J83" s="574"/>
      <c r="K83" s="574"/>
      <c r="L83" s="574"/>
      <c r="M83" s="574"/>
      <c r="N83" s="574"/>
      <c r="O83" s="574"/>
      <c r="P83" s="574"/>
      <c r="Q83" s="574"/>
      <c r="R83" s="574"/>
      <c r="S83" s="574"/>
      <c r="T83" s="574"/>
      <c r="U83" s="574"/>
      <c r="V83" s="574"/>
      <c r="W83" s="440"/>
    </row>
    <row r="84" spans="1:23" ht="30" customHeight="1" thickBot="1">
      <c r="A84" s="441"/>
      <c r="B84" s="442"/>
      <c r="C84" s="443"/>
      <c r="D84" s="443"/>
      <c r="E84" s="443"/>
      <c r="F84" s="443"/>
      <c r="G84" s="443"/>
      <c r="H84" s="443"/>
      <c r="I84" s="443"/>
      <c r="J84" s="443"/>
      <c r="K84" s="443"/>
      <c r="L84" s="443"/>
      <c r="M84" s="443"/>
      <c r="N84" s="443"/>
      <c r="O84" s="443"/>
      <c r="P84" s="443"/>
      <c r="Q84" s="443"/>
      <c r="R84" s="443"/>
      <c r="S84" s="443"/>
      <c r="T84" s="443"/>
      <c r="U84" s="443"/>
      <c r="V84" s="443"/>
      <c r="W84" s="444"/>
    </row>
    <row r="85" spans="1:23" ht="30" customHeight="1">
      <c r="B85" s="107"/>
      <c r="C85" s="107"/>
      <c r="D85" s="96"/>
      <c r="E85" s="96"/>
      <c r="F85" s="96"/>
      <c r="G85" s="96"/>
      <c r="H85" s="96"/>
      <c r="I85" s="96"/>
      <c r="J85" s="98"/>
      <c r="K85" s="96"/>
      <c r="L85" s="96"/>
      <c r="M85" s="96"/>
      <c r="N85" s="96"/>
      <c r="O85" s="96"/>
      <c r="P85" s="96"/>
      <c r="Q85" s="96"/>
      <c r="R85" s="96"/>
      <c r="S85" s="96"/>
      <c r="T85" s="96"/>
      <c r="U85" s="96"/>
      <c r="V85" s="96"/>
      <c r="W85" s="96"/>
    </row>
    <row r="86" spans="1:23" ht="30" customHeight="1">
      <c r="A86" s="2661">
        <v>14</v>
      </c>
      <c r="B86" s="2661"/>
      <c r="C86" s="2661"/>
      <c r="D86" s="2661"/>
      <c r="E86" s="2661"/>
      <c r="F86" s="2661"/>
      <c r="G86" s="2661"/>
      <c r="H86" s="2661"/>
      <c r="I86" s="2661"/>
      <c r="J86" s="2661"/>
      <c r="K86" s="2661"/>
      <c r="L86" s="2661"/>
      <c r="M86" s="2661"/>
      <c r="N86" s="2661"/>
      <c r="O86" s="2661"/>
      <c r="P86" s="2661"/>
      <c r="Q86" s="2661"/>
      <c r="R86" s="2661"/>
      <c r="S86" s="2661"/>
      <c r="T86" s="2661"/>
      <c r="U86" s="2661"/>
      <c r="V86" s="2661"/>
      <c r="W86" s="2661"/>
    </row>
    <row r="87" spans="1:23" ht="30" customHeight="1">
      <c r="A87" s="381"/>
      <c r="B87" s="381"/>
      <c r="C87" s="381"/>
      <c r="D87" s="381"/>
      <c r="E87" s="381"/>
      <c r="F87" s="381"/>
      <c r="G87" s="381"/>
      <c r="H87" s="381"/>
      <c r="I87" s="381"/>
      <c r="J87" s="381"/>
      <c r="K87" s="381"/>
      <c r="L87" s="381"/>
      <c r="M87" s="381"/>
      <c r="N87" s="381"/>
      <c r="O87" s="381"/>
      <c r="P87" s="381"/>
      <c r="Q87" s="381"/>
      <c r="R87" s="381"/>
      <c r="S87" s="381"/>
      <c r="T87" s="381"/>
      <c r="U87" s="381"/>
      <c r="V87" s="381"/>
      <c r="W87" s="381"/>
    </row>
    <row r="88" spans="1:23" ht="34.200000000000003">
      <c r="A88" s="96"/>
      <c r="B88" s="96"/>
      <c r="C88" s="96"/>
      <c r="D88" s="96"/>
      <c r="E88" s="96"/>
      <c r="F88" s="96"/>
      <c r="G88" s="96"/>
      <c r="H88" s="96"/>
      <c r="I88" s="96"/>
      <c r="J88" s="98"/>
      <c r="K88" s="96"/>
      <c r="L88" s="96"/>
      <c r="M88" s="96"/>
      <c r="N88" s="96"/>
      <c r="O88" s="96"/>
      <c r="P88" s="96"/>
      <c r="Q88" s="96"/>
      <c r="R88" s="96"/>
      <c r="S88" s="96"/>
      <c r="T88" s="96"/>
      <c r="U88" s="96"/>
      <c r="V88" s="96"/>
      <c r="W88" s="96"/>
    </row>
    <row r="89" spans="1:23" ht="34.200000000000003">
      <c r="A89" s="96"/>
      <c r="B89" s="96"/>
      <c r="C89" s="96"/>
      <c r="D89" s="96"/>
      <c r="E89" s="96"/>
      <c r="F89" s="96"/>
      <c r="G89" s="96"/>
      <c r="H89" s="96"/>
      <c r="I89" s="96"/>
      <c r="J89" s="98"/>
      <c r="K89" s="96"/>
      <c r="L89" s="96"/>
      <c r="M89" s="96"/>
      <c r="N89" s="96"/>
      <c r="O89" s="96"/>
      <c r="P89" s="96"/>
      <c r="Q89" s="96"/>
      <c r="R89" s="96"/>
      <c r="S89" s="96"/>
      <c r="T89" s="96"/>
      <c r="U89" s="96"/>
      <c r="V89" s="96"/>
      <c r="W89" s="96"/>
    </row>
    <row r="90" spans="1:23" ht="34.200000000000003">
      <c r="A90" s="96"/>
      <c r="B90" s="96"/>
      <c r="C90" s="96"/>
      <c r="D90" s="96"/>
      <c r="E90" s="96"/>
      <c r="F90" s="96"/>
      <c r="G90" s="96"/>
      <c r="H90" s="96"/>
      <c r="I90" s="96"/>
      <c r="J90" s="98"/>
      <c r="K90" s="96"/>
      <c r="L90" s="96"/>
      <c r="M90" s="96"/>
      <c r="N90" s="96"/>
      <c r="O90" s="96"/>
      <c r="P90" s="96"/>
      <c r="Q90" s="96"/>
      <c r="R90" s="96"/>
      <c r="S90" s="96"/>
      <c r="T90" s="96"/>
      <c r="U90" s="96"/>
      <c r="V90" s="96"/>
      <c r="W90" s="96"/>
    </row>
    <row r="91" spans="1:23" ht="34.200000000000003">
      <c r="A91" s="96"/>
      <c r="B91" s="96"/>
      <c r="C91" s="96"/>
      <c r="D91" s="96"/>
      <c r="E91" s="96"/>
      <c r="F91" s="96"/>
      <c r="G91" s="96"/>
      <c r="H91" s="96"/>
      <c r="I91" s="96"/>
      <c r="J91" s="98"/>
      <c r="K91" s="96"/>
      <c r="L91" s="96"/>
      <c r="M91" s="96"/>
      <c r="N91" s="96"/>
      <c r="O91" s="96"/>
      <c r="P91" s="96"/>
      <c r="Q91" s="96"/>
      <c r="R91" s="96"/>
      <c r="S91" s="96"/>
      <c r="T91" s="96"/>
      <c r="U91" s="96"/>
      <c r="V91" s="96"/>
      <c r="W91" s="96"/>
    </row>
    <row r="92" spans="1:23" ht="34.200000000000003">
      <c r="A92" s="96"/>
      <c r="B92" s="96"/>
      <c r="C92" s="96"/>
      <c r="D92" s="96"/>
      <c r="E92" s="96"/>
      <c r="F92" s="96"/>
      <c r="G92" s="96"/>
      <c r="H92" s="96"/>
      <c r="I92" s="96"/>
      <c r="J92" s="98"/>
      <c r="K92" s="96"/>
      <c r="L92" s="96"/>
      <c r="M92" s="96"/>
      <c r="N92" s="96"/>
      <c r="O92" s="96"/>
      <c r="P92" s="96"/>
      <c r="Q92" s="96"/>
      <c r="R92" s="96"/>
      <c r="S92" s="96"/>
      <c r="T92" s="96"/>
      <c r="U92" s="96"/>
      <c r="V92" s="96"/>
      <c r="W92" s="96"/>
    </row>
    <row r="93" spans="1:23" ht="34.200000000000003">
      <c r="A93" s="96"/>
      <c r="B93" s="96"/>
      <c r="C93" s="96"/>
      <c r="D93" s="96"/>
      <c r="E93" s="96"/>
      <c r="F93" s="96"/>
      <c r="G93" s="96"/>
      <c r="H93" s="96"/>
      <c r="I93" s="96"/>
      <c r="J93" s="98"/>
      <c r="K93" s="96"/>
      <c r="L93" s="96"/>
      <c r="M93" s="96"/>
      <c r="N93" s="96"/>
      <c r="O93" s="96"/>
      <c r="P93" s="96"/>
      <c r="Q93" s="96"/>
      <c r="R93" s="96"/>
      <c r="S93" s="96"/>
      <c r="T93" s="96"/>
      <c r="U93" s="96"/>
      <c r="V93" s="96"/>
      <c r="W93" s="96"/>
    </row>
    <row r="94" spans="1:23" ht="34.200000000000003">
      <c r="A94" s="96"/>
      <c r="B94" s="96"/>
      <c r="C94" s="96"/>
      <c r="D94" s="96"/>
      <c r="E94" s="96"/>
      <c r="F94" s="96"/>
      <c r="G94" s="96"/>
      <c r="H94" s="96"/>
      <c r="I94" s="96"/>
      <c r="J94" s="98"/>
      <c r="K94" s="96"/>
      <c r="L94" s="96"/>
      <c r="M94" s="96"/>
      <c r="N94" s="96"/>
      <c r="O94" s="96"/>
      <c r="P94" s="96"/>
      <c r="Q94" s="96"/>
      <c r="R94" s="96"/>
      <c r="S94" s="96"/>
      <c r="T94" s="96"/>
      <c r="U94" s="96"/>
      <c r="V94" s="96"/>
      <c r="W94" s="96"/>
    </row>
    <row r="95" spans="1:23" ht="34.200000000000003">
      <c r="A95" s="96"/>
      <c r="B95" s="96"/>
      <c r="C95" s="96"/>
      <c r="D95" s="96"/>
      <c r="E95" s="96"/>
      <c r="F95" s="96"/>
      <c r="G95" s="96"/>
      <c r="H95" s="96"/>
      <c r="I95" s="96"/>
      <c r="J95" s="98"/>
      <c r="K95" s="96"/>
      <c r="L95" s="96"/>
      <c r="M95" s="96"/>
      <c r="N95" s="96"/>
      <c r="O95" s="96"/>
      <c r="P95" s="96"/>
      <c r="Q95" s="96"/>
      <c r="R95" s="96"/>
      <c r="S95" s="96"/>
      <c r="T95" s="96"/>
      <c r="U95" s="96"/>
      <c r="V95" s="96"/>
      <c r="W95" s="96"/>
    </row>
    <row r="96" spans="1:23" ht="34.200000000000003">
      <c r="A96" s="96"/>
      <c r="B96" s="96"/>
      <c r="C96" s="96"/>
      <c r="D96" s="96"/>
      <c r="E96" s="96"/>
      <c r="F96" s="96"/>
      <c r="G96" s="96"/>
      <c r="H96" s="96"/>
      <c r="I96" s="96"/>
      <c r="J96" s="98"/>
      <c r="K96" s="96"/>
      <c r="L96" s="96"/>
      <c r="M96" s="96"/>
      <c r="N96" s="96"/>
      <c r="O96" s="96"/>
      <c r="P96" s="96"/>
      <c r="Q96" s="96"/>
      <c r="R96" s="96"/>
      <c r="S96" s="96"/>
      <c r="T96" s="96"/>
      <c r="U96" s="96"/>
      <c r="V96" s="96"/>
      <c r="W96" s="96"/>
    </row>
    <row r="97" spans="1:23" ht="34.200000000000003">
      <c r="A97" s="96"/>
      <c r="B97" s="96"/>
      <c r="C97" s="96"/>
      <c r="D97" s="96"/>
      <c r="E97" s="96"/>
      <c r="F97" s="96"/>
      <c r="G97" s="96"/>
      <c r="H97" s="96"/>
      <c r="I97" s="96"/>
      <c r="J97" s="98"/>
      <c r="K97" s="96"/>
      <c r="L97" s="96"/>
      <c r="M97" s="96"/>
      <c r="N97" s="96"/>
      <c r="O97" s="96"/>
      <c r="P97" s="96"/>
      <c r="Q97" s="96"/>
      <c r="R97" s="96"/>
      <c r="S97" s="96"/>
      <c r="T97" s="96"/>
      <c r="U97" s="96"/>
      <c r="V97" s="96"/>
      <c r="W97" s="96"/>
    </row>
    <row r="98" spans="1:23" ht="34.200000000000003">
      <c r="A98" s="96"/>
      <c r="B98" s="96"/>
      <c r="C98" s="96"/>
      <c r="D98" s="96"/>
      <c r="E98" s="96"/>
      <c r="F98" s="96"/>
      <c r="G98" s="96"/>
      <c r="H98" s="96"/>
      <c r="I98" s="96"/>
      <c r="J98" s="98"/>
      <c r="K98" s="96"/>
      <c r="L98" s="96"/>
      <c r="M98" s="96"/>
      <c r="N98" s="96"/>
      <c r="O98" s="96"/>
      <c r="P98" s="96"/>
      <c r="Q98" s="96"/>
      <c r="R98" s="96"/>
      <c r="S98" s="96"/>
      <c r="T98" s="96"/>
      <c r="U98" s="96"/>
      <c r="V98" s="96"/>
      <c r="W98" s="96"/>
    </row>
    <row r="99" spans="1:23" ht="34.200000000000003">
      <c r="A99" s="96"/>
      <c r="B99" s="96"/>
      <c r="C99" s="96"/>
      <c r="D99" s="96"/>
      <c r="E99" s="96"/>
      <c r="F99" s="96"/>
      <c r="G99" s="96"/>
      <c r="H99" s="96"/>
      <c r="I99" s="96"/>
      <c r="J99" s="98"/>
      <c r="K99" s="96"/>
      <c r="L99" s="96"/>
      <c r="M99" s="96"/>
      <c r="N99" s="96"/>
      <c r="O99" s="96"/>
      <c r="P99" s="96"/>
      <c r="Q99" s="96"/>
      <c r="R99" s="96"/>
      <c r="S99" s="96"/>
      <c r="T99" s="96"/>
      <c r="U99" s="96"/>
      <c r="V99" s="96"/>
      <c r="W99" s="96"/>
    </row>
    <row r="100" spans="1:23" ht="34.200000000000003">
      <c r="A100" s="96"/>
      <c r="B100" s="96"/>
      <c r="C100" s="96"/>
      <c r="D100" s="96"/>
      <c r="E100" s="96"/>
      <c r="F100" s="96"/>
      <c r="G100" s="96"/>
      <c r="H100" s="96"/>
      <c r="I100" s="96"/>
      <c r="J100" s="98"/>
      <c r="K100" s="96"/>
      <c r="L100" s="96"/>
      <c r="M100" s="96"/>
      <c r="N100" s="96"/>
      <c r="O100" s="96"/>
      <c r="P100" s="96"/>
      <c r="Q100" s="96"/>
      <c r="R100" s="96"/>
      <c r="S100" s="96"/>
      <c r="T100" s="96"/>
      <c r="U100" s="96"/>
      <c r="V100" s="96"/>
      <c r="W100" s="96"/>
    </row>
    <row r="101" spans="1:23" ht="17.399999999999999">
      <c r="A101" s="108"/>
      <c r="B101" s="108"/>
      <c r="C101" s="108"/>
      <c r="D101" s="108"/>
      <c r="E101" s="108"/>
      <c r="F101" s="108"/>
      <c r="G101" s="108"/>
      <c r="H101" s="108"/>
      <c r="I101" s="108"/>
      <c r="J101" s="109"/>
      <c r="K101" s="108"/>
      <c r="L101" s="108"/>
      <c r="M101" s="108"/>
      <c r="N101" s="108"/>
      <c r="O101" s="108"/>
      <c r="P101" s="108"/>
      <c r="Q101" s="108"/>
      <c r="R101" s="108"/>
      <c r="S101" s="108"/>
      <c r="T101" s="108"/>
      <c r="U101" s="108"/>
      <c r="V101" s="108"/>
      <c r="W101" s="108"/>
    </row>
    <row r="102" spans="1:23" ht="17.399999999999999">
      <c r="A102" s="108"/>
      <c r="B102" s="108"/>
      <c r="C102" s="108"/>
      <c r="D102" s="108"/>
      <c r="E102" s="108"/>
      <c r="F102" s="108"/>
      <c r="G102" s="108"/>
      <c r="H102" s="108"/>
      <c r="I102" s="108"/>
      <c r="J102" s="109"/>
      <c r="K102" s="108"/>
      <c r="L102" s="108"/>
      <c r="M102" s="108"/>
      <c r="N102" s="108"/>
      <c r="O102" s="108"/>
      <c r="P102" s="108"/>
      <c r="Q102" s="108"/>
      <c r="R102" s="108"/>
      <c r="S102" s="108"/>
      <c r="T102" s="108"/>
      <c r="U102" s="108"/>
      <c r="V102" s="108"/>
      <c r="W102" s="108"/>
    </row>
    <row r="103" spans="1:23" ht="17.399999999999999">
      <c r="A103" s="108"/>
      <c r="B103" s="108"/>
      <c r="C103" s="108"/>
      <c r="D103" s="108"/>
      <c r="E103" s="108"/>
      <c r="F103" s="108"/>
      <c r="G103" s="108"/>
      <c r="H103" s="108"/>
      <c r="I103" s="108"/>
      <c r="J103" s="109"/>
      <c r="K103" s="108"/>
      <c r="L103" s="108"/>
      <c r="M103" s="108"/>
      <c r="N103" s="108"/>
      <c r="O103" s="108"/>
      <c r="P103" s="108"/>
      <c r="Q103" s="108"/>
      <c r="R103" s="108"/>
      <c r="S103" s="108"/>
      <c r="T103" s="108"/>
      <c r="U103" s="108"/>
      <c r="V103" s="108"/>
      <c r="W103" s="108"/>
    </row>
    <row r="104" spans="1:23" ht="17.399999999999999">
      <c r="A104" s="108"/>
      <c r="B104" s="108"/>
      <c r="C104" s="108"/>
      <c r="D104" s="108"/>
      <c r="E104" s="108"/>
      <c r="F104" s="108"/>
      <c r="G104" s="108"/>
      <c r="H104" s="108"/>
      <c r="I104" s="108"/>
      <c r="J104" s="109"/>
      <c r="K104" s="108"/>
      <c r="L104" s="108"/>
      <c r="M104" s="108"/>
      <c r="N104" s="108"/>
      <c r="O104" s="108"/>
      <c r="P104" s="108"/>
      <c r="Q104" s="108"/>
      <c r="R104" s="108"/>
      <c r="S104" s="108"/>
      <c r="T104" s="108"/>
      <c r="U104" s="108"/>
      <c r="V104" s="108"/>
      <c r="W104" s="108"/>
    </row>
    <row r="105" spans="1:23" ht="17.399999999999999">
      <c r="A105" s="108"/>
      <c r="B105" s="108"/>
      <c r="C105" s="108"/>
      <c r="D105" s="108"/>
      <c r="E105" s="108"/>
      <c r="F105" s="108"/>
      <c r="G105" s="108"/>
      <c r="H105" s="108"/>
      <c r="I105" s="108"/>
      <c r="J105" s="109"/>
      <c r="K105" s="108"/>
      <c r="L105" s="108"/>
      <c r="M105" s="108"/>
      <c r="N105" s="108"/>
      <c r="O105" s="108"/>
      <c r="P105" s="108"/>
      <c r="Q105" s="108"/>
      <c r="R105" s="108"/>
      <c r="S105" s="108"/>
      <c r="T105" s="108"/>
      <c r="U105" s="108"/>
      <c r="V105" s="108"/>
      <c r="W105" s="108"/>
    </row>
    <row r="106" spans="1:23" ht="17.399999999999999">
      <c r="A106" s="108"/>
      <c r="B106" s="108"/>
      <c r="C106" s="108"/>
      <c r="D106" s="108"/>
      <c r="E106" s="108"/>
      <c r="F106" s="108"/>
      <c r="G106" s="108"/>
      <c r="H106" s="108"/>
      <c r="I106" s="108"/>
      <c r="J106" s="109"/>
      <c r="K106" s="108"/>
      <c r="L106" s="108"/>
      <c r="M106" s="108"/>
      <c r="N106" s="108"/>
      <c r="O106" s="108"/>
      <c r="P106" s="108"/>
      <c r="Q106" s="108"/>
      <c r="R106" s="108"/>
      <c r="S106" s="108"/>
      <c r="T106" s="108"/>
      <c r="U106" s="108"/>
      <c r="V106" s="108"/>
      <c r="W106" s="108"/>
    </row>
    <row r="107" spans="1:23" ht="17.399999999999999">
      <c r="A107" s="108"/>
      <c r="B107" s="108"/>
      <c r="C107" s="108"/>
      <c r="D107" s="108"/>
      <c r="E107" s="108"/>
      <c r="F107" s="108"/>
      <c r="G107" s="108"/>
      <c r="H107" s="108"/>
      <c r="I107" s="108"/>
      <c r="J107" s="109"/>
      <c r="K107" s="108"/>
      <c r="L107" s="108"/>
      <c r="M107" s="108"/>
      <c r="N107" s="108"/>
      <c r="O107" s="108"/>
      <c r="P107" s="108"/>
      <c r="Q107" s="108"/>
      <c r="R107" s="108"/>
      <c r="S107" s="108"/>
      <c r="T107" s="108"/>
      <c r="U107" s="108"/>
      <c r="V107" s="108"/>
      <c r="W107" s="108"/>
    </row>
    <row r="108" spans="1:23" ht="17.399999999999999">
      <c r="A108" s="108"/>
      <c r="B108" s="108"/>
      <c r="C108" s="108"/>
      <c r="D108" s="108"/>
      <c r="E108" s="108"/>
      <c r="F108" s="108"/>
      <c r="G108" s="108"/>
      <c r="H108" s="108"/>
      <c r="I108" s="108"/>
      <c r="J108" s="109"/>
      <c r="K108" s="108"/>
      <c r="L108" s="108"/>
      <c r="M108" s="108"/>
      <c r="N108" s="108"/>
      <c r="O108" s="108"/>
      <c r="P108" s="108"/>
      <c r="Q108" s="108"/>
      <c r="R108" s="108"/>
      <c r="S108" s="108"/>
      <c r="T108" s="108"/>
      <c r="U108" s="108"/>
      <c r="V108" s="108"/>
      <c r="W108" s="108"/>
    </row>
    <row r="109" spans="1:23" ht="17.399999999999999">
      <c r="A109" s="108"/>
      <c r="B109" s="108"/>
      <c r="C109" s="108"/>
      <c r="D109" s="108"/>
      <c r="E109" s="108"/>
      <c r="F109" s="108"/>
      <c r="G109" s="108"/>
      <c r="H109" s="108"/>
      <c r="I109" s="108"/>
      <c r="J109" s="109"/>
      <c r="K109" s="108"/>
      <c r="L109" s="108"/>
      <c r="M109" s="108"/>
      <c r="N109" s="108"/>
      <c r="O109" s="108"/>
      <c r="P109" s="108"/>
      <c r="Q109" s="108"/>
      <c r="R109" s="108"/>
      <c r="S109" s="108"/>
      <c r="T109" s="108"/>
      <c r="U109" s="108"/>
      <c r="V109" s="108"/>
      <c r="W109" s="108"/>
    </row>
    <row r="110" spans="1:23" ht="17.399999999999999">
      <c r="A110" s="108"/>
      <c r="B110" s="108"/>
      <c r="C110" s="108"/>
      <c r="D110" s="108"/>
      <c r="E110" s="108"/>
      <c r="F110" s="108"/>
      <c r="G110" s="108"/>
      <c r="H110" s="108"/>
      <c r="I110" s="108"/>
      <c r="J110" s="109"/>
      <c r="K110" s="108"/>
      <c r="L110" s="108"/>
      <c r="M110" s="108"/>
      <c r="N110" s="108"/>
      <c r="O110" s="108"/>
      <c r="P110" s="108"/>
      <c r="Q110" s="108"/>
      <c r="R110" s="108"/>
      <c r="S110" s="108"/>
      <c r="T110" s="108"/>
      <c r="U110" s="108"/>
      <c r="V110" s="108"/>
      <c r="W110" s="108"/>
    </row>
    <row r="111" spans="1:23" ht="17.399999999999999">
      <c r="A111" s="108"/>
      <c r="B111" s="108"/>
      <c r="C111" s="108"/>
      <c r="D111" s="108"/>
      <c r="E111" s="108"/>
      <c r="F111" s="108"/>
      <c r="G111" s="108"/>
      <c r="H111" s="108"/>
      <c r="I111" s="108"/>
      <c r="J111" s="109"/>
      <c r="K111" s="108"/>
      <c r="L111" s="108"/>
      <c r="M111" s="108"/>
      <c r="N111" s="108"/>
      <c r="O111" s="108"/>
      <c r="P111" s="108"/>
      <c r="Q111" s="108"/>
      <c r="R111" s="108"/>
      <c r="S111" s="108"/>
      <c r="T111" s="108"/>
      <c r="U111" s="108"/>
      <c r="V111" s="108"/>
      <c r="W111" s="108"/>
    </row>
    <row r="112" spans="1:23" ht="17.399999999999999">
      <c r="A112" s="108"/>
      <c r="B112" s="108"/>
      <c r="C112" s="108"/>
      <c r="D112" s="108"/>
      <c r="E112" s="108"/>
      <c r="F112" s="108"/>
      <c r="G112" s="108"/>
      <c r="H112" s="108"/>
      <c r="I112" s="108"/>
      <c r="J112" s="109"/>
      <c r="K112" s="108"/>
      <c r="L112" s="108"/>
      <c r="M112" s="108"/>
      <c r="N112" s="108"/>
      <c r="O112" s="108"/>
      <c r="P112" s="108"/>
      <c r="Q112" s="108"/>
      <c r="R112" s="108"/>
      <c r="S112" s="108"/>
      <c r="T112" s="108"/>
      <c r="U112" s="108"/>
      <c r="V112" s="108"/>
      <c r="W112" s="108"/>
    </row>
    <row r="113" spans="1:23" ht="17.399999999999999">
      <c r="A113" s="108"/>
      <c r="B113" s="108"/>
      <c r="C113" s="108"/>
      <c r="D113" s="108"/>
      <c r="E113" s="108"/>
      <c r="F113" s="108"/>
      <c r="G113" s="108"/>
      <c r="H113" s="108"/>
      <c r="I113" s="108"/>
      <c r="J113" s="109"/>
      <c r="K113" s="108"/>
      <c r="L113" s="108"/>
      <c r="M113" s="108"/>
      <c r="N113" s="108"/>
      <c r="O113" s="108"/>
      <c r="P113" s="108"/>
      <c r="Q113" s="108"/>
      <c r="R113" s="108"/>
      <c r="S113" s="108"/>
      <c r="T113" s="108"/>
      <c r="U113" s="108"/>
      <c r="V113" s="108"/>
      <c r="W113" s="108"/>
    </row>
    <row r="114" spans="1:23" ht="17.399999999999999">
      <c r="A114" s="108"/>
      <c r="B114" s="108"/>
      <c r="C114" s="108"/>
      <c r="D114" s="108"/>
      <c r="E114" s="108"/>
      <c r="F114" s="108"/>
      <c r="G114" s="108"/>
      <c r="H114" s="108"/>
      <c r="I114" s="108"/>
      <c r="J114" s="109"/>
      <c r="K114" s="108"/>
      <c r="L114" s="108"/>
      <c r="M114" s="108"/>
      <c r="N114" s="108"/>
      <c r="O114" s="108"/>
      <c r="P114" s="108"/>
      <c r="Q114" s="108"/>
      <c r="R114" s="108"/>
      <c r="S114" s="108"/>
      <c r="T114" s="108"/>
      <c r="U114" s="108"/>
      <c r="V114" s="108"/>
      <c r="W114" s="108"/>
    </row>
    <row r="115" spans="1:23" ht="17.399999999999999">
      <c r="A115" s="108"/>
      <c r="B115" s="108"/>
      <c r="C115" s="108"/>
      <c r="D115" s="108"/>
      <c r="E115" s="108"/>
      <c r="F115" s="108"/>
      <c r="G115" s="108"/>
      <c r="H115" s="108"/>
      <c r="I115" s="108"/>
      <c r="J115" s="109"/>
      <c r="K115" s="108"/>
      <c r="L115" s="108"/>
      <c r="M115" s="108"/>
      <c r="N115" s="108"/>
      <c r="O115" s="108"/>
      <c r="P115" s="108"/>
      <c r="Q115" s="108"/>
      <c r="R115" s="108"/>
      <c r="S115" s="108"/>
      <c r="T115" s="108"/>
      <c r="U115" s="108"/>
      <c r="V115" s="108"/>
      <c r="W115" s="108"/>
    </row>
    <row r="116" spans="1:23" ht="17.399999999999999">
      <c r="A116" s="108"/>
      <c r="B116" s="108"/>
      <c r="C116" s="108"/>
      <c r="D116" s="108"/>
      <c r="E116" s="108"/>
      <c r="F116" s="108"/>
      <c r="G116" s="108"/>
      <c r="H116" s="108"/>
      <c r="I116" s="108"/>
      <c r="J116" s="109"/>
      <c r="K116" s="108"/>
      <c r="L116" s="108"/>
      <c r="M116" s="108"/>
      <c r="N116" s="108"/>
      <c r="O116" s="108"/>
      <c r="P116" s="108"/>
      <c r="Q116" s="108"/>
      <c r="R116" s="108"/>
      <c r="S116" s="108"/>
      <c r="T116" s="108"/>
      <c r="U116" s="108"/>
      <c r="V116" s="108"/>
      <c r="W116" s="108"/>
    </row>
    <row r="117" spans="1:23" ht="17.399999999999999">
      <c r="A117" s="108"/>
      <c r="B117" s="108"/>
      <c r="C117" s="108"/>
      <c r="D117" s="108"/>
      <c r="E117" s="108"/>
      <c r="F117" s="108"/>
      <c r="G117" s="108"/>
      <c r="H117" s="108"/>
      <c r="I117" s="108"/>
      <c r="J117" s="109"/>
      <c r="K117" s="108"/>
      <c r="L117" s="108"/>
      <c r="M117" s="108"/>
      <c r="N117" s="108"/>
      <c r="O117" s="108"/>
      <c r="P117" s="108"/>
      <c r="Q117" s="108"/>
      <c r="R117" s="108"/>
      <c r="S117" s="108"/>
      <c r="T117" s="108"/>
      <c r="U117" s="108"/>
      <c r="V117" s="108"/>
      <c r="W117" s="108"/>
    </row>
    <row r="118" spans="1:23" ht="17.399999999999999">
      <c r="A118" s="108"/>
      <c r="B118" s="108"/>
      <c r="C118" s="108"/>
      <c r="D118" s="108"/>
      <c r="E118" s="108"/>
      <c r="F118" s="108"/>
      <c r="G118" s="108"/>
      <c r="H118" s="108"/>
      <c r="I118" s="108"/>
      <c r="J118" s="109"/>
      <c r="K118" s="108"/>
      <c r="L118" s="108"/>
      <c r="M118" s="108"/>
      <c r="N118" s="108"/>
      <c r="O118" s="108"/>
      <c r="P118" s="108"/>
      <c r="Q118" s="108"/>
      <c r="R118" s="108"/>
      <c r="S118" s="108"/>
      <c r="T118" s="108"/>
      <c r="U118" s="108"/>
      <c r="V118" s="108"/>
      <c r="W118" s="108"/>
    </row>
    <row r="119" spans="1:23" ht="17.399999999999999">
      <c r="A119" s="108"/>
      <c r="B119" s="108"/>
      <c r="C119" s="108"/>
      <c r="D119" s="108"/>
      <c r="E119" s="108"/>
      <c r="F119" s="108"/>
      <c r="G119" s="108"/>
      <c r="H119" s="108"/>
      <c r="I119" s="108"/>
      <c r="J119" s="109"/>
      <c r="K119" s="108"/>
      <c r="L119" s="108"/>
      <c r="M119" s="108"/>
      <c r="N119" s="108"/>
      <c r="O119" s="108"/>
      <c r="P119" s="108"/>
      <c r="Q119" s="108"/>
      <c r="R119" s="108"/>
      <c r="S119" s="108"/>
      <c r="T119" s="108"/>
      <c r="U119" s="108"/>
      <c r="V119" s="108"/>
      <c r="W119" s="108"/>
    </row>
    <row r="120" spans="1:23" ht="17.399999999999999">
      <c r="A120" s="108"/>
      <c r="B120" s="108"/>
      <c r="C120" s="108"/>
      <c r="D120" s="108"/>
      <c r="E120" s="108"/>
      <c r="F120" s="108"/>
      <c r="G120" s="108"/>
      <c r="H120" s="108"/>
      <c r="I120" s="108"/>
      <c r="J120" s="109"/>
      <c r="K120" s="108"/>
      <c r="L120" s="108"/>
      <c r="M120" s="108"/>
      <c r="N120" s="108"/>
      <c r="O120" s="108"/>
      <c r="P120" s="108"/>
      <c r="Q120" s="108"/>
      <c r="R120" s="108"/>
      <c r="S120" s="108"/>
      <c r="T120" s="108"/>
      <c r="U120" s="108"/>
      <c r="V120" s="108"/>
      <c r="W120" s="108"/>
    </row>
    <row r="121" spans="1:23" ht="17.399999999999999">
      <c r="A121" s="108"/>
      <c r="B121" s="108"/>
      <c r="C121" s="108"/>
      <c r="D121" s="108"/>
      <c r="E121" s="108"/>
      <c r="F121" s="108"/>
      <c r="G121" s="108"/>
      <c r="H121" s="108"/>
      <c r="I121" s="108"/>
      <c r="J121" s="109"/>
      <c r="K121" s="108"/>
      <c r="L121" s="108"/>
      <c r="M121" s="108"/>
      <c r="N121" s="108"/>
      <c r="O121" s="108"/>
      <c r="P121" s="108"/>
      <c r="Q121" s="108"/>
      <c r="R121" s="108"/>
      <c r="S121" s="108"/>
      <c r="T121" s="108"/>
      <c r="U121" s="108"/>
      <c r="V121" s="108"/>
      <c r="W121" s="108"/>
    </row>
    <row r="122" spans="1:23" ht="17.399999999999999">
      <c r="A122" s="108"/>
      <c r="B122" s="108"/>
      <c r="C122" s="108"/>
      <c r="D122" s="108"/>
      <c r="E122" s="108"/>
      <c r="F122" s="108"/>
      <c r="G122" s="108"/>
      <c r="H122" s="108"/>
      <c r="I122" s="108"/>
      <c r="J122" s="109"/>
      <c r="K122" s="108"/>
      <c r="L122" s="108"/>
      <c r="M122" s="108"/>
      <c r="N122" s="108"/>
      <c r="O122" s="108"/>
      <c r="P122" s="108"/>
      <c r="Q122" s="108"/>
      <c r="R122" s="108"/>
      <c r="S122" s="108"/>
      <c r="T122" s="108"/>
      <c r="U122" s="108"/>
      <c r="V122" s="108"/>
      <c r="W122" s="108"/>
    </row>
    <row r="123" spans="1:23" ht="17.399999999999999">
      <c r="A123" s="108"/>
      <c r="B123" s="108"/>
      <c r="C123" s="108"/>
      <c r="D123" s="108"/>
      <c r="E123" s="108"/>
      <c r="F123" s="108"/>
      <c r="G123" s="108"/>
      <c r="H123" s="108"/>
      <c r="I123" s="108"/>
      <c r="J123" s="109"/>
      <c r="K123" s="108"/>
      <c r="L123" s="108"/>
      <c r="M123" s="108"/>
      <c r="N123" s="108"/>
      <c r="O123" s="108"/>
      <c r="P123" s="108"/>
      <c r="Q123" s="108"/>
      <c r="R123" s="108"/>
      <c r="S123" s="108"/>
      <c r="T123" s="108"/>
      <c r="U123" s="108"/>
      <c r="V123" s="108"/>
      <c r="W123" s="108"/>
    </row>
  </sheetData>
  <mergeCells count="80">
    <mergeCell ref="B73:B74"/>
    <mergeCell ref="L65:N65"/>
    <mergeCell ref="T65:V65"/>
    <mergeCell ref="A86:W86"/>
    <mergeCell ref="L57:N57"/>
    <mergeCell ref="L61:N61"/>
    <mergeCell ref="C75:V76"/>
    <mergeCell ref="K66:N67"/>
    <mergeCell ref="R66:R67"/>
    <mergeCell ref="S66:V67"/>
    <mergeCell ref="T61:V61"/>
    <mergeCell ref="C73:V74"/>
    <mergeCell ref="K62:N63"/>
    <mergeCell ref="R58:R59"/>
    <mergeCell ref="S62:V63"/>
    <mergeCell ref="J66:J67"/>
    <mergeCell ref="T43:V43"/>
    <mergeCell ref="K38:N39"/>
    <mergeCell ref="R38:R39"/>
    <mergeCell ref="S38:V39"/>
    <mergeCell ref="L23:N23"/>
    <mergeCell ref="T23:V23"/>
    <mergeCell ref="S30:V31"/>
    <mergeCell ref="T29:V29"/>
    <mergeCell ref="L29:N29"/>
    <mergeCell ref="L33:N33"/>
    <mergeCell ref="T33:V33"/>
    <mergeCell ref="K34:N35"/>
    <mergeCell ref="R34:R35"/>
    <mergeCell ref="S34:V35"/>
    <mergeCell ref="L37:N37"/>
    <mergeCell ref="T37:V37"/>
    <mergeCell ref="T53:V53"/>
    <mergeCell ref="J44:J45"/>
    <mergeCell ref="K44:N45"/>
    <mergeCell ref="R44:R45"/>
    <mergeCell ref="S44:V45"/>
    <mergeCell ref="S49:V51"/>
    <mergeCell ref="L19:N19"/>
    <mergeCell ref="K24:N25"/>
    <mergeCell ref="S24:V25"/>
    <mergeCell ref="J24:J25"/>
    <mergeCell ref="R24:R25"/>
    <mergeCell ref="T19:V19"/>
    <mergeCell ref="S20:V21"/>
    <mergeCell ref="K14:N15"/>
    <mergeCell ref="S14:V15"/>
    <mergeCell ref="E4:P6"/>
    <mergeCell ref="K10:V10"/>
    <mergeCell ref="K11:N11"/>
    <mergeCell ref="S11:V11"/>
    <mergeCell ref="K12:N12"/>
    <mergeCell ref="S12:V12"/>
    <mergeCell ref="J14:J15"/>
    <mergeCell ref="R14:R15"/>
    <mergeCell ref="L13:N13"/>
    <mergeCell ref="T13:V13"/>
    <mergeCell ref="J8:V8"/>
    <mergeCell ref="J9:V9"/>
    <mergeCell ref="J62:J63"/>
    <mergeCell ref="J38:J39"/>
    <mergeCell ref="J20:J21"/>
    <mergeCell ref="R20:R21"/>
    <mergeCell ref="K20:N21"/>
    <mergeCell ref="J30:J31"/>
    <mergeCell ref="K30:N31"/>
    <mergeCell ref="R30:R31"/>
    <mergeCell ref="R54:R55"/>
    <mergeCell ref="L43:N43"/>
    <mergeCell ref="R62:R63"/>
    <mergeCell ref="L53:N53"/>
    <mergeCell ref="K54:N55"/>
    <mergeCell ref="K49:N51"/>
    <mergeCell ref="K58:N59"/>
    <mergeCell ref="J34:J35"/>
    <mergeCell ref="S58:V59"/>
    <mergeCell ref="J58:J59"/>
    <mergeCell ref="J54:J55"/>
    <mergeCell ref="T57:V57"/>
    <mergeCell ref="S54:V55"/>
  </mergeCells>
  <printOptions horizontalCentered="1" verticalCentered="1"/>
  <pageMargins left="0.23622047244094491" right="0.23622047244094491" top="0.23622047244094491" bottom="0.23622047244094491" header="0" footer="0"/>
  <pageSetup paperSize="9" scale="29" fitToWidth="0"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57FB6-5EBD-4EA1-BE57-420DD4055847}">
  <sheetPr>
    <tabColor theme="4"/>
  </sheetPr>
  <dimension ref="A1:FJ102"/>
  <sheetViews>
    <sheetView showGridLines="0" view="pageBreakPreview" zoomScale="50" zoomScaleNormal="25" zoomScaleSheetLayoutView="50" workbookViewId="0">
      <selection activeCell="BC69" sqref="BC69"/>
    </sheetView>
  </sheetViews>
  <sheetFormatPr defaultColWidth="1.61328125" defaultRowHeight="15"/>
  <cols>
    <col min="1" max="1" width="2.69140625" style="1685" customWidth="1"/>
    <col min="2" max="2" width="7.3046875" style="1685" customWidth="1"/>
    <col min="3" max="81" width="2.69140625" style="1685" customWidth="1"/>
    <col min="82" max="82" width="2.07421875" style="1685" customWidth="1"/>
    <col min="83" max="87" width="1.61328125" style="1685"/>
    <col min="88" max="88" width="1.61328125" style="1685" customWidth="1"/>
    <col min="89" max="89" width="1.61328125" style="1685"/>
    <col min="90" max="90" width="16.23046875" style="1685" customWidth="1"/>
    <col min="91" max="248" width="1.61328125" style="1685"/>
    <col min="249" max="249" width="2.69140625" style="1685" customWidth="1"/>
    <col min="250" max="250" width="6.3046875" style="1685" customWidth="1"/>
    <col min="251" max="251" width="2.69140625" style="1685" customWidth="1"/>
    <col min="252" max="255" width="0.921875" style="1685" customWidth="1"/>
    <col min="256" max="337" width="2.69140625" style="1685" customWidth="1"/>
    <col min="338" max="504" width="1.61328125" style="1685"/>
    <col min="505" max="505" width="2.69140625" style="1685" customWidth="1"/>
    <col min="506" max="506" width="6.3046875" style="1685" customWidth="1"/>
    <col min="507" max="507" width="2.69140625" style="1685" customWidth="1"/>
    <col min="508" max="511" width="0.921875" style="1685" customWidth="1"/>
    <col min="512" max="593" width="2.69140625" style="1685" customWidth="1"/>
    <col min="594" max="760" width="1.61328125" style="1685"/>
    <col min="761" max="761" width="2.69140625" style="1685" customWidth="1"/>
    <col min="762" max="762" width="6.3046875" style="1685" customWidth="1"/>
    <col min="763" max="763" width="2.69140625" style="1685" customWidth="1"/>
    <col min="764" max="767" width="0.921875" style="1685" customWidth="1"/>
    <col min="768" max="849" width="2.69140625" style="1685" customWidth="1"/>
    <col min="850" max="1016" width="1.61328125" style="1685"/>
    <col min="1017" max="1017" width="2.69140625" style="1685" customWidth="1"/>
    <col min="1018" max="1018" width="6.3046875" style="1685" customWidth="1"/>
    <col min="1019" max="1019" width="2.69140625" style="1685" customWidth="1"/>
    <col min="1020" max="1023" width="0.921875" style="1685" customWidth="1"/>
    <col min="1024" max="1105" width="2.69140625" style="1685" customWidth="1"/>
    <col min="1106" max="1272" width="1.61328125" style="1685"/>
    <col min="1273" max="1273" width="2.69140625" style="1685" customWidth="1"/>
    <col min="1274" max="1274" width="6.3046875" style="1685" customWidth="1"/>
    <col min="1275" max="1275" width="2.69140625" style="1685" customWidth="1"/>
    <col min="1276" max="1279" width="0.921875" style="1685" customWidth="1"/>
    <col min="1280" max="1361" width="2.69140625" style="1685" customWidth="1"/>
    <col min="1362" max="1528" width="1.61328125" style="1685"/>
    <col min="1529" max="1529" width="2.69140625" style="1685" customWidth="1"/>
    <col min="1530" max="1530" width="6.3046875" style="1685" customWidth="1"/>
    <col min="1531" max="1531" width="2.69140625" style="1685" customWidth="1"/>
    <col min="1532" max="1535" width="0.921875" style="1685" customWidth="1"/>
    <col min="1536" max="1617" width="2.69140625" style="1685" customWidth="1"/>
    <col min="1618" max="1784" width="1.61328125" style="1685"/>
    <col min="1785" max="1785" width="2.69140625" style="1685" customWidth="1"/>
    <col min="1786" max="1786" width="6.3046875" style="1685" customWidth="1"/>
    <col min="1787" max="1787" width="2.69140625" style="1685" customWidth="1"/>
    <col min="1788" max="1791" width="0.921875" style="1685" customWidth="1"/>
    <col min="1792" max="1873" width="2.69140625" style="1685" customWidth="1"/>
    <col min="1874" max="2040" width="1.61328125" style="1685"/>
    <col min="2041" max="2041" width="2.69140625" style="1685" customWidth="1"/>
    <col min="2042" max="2042" width="6.3046875" style="1685" customWidth="1"/>
    <col min="2043" max="2043" width="2.69140625" style="1685" customWidth="1"/>
    <col min="2044" max="2047" width="0.921875" style="1685" customWidth="1"/>
    <col min="2048" max="2129" width="2.69140625" style="1685" customWidth="1"/>
    <col min="2130" max="2296" width="1.61328125" style="1685"/>
    <col min="2297" max="2297" width="2.69140625" style="1685" customWidth="1"/>
    <col min="2298" max="2298" width="6.3046875" style="1685" customWidth="1"/>
    <col min="2299" max="2299" width="2.69140625" style="1685" customWidth="1"/>
    <col min="2300" max="2303" width="0.921875" style="1685" customWidth="1"/>
    <col min="2304" max="2385" width="2.69140625" style="1685" customWidth="1"/>
    <col min="2386" max="2552" width="1.61328125" style="1685"/>
    <col min="2553" max="2553" width="2.69140625" style="1685" customWidth="1"/>
    <col min="2554" max="2554" width="6.3046875" style="1685" customWidth="1"/>
    <col min="2555" max="2555" width="2.69140625" style="1685" customWidth="1"/>
    <col min="2556" max="2559" width="0.921875" style="1685" customWidth="1"/>
    <col min="2560" max="2641" width="2.69140625" style="1685" customWidth="1"/>
    <col min="2642" max="2808" width="1.61328125" style="1685"/>
    <col min="2809" max="2809" width="2.69140625" style="1685" customWidth="1"/>
    <col min="2810" max="2810" width="6.3046875" style="1685" customWidth="1"/>
    <col min="2811" max="2811" width="2.69140625" style="1685" customWidth="1"/>
    <col min="2812" max="2815" width="0.921875" style="1685" customWidth="1"/>
    <col min="2816" max="2897" width="2.69140625" style="1685" customWidth="1"/>
    <col min="2898" max="3064" width="1.61328125" style="1685"/>
    <col min="3065" max="3065" width="2.69140625" style="1685" customWidth="1"/>
    <col min="3066" max="3066" width="6.3046875" style="1685" customWidth="1"/>
    <col min="3067" max="3067" width="2.69140625" style="1685" customWidth="1"/>
    <col min="3068" max="3071" width="0.921875" style="1685" customWidth="1"/>
    <col min="3072" max="3153" width="2.69140625" style="1685" customWidth="1"/>
    <col min="3154" max="3320" width="1.61328125" style="1685"/>
    <col min="3321" max="3321" width="2.69140625" style="1685" customWidth="1"/>
    <col min="3322" max="3322" width="6.3046875" style="1685" customWidth="1"/>
    <col min="3323" max="3323" width="2.69140625" style="1685" customWidth="1"/>
    <col min="3324" max="3327" width="0.921875" style="1685" customWidth="1"/>
    <col min="3328" max="3409" width="2.69140625" style="1685" customWidth="1"/>
    <col min="3410" max="3576" width="1.61328125" style="1685"/>
    <col min="3577" max="3577" width="2.69140625" style="1685" customWidth="1"/>
    <col min="3578" max="3578" width="6.3046875" style="1685" customWidth="1"/>
    <col min="3579" max="3579" width="2.69140625" style="1685" customWidth="1"/>
    <col min="3580" max="3583" width="0.921875" style="1685" customWidth="1"/>
    <col min="3584" max="3665" width="2.69140625" style="1685" customWidth="1"/>
    <col min="3666" max="3832" width="1.61328125" style="1685"/>
    <col min="3833" max="3833" width="2.69140625" style="1685" customWidth="1"/>
    <col min="3834" max="3834" width="6.3046875" style="1685" customWidth="1"/>
    <col min="3835" max="3835" width="2.69140625" style="1685" customWidth="1"/>
    <col min="3836" max="3839" width="0.921875" style="1685" customWidth="1"/>
    <col min="3840" max="3921" width="2.69140625" style="1685" customWidth="1"/>
    <col min="3922" max="4088" width="1.61328125" style="1685"/>
    <col min="4089" max="4089" width="2.69140625" style="1685" customWidth="1"/>
    <col min="4090" max="4090" width="6.3046875" style="1685" customWidth="1"/>
    <col min="4091" max="4091" width="2.69140625" style="1685" customWidth="1"/>
    <col min="4092" max="4095" width="0.921875" style="1685" customWidth="1"/>
    <col min="4096" max="4177" width="2.69140625" style="1685" customWidth="1"/>
    <col min="4178" max="4344" width="1.61328125" style="1685"/>
    <col min="4345" max="4345" width="2.69140625" style="1685" customWidth="1"/>
    <col min="4346" max="4346" width="6.3046875" style="1685" customWidth="1"/>
    <col min="4347" max="4347" width="2.69140625" style="1685" customWidth="1"/>
    <col min="4348" max="4351" width="0.921875" style="1685" customWidth="1"/>
    <col min="4352" max="4433" width="2.69140625" style="1685" customWidth="1"/>
    <col min="4434" max="4600" width="1.61328125" style="1685"/>
    <col min="4601" max="4601" width="2.69140625" style="1685" customWidth="1"/>
    <col min="4602" max="4602" width="6.3046875" style="1685" customWidth="1"/>
    <col min="4603" max="4603" width="2.69140625" style="1685" customWidth="1"/>
    <col min="4604" max="4607" width="0.921875" style="1685" customWidth="1"/>
    <col min="4608" max="4689" width="2.69140625" style="1685" customWidth="1"/>
    <col min="4690" max="4856" width="1.61328125" style="1685"/>
    <col min="4857" max="4857" width="2.69140625" style="1685" customWidth="1"/>
    <col min="4858" max="4858" width="6.3046875" style="1685" customWidth="1"/>
    <col min="4859" max="4859" width="2.69140625" style="1685" customWidth="1"/>
    <col min="4860" max="4863" width="0.921875" style="1685" customWidth="1"/>
    <col min="4864" max="4945" width="2.69140625" style="1685" customWidth="1"/>
    <col min="4946" max="5112" width="1.61328125" style="1685"/>
    <col min="5113" max="5113" width="2.69140625" style="1685" customWidth="1"/>
    <col min="5114" max="5114" width="6.3046875" style="1685" customWidth="1"/>
    <col min="5115" max="5115" width="2.69140625" style="1685" customWidth="1"/>
    <col min="5116" max="5119" width="0.921875" style="1685" customWidth="1"/>
    <col min="5120" max="5201" width="2.69140625" style="1685" customWidth="1"/>
    <col min="5202" max="5368" width="1.61328125" style="1685"/>
    <col min="5369" max="5369" width="2.69140625" style="1685" customWidth="1"/>
    <col min="5370" max="5370" width="6.3046875" style="1685" customWidth="1"/>
    <col min="5371" max="5371" width="2.69140625" style="1685" customWidth="1"/>
    <col min="5372" max="5375" width="0.921875" style="1685" customWidth="1"/>
    <col min="5376" max="5457" width="2.69140625" style="1685" customWidth="1"/>
    <col min="5458" max="5624" width="1.61328125" style="1685"/>
    <col min="5625" max="5625" width="2.69140625" style="1685" customWidth="1"/>
    <col min="5626" max="5626" width="6.3046875" style="1685" customWidth="1"/>
    <col min="5627" max="5627" width="2.69140625" style="1685" customWidth="1"/>
    <col min="5628" max="5631" width="0.921875" style="1685" customWidth="1"/>
    <col min="5632" max="5713" width="2.69140625" style="1685" customWidth="1"/>
    <col min="5714" max="5880" width="1.61328125" style="1685"/>
    <col min="5881" max="5881" width="2.69140625" style="1685" customWidth="1"/>
    <col min="5882" max="5882" width="6.3046875" style="1685" customWidth="1"/>
    <col min="5883" max="5883" width="2.69140625" style="1685" customWidth="1"/>
    <col min="5884" max="5887" width="0.921875" style="1685" customWidth="1"/>
    <col min="5888" max="5969" width="2.69140625" style="1685" customWidth="1"/>
    <col min="5970" max="6136" width="1.61328125" style="1685"/>
    <col min="6137" max="6137" width="2.69140625" style="1685" customWidth="1"/>
    <col min="6138" max="6138" width="6.3046875" style="1685" customWidth="1"/>
    <col min="6139" max="6139" width="2.69140625" style="1685" customWidth="1"/>
    <col min="6140" max="6143" width="0.921875" style="1685" customWidth="1"/>
    <col min="6144" max="6225" width="2.69140625" style="1685" customWidth="1"/>
    <col min="6226" max="6392" width="1.61328125" style="1685"/>
    <col min="6393" max="6393" width="2.69140625" style="1685" customWidth="1"/>
    <col min="6394" max="6394" width="6.3046875" style="1685" customWidth="1"/>
    <col min="6395" max="6395" width="2.69140625" style="1685" customWidth="1"/>
    <col min="6396" max="6399" width="0.921875" style="1685" customWidth="1"/>
    <col min="6400" max="6481" width="2.69140625" style="1685" customWidth="1"/>
    <col min="6482" max="6648" width="1.61328125" style="1685"/>
    <col min="6649" max="6649" width="2.69140625" style="1685" customWidth="1"/>
    <col min="6650" max="6650" width="6.3046875" style="1685" customWidth="1"/>
    <col min="6651" max="6651" width="2.69140625" style="1685" customWidth="1"/>
    <col min="6652" max="6655" width="0.921875" style="1685" customWidth="1"/>
    <col min="6656" max="6737" width="2.69140625" style="1685" customWidth="1"/>
    <col min="6738" max="6904" width="1.61328125" style="1685"/>
    <col min="6905" max="6905" width="2.69140625" style="1685" customWidth="1"/>
    <col min="6906" max="6906" width="6.3046875" style="1685" customWidth="1"/>
    <col min="6907" max="6907" width="2.69140625" style="1685" customWidth="1"/>
    <col min="6908" max="6911" width="0.921875" style="1685" customWidth="1"/>
    <col min="6912" max="6993" width="2.69140625" style="1685" customWidth="1"/>
    <col min="6994" max="7160" width="1.61328125" style="1685"/>
    <col min="7161" max="7161" width="2.69140625" style="1685" customWidth="1"/>
    <col min="7162" max="7162" width="6.3046875" style="1685" customWidth="1"/>
    <col min="7163" max="7163" width="2.69140625" style="1685" customWidth="1"/>
    <col min="7164" max="7167" width="0.921875" style="1685" customWidth="1"/>
    <col min="7168" max="7249" width="2.69140625" style="1685" customWidth="1"/>
    <col min="7250" max="7416" width="1.61328125" style="1685"/>
    <col min="7417" max="7417" width="2.69140625" style="1685" customWidth="1"/>
    <col min="7418" max="7418" width="6.3046875" style="1685" customWidth="1"/>
    <col min="7419" max="7419" width="2.69140625" style="1685" customWidth="1"/>
    <col min="7420" max="7423" width="0.921875" style="1685" customWidth="1"/>
    <col min="7424" max="7505" width="2.69140625" style="1685" customWidth="1"/>
    <col min="7506" max="7672" width="1.61328125" style="1685"/>
    <col min="7673" max="7673" width="2.69140625" style="1685" customWidth="1"/>
    <col min="7674" max="7674" width="6.3046875" style="1685" customWidth="1"/>
    <col min="7675" max="7675" width="2.69140625" style="1685" customWidth="1"/>
    <col min="7676" max="7679" width="0.921875" style="1685" customWidth="1"/>
    <col min="7680" max="7761" width="2.69140625" style="1685" customWidth="1"/>
    <col min="7762" max="7928" width="1.61328125" style="1685"/>
    <col min="7929" max="7929" width="2.69140625" style="1685" customWidth="1"/>
    <col min="7930" max="7930" width="6.3046875" style="1685" customWidth="1"/>
    <col min="7931" max="7931" width="2.69140625" style="1685" customWidth="1"/>
    <col min="7932" max="7935" width="0.921875" style="1685" customWidth="1"/>
    <col min="7936" max="8017" width="2.69140625" style="1685" customWidth="1"/>
    <col min="8018" max="8184" width="1.61328125" style="1685"/>
    <col min="8185" max="8185" width="2.69140625" style="1685" customWidth="1"/>
    <col min="8186" max="8186" width="6.3046875" style="1685" customWidth="1"/>
    <col min="8187" max="8187" width="2.69140625" style="1685" customWidth="1"/>
    <col min="8188" max="8191" width="0.921875" style="1685" customWidth="1"/>
    <col min="8192" max="8273" width="2.69140625" style="1685" customWidth="1"/>
    <col min="8274" max="8440" width="1.61328125" style="1685"/>
    <col min="8441" max="8441" width="2.69140625" style="1685" customWidth="1"/>
    <col min="8442" max="8442" width="6.3046875" style="1685" customWidth="1"/>
    <col min="8443" max="8443" width="2.69140625" style="1685" customWidth="1"/>
    <col min="8444" max="8447" width="0.921875" style="1685" customWidth="1"/>
    <col min="8448" max="8529" width="2.69140625" style="1685" customWidth="1"/>
    <col min="8530" max="8696" width="1.61328125" style="1685"/>
    <col min="8697" max="8697" width="2.69140625" style="1685" customWidth="1"/>
    <col min="8698" max="8698" width="6.3046875" style="1685" customWidth="1"/>
    <col min="8699" max="8699" width="2.69140625" style="1685" customWidth="1"/>
    <col min="8700" max="8703" width="0.921875" style="1685" customWidth="1"/>
    <col min="8704" max="8785" width="2.69140625" style="1685" customWidth="1"/>
    <col min="8786" max="8952" width="1.61328125" style="1685"/>
    <col min="8953" max="8953" width="2.69140625" style="1685" customWidth="1"/>
    <col min="8954" max="8954" width="6.3046875" style="1685" customWidth="1"/>
    <col min="8955" max="8955" width="2.69140625" style="1685" customWidth="1"/>
    <col min="8956" max="8959" width="0.921875" style="1685" customWidth="1"/>
    <col min="8960" max="9041" width="2.69140625" style="1685" customWidth="1"/>
    <col min="9042" max="9208" width="1.61328125" style="1685"/>
    <col min="9209" max="9209" width="2.69140625" style="1685" customWidth="1"/>
    <col min="9210" max="9210" width="6.3046875" style="1685" customWidth="1"/>
    <col min="9211" max="9211" width="2.69140625" style="1685" customWidth="1"/>
    <col min="9212" max="9215" width="0.921875" style="1685" customWidth="1"/>
    <col min="9216" max="9297" width="2.69140625" style="1685" customWidth="1"/>
    <col min="9298" max="9464" width="1.61328125" style="1685"/>
    <col min="9465" max="9465" width="2.69140625" style="1685" customWidth="1"/>
    <col min="9466" max="9466" width="6.3046875" style="1685" customWidth="1"/>
    <col min="9467" max="9467" width="2.69140625" style="1685" customWidth="1"/>
    <col min="9468" max="9471" width="0.921875" style="1685" customWidth="1"/>
    <col min="9472" max="9553" width="2.69140625" style="1685" customWidth="1"/>
    <col min="9554" max="9720" width="1.61328125" style="1685"/>
    <col min="9721" max="9721" width="2.69140625" style="1685" customWidth="1"/>
    <col min="9722" max="9722" width="6.3046875" style="1685" customWidth="1"/>
    <col min="9723" max="9723" width="2.69140625" style="1685" customWidth="1"/>
    <col min="9724" max="9727" width="0.921875" style="1685" customWidth="1"/>
    <col min="9728" max="9809" width="2.69140625" style="1685" customWidth="1"/>
    <col min="9810" max="9976" width="1.61328125" style="1685"/>
    <col min="9977" max="9977" width="2.69140625" style="1685" customWidth="1"/>
    <col min="9978" max="9978" width="6.3046875" style="1685" customWidth="1"/>
    <col min="9979" max="9979" width="2.69140625" style="1685" customWidth="1"/>
    <col min="9980" max="9983" width="0.921875" style="1685" customWidth="1"/>
    <col min="9984" max="10065" width="2.69140625" style="1685" customWidth="1"/>
    <col min="10066" max="10232" width="1.61328125" style="1685"/>
    <col min="10233" max="10233" width="2.69140625" style="1685" customWidth="1"/>
    <col min="10234" max="10234" width="6.3046875" style="1685" customWidth="1"/>
    <col min="10235" max="10235" width="2.69140625" style="1685" customWidth="1"/>
    <col min="10236" max="10239" width="0.921875" style="1685" customWidth="1"/>
    <col min="10240" max="10321" width="2.69140625" style="1685" customWidth="1"/>
    <col min="10322" max="10488" width="1.61328125" style="1685"/>
    <col min="10489" max="10489" width="2.69140625" style="1685" customWidth="1"/>
    <col min="10490" max="10490" width="6.3046875" style="1685" customWidth="1"/>
    <col min="10491" max="10491" width="2.69140625" style="1685" customWidth="1"/>
    <col min="10492" max="10495" width="0.921875" style="1685" customWidth="1"/>
    <col min="10496" max="10577" width="2.69140625" style="1685" customWidth="1"/>
    <col min="10578" max="10744" width="1.61328125" style="1685"/>
    <col min="10745" max="10745" width="2.69140625" style="1685" customWidth="1"/>
    <col min="10746" max="10746" width="6.3046875" style="1685" customWidth="1"/>
    <col min="10747" max="10747" width="2.69140625" style="1685" customWidth="1"/>
    <col min="10748" max="10751" width="0.921875" style="1685" customWidth="1"/>
    <col min="10752" max="10833" width="2.69140625" style="1685" customWidth="1"/>
    <col min="10834" max="11000" width="1.61328125" style="1685"/>
    <col min="11001" max="11001" width="2.69140625" style="1685" customWidth="1"/>
    <col min="11002" max="11002" width="6.3046875" style="1685" customWidth="1"/>
    <col min="11003" max="11003" width="2.69140625" style="1685" customWidth="1"/>
    <col min="11004" max="11007" width="0.921875" style="1685" customWidth="1"/>
    <col min="11008" max="11089" width="2.69140625" style="1685" customWidth="1"/>
    <col min="11090" max="11256" width="1.61328125" style="1685"/>
    <col min="11257" max="11257" width="2.69140625" style="1685" customWidth="1"/>
    <col min="11258" max="11258" width="6.3046875" style="1685" customWidth="1"/>
    <col min="11259" max="11259" width="2.69140625" style="1685" customWidth="1"/>
    <col min="11260" max="11263" width="0.921875" style="1685" customWidth="1"/>
    <col min="11264" max="11345" width="2.69140625" style="1685" customWidth="1"/>
    <col min="11346" max="11512" width="1.61328125" style="1685"/>
    <col min="11513" max="11513" width="2.69140625" style="1685" customWidth="1"/>
    <col min="11514" max="11514" width="6.3046875" style="1685" customWidth="1"/>
    <col min="11515" max="11515" width="2.69140625" style="1685" customWidth="1"/>
    <col min="11516" max="11519" width="0.921875" style="1685" customWidth="1"/>
    <col min="11520" max="11601" width="2.69140625" style="1685" customWidth="1"/>
    <col min="11602" max="11768" width="1.61328125" style="1685"/>
    <col min="11769" max="11769" width="2.69140625" style="1685" customWidth="1"/>
    <col min="11770" max="11770" width="6.3046875" style="1685" customWidth="1"/>
    <col min="11771" max="11771" width="2.69140625" style="1685" customWidth="1"/>
    <col min="11772" max="11775" width="0.921875" style="1685" customWidth="1"/>
    <col min="11776" max="11857" width="2.69140625" style="1685" customWidth="1"/>
    <col min="11858" max="12024" width="1.61328125" style="1685"/>
    <col min="12025" max="12025" width="2.69140625" style="1685" customWidth="1"/>
    <col min="12026" max="12026" width="6.3046875" style="1685" customWidth="1"/>
    <col min="12027" max="12027" width="2.69140625" style="1685" customWidth="1"/>
    <col min="12028" max="12031" width="0.921875" style="1685" customWidth="1"/>
    <col min="12032" max="12113" width="2.69140625" style="1685" customWidth="1"/>
    <col min="12114" max="12280" width="1.61328125" style="1685"/>
    <col min="12281" max="12281" width="2.69140625" style="1685" customWidth="1"/>
    <col min="12282" max="12282" width="6.3046875" style="1685" customWidth="1"/>
    <col min="12283" max="12283" width="2.69140625" style="1685" customWidth="1"/>
    <col min="12284" max="12287" width="0.921875" style="1685" customWidth="1"/>
    <col min="12288" max="12369" width="2.69140625" style="1685" customWidth="1"/>
    <col min="12370" max="12536" width="1.61328125" style="1685"/>
    <col min="12537" max="12537" width="2.69140625" style="1685" customWidth="1"/>
    <col min="12538" max="12538" width="6.3046875" style="1685" customWidth="1"/>
    <col min="12539" max="12539" width="2.69140625" style="1685" customWidth="1"/>
    <col min="12540" max="12543" width="0.921875" style="1685" customWidth="1"/>
    <col min="12544" max="12625" width="2.69140625" style="1685" customWidth="1"/>
    <col min="12626" max="12792" width="1.61328125" style="1685"/>
    <col min="12793" max="12793" width="2.69140625" style="1685" customWidth="1"/>
    <col min="12794" max="12794" width="6.3046875" style="1685" customWidth="1"/>
    <col min="12795" max="12795" width="2.69140625" style="1685" customWidth="1"/>
    <col min="12796" max="12799" width="0.921875" style="1685" customWidth="1"/>
    <col min="12800" max="12881" width="2.69140625" style="1685" customWidth="1"/>
    <col min="12882" max="13048" width="1.61328125" style="1685"/>
    <col min="13049" max="13049" width="2.69140625" style="1685" customWidth="1"/>
    <col min="13050" max="13050" width="6.3046875" style="1685" customWidth="1"/>
    <col min="13051" max="13051" width="2.69140625" style="1685" customWidth="1"/>
    <col min="13052" max="13055" width="0.921875" style="1685" customWidth="1"/>
    <col min="13056" max="13137" width="2.69140625" style="1685" customWidth="1"/>
    <col min="13138" max="13304" width="1.61328125" style="1685"/>
    <col min="13305" max="13305" width="2.69140625" style="1685" customWidth="1"/>
    <col min="13306" max="13306" width="6.3046875" style="1685" customWidth="1"/>
    <col min="13307" max="13307" width="2.69140625" style="1685" customWidth="1"/>
    <col min="13308" max="13311" width="0.921875" style="1685" customWidth="1"/>
    <col min="13312" max="13393" width="2.69140625" style="1685" customWidth="1"/>
    <col min="13394" max="13560" width="1.61328125" style="1685"/>
    <col min="13561" max="13561" width="2.69140625" style="1685" customWidth="1"/>
    <col min="13562" max="13562" width="6.3046875" style="1685" customWidth="1"/>
    <col min="13563" max="13563" width="2.69140625" style="1685" customWidth="1"/>
    <col min="13564" max="13567" width="0.921875" style="1685" customWidth="1"/>
    <col min="13568" max="13649" width="2.69140625" style="1685" customWidth="1"/>
    <col min="13650" max="13816" width="1.61328125" style="1685"/>
    <col min="13817" max="13817" width="2.69140625" style="1685" customWidth="1"/>
    <col min="13818" max="13818" width="6.3046875" style="1685" customWidth="1"/>
    <col min="13819" max="13819" width="2.69140625" style="1685" customWidth="1"/>
    <col min="13820" max="13823" width="0.921875" style="1685" customWidth="1"/>
    <col min="13824" max="13905" width="2.69140625" style="1685" customWidth="1"/>
    <col min="13906" max="14072" width="1.61328125" style="1685"/>
    <col min="14073" max="14073" width="2.69140625" style="1685" customWidth="1"/>
    <col min="14074" max="14074" width="6.3046875" style="1685" customWidth="1"/>
    <col min="14075" max="14075" width="2.69140625" style="1685" customWidth="1"/>
    <col min="14076" max="14079" width="0.921875" style="1685" customWidth="1"/>
    <col min="14080" max="14161" width="2.69140625" style="1685" customWidth="1"/>
    <col min="14162" max="14328" width="1.61328125" style="1685"/>
    <col min="14329" max="14329" width="2.69140625" style="1685" customWidth="1"/>
    <col min="14330" max="14330" width="6.3046875" style="1685" customWidth="1"/>
    <col min="14331" max="14331" width="2.69140625" style="1685" customWidth="1"/>
    <col min="14332" max="14335" width="0.921875" style="1685" customWidth="1"/>
    <col min="14336" max="14417" width="2.69140625" style="1685" customWidth="1"/>
    <col min="14418" max="14584" width="1.61328125" style="1685"/>
    <col min="14585" max="14585" width="2.69140625" style="1685" customWidth="1"/>
    <col min="14586" max="14586" width="6.3046875" style="1685" customWidth="1"/>
    <col min="14587" max="14587" width="2.69140625" style="1685" customWidth="1"/>
    <col min="14588" max="14591" width="0.921875" style="1685" customWidth="1"/>
    <col min="14592" max="14673" width="2.69140625" style="1685" customWidth="1"/>
    <col min="14674" max="14840" width="1.61328125" style="1685"/>
    <col min="14841" max="14841" width="2.69140625" style="1685" customWidth="1"/>
    <col min="14842" max="14842" width="6.3046875" style="1685" customWidth="1"/>
    <col min="14843" max="14843" width="2.69140625" style="1685" customWidth="1"/>
    <col min="14844" max="14847" width="0.921875" style="1685" customWidth="1"/>
    <col min="14848" max="14929" width="2.69140625" style="1685" customWidth="1"/>
    <col min="14930" max="15096" width="1.61328125" style="1685"/>
    <col min="15097" max="15097" width="2.69140625" style="1685" customWidth="1"/>
    <col min="15098" max="15098" width="6.3046875" style="1685" customWidth="1"/>
    <col min="15099" max="15099" width="2.69140625" style="1685" customWidth="1"/>
    <col min="15100" max="15103" width="0.921875" style="1685" customWidth="1"/>
    <col min="15104" max="15185" width="2.69140625" style="1685" customWidth="1"/>
    <col min="15186" max="15352" width="1.61328125" style="1685"/>
    <col min="15353" max="15353" width="2.69140625" style="1685" customWidth="1"/>
    <col min="15354" max="15354" width="6.3046875" style="1685" customWidth="1"/>
    <col min="15355" max="15355" width="2.69140625" style="1685" customWidth="1"/>
    <col min="15356" max="15359" width="0.921875" style="1685" customWidth="1"/>
    <col min="15360" max="15441" width="2.69140625" style="1685" customWidth="1"/>
    <col min="15442" max="15608" width="1.61328125" style="1685"/>
    <col min="15609" max="15609" width="2.69140625" style="1685" customWidth="1"/>
    <col min="15610" max="15610" width="6.3046875" style="1685" customWidth="1"/>
    <col min="15611" max="15611" width="2.69140625" style="1685" customWidth="1"/>
    <col min="15612" max="15615" width="0.921875" style="1685" customWidth="1"/>
    <col min="15616" max="15697" width="2.69140625" style="1685" customWidth="1"/>
    <col min="15698" max="15864" width="1.61328125" style="1685"/>
    <col min="15865" max="15865" width="2.69140625" style="1685" customWidth="1"/>
    <col min="15866" max="15866" width="6.3046875" style="1685" customWidth="1"/>
    <col min="15867" max="15867" width="2.69140625" style="1685" customWidth="1"/>
    <col min="15868" max="15871" width="0.921875" style="1685" customWidth="1"/>
    <col min="15872" max="15953" width="2.69140625" style="1685" customWidth="1"/>
    <col min="15954" max="16120" width="1.61328125" style="1685"/>
    <col min="16121" max="16121" width="2.69140625" style="1685" customWidth="1"/>
    <col min="16122" max="16122" width="6.3046875" style="1685" customWidth="1"/>
    <col min="16123" max="16123" width="2.69140625" style="1685" customWidth="1"/>
    <col min="16124" max="16127" width="0.921875" style="1685" customWidth="1"/>
    <col min="16128" max="16209" width="2.69140625" style="1685" customWidth="1"/>
    <col min="16210" max="16384" width="1.61328125" style="1685"/>
  </cols>
  <sheetData>
    <row r="1" spans="1:163" ht="15.9" customHeight="1"/>
    <row r="2" spans="1:163" ht="15.9" customHeight="1"/>
    <row r="3" spans="1:163" ht="15.9" customHeight="1"/>
    <row r="4" spans="1:163" ht="15.9" customHeight="1">
      <c r="A4" s="1926"/>
      <c r="B4" s="1926"/>
      <c r="C4" s="1926"/>
      <c r="D4" s="1926"/>
      <c r="E4" s="1926"/>
      <c r="F4" s="1926"/>
      <c r="G4" s="1926"/>
      <c r="H4" s="1926"/>
      <c r="I4" s="1926"/>
      <c r="J4" s="1926"/>
      <c r="K4" s="1926"/>
      <c r="L4" s="1926"/>
      <c r="M4" s="1926"/>
      <c r="N4" s="1926"/>
      <c r="O4" s="1926"/>
      <c r="P4" s="1926"/>
      <c r="Q4" s="1926"/>
      <c r="R4" s="1926"/>
      <c r="S4" s="1926"/>
      <c r="T4" s="1926"/>
      <c r="U4" s="1926"/>
      <c r="V4" s="1926"/>
      <c r="W4" s="1926"/>
      <c r="X4" s="1926"/>
      <c r="Y4" s="1926"/>
      <c r="Z4" s="1926"/>
      <c r="AA4" s="1926"/>
      <c r="AB4" s="1926"/>
      <c r="AC4" s="1926"/>
      <c r="AD4" s="1926"/>
      <c r="AE4" s="1926"/>
      <c r="AF4" s="1926"/>
      <c r="AG4" s="1926"/>
      <c r="AH4" s="1926"/>
      <c r="AI4" s="1926"/>
      <c r="AJ4" s="1926"/>
      <c r="AK4" s="1926"/>
      <c r="AL4" s="1926"/>
      <c r="AM4" s="1926"/>
      <c r="AN4" s="1926"/>
      <c r="AO4" s="1926"/>
      <c r="AP4" s="1926"/>
      <c r="AQ4" s="1926"/>
      <c r="AR4" s="1926"/>
      <c r="AS4" s="1926"/>
      <c r="AT4" s="1926"/>
      <c r="AU4" s="1926"/>
      <c r="AV4" s="1926"/>
      <c r="AW4" s="1926"/>
      <c r="AX4" s="1926"/>
      <c r="AY4" s="1926"/>
      <c r="AZ4" s="1926"/>
      <c r="BA4" s="1926"/>
      <c r="BB4" s="1926"/>
      <c r="BC4" s="1926"/>
      <c r="BD4" s="1926"/>
      <c r="BE4" s="1926"/>
      <c r="BF4" s="1926"/>
      <c r="BG4" s="1926"/>
      <c r="BH4" s="1926"/>
      <c r="BI4" s="1926"/>
      <c r="BJ4" s="1926"/>
      <c r="BK4" s="1926"/>
      <c r="BL4" s="1926"/>
      <c r="BM4" s="1926"/>
      <c r="BN4" s="1926"/>
      <c r="BO4" s="1926"/>
      <c r="BP4" s="1926"/>
      <c r="BQ4" s="1926"/>
      <c r="BR4" s="1926"/>
      <c r="BS4" s="1926"/>
      <c r="BT4" s="1926"/>
      <c r="BU4" s="1926"/>
      <c r="BV4" s="1926"/>
      <c r="BW4" s="1926"/>
      <c r="BX4" s="1926"/>
      <c r="BY4" s="1926"/>
      <c r="BZ4" s="1926"/>
      <c r="CA4" s="1926"/>
      <c r="CB4" s="1926"/>
      <c r="CC4" s="1926"/>
    </row>
    <row r="5" spans="1:163" ht="15.9" customHeight="1">
      <c r="A5" s="1926"/>
      <c r="B5" s="1926"/>
      <c r="C5" s="1926"/>
      <c r="D5" s="1926"/>
      <c r="E5" s="1926"/>
      <c r="F5" s="1926"/>
      <c r="G5" s="1926"/>
      <c r="H5" s="1926"/>
      <c r="I5" s="1926"/>
      <c r="J5" s="1926"/>
      <c r="K5" s="1926"/>
      <c r="L5" s="1926"/>
      <c r="M5" s="1926"/>
      <c r="N5" s="1926"/>
      <c r="O5" s="1926"/>
      <c r="P5" s="1926"/>
      <c r="Q5" s="1926"/>
      <c r="R5" s="1926"/>
      <c r="S5" s="1926"/>
      <c r="T5" s="1926"/>
      <c r="U5" s="1926"/>
      <c r="V5" s="1926"/>
      <c r="W5" s="1926"/>
      <c r="X5" s="1926"/>
      <c r="Y5" s="1926"/>
      <c r="Z5" s="1926"/>
      <c r="AA5" s="1926"/>
      <c r="AB5" s="1926"/>
      <c r="AC5" s="1926"/>
      <c r="AD5" s="1926"/>
      <c r="AE5" s="1926"/>
      <c r="AF5" s="1926"/>
      <c r="AG5" s="1926"/>
      <c r="AH5" s="1926"/>
      <c r="AI5" s="1926"/>
      <c r="AJ5" s="1926"/>
      <c r="AK5" s="1926"/>
      <c r="AL5" s="1926"/>
      <c r="AM5" s="1926"/>
      <c r="AN5" s="1926"/>
      <c r="AO5" s="1926"/>
      <c r="AP5" s="1926"/>
      <c r="AQ5" s="1926"/>
      <c r="AR5" s="1926"/>
      <c r="AS5" s="1926"/>
      <c r="AT5" s="1926"/>
      <c r="AU5" s="1926"/>
      <c r="AV5" s="1926"/>
      <c r="AW5" s="1926"/>
      <c r="AX5" s="1926"/>
      <c r="AY5" s="1926"/>
      <c r="AZ5" s="1926"/>
      <c r="BA5" s="1926"/>
      <c r="BB5" s="1926"/>
      <c r="BC5" s="1926"/>
      <c r="BD5" s="1926"/>
      <c r="BE5" s="1926"/>
      <c r="BF5" s="1926"/>
      <c r="BG5" s="1926"/>
      <c r="BH5" s="1926"/>
      <c r="BI5" s="1926"/>
      <c r="BJ5" s="1926"/>
      <c r="BK5" s="1926"/>
      <c r="BL5" s="1926"/>
      <c r="BM5" s="1926"/>
      <c r="BN5" s="1926"/>
      <c r="BO5" s="1926"/>
      <c r="BP5" s="1926"/>
      <c r="BQ5" s="1926"/>
      <c r="BR5" s="1926"/>
      <c r="BS5" s="1926"/>
      <c r="BT5" s="1926"/>
      <c r="BU5" s="1926"/>
      <c r="BV5" s="1926"/>
      <c r="BW5" s="1926"/>
      <c r="BX5" s="1926"/>
      <c r="BY5" s="1926"/>
      <c r="BZ5" s="1926"/>
      <c r="CA5" s="1926"/>
      <c r="CB5" s="1926"/>
      <c r="CC5" s="1926"/>
    </row>
    <row r="6" spans="1:163" ht="15.9" customHeight="1" thickBot="1">
      <c r="A6" s="1926"/>
      <c r="B6" s="1926"/>
      <c r="C6" s="1926"/>
      <c r="D6" s="1926"/>
      <c r="E6" s="1926"/>
      <c r="F6" s="1926"/>
      <c r="G6" s="1926"/>
      <c r="H6" s="1926"/>
      <c r="I6" s="1926"/>
      <c r="J6" s="1926"/>
      <c r="K6" s="1926"/>
      <c r="L6" s="1926"/>
      <c r="M6" s="1926"/>
      <c r="N6" s="1926"/>
      <c r="O6" s="1926"/>
      <c r="P6" s="1926"/>
      <c r="Q6" s="1926"/>
      <c r="R6" s="1926"/>
      <c r="S6" s="1926"/>
      <c r="T6" s="1926"/>
      <c r="U6" s="1926"/>
      <c r="V6" s="1926"/>
      <c r="W6" s="1926"/>
      <c r="X6" s="1926"/>
      <c r="Y6" s="1926"/>
      <c r="Z6" s="1926"/>
      <c r="AA6" s="1926"/>
      <c r="AB6" s="1926"/>
      <c r="AC6" s="1926"/>
      <c r="AD6" s="1926"/>
      <c r="AE6" s="1926"/>
      <c r="AF6" s="1926"/>
      <c r="AG6" s="1926"/>
      <c r="AH6" s="1926"/>
      <c r="AI6" s="1926"/>
      <c r="AJ6" s="1926"/>
      <c r="AK6" s="1926"/>
      <c r="AL6" s="1926"/>
      <c r="AM6" s="1926"/>
      <c r="AN6" s="1926"/>
      <c r="AO6" s="1926"/>
      <c r="AP6" s="1926"/>
      <c r="AQ6" s="1926"/>
      <c r="AR6" s="1926"/>
      <c r="AS6" s="1926"/>
      <c r="AT6" s="1926"/>
      <c r="AU6" s="1926"/>
      <c r="AV6" s="1926"/>
      <c r="AW6" s="1926"/>
      <c r="AX6" s="1926"/>
      <c r="AY6" s="1926"/>
      <c r="AZ6" s="1926"/>
      <c r="BA6" s="1926"/>
      <c r="BB6" s="1926"/>
      <c r="BC6" s="1926"/>
      <c r="BD6" s="1926"/>
      <c r="BE6" s="1926"/>
      <c r="BF6" s="1926"/>
      <c r="BG6" s="1926"/>
      <c r="BH6" s="1926"/>
      <c r="BI6" s="1926"/>
      <c r="BJ6" s="1926"/>
      <c r="BK6" s="1926"/>
      <c r="BL6" s="1926"/>
      <c r="BM6" s="1926"/>
      <c r="BN6" s="1926"/>
      <c r="BO6" s="1926"/>
      <c r="BP6" s="1926"/>
      <c r="BQ6" s="1926"/>
      <c r="BR6" s="1926"/>
      <c r="BS6" s="1926"/>
      <c r="BT6" s="1926"/>
      <c r="BU6" s="1926"/>
      <c r="BV6" s="1926"/>
      <c r="BW6" s="1926"/>
      <c r="BX6" s="1926"/>
      <c r="BY6" s="1926"/>
      <c r="BZ6" s="1926"/>
      <c r="CA6" s="1926"/>
      <c r="CB6" s="1926"/>
      <c r="CC6" s="1926"/>
    </row>
    <row r="7" spans="1:163" ht="30" customHeight="1">
      <c r="A7" s="1927"/>
      <c r="B7" s="1928"/>
      <c r="C7" s="1928"/>
      <c r="D7" s="1928"/>
      <c r="E7" s="1928"/>
      <c r="F7" s="1928"/>
      <c r="G7" s="1928"/>
      <c r="H7" s="1928"/>
      <c r="I7" s="1928"/>
      <c r="J7" s="1928"/>
      <c r="K7" s="1928"/>
      <c r="L7" s="1928"/>
      <c r="M7" s="1928"/>
      <c r="N7" s="1928"/>
      <c r="O7" s="1928"/>
      <c r="P7" s="1928"/>
      <c r="Q7" s="1928"/>
      <c r="R7" s="1928"/>
      <c r="S7" s="1928"/>
      <c r="T7" s="1928"/>
      <c r="U7" s="1928"/>
      <c r="V7" s="1928"/>
      <c r="W7" s="1928"/>
      <c r="X7" s="1928"/>
      <c r="Y7" s="1928"/>
      <c r="Z7" s="1928"/>
      <c r="AA7" s="1928"/>
      <c r="AB7" s="1928"/>
      <c r="AC7" s="1928"/>
      <c r="AD7" s="1928"/>
      <c r="AE7" s="1928"/>
      <c r="AF7" s="1928"/>
      <c r="AG7" s="1928"/>
      <c r="AH7" s="1928"/>
      <c r="AI7" s="1928"/>
      <c r="AJ7" s="1928"/>
      <c r="AK7" s="1928"/>
      <c r="AL7" s="1928"/>
      <c r="AM7" s="1928"/>
      <c r="AN7" s="1928"/>
      <c r="AO7" s="1928"/>
      <c r="AP7" s="1928"/>
      <c r="AQ7" s="1928"/>
      <c r="AR7" s="1928"/>
      <c r="AS7" s="1928"/>
      <c r="AT7" s="1928"/>
      <c r="AU7" s="1928"/>
      <c r="AV7" s="1928"/>
      <c r="AW7" s="1928"/>
      <c r="AX7" s="1928"/>
      <c r="AY7" s="1928"/>
      <c r="AZ7" s="1928"/>
      <c r="BA7" s="1928"/>
      <c r="BB7" s="1928"/>
      <c r="BC7" s="1928"/>
      <c r="BD7" s="1928"/>
      <c r="BE7" s="1928"/>
      <c r="BF7" s="1928"/>
      <c r="BG7" s="1928"/>
      <c r="BH7" s="1928"/>
      <c r="BI7" s="1928"/>
      <c r="BJ7" s="1928"/>
      <c r="BK7" s="1928"/>
      <c r="BL7" s="1745"/>
      <c r="BM7" s="1745"/>
      <c r="BN7" s="1745"/>
      <c r="BO7" s="1745"/>
      <c r="BP7" s="1745"/>
      <c r="BQ7" s="1745"/>
      <c r="BR7" s="1745"/>
      <c r="BS7" s="1745"/>
      <c r="BT7" s="1745"/>
      <c r="BU7" s="1745"/>
      <c r="BV7" s="1745"/>
      <c r="BW7" s="1745"/>
      <c r="BX7" s="1745"/>
      <c r="BY7" s="1745"/>
      <c r="BZ7" s="1745"/>
      <c r="CA7" s="1745"/>
      <c r="CB7" s="1745"/>
      <c r="CC7" s="1929"/>
    </row>
    <row r="8" spans="1:163" ht="24.9" customHeight="1">
      <c r="A8" s="1930"/>
      <c r="B8" s="1931"/>
      <c r="C8" s="1931"/>
      <c r="D8" s="1931"/>
      <c r="E8" s="1931"/>
      <c r="F8" s="1931"/>
      <c r="G8" s="1931"/>
      <c r="H8" s="1931"/>
      <c r="I8" s="1931"/>
      <c r="J8" s="1931"/>
      <c r="K8" s="1931"/>
      <c r="L8" s="1931"/>
      <c r="M8" s="1931"/>
      <c r="N8" s="1931"/>
      <c r="O8" s="1931"/>
      <c r="P8" s="1931"/>
      <c r="Q8" s="1931"/>
      <c r="R8" s="1931"/>
      <c r="S8" s="1931"/>
      <c r="T8" s="1931"/>
      <c r="U8" s="1931"/>
      <c r="V8" s="1931"/>
      <c r="W8" s="1931"/>
      <c r="X8" s="1931"/>
      <c r="Y8" s="1931"/>
      <c r="Z8" s="1931"/>
      <c r="AA8" s="1931"/>
      <c r="AB8" s="1931"/>
      <c r="AC8" s="1931"/>
      <c r="AD8" s="1931"/>
      <c r="AE8" s="1931"/>
      <c r="AF8" s="1931"/>
      <c r="AG8" s="1931"/>
      <c r="AH8" s="1931"/>
      <c r="AI8" s="1931"/>
      <c r="AJ8" s="1931"/>
      <c r="AK8" s="1931"/>
      <c r="AL8" s="1931"/>
      <c r="AM8" s="1931"/>
      <c r="AN8" s="1931"/>
      <c r="AO8" s="1931"/>
      <c r="AP8" s="1931"/>
      <c r="AQ8" s="1931"/>
      <c r="AR8" s="1931"/>
      <c r="AS8" s="1931"/>
      <c r="AT8" s="1931"/>
      <c r="AU8" s="1931"/>
      <c r="AV8" s="1931"/>
      <c r="AW8" s="1931"/>
      <c r="AX8" s="1931"/>
      <c r="AY8" s="1931"/>
      <c r="AZ8" s="1931"/>
      <c r="BA8" s="1931"/>
      <c r="BB8" s="1931"/>
      <c r="BC8" s="1931"/>
      <c r="BD8" s="1931"/>
      <c r="BE8" s="1931"/>
      <c r="BF8" s="1931"/>
      <c r="BG8" s="1931"/>
      <c r="BH8" s="1931"/>
      <c r="BI8" s="1931"/>
      <c r="BJ8" s="1931"/>
      <c r="BK8" s="1931"/>
      <c r="BL8" s="1686"/>
      <c r="BM8" s="1686"/>
      <c r="BN8" s="1686"/>
      <c r="BO8" s="1686"/>
      <c r="BP8" s="1686"/>
      <c r="BQ8" s="1686"/>
      <c r="BR8" s="1686"/>
      <c r="BS8" s="1686"/>
      <c r="BT8" s="1686"/>
      <c r="BU8" s="1686"/>
      <c r="BV8" s="1686"/>
      <c r="BW8" s="1686"/>
      <c r="BX8" s="1686"/>
      <c r="BY8" s="1686"/>
      <c r="BZ8" s="1686"/>
      <c r="CA8" s="1686"/>
      <c r="CB8" s="1686"/>
      <c r="CC8" s="1818"/>
    </row>
    <row r="9" spans="1:163" ht="12" customHeight="1">
      <c r="A9" s="1930"/>
      <c r="B9" s="1931"/>
      <c r="C9" s="1931"/>
      <c r="D9" s="1931"/>
      <c r="E9" s="1931"/>
      <c r="F9" s="1931"/>
      <c r="G9" s="1931"/>
      <c r="H9" s="1931"/>
      <c r="I9" s="1931"/>
      <c r="J9" s="1931"/>
      <c r="K9" s="1931"/>
      <c r="L9" s="1931"/>
      <c r="M9" s="1931"/>
      <c r="N9" s="1931"/>
      <c r="O9" s="1931"/>
      <c r="P9" s="1931"/>
      <c r="Q9" s="1931"/>
      <c r="R9" s="1931"/>
      <c r="S9" s="1931"/>
      <c r="T9" s="1931"/>
      <c r="U9" s="1931"/>
      <c r="V9" s="1931"/>
      <c r="W9" s="1931"/>
      <c r="X9" s="1931"/>
      <c r="Y9" s="1931"/>
      <c r="Z9" s="1931"/>
      <c r="AA9" s="1931"/>
      <c r="AB9" s="1931"/>
      <c r="AC9" s="1931"/>
      <c r="AD9" s="1931"/>
      <c r="AE9" s="1931"/>
      <c r="AF9" s="1931"/>
      <c r="AG9" s="1931"/>
      <c r="AH9" s="1931"/>
      <c r="AI9" s="1931"/>
      <c r="AJ9" s="1931"/>
      <c r="AK9" s="1931"/>
      <c r="AL9" s="1931"/>
      <c r="AM9" s="1931"/>
      <c r="AN9" s="1931"/>
      <c r="AO9" s="1931"/>
      <c r="AP9" s="1931"/>
      <c r="AQ9" s="1931"/>
      <c r="AR9" s="1931"/>
      <c r="AS9" s="1931"/>
      <c r="AT9" s="1931"/>
      <c r="AU9" s="1931"/>
      <c r="AV9" s="1931"/>
      <c r="AW9" s="1931"/>
      <c r="AX9" s="1931"/>
      <c r="AY9" s="1931"/>
      <c r="AZ9" s="1931"/>
      <c r="BA9" s="1931"/>
      <c r="BB9" s="1931"/>
      <c r="BC9" s="1931"/>
      <c r="BD9" s="1931"/>
      <c r="BE9" s="1931"/>
      <c r="BF9" s="1931"/>
      <c r="BG9" s="1931"/>
      <c r="BH9" s="1931"/>
      <c r="BI9" s="1931"/>
      <c r="BJ9" s="1931"/>
      <c r="BK9" s="1931"/>
      <c r="BL9" s="1686"/>
      <c r="BM9" s="1686"/>
      <c r="BN9" s="1686"/>
      <c r="BO9" s="1686"/>
      <c r="BP9" s="1686"/>
      <c r="BQ9" s="1686"/>
      <c r="BR9" s="1686"/>
      <c r="BS9" s="1686"/>
      <c r="BT9" s="1686"/>
      <c r="BU9" s="1686"/>
      <c r="BV9" s="1686"/>
      <c r="BW9" s="1686"/>
      <c r="BX9" s="1686"/>
      <c r="BY9" s="1686"/>
      <c r="BZ9" s="1686"/>
      <c r="CA9" s="1686"/>
      <c r="CB9" s="1686"/>
      <c r="CC9" s="1818"/>
    </row>
    <row r="10" spans="1:163" ht="23.1" customHeight="1">
      <c r="A10" s="1930"/>
      <c r="B10" s="1931"/>
      <c r="C10" s="1931"/>
      <c r="D10" s="1931"/>
      <c r="E10" s="1931"/>
      <c r="F10" s="1931"/>
      <c r="G10" s="1931"/>
      <c r="H10" s="2694" t="s">
        <v>2709</v>
      </c>
      <c r="I10" s="2694"/>
      <c r="J10" s="2694"/>
      <c r="K10" s="2694"/>
      <c r="L10" s="2694"/>
      <c r="M10" s="2694"/>
      <c r="N10" s="2694"/>
      <c r="O10" s="2694"/>
      <c r="P10" s="2694"/>
      <c r="Q10" s="2694"/>
      <c r="R10" s="2694"/>
      <c r="S10" s="2694"/>
      <c r="T10" s="2694"/>
      <c r="U10" s="2694"/>
      <c r="V10" s="2694"/>
      <c r="W10" s="2694"/>
      <c r="X10" s="2694"/>
      <c r="Y10" s="2694"/>
      <c r="Z10" s="2694"/>
      <c r="AA10" s="2694"/>
      <c r="AB10" s="2694"/>
      <c r="AC10" s="2694"/>
      <c r="AD10" s="2694"/>
      <c r="AE10" s="2694"/>
      <c r="AF10" s="2694"/>
      <c r="AG10" s="2694"/>
      <c r="AH10" s="2694"/>
      <c r="AI10" s="2694"/>
      <c r="AJ10" s="2694"/>
      <c r="AK10" s="2694"/>
      <c r="AL10" s="2694"/>
      <c r="AM10" s="2694"/>
      <c r="AN10" s="2694"/>
      <c r="AO10" s="2694"/>
      <c r="AP10" s="2694"/>
      <c r="AQ10" s="2694"/>
      <c r="AR10" s="2694"/>
      <c r="AS10" s="2694"/>
      <c r="AT10" s="2694"/>
      <c r="AU10" s="2694"/>
      <c r="AV10" s="2694"/>
      <c r="AW10" s="2694"/>
      <c r="AX10" s="2694"/>
      <c r="AY10" s="2694"/>
      <c r="AZ10" s="2694"/>
      <c r="BA10" s="2694"/>
      <c r="BB10" s="2694"/>
      <c r="BC10" s="2694"/>
      <c r="BD10" s="2694"/>
      <c r="BE10" s="2694"/>
      <c r="BF10" s="2694"/>
      <c r="BG10" s="1931"/>
      <c r="BH10" s="1931"/>
      <c r="BI10" s="1931"/>
      <c r="BJ10" s="1931"/>
      <c r="BK10" s="1931"/>
      <c r="BL10" s="1686"/>
      <c r="BM10" s="1686"/>
      <c r="BN10" s="1686"/>
      <c r="BO10" s="1686"/>
      <c r="BP10" s="1686"/>
      <c r="BQ10" s="1686"/>
      <c r="BR10" s="1686"/>
      <c r="BS10" s="1686"/>
      <c r="BT10" s="1686"/>
      <c r="BU10" s="1686"/>
      <c r="BV10" s="1686"/>
      <c r="BW10" s="1686"/>
      <c r="BX10" s="1686"/>
      <c r="BY10" s="1686"/>
      <c r="BZ10" s="1686"/>
      <c r="CA10" s="1686"/>
      <c r="CB10" s="1686"/>
      <c r="CC10" s="1818"/>
    </row>
    <row r="11" spans="1:163" ht="23.1" customHeight="1">
      <c r="A11" s="1930"/>
      <c r="B11" s="1931"/>
      <c r="C11" s="1931"/>
      <c r="D11" s="1931"/>
      <c r="E11" s="1931"/>
      <c r="F11" s="1931"/>
      <c r="G11" s="1931"/>
      <c r="H11" s="2694"/>
      <c r="I11" s="2694"/>
      <c r="J11" s="2694"/>
      <c r="K11" s="2694"/>
      <c r="L11" s="2694"/>
      <c r="M11" s="2694"/>
      <c r="N11" s="2694"/>
      <c r="O11" s="2694"/>
      <c r="P11" s="2694"/>
      <c r="Q11" s="2694"/>
      <c r="R11" s="2694"/>
      <c r="S11" s="2694"/>
      <c r="T11" s="2694"/>
      <c r="U11" s="2694"/>
      <c r="V11" s="2694"/>
      <c r="W11" s="2694"/>
      <c r="X11" s="2694"/>
      <c r="Y11" s="2694"/>
      <c r="Z11" s="2694"/>
      <c r="AA11" s="2694"/>
      <c r="AB11" s="2694"/>
      <c r="AC11" s="2694"/>
      <c r="AD11" s="2694"/>
      <c r="AE11" s="2694"/>
      <c r="AF11" s="2694"/>
      <c r="AG11" s="2694"/>
      <c r="AH11" s="2694"/>
      <c r="AI11" s="2694"/>
      <c r="AJ11" s="2694"/>
      <c r="AK11" s="2694"/>
      <c r="AL11" s="2694"/>
      <c r="AM11" s="2694"/>
      <c r="AN11" s="2694"/>
      <c r="AO11" s="2694"/>
      <c r="AP11" s="2694"/>
      <c r="AQ11" s="2694"/>
      <c r="AR11" s="2694"/>
      <c r="AS11" s="2694"/>
      <c r="AT11" s="2694"/>
      <c r="AU11" s="2694"/>
      <c r="AV11" s="2694"/>
      <c r="AW11" s="2694"/>
      <c r="AX11" s="2694"/>
      <c r="AY11" s="2694"/>
      <c r="AZ11" s="2694"/>
      <c r="BA11" s="2694"/>
      <c r="BB11" s="2694"/>
      <c r="BC11" s="2694"/>
      <c r="BD11" s="2694"/>
      <c r="BE11" s="2694"/>
      <c r="BF11" s="2694"/>
      <c r="BG11" s="1931"/>
      <c r="BH11" s="1931"/>
      <c r="BI11" s="1931"/>
      <c r="BJ11" s="1931"/>
      <c r="BK11" s="1931"/>
      <c r="BL11" s="1686"/>
      <c r="BM11" s="1686"/>
      <c r="BN11" s="1686"/>
      <c r="BO11" s="1686"/>
      <c r="BP11" s="1686"/>
      <c r="BQ11" s="1686"/>
      <c r="BR11" s="1686"/>
      <c r="BS11" s="1686"/>
      <c r="BT11" s="1686"/>
      <c r="BU11" s="1686"/>
      <c r="BV11" s="1686"/>
      <c r="BW11" s="1686"/>
      <c r="BX11" s="1686"/>
      <c r="BY11" s="1686"/>
      <c r="BZ11" s="1686"/>
      <c r="CA11" s="1686"/>
      <c r="CB11" s="1686"/>
      <c r="CC11" s="1818"/>
    </row>
    <row r="12" spans="1:163" ht="39.9" customHeight="1">
      <c r="A12" s="1930"/>
      <c r="B12" s="1931"/>
      <c r="C12" s="1931"/>
      <c r="D12" s="1931"/>
      <c r="E12" s="1931"/>
      <c r="F12" s="1931"/>
      <c r="G12" s="1931"/>
      <c r="H12" s="1932" t="s">
        <v>2710</v>
      </c>
      <c r="I12" s="1931"/>
      <c r="J12" s="1931"/>
      <c r="K12" s="1931"/>
      <c r="L12" s="1931"/>
      <c r="M12" s="1931"/>
      <c r="N12" s="1931"/>
      <c r="O12" s="1931"/>
      <c r="P12" s="1931"/>
      <c r="Q12" s="1931"/>
      <c r="R12" s="1931"/>
      <c r="S12" s="1931"/>
      <c r="T12" s="1931"/>
      <c r="U12" s="1931"/>
      <c r="V12" s="1931"/>
      <c r="W12" s="1931"/>
      <c r="X12" s="1931"/>
      <c r="Y12" s="1931"/>
      <c r="Z12" s="1931"/>
      <c r="AA12" s="1931"/>
      <c r="AB12" s="1931"/>
      <c r="AC12" s="1931"/>
      <c r="AD12" s="1931"/>
      <c r="AE12" s="1931"/>
      <c r="AF12" s="1931"/>
      <c r="AG12" s="1931"/>
      <c r="AH12" s="1931"/>
      <c r="AI12" s="1931"/>
      <c r="AJ12" s="1931"/>
      <c r="AK12" s="1931"/>
      <c r="AL12" s="1931"/>
      <c r="AM12" s="1931"/>
      <c r="AN12" s="1931"/>
      <c r="AO12" s="1931"/>
      <c r="AP12" s="1931"/>
      <c r="AQ12" s="1931"/>
      <c r="AR12" s="1931"/>
      <c r="AS12" s="1931"/>
      <c r="AT12" s="1931"/>
      <c r="AU12" s="1931"/>
      <c r="AV12" s="1931"/>
      <c r="AW12" s="1931"/>
      <c r="AX12" s="1931"/>
      <c r="AY12" s="1931"/>
      <c r="AZ12" s="1931"/>
      <c r="BA12" s="1931"/>
      <c r="BB12" s="1931"/>
      <c r="BC12" s="1931"/>
      <c r="BD12" s="1931"/>
      <c r="BE12" s="1931"/>
      <c r="BF12" s="1931"/>
      <c r="BG12" s="1931"/>
      <c r="BH12" s="1931"/>
      <c r="BI12" s="1931"/>
      <c r="BJ12" s="1931"/>
      <c r="BK12" s="1931"/>
      <c r="BL12" s="1931"/>
      <c r="BM12" s="1931"/>
      <c r="BN12" s="1931"/>
      <c r="BO12" s="1931"/>
      <c r="BP12" s="1931"/>
      <c r="BQ12" s="1931"/>
      <c r="BR12" s="1931"/>
      <c r="BS12" s="1931"/>
      <c r="BT12" s="1931"/>
      <c r="BU12" s="1931"/>
      <c r="BV12" s="1931"/>
      <c r="BW12" s="1931"/>
      <c r="BX12" s="1931"/>
      <c r="BY12" s="1931"/>
      <c r="BZ12" s="1931"/>
      <c r="CA12" s="1931"/>
      <c r="CB12" s="1931"/>
      <c r="CC12" s="1933"/>
    </row>
    <row r="13" spans="1:163" ht="30">
      <c r="A13" s="1934"/>
      <c r="B13" s="1935"/>
      <c r="C13" s="1935"/>
      <c r="D13" s="1935"/>
      <c r="E13" s="1935"/>
      <c r="F13" s="1935"/>
      <c r="G13" s="1935"/>
      <c r="H13" s="1935"/>
      <c r="I13" s="1935"/>
      <c r="J13" s="1935"/>
      <c r="K13" s="1935"/>
      <c r="L13" s="1935"/>
      <c r="M13" s="1935"/>
      <c r="N13" s="1935"/>
      <c r="O13" s="1935"/>
      <c r="P13" s="1935"/>
      <c r="Q13" s="1935"/>
      <c r="R13" s="1935"/>
      <c r="S13" s="1935"/>
      <c r="T13" s="1935"/>
      <c r="U13" s="1935"/>
      <c r="V13" s="1935"/>
      <c r="W13" s="1935"/>
      <c r="X13" s="1935"/>
      <c r="Y13" s="1935"/>
      <c r="Z13" s="1935"/>
      <c r="AA13" s="1935"/>
      <c r="AB13" s="1935"/>
      <c r="AC13" s="1935"/>
      <c r="AD13" s="1935"/>
      <c r="AE13" s="1935"/>
      <c r="AF13" s="1935"/>
      <c r="AG13" s="1935"/>
      <c r="AH13" s="1935"/>
      <c r="AI13" s="1935"/>
      <c r="AJ13" s="1935"/>
      <c r="AK13" s="1935"/>
      <c r="AL13" s="1935"/>
      <c r="AM13" s="1935"/>
      <c r="AN13" s="1935"/>
      <c r="AO13" s="1935"/>
      <c r="AP13" s="1935"/>
      <c r="AQ13" s="1935"/>
      <c r="AR13" s="1935"/>
      <c r="AS13" s="1935"/>
      <c r="AT13" s="1935"/>
      <c r="AU13" s="1935"/>
      <c r="AV13" s="1935"/>
      <c r="AW13" s="1935"/>
      <c r="AX13" s="1935"/>
      <c r="AY13" s="1935"/>
      <c r="AZ13" s="1935"/>
      <c r="BA13" s="1935"/>
      <c r="BB13" s="1935"/>
      <c r="BC13" s="1935"/>
      <c r="BD13" s="1935"/>
      <c r="BE13" s="1935"/>
      <c r="BF13" s="1935"/>
      <c r="BG13" s="1935"/>
      <c r="BH13" s="1935"/>
      <c r="BI13" s="1935"/>
      <c r="BJ13" s="1935"/>
      <c r="BK13" s="1935"/>
      <c r="BL13" s="1935"/>
      <c r="BM13" s="1935"/>
      <c r="BN13" s="1935"/>
      <c r="BO13" s="1935"/>
      <c r="BP13" s="1935"/>
      <c r="BQ13" s="1935"/>
      <c r="BR13" s="1935"/>
      <c r="BS13" s="1935"/>
      <c r="BT13" s="1935"/>
      <c r="BU13" s="1935"/>
      <c r="BV13" s="1935"/>
      <c r="BW13" s="1935"/>
      <c r="BX13" s="1935"/>
      <c r="BY13" s="1935"/>
      <c r="BZ13" s="1935"/>
      <c r="CA13" s="1935"/>
      <c r="CB13" s="1935"/>
      <c r="CC13" s="1936"/>
    </row>
    <row r="14" spans="1:163" ht="30">
      <c r="A14" s="1934"/>
      <c r="E14" s="1937"/>
      <c r="F14" s="1937"/>
      <c r="G14" s="1937"/>
      <c r="H14" s="1937"/>
      <c r="I14" s="1937"/>
      <c r="J14" s="1937"/>
      <c r="K14" s="1937"/>
      <c r="L14" s="1937"/>
      <c r="M14" s="1937"/>
      <c r="N14" s="1937"/>
      <c r="O14" s="1937"/>
      <c r="P14" s="1937"/>
      <c r="Q14" s="1937"/>
      <c r="R14" s="1937"/>
      <c r="S14" s="1937"/>
      <c r="T14" s="1937"/>
      <c r="U14" s="1937"/>
      <c r="V14" s="1937"/>
      <c r="W14" s="1937"/>
      <c r="X14" s="1937"/>
      <c r="Y14" s="1938"/>
      <c r="Z14" s="1791"/>
      <c r="AA14" s="1791"/>
      <c r="AB14" s="1791"/>
      <c r="AC14" s="1791"/>
      <c r="AD14" s="1791"/>
      <c r="AE14" s="1791"/>
      <c r="AF14" s="1791"/>
      <c r="AG14" s="1791"/>
      <c r="AH14" s="1791"/>
      <c r="AI14" s="1791"/>
      <c r="AJ14" s="1787"/>
      <c r="AK14" s="1787"/>
      <c r="AL14" s="1787"/>
      <c r="AM14" s="1787"/>
      <c r="AN14" s="1787"/>
      <c r="AO14" s="2695"/>
      <c r="AP14" s="2695"/>
      <c r="AQ14" s="2695"/>
      <c r="AR14" s="2695"/>
      <c r="AS14" s="2695"/>
      <c r="AT14" s="2695"/>
      <c r="AU14" s="2695"/>
      <c r="AV14" s="2695"/>
      <c r="AW14" s="2695"/>
      <c r="AX14" s="2695"/>
      <c r="AY14" s="2695"/>
      <c r="AZ14" s="2695"/>
      <c r="BA14" s="2695"/>
      <c r="BB14" s="2695"/>
      <c r="BC14" s="2695"/>
      <c r="BD14" s="2695"/>
      <c r="BE14" s="2695"/>
      <c r="BF14" s="2695"/>
      <c r="BG14" s="2695"/>
      <c r="BH14" s="2695"/>
      <c r="BI14" s="2695"/>
      <c r="BJ14" s="2695"/>
      <c r="BK14" s="2695"/>
      <c r="BL14" s="2695"/>
      <c r="BM14" s="2695"/>
      <c r="BN14" s="2695"/>
      <c r="BO14" s="2695"/>
      <c r="BP14" s="2695"/>
      <c r="BQ14" s="2695"/>
      <c r="BR14" s="2695"/>
      <c r="BS14" s="2695"/>
      <c r="BT14" s="2695"/>
      <c r="BU14" s="2695"/>
      <c r="BV14" s="2695"/>
      <c r="BW14" s="2695"/>
      <c r="BX14" s="2695"/>
      <c r="BY14" s="1935"/>
      <c r="BZ14" s="1935"/>
      <c r="CA14" s="1935"/>
      <c r="CB14" s="1935"/>
      <c r="CC14" s="1936"/>
    </row>
    <row r="15" spans="1:163" ht="30">
      <c r="A15" s="1934"/>
      <c r="B15" s="1939">
        <v>7.1</v>
      </c>
      <c r="C15" s="1939" t="s">
        <v>2711</v>
      </c>
      <c r="D15" s="1938"/>
      <c r="E15" s="1940"/>
      <c r="F15" s="1940"/>
      <c r="G15" s="1940"/>
      <c r="H15" s="1940"/>
      <c r="I15" s="1940"/>
      <c r="J15" s="1940"/>
      <c r="K15" s="1940"/>
      <c r="L15" s="1940"/>
      <c r="M15" s="1940"/>
      <c r="N15" s="1940"/>
      <c r="O15" s="1940"/>
      <c r="P15" s="1940"/>
      <c r="Q15" s="1940"/>
      <c r="R15" s="1940"/>
      <c r="S15" s="1940"/>
      <c r="T15" s="1940"/>
      <c r="U15" s="1940"/>
      <c r="V15" s="1940"/>
      <c r="W15" s="1940"/>
      <c r="X15" s="1940"/>
      <c r="Y15" s="1940"/>
      <c r="Z15" s="1848"/>
      <c r="AA15" s="1848"/>
      <c r="AB15" s="1848"/>
      <c r="AC15" s="1848"/>
      <c r="AD15" s="1848"/>
      <c r="AE15" s="1848"/>
      <c r="AF15" s="1848"/>
      <c r="AG15" s="1848"/>
      <c r="AH15" s="1848"/>
      <c r="AI15" s="1848"/>
      <c r="AJ15" s="1743"/>
      <c r="AK15" s="1743"/>
      <c r="AL15" s="1743"/>
      <c r="AM15" s="1743"/>
      <c r="AN15" s="1743"/>
      <c r="AO15" s="2696"/>
      <c r="AP15" s="2696"/>
      <c r="AQ15" s="2696"/>
      <c r="AR15" s="2696"/>
      <c r="AS15" s="2696"/>
      <c r="AT15" s="2696"/>
      <c r="AU15" s="2696"/>
      <c r="AV15" s="2696"/>
      <c r="AW15" s="2696"/>
      <c r="AX15" s="2696"/>
      <c r="AY15" s="2696"/>
      <c r="AZ15" s="2696"/>
      <c r="BA15" s="2696"/>
      <c r="BB15" s="2696"/>
      <c r="BC15" s="2696"/>
      <c r="BD15" s="2696"/>
      <c r="BE15" s="2696"/>
      <c r="BF15" s="2696"/>
      <c r="BG15" s="2696"/>
      <c r="BH15" s="2696"/>
      <c r="BI15" s="2696"/>
      <c r="BJ15" s="2696"/>
      <c r="BK15" s="2696"/>
      <c r="BL15" s="2696"/>
      <c r="BM15" s="2696"/>
      <c r="BN15" s="2696"/>
      <c r="BO15" s="2696"/>
      <c r="BP15" s="2696"/>
      <c r="BQ15" s="2696"/>
      <c r="BR15" s="2696"/>
      <c r="BS15" s="2696"/>
      <c r="BT15" s="2696"/>
      <c r="BU15" s="2696"/>
      <c r="BV15" s="2696"/>
      <c r="BW15" s="2696"/>
      <c r="BX15" s="2696"/>
      <c r="BY15" s="1935"/>
      <c r="BZ15" s="1935"/>
      <c r="CA15" s="1935"/>
      <c r="CB15" s="1935"/>
      <c r="CC15" s="1936"/>
    </row>
    <row r="16" spans="1:163" ht="28.2">
      <c r="A16" s="1727"/>
      <c r="B16" s="1940"/>
      <c r="C16" s="1941" t="s">
        <v>2712</v>
      </c>
      <c r="D16" s="1942"/>
      <c r="E16" s="1848"/>
      <c r="F16" s="1848"/>
      <c r="G16" s="1848"/>
      <c r="H16" s="1848"/>
      <c r="I16" s="1848"/>
      <c r="J16" s="1848"/>
      <c r="K16" s="1848"/>
      <c r="L16" s="1848"/>
      <c r="M16" s="1848"/>
      <c r="N16" s="1848"/>
      <c r="O16" s="1848"/>
      <c r="P16" s="1848"/>
      <c r="Q16" s="1848"/>
      <c r="R16" s="1848"/>
      <c r="S16" s="1848"/>
      <c r="T16" s="1848"/>
      <c r="U16" s="1848"/>
      <c r="V16" s="1848"/>
      <c r="W16" s="1848"/>
      <c r="X16" s="1848"/>
      <c r="Y16" s="1848"/>
      <c r="Z16" s="1848"/>
      <c r="AA16" s="1848"/>
      <c r="AB16" s="1848"/>
      <c r="AC16" s="1848"/>
      <c r="AD16" s="1848"/>
      <c r="AE16" s="1848"/>
      <c r="AF16" s="1848"/>
      <c r="AG16" s="1848"/>
      <c r="AH16" s="1848"/>
      <c r="AI16" s="1848"/>
      <c r="AJ16" s="1848"/>
      <c r="AK16" s="1848"/>
      <c r="AL16" s="1848"/>
      <c r="AM16" s="1848"/>
      <c r="AN16" s="1848"/>
      <c r="AO16" s="2697"/>
      <c r="AP16" s="2697"/>
      <c r="AQ16" s="2697"/>
      <c r="AR16" s="2697"/>
      <c r="AS16" s="2697"/>
      <c r="AT16" s="2697"/>
      <c r="AU16" s="2697"/>
      <c r="AV16" s="2697"/>
      <c r="AW16" s="2697"/>
      <c r="AX16" s="2697"/>
      <c r="AY16" s="2697"/>
      <c r="AZ16" s="2697"/>
      <c r="BA16" s="2697"/>
      <c r="BB16" s="2697"/>
      <c r="BC16" s="2697"/>
      <c r="BD16" s="2697"/>
      <c r="BE16" s="2697"/>
      <c r="BF16" s="2697"/>
      <c r="BG16" s="2697"/>
      <c r="BH16" s="2697"/>
      <c r="BI16" s="2697"/>
      <c r="BJ16" s="2697"/>
      <c r="BK16" s="2697"/>
      <c r="BL16" s="2697"/>
      <c r="BM16" s="2697"/>
      <c r="BN16" s="2697"/>
      <c r="BO16" s="2697"/>
      <c r="BP16" s="2697"/>
      <c r="BQ16" s="2697"/>
      <c r="BR16" s="2697"/>
      <c r="BS16" s="2697"/>
      <c r="BT16" s="2697"/>
      <c r="BU16" s="2697"/>
      <c r="BV16" s="2697"/>
      <c r="BW16" s="2697"/>
      <c r="BX16" s="2697"/>
      <c r="BY16" s="1848"/>
      <c r="BZ16" s="1848"/>
      <c r="CA16" s="1848"/>
      <c r="CB16" s="1743"/>
      <c r="CC16" s="1728"/>
      <c r="CN16" s="1943"/>
      <c r="CO16" s="1943"/>
      <c r="CP16" s="1943"/>
      <c r="CQ16" s="1943"/>
      <c r="CR16" s="1943"/>
      <c r="CS16" s="1943"/>
      <c r="CT16" s="1943"/>
      <c r="CU16" s="1943"/>
      <c r="CV16" s="1943"/>
      <c r="CW16" s="1943"/>
      <c r="CX16" s="1943"/>
      <c r="CY16" s="1943"/>
      <c r="CZ16" s="1943"/>
      <c r="DA16" s="1943"/>
      <c r="DB16" s="1943"/>
      <c r="DC16" s="1943"/>
      <c r="DD16" s="1943"/>
      <c r="DE16" s="1943"/>
      <c r="DF16" s="1943"/>
      <c r="DG16" s="1943"/>
      <c r="DH16" s="1943"/>
      <c r="DI16" s="1943"/>
      <c r="DJ16" s="1943"/>
      <c r="DK16" s="1943"/>
      <c r="DL16" s="1943"/>
      <c r="DM16" s="1943"/>
      <c r="DN16" s="1943"/>
      <c r="DO16" s="1943"/>
      <c r="DP16" s="1943"/>
      <c r="DQ16" s="1943"/>
      <c r="DR16" s="1943"/>
      <c r="DS16" s="1943"/>
      <c r="DT16" s="1943"/>
      <c r="DU16" s="1943"/>
      <c r="DV16" s="1943"/>
      <c r="DW16" s="1943"/>
      <c r="DX16" s="1943"/>
      <c r="DY16" s="1943"/>
      <c r="DZ16" s="1943"/>
      <c r="EA16" s="1943"/>
      <c r="EB16" s="1943"/>
      <c r="EC16" s="1943"/>
      <c r="ED16" s="1943"/>
      <c r="EE16" s="1943"/>
      <c r="EF16" s="1943"/>
      <c r="EG16" s="1943"/>
      <c r="EH16" s="1943"/>
      <c r="EI16" s="1943"/>
      <c r="EJ16" s="1943"/>
      <c r="EK16" s="1943"/>
      <c r="EL16" s="1943"/>
      <c r="EM16" s="1943"/>
      <c r="EN16" s="1943"/>
      <c r="EO16" s="1943"/>
      <c r="EP16" s="1944"/>
      <c r="EQ16" s="1944"/>
      <c r="ER16" s="1944"/>
      <c r="ES16" s="1944"/>
      <c r="ET16" s="1944"/>
      <c r="EU16" s="1944"/>
      <c r="EV16" s="1944"/>
      <c r="EW16" s="1944"/>
      <c r="EX16" s="1944"/>
      <c r="EY16" s="1944"/>
      <c r="EZ16" s="1944"/>
      <c r="FA16" s="1944"/>
      <c r="FB16" s="1944"/>
      <c r="FC16" s="1944"/>
      <c r="FD16" s="1944"/>
      <c r="FE16" s="1944"/>
      <c r="FF16" s="1944"/>
      <c r="FG16" s="1944"/>
    </row>
    <row r="17" spans="1:163" ht="15" customHeight="1">
      <c r="A17" s="1727"/>
      <c r="B17" s="1838"/>
      <c r="C17" s="1838"/>
      <c r="D17" s="1838"/>
      <c r="E17" s="1838"/>
      <c r="F17" s="1838"/>
      <c r="G17" s="1838"/>
      <c r="H17" s="1838"/>
      <c r="I17" s="1838"/>
      <c r="J17" s="1838"/>
      <c r="K17" s="1838"/>
      <c r="L17" s="1838"/>
      <c r="M17" s="1838"/>
      <c r="N17" s="1838"/>
      <c r="O17" s="1838"/>
      <c r="P17" s="1838"/>
      <c r="Q17" s="1838"/>
      <c r="R17" s="1838"/>
      <c r="S17" s="1838"/>
      <c r="T17" s="1838"/>
      <c r="U17" s="1838"/>
      <c r="V17" s="1838"/>
      <c r="W17" s="1838"/>
      <c r="X17" s="1838"/>
      <c r="Y17" s="1838"/>
      <c r="Z17" s="1838"/>
      <c r="AA17" s="1838"/>
      <c r="AB17" s="1838"/>
      <c r="AC17" s="1838"/>
      <c r="AD17" s="1838"/>
      <c r="AE17" s="1838"/>
      <c r="AF17" s="1838"/>
      <c r="AG17" s="1838"/>
      <c r="AH17" s="1838"/>
      <c r="AI17" s="1838"/>
      <c r="AJ17" s="1838"/>
      <c r="AK17" s="1838"/>
      <c r="AL17" s="1838"/>
      <c r="AM17" s="1838"/>
      <c r="AN17" s="1838"/>
      <c r="AO17" s="1945"/>
      <c r="AP17" s="1945"/>
      <c r="AQ17" s="1945"/>
      <c r="AR17" s="1945"/>
      <c r="AS17" s="1945"/>
      <c r="AT17" s="1945"/>
      <c r="AU17" s="1945"/>
      <c r="AV17" s="1945"/>
      <c r="AW17" s="1945"/>
      <c r="AX17" s="1945"/>
      <c r="AY17" s="1945"/>
      <c r="AZ17" s="1945"/>
      <c r="BA17" s="1945"/>
      <c r="BB17" s="1945"/>
      <c r="BC17" s="1945"/>
      <c r="BD17" s="1945"/>
      <c r="BE17" s="1945"/>
      <c r="BF17" s="1945"/>
      <c r="BG17" s="1945"/>
      <c r="BH17" s="1945"/>
      <c r="BI17" s="1945"/>
      <c r="BJ17" s="1945"/>
      <c r="BK17" s="1945"/>
      <c r="BL17" s="1945"/>
      <c r="BM17" s="1945"/>
      <c r="BN17" s="1945"/>
      <c r="BO17" s="1945"/>
      <c r="BP17" s="1945"/>
      <c r="BQ17" s="1945"/>
      <c r="BR17" s="1945"/>
      <c r="BS17" s="1945"/>
      <c r="BT17" s="1945"/>
      <c r="BU17" s="1945"/>
      <c r="BV17" s="1945"/>
      <c r="BW17" s="1945"/>
      <c r="BX17" s="1945"/>
      <c r="BY17" s="1945"/>
      <c r="BZ17" s="1945"/>
      <c r="CA17" s="1945"/>
      <c r="CB17" s="1743"/>
      <c r="CC17" s="1728"/>
      <c r="CL17" s="1946"/>
      <c r="CN17" s="1943"/>
      <c r="CO17" s="1943"/>
      <c r="CP17" s="1943"/>
      <c r="CQ17" s="1943"/>
      <c r="CR17" s="1943"/>
      <c r="CS17" s="1943"/>
      <c r="CT17" s="1943"/>
      <c r="CU17" s="1943"/>
      <c r="CV17" s="1943"/>
      <c r="CW17" s="1943"/>
      <c r="CX17" s="1943"/>
      <c r="CY17" s="1943"/>
      <c r="CZ17" s="1943"/>
      <c r="DA17" s="1943"/>
      <c r="DB17" s="1943"/>
      <c r="DC17" s="1943"/>
      <c r="DD17" s="1943"/>
      <c r="DE17" s="1943"/>
      <c r="DF17" s="1943"/>
      <c r="DG17" s="1943"/>
      <c r="DH17" s="1943"/>
      <c r="DI17" s="1943"/>
      <c r="DJ17" s="1943"/>
      <c r="DK17" s="1943"/>
      <c r="DL17" s="1943"/>
      <c r="DM17" s="1943"/>
      <c r="DN17" s="1943"/>
      <c r="DO17" s="1943"/>
      <c r="DP17" s="1943"/>
      <c r="DQ17" s="1943"/>
      <c r="DR17" s="1943"/>
      <c r="DS17" s="1943"/>
      <c r="DT17" s="1943"/>
      <c r="DU17" s="1943"/>
      <c r="DV17" s="1943"/>
      <c r="DW17" s="1943"/>
      <c r="DX17" s="1943"/>
      <c r="DY17" s="1943"/>
      <c r="DZ17" s="1943"/>
      <c r="EA17" s="1943"/>
      <c r="EB17" s="1943"/>
      <c r="EC17" s="1943"/>
      <c r="ED17" s="1943"/>
      <c r="EE17" s="1943"/>
      <c r="EF17" s="1943"/>
      <c r="EG17" s="1943"/>
      <c r="EH17" s="1943"/>
      <c r="EI17" s="1943"/>
      <c r="EJ17" s="1943"/>
      <c r="EK17" s="1943"/>
      <c r="EL17" s="1943"/>
      <c r="EM17" s="1943"/>
      <c r="EN17" s="1943"/>
      <c r="EO17" s="1943"/>
      <c r="EP17" s="1943"/>
      <c r="EQ17" s="1943"/>
      <c r="ER17" s="1943"/>
      <c r="ES17" s="1943"/>
      <c r="ET17" s="1943"/>
      <c r="EU17" s="1943"/>
      <c r="EV17" s="1943"/>
      <c r="EW17" s="1943"/>
      <c r="EX17" s="1943"/>
      <c r="EY17" s="1943"/>
      <c r="EZ17" s="1943"/>
      <c r="FA17" s="1943"/>
      <c r="FB17" s="1943"/>
      <c r="FC17" s="1944"/>
      <c r="FD17" s="1944"/>
      <c r="FE17" s="1944"/>
      <c r="FF17" s="1944"/>
      <c r="FG17" s="1944"/>
    </row>
    <row r="18" spans="1:163" ht="30" customHeight="1">
      <c r="A18" s="1947"/>
      <c r="B18" s="1838"/>
      <c r="C18" s="1937"/>
      <c r="D18" s="1937"/>
      <c r="E18" s="1937"/>
      <c r="F18" s="1937"/>
      <c r="G18" s="1937"/>
      <c r="H18" s="1937"/>
      <c r="I18" s="1937"/>
      <c r="J18" s="1937"/>
      <c r="K18" s="1937"/>
      <c r="L18" s="1937"/>
      <c r="M18" s="1937"/>
      <c r="N18" s="1937"/>
      <c r="O18" s="1937"/>
      <c r="P18" s="1937"/>
      <c r="Q18" s="1937"/>
      <c r="R18" s="1937"/>
      <c r="S18" s="1937"/>
      <c r="T18" s="1937"/>
      <c r="U18" s="1937"/>
      <c r="V18" s="1937"/>
      <c r="W18" s="1937"/>
      <c r="X18" s="1937"/>
      <c r="Y18" s="1937"/>
      <c r="Z18" s="1791"/>
      <c r="AA18" s="1791"/>
      <c r="AB18" s="1791"/>
      <c r="AC18" s="1791"/>
      <c r="AD18" s="1791"/>
      <c r="AE18" s="1791"/>
      <c r="AF18" s="1791"/>
      <c r="AG18" s="1791"/>
      <c r="AH18" s="1791"/>
      <c r="AI18" s="1791"/>
      <c r="AJ18" s="1787"/>
      <c r="AK18" s="1787"/>
      <c r="AL18" s="1787"/>
      <c r="AM18" s="1787"/>
      <c r="AN18" s="1787"/>
      <c r="AO18" s="1787"/>
      <c r="AP18" s="1787"/>
      <c r="AQ18" s="1787"/>
      <c r="AR18" s="1787"/>
      <c r="AS18" s="1787"/>
      <c r="AT18" s="1787"/>
      <c r="AU18" s="1787"/>
      <c r="AV18" s="1787"/>
      <c r="AW18" s="1787"/>
      <c r="AX18" s="1787"/>
      <c r="AY18" s="1787"/>
      <c r="AZ18" s="1787"/>
      <c r="BA18" s="1787"/>
      <c r="BB18" s="1787"/>
      <c r="BC18" s="1787"/>
      <c r="BD18" s="1787"/>
      <c r="BE18" s="1787"/>
      <c r="BF18" s="1787"/>
      <c r="BG18" s="1787"/>
      <c r="BH18" s="1787"/>
      <c r="BI18" s="1937"/>
      <c r="BJ18" s="1937"/>
      <c r="BK18" s="1937"/>
      <c r="BL18" s="1937"/>
      <c r="BM18" s="1937"/>
      <c r="BN18" s="1937"/>
      <c r="BO18" s="1937"/>
      <c r="BP18" s="1937"/>
      <c r="BQ18" s="1937"/>
      <c r="BR18" s="2690"/>
      <c r="BS18" s="2690"/>
      <c r="BT18" s="1787"/>
      <c r="BU18" s="1787"/>
      <c r="BV18" s="1791"/>
      <c r="BW18" s="1787"/>
      <c r="BX18" s="1775"/>
      <c r="BY18" s="1945"/>
      <c r="BZ18" s="1948" t="s">
        <v>756</v>
      </c>
      <c r="CA18" s="1945"/>
      <c r="CB18" s="1839"/>
      <c r="CC18" s="1949"/>
      <c r="CD18" s="1950"/>
      <c r="CE18" s="1950"/>
      <c r="CF18" s="1950"/>
      <c r="CL18" s="1946"/>
      <c r="CN18" s="1943"/>
      <c r="CO18" s="1943"/>
      <c r="CP18" s="1943"/>
      <c r="CQ18" s="1943"/>
      <c r="CR18" s="1943"/>
      <c r="CS18" s="1943"/>
      <c r="CT18" s="1943"/>
      <c r="CU18" s="1943"/>
      <c r="CV18" s="1943"/>
      <c r="CW18" s="1943"/>
      <c r="CX18" s="1943"/>
      <c r="CY18" s="1943"/>
      <c r="CZ18" s="1943"/>
      <c r="DA18" s="1943"/>
      <c r="DB18" s="1943"/>
      <c r="DC18" s="1943"/>
      <c r="DD18" s="1943"/>
      <c r="DE18" s="1943"/>
      <c r="DF18" s="1943"/>
      <c r="DG18" s="1943"/>
      <c r="DH18" s="1943"/>
      <c r="DI18" s="1943"/>
      <c r="DJ18" s="1943"/>
      <c r="DK18" s="1943"/>
      <c r="DL18" s="1943"/>
      <c r="DM18" s="1943"/>
      <c r="DN18" s="1943"/>
      <c r="DO18" s="1943"/>
      <c r="DP18" s="1943"/>
      <c r="DQ18" s="1943"/>
      <c r="DR18" s="1943"/>
      <c r="DS18" s="1943"/>
      <c r="DT18" s="1943"/>
      <c r="DU18" s="1943"/>
      <c r="DV18" s="1943"/>
      <c r="DW18" s="1943"/>
      <c r="DX18" s="1943"/>
      <c r="DY18" s="1943"/>
      <c r="DZ18" s="1943"/>
      <c r="EA18" s="1943"/>
      <c r="EB18" s="1943"/>
      <c r="EC18" s="1943"/>
      <c r="ED18" s="1943"/>
      <c r="EE18" s="1943"/>
      <c r="EF18" s="1943"/>
      <c r="EG18" s="1943"/>
      <c r="EH18" s="1943"/>
      <c r="EI18" s="1943"/>
      <c r="EJ18" s="1943"/>
      <c r="EK18" s="1943"/>
      <c r="EL18" s="1943"/>
      <c r="EM18" s="1943"/>
      <c r="EN18" s="1943"/>
      <c r="EO18" s="1943"/>
      <c r="EP18" s="1943"/>
      <c r="EQ18" s="1943"/>
      <c r="ER18" s="1943"/>
      <c r="ES18" s="1943"/>
      <c r="ET18" s="1943"/>
      <c r="EU18" s="1943"/>
      <c r="EV18" s="1943"/>
      <c r="EW18" s="1943"/>
      <c r="EX18" s="1943"/>
      <c r="EY18" s="1943"/>
      <c r="EZ18" s="1943"/>
      <c r="FA18" s="1943"/>
      <c r="FB18" s="1943"/>
      <c r="FC18" s="1944"/>
      <c r="FD18" s="1944"/>
      <c r="FE18" s="1944"/>
      <c r="FF18" s="1944"/>
      <c r="FG18" s="1944"/>
    </row>
    <row r="19" spans="1:163" ht="30" customHeight="1">
      <c r="A19" s="1951"/>
      <c r="B19" s="1952"/>
      <c r="C19" s="1953" t="s">
        <v>22</v>
      </c>
      <c r="D19" s="1953"/>
      <c r="E19" s="1953" t="s">
        <v>2713</v>
      </c>
      <c r="F19" s="1953"/>
      <c r="G19" s="1953"/>
      <c r="H19" s="1953"/>
      <c r="I19" s="1953"/>
      <c r="J19" s="1953"/>
      <c r="K19" s="1953"/>
      <c r="L19" s="1953"/>
      <c r="M19" s="1953"/>
      <c r="N19" s="1953"/>
      <c r="O19" s="1953"/>
      <c r="P19" s="1953"/>
      <c r="Q19" s="1953"/>
      <c r="R19" s="1953"/>
      <c r="S19" s="1953"/>
      <c r="T19" s="1953"/>
      <c r="U19" s="1953"/>
      <c r="V19" s="1953"/>
      <c r="W19" s="1953"/>
      <c r="X19" s="1953"/>
      <c r="Y19" s="1937"/>
      <c r="Z19" s="1791"/>
      <c r="AA19" s="1791"/>
      <c r="AB19" s="1791"/>
      <c r="AC19" s="1791"/>
      <c r="AD19" s="1791"/>
      <c r="AE19" s="1791"/>
      <c r="AF19" s="1791"/>
      <c r="AG19" s="1791"/>
      <c r="AH19" s="1791"/>
      <c r="AI19" s="1791"/>
      <c r="AJ19" s="1787"/>
      <c r="AK19" s="1787"/>
      <c r="AL19" s="1787"/>
      <c r="AQ19" s="2688"/>
      <c r="AR19" s="2688"/>
      <c r="AS19" s="2688"/>
      <c r="AT19" s="2688"/>
      <c r="AU19" s="2688"/>
      <c r="AV19" s="2688"/>
      <c r="AW19" s="2688"/>
      <c r="AX19" s="2688"/>
      <c r="AY19" s="2688"/>
      <c r="AZ19" s="2688"/>
      <c r="BA19" s="2688"/>
      <c r="BB19" s="2688"/>
      <c r="BC19" s="2688"/>
      <c r="BD19" s="2688"/>
      <c r="BE19" s="2688"/>
      <c r="BF19" s="2688"/>
      <c r="BG19" s="2688"/>
      <c r="BH19" s="2688"/>
      <c r="BI19" s="1787"/>
      <c r="BJ19" s="2680" t="s">
        <v>48</v>
      </c>
      <c r="BK19" s="2681"/>
      <c r="BL19" s="3382"/>
      <c r="BM19" s="3383"/>
      <c r="BN19" s="3383"/>
      <c r="BO19" s="3383"/>
      <c r="BP19" s="3383"/>
      <c r="BQ19" s="3383"/>
      <c r="BR19" s="3383"/>
      <c r="BS19" s="3383"/>
      <c r="BT19" s="3383"/>
      <c r="BU19" s="3383"/>
      <c r="BV19" s="3383"/>
      <c r="BW19" s="3383"/>
      <c r="BX19" s="3383"/>
      <c r="BY19" s="3383"/>
      <c r="BZ19" s="3384"/>
      <c r="CA19" s="1945"/>
      <c r="CB19" s="1848"/>
      <c r="CC19" s="1954"/>
      <c r="CL19" s="1946"/>
      <c r="CM19" s="1955"/>
      <c r="CN19" s="1956"/>
      <c r="CO19" s="1956"/>
      <c r="CP19" s="1956"/>
      <c r="CQ19" s="1956"/>
      <c r="CR19" s="1956"/>
      <c r="CS19" s="1956"/>
      <c r="CT19" s="1956"/>
      <c r="CU19" s="1956"/>
      <c r="CV19" s="1957"/>
      <c r="CW19" s="1958"/>
      <c r="CX19" s="1958"/>
      <c r="CY19" s="1959"/>
      <c r="CZ19" s="1959"/>
      <c r="DA19" s="1960"/>
      <c r="DB19" s="1960"/>
      <c r="DC19" s="1946"/>
      <c r="DD19" s="1946"/>
      <c r="DE19" s="1946"/>
      <c r="DF19" s="1946"/>
      <c r="DG19" s="1946"/>
      <c r="DH19" s="1946"/>
      <c r="DI19" s="1946"/>
      <c r="DJ19" s="1946"/>
      <c r="DK19" s="1946"/>
      <c r="DL19" s="1946"/>
      <c r="DM19" s="1946"/>
      <c r="DN19" s="1946"/>
      <c r="DO19" s="1946"/>
      <c r="DP19" s="1958"/>
      <c r="DQ19" s="1944"/>
      <c r="DR19" s="1944"/>
      <c r="DS19" s="1944"/>
      <c r="DT19" s="1944"/>
      <c r="DU19" s="1944"/>
      <c r="DV19" s="1944"/>
      <c r="DW19" s="1944"/>
      <c r="DX19" s="1944"/>
      <c r="DY19" s="1944"/>
      <c r="DZ19" s="1944"/>
      <c r="EA19" s="1944"/>
      <c r="EB19" s="1944"/>
      <c r="EC19" s="1944"/>
      <c r="ED19" s="1944"/>
      <c r="EE19" s="1944"/>
      <c r="EF19" s="1944"/>
      <c r="EG19" s="1944"/>
      <c r="EH19" s="1944"/>
      <c r="EI19" s="1944"/>
      <c r="EJ19" s="1944"/>
      <c r="EK19" s="1944"/>
      <c r="EL19" s="1944"/>
      <c r="EM19" s="1944"/>
      <c r="EN19" s="1944"/>
      <c r="EO19" s="1944"/>
      <c r="EP19" s="1944"/>
      <c r="EQ19" s="1944"/>
      <c r="ER19" s="1944"/>
      <c r="ES19" s="1944"/>
      <c r="ET19" s="1944"/>
      <c r="EU19" s="1944"/>
      <c r="EV19" s="1944"/>
      <c r="EW19" s="1944"/>
      <c r="EX19" s="1944"/>
      <c r="EY19" s="1944"/>
      <c r="EZ19" s="1944"/>
      <c r="FA19" s="1944"/>
      <c r="FB19" s="1944"/>
      <c r="FC19" s="1944"/>
      <c r="FD19" s="1944"/>
      <c r="FE19" s="1944"/>
      <c r="FF19" s="1944"/>
      <c r="FG19" s="1944"/>
    </row>
    <row r="20" spans="1:163" ht="30" customHeight="1">
      <c r="A20" s="1951"/>
      <c r="B20" s="1743"/>
      <c r="C20" s="1953"/>
      <c r="D20" s="1953"/>
      <c r="E20" s="1961" t="s">
        <v>2714</v>
      </c>
      <c r="F20" s="1953"/>
      <c r="G20" s="1953"/>
      <c r="H20" s="1953"/>
      <c r="I20" s="1953"/>
      <c r="J20" s="1953"/>
      <c r="K20" s="1953"/>
      <c r="L20" s="1953"/>
      <c r="M20" s="1953"/>
      <c r="N20" s="1953"/>
      <c r="O20" s="1953"/>
      <c r="P20" s="1953"/>
      <c r="Q20" s="1953"/>
      <c r="R20" s="1953"/>
      <c r="S20" s="1953"/>
      <c r="T20" s="1953"/>
      <c r="U20" s="1953"/>
      <c r="V20" s="1953"/>
      <c r="W20" s="1953"/>
      <c r="X20" s="1953"/>
      <c r="Y20" s="1937"/>
      <c r="Z20" s="1758"/>
      <c r="AA20" s="1758"/>
      <c r="AB20" s="1758"/>
      <c r="AC20" s="1758"/>
      <c r="AD20" s="1758"/>
      <c r="AE20" s="1758"/>
      <c r="AF20" s="1758"/>
      <c r="AG20" s="1758"/>
      <c r="AH20" s="1758"/>
      <c r="AI20" s="1758"/>
      <c r="AJ20" s="1787"/>
      <c r="AK20" s="1787"/>
      <c r="AL20" s="1787"/>
      <c r="AQ20" s="2688"/>
      <c r="AR20" s="2688"/>
      <c r="AS20" s="2688"/>
      <c r="AT20" s="2688"/>
      <c r="AU20" s="2688"/>
      <c r="AV20" s="2688"/>
      <c r="AW20" s="2688"/>
      <c r="AX20" s="2688"/>
      <c r="AY20" s="2688"/>
      <c r="AZ20" s="2688"/>
      <c r="BA20" s="2688"/>
      <c r="BB20" s="2688"/>
      <c r="BC20" s="2688"/>
      <c r="BD20" s="2688"/>
      <c r="BE20" s="2688"/>
      <c r="BF20" s="2688"/>
      <c r="BG20" s="2688"/>
      <c r="BH20" s="2688"/>
      <c r="BI20" s="1787"/>
      <c r="BJ20" s="2681"/>
      <c r="BK20" s="2681"/>
      <c r="BL20" s="3385"/>
      <c r="BM20" s="3386"/>
      <c r="BN20" s="3386"/>
      <c r="BO20" s="3386"/>
      <c r="BP20" s="3386"/>
      <c r="BQ20" s="3386"/>
      <c r="BR20" s="3386"/>
      <c r="BS20" s="3386"/>
      <c r="BT20" s="3386"/>
      <c r="BU20" s="3386"/>
      <c r="BV20" s="3386"/>
      <c r="BW20" s="3386"/>
      <c r="BX20" s="3386"/>
      <c r="BY20" s="3386"/>
      <c r="BZ20" s="3387"/>
      <c r="CA20" s="1945"/>
      <c r="CB20" s="1848"/>
      <c r="CC20" s="1954"/>
      <c r="CL20" s="1946"/>
      <c r="CN20" s="1943"/>
      <c r="CO20" s="1943"/>
      <c r="CP20" s="1943"/>
      <c r="CQ20" s="1943"/>
      <c r="CR20" s="1943"/>
      <c r="CS20" s="1943"/>
      <c r="CT20" s="1943"/>
      <c r="CU20" s="1943"/>
      <c r="CV20" s="1943"/>
      <c r="CW20" s="1943"/>
      <c r="CX20" s="1958"/>
      <c r="CY20" s="1959"/>
      <c r="CZ20" s="1959"/>
      <c r="DA20" s="1960"/>
      <c r="DB20" s="1960"/>
      <c r="DC20" s="1946"/>
      <c r="DD20" s="1946"/>
      <c r="DE20" s="1946"/>
      <c r="DF20" s="1946"/>
      <c r="DG20" s="1946"/>
      <c r="DH20" s="1946"/>
      <c r="DI20" s="1946"/>
      <c r="DJ20" s="1946"/>
      <c r="DK20" s="1946"/>
      <c r="DL20" s="1946"/>
      <c r="DM20" s="1946"/>
      <c r="DN20" s="2691"/>
      <c r="DO20" s="2692"/>
      <c r="DP20" s="1958"/>
      <c r="DQ20" s="1944"/>
      <c r="DR20" s="1944"/>
      <c r="DS20" s="1944"/>
      <c r="DT20" s="1944"/>
      <c r="DU20" s="1944"/>
      <c r="DV20" s="1944"/>
      <c r="DW20" s="1944"/>
      <c r="DX20" s="1944"/>
      <c r="DY20" s="1944"/>
      <c r="DZ20" s="1944"/>
      <c r="EA20" s="1944"/>
      <c r="EB20" s="1944"/>
      <c r="EC20" s="1944"/>
      <c r="ED20" s="1944"/>
      <c r="EE20" s="1944"/>
      <c r="EF20" s="1944"/>
      <c r="EG20" s="1944"/>
      <c r="EH20" s="1944"/>
      <c r="EI20" s="1944"/>
      <c r="EJ20" s="1944"/>
      <c r="EK20" s="1944"/>
      <c r="EL20" s="1944"/>
      <c r="EM20" s="1944"/>
      <c r="EN20" s="1944"/>
      <c r="EO20" s="1944"/>
      <c r="EP20" s="1944"/>
      <c r="EQ20" s="1944"/>
      <c r="ER20" s="1944"/>
      <c r="ES20" s="1944"/>
      <c r="ET20" s="1944"/>
      <c r="EU20" s="1944"/>
      <c r="EV20" s="1944"/>
      <c r="EW20" s="1944"/>
      <c r="EX20" s="1944"/>
      <c r="EY20" s="1944"/>
      <c r="EZ20" s="1944"/>
      <c r="FA20" s="1944"/>
      <c r="FB20" s="1944"/>
      <c r="FC20" s="1944"/>
      <c r="FD20" s="1944"/>
      <c r="FE20" s="1944"/>
      <c r="FF20" s="1944"/>
      <c r="FG20" s="1944"/>
    </row>
    <row r="21" spans="1:163" ht="50.1" customHeight="1">
      <c r="A21" s="1951"/>
      <c r="B21" s="1962"/>
      <c r="C21" s="1963"/>
      <c r="D21" s="1963"/>
      <c r="E21" s="1937"/>
      <c r="F21" s="1937"/>
      <c r="G21" s="1938"/>
      <c r="H21" s="1937"/>
      <c r="I21" s="1937"/>
      <c r="J21" s="1937"/>
      <c r="K21" s="1937"/>
      <c r="L21" s="1937"/>
      <c r="M21" s="1937"/>
      <c r="N21" s="1937"/>
      <c r="O21" s="1937"/>
      <c r="P21" s="1937"/>
      <c r="Q21" s="1937"/>
      <c r="R21" s="1937"/>
      <c r="S21" s="1937"/>
      <c r="T21" s="1937"/>
      <c r="U21" s="1937"/>
      <c r="V21" s="1937"/>
      <c r="W21" s="1937"/>
      <c r="X21" s="1937"/>
      <c r="Y21" s="1937"/>
      <c r="Z21" s="1758"/>
      <c r="AA21" s="1758"/>
      <c r="AB21" s="1758"/>
      <c r="AC21" s="1758"/>
      <c r="AD21" s="1758"/>
      <c r="AE21" s="1758"/>
      <c r="AF21" s="1758"/>
      <c r="AG21" s="1758"/>
      <c r="AH21" s="1758"/>
      <c r="AI21" s="1758"/>
      <c r="AJ21" s="1787"/>
      <c r="AK21" s="1787"/>
      <c r="AL21" s="1787"/>
      <c r="AM21" s="1787"/>
      <c r="AN21" s="1787"/>
      <c r="AO21" s="1787"/>
      <c r="AP21" s="1787"/>
      <c r="AQ21" s="1787"/>
      <c r="AR21" s="1787"/>
      <c r="AS21" s="1787"/>
      <c r="AT21" s="1787"/>
      <c r="AU21" s="1787"/>
      <c r="AV21" s="1787"/>
      <c r="AW21" s="1787"/>
      <c r="AX21" s="1787"/>
      <c r="AY21" s="1787"/>
      <c r="AZ21" s="1787"/>
      <c r="BA21" s="1787"/>
      <c r="BB21" s="1787"/>
      <c r="BC21" s="1787"/>
      <c r="BD21" s="1787"/>
      <c r="BE21" s="1787"/>
      <c r="BF21" s="1787"/>
      <c r="BG21" s="1787"/>
      <c r="BH21" s="1953"/>
      <c r="BI21" s="1953"/>
      <c r="BJ21" s="1953"/>
      <c r="BK21" s="1953"/>
      <c r="BL21" s="1953"/>
      <c r="BM21" s="1953"/>
      <c r="BN21" s="1953"/>
      <c r="BO21" s="1953"/>
      <c r="BP21" s="1953"/>
      <c r="BQ21" s="1953"/>
      <c r="BR21" s="1953"/>
      <c r="BS21" s="1953"/>
      <c r="BT21" s="1953"/>
      <c r="BU21" s="1953"/>
      <c r="BV21" s="1787"/>
      <c r="BW21" s="1787"/>
      <c r="BX21" s="1787"/>
      <c r="BY21" s="1952"/>
      <c r="BZ21" s="1952"/>
      <c r="CA21" s="1945"/>
      <c r="CB21" s="1848"/>
      <c r="CC21" s="1954"/>
      <c r="CL21" s="1946"/>
      <c r="CN21" s="1943"/>
      <c r="CO21" s="1943"/>
      <c r="CP21" s="1943"/>
      <c r="CQ21" s="1943"/>
      <c r="CR21" s="1943"/>
      <c r="CS21" s="1943"/>
      <c r="CT21" s="1943"/>
      <c r="CU21" s="1943"/>
      <c r="CV21" s="1943"/>
      <c r="CW21" s="1943"/>
      <c r="CX21" s="1958"/>
      <c r="CY21" s="1959"/>
      <c r="CZ21" s="1959"/>
      <c r="DA21" s="1960"/>
      <c r="DB21" s="1960"/>
      <c r="DC21" s="1946"/>
      <c r="DD21" s="1946"/>
      <c r="DE21" s="1946"/>
      <c r="DF21" s="1946"/>
      <c r="DG21" s="1946"/>
      <c r="DH21" s="1946"/>
      <c r="DI21" s="1946"/>
      <c r="DJ21" s="1946"/>
      <c r="DK21" s="1946"/>
      <c r="DL21" s="1946"/>
      <c r="DM21" s="1946"/>
      <c r="DN21" s="2691"/>
      <c r="DO21" s="2692"/>
      <c r="DP21" s="1958"/>
      <c r="DQ21" s="1944"/>
      <c r="DR21" s="1944"/>
      <c r="DS21" s="1944"/>
      <c r="DT21" s="1944"/>
      <c r="DU21" s="1944"/>
      <c r="DV21" s="1944"/>
      <c r="DW21" s="1944"/>
      <c r="DX21" s="1944"/>
      <c r="DY21" s="1944"/>
      <c r="DZ21" s="1944"/>
      <c r="EA21" s="1944"/>
      <c r="EB21" s="1944"/>
      <c r="EC21" s="1944"/>
      <c r="ED21" s="1944"/>
      <c r="EE21" s="1944"/>
      <c r="EF21" s="1944"/>
      <c r="EG21" s="1944"/>
      <c r="EH21" s="1944"/>
      <c r="EI21" s="1944"/>
      <c r="EJ21" s="1944"/>
      <c r="EK21" s="1944"/>
      <c r="EL21" s="1944"/>
      <c r="EM21" s="1944"/>
      <c r="EN21" s="1944"/>
      <c r="EO21" s="1944"/>
      <c r="EP21" s="1944"/>
      <c r="EQ21" s="1944"/>
      <c r="ER21" s="1944"/>
      <c r="ES21" s="1944"/>
      <c r="ET21" s="1944"/>
      <c r="EU21" s="1944"/>
      <c r="EV21" s="1944"/>
      <c r="EW21" s="1944"/>
      <c r="EX21" s="1944"/>
      <c r="EY21" s="1944"/>
      <c r="EZ21" s="1944"/>
      <c r="FA21" s="1944"/>
      <c r="FB21" s="1944"/>
      <c r="FC21" s="1944"/>
      <c r="FD21" s="1944"/>
      <c r="FE21" s="1944"/>
      <c r="FF21" s="1944"/>
      <c r="FG21" s="1944"/>
    </row>
    <row r="22" spans="1:163" ht="30" customHeight="1">
      <c r="A22" s="1951"/>
      <c r="B22" s="1743"/>
      <c r="C22" s="1939" t="s">
        <v>23</v>
      </c>
      <c r="D22" s="1939"/>
      <c r="E22" s="1939" t="s">
        <v>2715</v>
      </c>
      <c r="F22" s="1939"/>
      <c r="G22" s="1939"/>
      <c r="H22" s="1939"/>
      <c r="I22" s="1939"/>
      <c r="J22" s="1939"/>
      <c r="K22" s="1939"/>
      <c r="L22" s="1939"/>
      <c r="M22" s="1939"/>
      <c r="N22" s="1939"/>
      <c r="O22" s="1939"/>
      <c r="P22" s="1939"/>
      <c r="Q22" s="1939"/>
      <c r="R22" s="1939"/>
      <c r="S22" s="1939"/>
      <c r="T22" s="1939"/>
      <c r="U22" s="1939"/>
      <c r="V22" s="1939"/>
      <c r="W22" s="1939"/>
      <c r="X22" s="1939"/>
      <c r="Y22" s="1937"/>
      <c r="Z22" s="1758"/>
      <c r="AA22" s="1758"/>
      <c r="AB22" s="1758"/>
      <c r="AC22" s="1758"/>
      <c r="AD22" s="1758"/>
      <c r="AE22" s="1758"/>
      <c r="AF22" s="1758"/>
      <c r="AG22" s="1758"/>
      <c r="AH22" s="1758"/>
      <c r="AI22" s="1758"/>
      <c r="AJ22" s="1787"/>
      <c r="AK22" s="1787"/>
      <c r="AL22" s="1787"/>
      <c r="AQ22" s="2688"/>
      <c r="AR22" s="2688"/>
      <c r="AS22" s="2688"/>
      <c r="AT22" s="2688"/>
      <c r="AU22" s="2688"/>
      <c r="AV22" s="2688"/>
      <c r="AW22" s="2688"/>
      <c r="AX22" s="2688"/>
      <c r="AY22" s="2688"/>
      <c r="AZ22" s="2688"/>
      <c r="BA22" s="2688"/>
      <c r="BB22" s="2688"/>
      <c r="BC22" s="2688"/>
      <c r="BD22" s="2688"/>
      <c r="BE22" s="2688"/>
      <c r="BF22" s="2688"/>
      <c r="BG22" s="2688"/>
      <c r="BH22" s="2688"/>
      <c r="BI22" s="1787"/>
      <c r="BL22" s="2680" t="s">
        <v>31</v>
      </c>
      <c r="BM22" s="2681"/>
      <c r="BN22" s="3388"/>
      <c r="BO22" s="3389"/>
      <c r="BP22" s="3389"/>
      <c r="BQ22" s="3389"/>
      <c r="BR22" s="3389"/>
      <c r="BS22" s="3389"/>
      <c r="BT22" s="3389"/>
      <c r="BU22" s="3389"/>
      <c r="BV22" s="3389"/>
      <c r="BW22" s="3389"/>
      <c r="BX22" s="3389"/>
      <c r="BY22" s="3389"/>
      <c r="BZ22" s="3390"/>
      <c r="CA22" s="1945"/>
      <c r="CB22" s="1848"/>
      <c r="CC22" s="1954"/>
      <c r="CL22" s="1946"/>
      <c r="CM22" s="1943"/>
      <c r="CN22" s="1943"/>
      <c r="CO22" s="1943"/>
      <c r="CP22" s="1943"/>
      <c r="CQ22" s="1943"/>
      <c r="CR22" s="1943"/>
      <c r="CS22" s="1943"/>
      <c r="CT22" s="1943"/>
      <c r="CU22" s="1943"/>
      <c r="CV22" s="1943"/>
      <c r="CW22" s="1943"/>
      <c r="CX22" s="2693"/>
      <c r="CY22" s="2693"/>
      <c r="CZ22" s="1959"/>
      <c r="DA22" s="1960"/>
      <c r="DB22" s="1960"/>
      <c r="DC22" s="1946"/>
      <c r="DD22" s="1946"/>
      <c r="DE22" s="1946"/>
      <c r="DF22" s="1946"/>
      <c r="DG22" s="1946"/>
      <c r="DH22" s="1946"/>
      <c r="DI22" s="1946"/>
      <c r="DJ22" s="1946"/>
      <c r="DK22" s="1946"/>
      <c r="DL22" s="1946"/>
      <c r="DM22" s="1946"/>
      <c r="DN22" s="1946"/>
      <c r="DO22" s="1946"/>
      <c r="DP22" s="1958"/>
      <c r="DQ22" s="1944"/>
      <c r="DR22" s="1944"/>
      <c r="DS22" s="1944"/>
      <c r="DT22" s="1944"/>
      <c r="DU22" s="1944"/>
      <c r="DV22" s="1944"/>
      <c r="DW22" s="1944"/>
      <c r="DX22" s="1944"/>
      <c r="DY22" s="1944"/>
      <c r="DZ22" s="1944"/>
      <c r="EA22" s="1944"/>
      <c r="EB22" s="1944"/>
      <c r="EC22" s="1944"/>
      <c r="ED22" s="1944"/>
      <c r="EE22" s="1944"/>
      <c r="EF22" s="1944"/>
      <c r="EG22" s="1944"/>
      <c r="EH22" s="1944"/>
      <c r="EI22" s="1944"/>
      <c r="EJ22" s="1944"/>
      <c r="EK22" s="1944"/>
      <c r="EL22" s="1944"/>
      <c r="EM22" s="1944"/>
      <c r="EN22" s="1944"/>
      <c r="EO22" s="1944"/>
      <c r="EP22" s="1944"/>
      <c r="EQ22" s="1944"/>
      <c r="ER22" s="1944"/>
      <c r="ES22" s="1944"/>
      <c r="ET22" s="1944"/>
      <c r="EU22" s="1944"/>
      <c r="EV22" s="1944"/>
      <c r="EW22" s="1944"/>
      <c r="EX22" s="1944"/>
      <c r="EY22" s="1944"/>
      <c r="EZ22" s="1944"/>
      <c r="FA22" s="1944"/>
      <c r="FB22" s="1944"/>
      <c r="FC22" s="1944"/>
      <c r="FD22" s="1944"/>
      <c r="FE22" s="1944"/>
      <c r="FF22" s="1944"/>
      <c r="FG22" s="1944"/>
    </row>
    <row r="23" spans="1:163" s="1964" customFormat="1" ht="30" customHeight="1">
      <c r="A23" s="1735"/>
      <c r="B23" s="1945"/>
      <c r="C23" s="1939"/>
      <c r="D23" s="1939"/>
      <c r="E23" s="1961" t="s">
        <v>2716</v>
      </c>
      <c r="F23" s="1939"/>
      <c r="G23" s="1939"/>
      <c r="H23" s="1939"/>
      <c r="I23" s="1939"/>
      <c r="J23" s="1939"/>
      <c r="K23" s="1939"/>
      <c r="L23" s="1939"/>
      <c r="M23" s="1939"/>
      <c r="N23" s="1939"/>
      <c r="O23" s="1939"/>
      <c r="P23" s="1939"/>
      <c r="Q23" s="1939"/>
      <c r="R23" s="1939"/>
      <c r="S23" s="1939"/>
      <c r="T23" s="1939"/>
      <c r="U23" s="1939"/>
      <c r="V23" s="1939"/>
      <c r="W23" s="1939"/>
      <c r="X23" s="1939"/>
      <c r="Y23" s="1937"/>
      <c r="Z23" s="1758"/>
      <c r="AA23" s="1758"/>
      <c r="AB23" s="1758"/>
      <c r="AC23" s="1758"/>
      <c r="AD23" s="1758"/>
      <c r="AE23" s="1758"/>
      <c r="AF23" s="1758"/>
      <c r="AG23" s="1758"/>
      <c r="AH23" s="1758"/>
      <c r="AI23" s="1758"/>
      <c r="AJ23" s="1787"/>
      <c r="AK23" s="1787"/>
      <c r="AL23" s="1787"/>
      <c r="AQ23" s="2688"/>
      <c r="AR23" s="2688"/>
      <c r="AS23" s="2688"/>
      <c r="AT23" s="2688"/>
      <c r="AU23" s="2688"/>
      <c r="AV23" s="2688"/>
      <c r="AW23" s="2688"/>
      <c r="AX23" s="2688"/>
      <c r="AY23" s="2688"/>
      <c r="AZ23" s="2688"/>
      <c r="BA23" s="2688"/>
      <c r="BB23" s="2688"/>
      <c r="BC23" s="2688"/>
      <c r="BD23" s="2688"/>
      <c r="BE23" s="2688"/>
      <c r="BF23" s="2688"/>
      <c r="BG23" s="2688"/>
      <c r="BH23" s="2688"/>
      <c r="BI23" s="1787"/>
      <c r="BL23" s="2681"/>
      <c r="BM23" s="2681"/>
      <c r="BN23" s="3391"/>
      <c r="BO23" s="3392"/>
      <c r="BP23" s="3392"/>
      <c r="BQ23" s="3392"/>
      <c r="BR23" s="3392"/>
      <c r="BS23" s="3392"/>
      <c r="BT23" s="3392"/>
      <c r="BU23" s="3392"/>
      <c r="BV23" s="3392"/>
      <c r="BW23" s="3392"/>
      <c r="BX23" s="3392"/>
      <c r="BY23" s="3392"/>
      <c r="BZ23" s="3393"/>
      <c r="CA23" s="1965"/>
      <c r="CB23" s="1835"/>
      <c r="CC23" s="1867"/>
      <c r="CL23" s="1946"/>
      <c r="DK23" s="1946"/>
      <c r="DL23" s="1946"/>
      <c r="DM23" s="1946"/>
      <c r="DN23" s="1946"/>
      <c r="DO23" s="1946"/>
      <c r="DP23" s="1958"/>
      <c r="DQ23" s="1944"/>
      <c r="DR23" s="1944"/>
      <c r="DS23" s="1944"/>
      <c r="DT23" s="1944"/>
      <c r="DU23" s="1944"/>
      <c r="DV23" s="1944"/>
      <c r="DW23" s="1944"/>
      <c r="DX23" s="1944"/>
      <c r="DY23" s="1944"/>
      <c r="DZ23" s="1944"/>
      <c r="EA23" s="1944"/>
      <c r="EB23" s="1944"/>
      <c r="EC23" s="1944"/>
      <c r="ED23" s="1944"/>
      <c r="EE23" s="1944"/>
      <c r="EF23" s="1944"/>
      <c r="EG23" s="1944"/>
      <c r="EH23" s="1944"/>
      <c r="EI23" s="1944"/>
      <c r="EJ23" s="1944"/>
      <c r="EK23" s="1944"/>
      <c r="EL23" s="1944"/>
      <c r="EM23" s="1944"/>
      <c r="EN23" s="1944"/>
      <c r="EO23" s="1944"/>
      <c r="EP23" s="1944"/>
      <c r="EQ23" s="1944"/>
      <c r="ER23" s="1944"/>
      <c r="ES23" s="1944"/>
      <c r="ET23" s="1944"/>
      <c r="EU23" s="1944"/>
      <c r="EV23" s="1944"/>
      <c r="EW23" s="1944"/>
      <c r="EX23" s="1944"/>
      <c r="EY23" s="1944"/>
      <c r="EZ23" s="1944"/>
      <c r="FA23" s="1944"/>
      <c r="FB23" s="1944"/>
      <c r="FC23" s="1944"/>
      <c r="FD23" s="1944"/>
      <c r="FE23" s="1944"/>
      <c r="FF23" s="1944"/>
      <c r="FG23" s="1944"/>
    </row>
    <row r="24" spans="1:163" ht="50.1" customHeight="1">
      <c r="A24" s="1951"/>
      <c r="B24" s="1962"/>
      <c r="C24" s="1963"/>
      <c r="D24" s="1963"/>
      <c r="E24" s="1937"/>
      <c r="F24" s="1937"/>
      <c r="G24" s="1938"/>
      <c r="H24" s="1937"/>
      <c r="I24" s="1937"/>
      <c r="J24" s="1937"/>
      <c r="K24" s="1937"/>
      <c r="L24" s="1937"/>
      <c r="M24" s="1937"/>
      <c r="N24" s="1937"/>
      <c r="O24" s="1937"/>
      <c r="P24" s="1937"/>
      <c r="Q24" s="1937"/>
      <c r="R24" s="1937"/>
      <c r="S24" s="1937"/>
      <c r="T24" s="1937"/>
      <c r="U24" s="1937"/>
      <c r="V24" s="1937"/>
      <c r="W24" s="1937"/>
      <c r="X24" s="1937"/>
      <c r="Y24" s="1937"/>
      <c r="Z24" s="1758"/>
      <c r="AA24" s="1758"/>
      <c r="AB24" s="1758"/>
      <c r="AC24" s="1758"/>
      <c r="AD24" s="1758"/>
      <c r="AE24" s="1758"/>
      <c r="AF24" s="1758"/>
      <c r="AG24" s="1758"/>
      <c r="AH24" s="1758"/>
      <c r="AI24" s="1758"/>
      <c r="AJ24" s="1787"/>
      <c r="AK24" s="1787"/>
      <c r="AL24" s="1787"/>
      <c r="AM24" s="1787"/>
      <c r="AN24" s="1787"/>
      <c r="AO24" s="1787"/>
      <c r="AP24" s="1787"/>
      <c r="AQ24" s="1787"/>
      <c r="AR24" s="1787"/>
      <c r="AS24" s="1787"/>
      <c r="AT24" s="1787"/>
      <c r="AU24" s="1787"/>
      <c r="AV24" s="1787"/>
      <c r="AW24" s="1787"/>
      <c r="AX24" s="1787"/>
      <c r="AY24" s="1787"/>
      <c r="AZ24" s="1787"/>
      <c r="BA24" s="1787"/>
      <c r="BB24" s="1787"/>
      <c r="BC24" s="1787"/>
      <c r="BD24" s="1787"/>
      <c r="BE24" s="1787"/>
      <c r="BF24" s="1787"/>
      <c r="BG24" s="1787"/>
      <c r="BH24" s="1953"/>
      <c r="BI24" s="1953"/>
      <c r="BJ24" s="1953"/>
      <c r="BK24" s="1953"/>
      <c r="BL24" s="1953"/>
      <c r="BM24" s="1953"/>
      <c r="BN24" s="1953"/>
      <c r="BO24" s="1953"/>
      <c r="BP24" s="1953"/>
      <c r="BQ24" s="1953"/>
      <c r="BR24" s="1953"/>
      <c r="BS24" s="1953"/>
      <c r="BT24" s="1953"/>
      <c r="BU24" s="1953"/>
      <c r="BV24" s="1787"/>
      <c r="BW24" s="1787"/>
      <c r="BX24" s="1787"/>
      <c r="BY24" s="1952"/>
      <c r="BZ24" s="1952"/>
      <c r="CA24" s="1945"/>
      <c r="CB24" s="1835"/>
      <c r="CC24" s="1867"/>
      <c r="CL24" s="1946"/>
      <c r="DK24" s="1946"/>
      <c r="DL24" s="1946"/>
      <c r="DM24" s="1946"/>
      <c r="DN24" s="1946"/>
      <c r="DO24" s="1946"/>
      <c r="DP24" s="1958"/>
      <c r="DQ24" s="1944"/>
      <c r="DR24" s="1944"/>
      <c r="DS24" s="1944"/>
      <c r="DT24" s="1944"/>
      <c r="DU24" s="1944"/>
      <c r="DV24" s="1944"/>
      <c r="DW24" s="1944"/>
      <c r="DX24" s="1944"/>
      <c r="DY24" s="1944"/>
      <c r="DZ24" s="1944"/>
      <c r="EA24" s="1944"/>
      <c r="EB24" s="1944"/>
      <c r="EC24" s="1944"/>
      <c r="ED24" s="1944"/>
      <c r="EE24" s="1944"/>
      <c r="EF24" s="1944"/>
      <c r="EG24" s="1944"/>
      <c r="EH24" s="1944"/>
      <c r="EI24" s="1944"/>
      <c r="EJ24" s="1944"/>
      <c r="EK24" s="1944"/>
      <c r="EL24" s="1944"/>
      <c r="EM24" s="1944"/>
      <c r="EN24" s="1944"/>
      <c r="EO24" s="1944"/>
      <c r="EP24" s="1944"/>
      <c r="EQ24" s="1944"/>
      <c r="ER24" s="1944"/>
      <c r="ES24" s="1944"/>
      <c r="ET24" s="1944"/>
      <c r="EU24" s="1944"/>
      <c r="EV24" s="1944"/>
      <c r="EW24" s="1944"/>
      <c r="EX24" s="1944"/>
      <c r="EY24" s="1944"/>
      <c r="EZ24" s="1944"/>
      <c r="FA24" s="1944"/>
      <c r="FB24" s="1944"/>
      <c r="FC24" s="1944"/>
      <c r="FD24" s="1944"/>
      <c r="FE24" s="1944"/>
      <c r="FF24" s="1944"/>
      <c r="FG24" s="1944"/>
    </row>
    <row r="25" spans="1:163" ht="30" customHeight="1">
      <c r="A25" s="1951"/>
      <c r="B25" s="1743"/>
      <c r="C25" s="1939" t="s">
        <v>40</v>
      </c>
      <c r="D25" s="1939"/>
      <c r="E25" s="1939" t="s">
        <v>2717</v>
      </c>
      <c r="F25" s="1939"/>
      <c r="G25" s="1939"/>
      <c r="H25" s="1939"/>
      <c r="I25" s="1939"/>
      <c r="J25" s="1939"/>
      <c r="K25" s="1939"/>
      <c r="L25" s="1939"/>
      <c r="M25" s="1939"/>
      <c r="N25" s="1939"/>
      <c r="O25" s="1939"/>
      <c r="P25" s="1939"/>
      <c r="Q25" s="1939"/>
      <c r="R25" s="1939"/>
      <c r="S25" s="1939"/>
      <c r="T25" s="1939"/>
      <c r="U25" s="1939"/>
      <c r="V25" s="1939"/>
      <c r="W25" s="1939"/>
      <c r="X25" s="1939"/>
      <c r="Y25" s="1937"/>
      <c r="Z25" s="1758"/>
      <c r="AA25" s="1758"/>
      <c r="AB25" s="1758"/>
      <c r="AC25" s="1758"/>
      <c r="AD25" s="1758"/>
      <c r="AE25" s="1758"/>
      <c r="AF25" s="1758"/>
      <c r="AG25" s="1758"/>
      <c r="AH25" s="1758"/>
      <c r="AI25" s="1758"/>
      <c r="AL25" s="1787"/>
      <c r="AM25" s="1787"/>
      <c r="AN25" s="1787"/>
      <c r="AR25" s="1966"/>
      <c r="AS25" s="1787"/>
      <c r="AT25" s="1787"/>
      <c r="AU25" s="1787"/>
      <c r="AV25" s="1787"/>
      <c r="AW25" s="1787"/>
      <c r="AZ25" s="1787"/>
      <c r="BA25" s="1787"/>
      <c r="BB25" s="1787"/>
      <c r="BC25" s="1787"/>
      <c r="BD25" s="1787"/>
      <c r="BE25" s="1787"/>
      <c r="BF25" s="1787"/>
      <c r="BG25" s="1787"/>
      <c r="BH25" s="1787"/>
      <c r="BI25" s="1787"/>
      <c r="BL25" s="1787"/>
      <c r="BM25" s="1787"/>
      <c r="BN25" s="2680" t="s">
        <v>32</v>
      </c>
      <c r="BO25" s="2681"/>
      <c r="BP25" s="3382"/>
      <c r="BQ25" s="3383"/>
      <c r="BR25" s="3383"/>
      <c r="BS25" s="3383"/>
      <c r="BT25" s="3383"/>
      <c r="BU25" s="3383"/>
      <c r="BV25" s="3383"/>
      <c r="BW25" s="3383"/>
      <c r="BX25" s="3383"/>
      <c r="BY25" s="3383"/>
      <c r="BZ25" s="3384"/>
      <c r="CA25" s="1686"/>
      <c r="CB25" s="1686"/>
      <c r="CC25" s="1954"/>
      <c r="CL25" s="1946"/>
      <c r="DK25" s="1946"/>
      <c r="DL25" s="1946"/>
      <c r="DM25" s="1946"/>
      <c r="DN25" s="1946"/>
      <c r="DO25" s="1946"/>
      <c r="DP25" s="1958"/>
      <c r="DQ25" s="1944"/>
      <c r="DR25" s="1944"/>
      <c r="DS25" s="1944"/>
      <c r="DT25" s="1944"/>
      <c r="DU25" s="1944"/>
      <c r="DV25" s="1944"/>
      <c r="DW25" s="1944"/>
      <c r="DX25" s="1944"/>
      <c r="DY25" s="1944"/>
      <c r="DZ25" s="1944"/>
      <c r="EA25" s="1944"/>
      <c r="EB25" s="1944"/>
      <c r="EC25" s="1944"/>
      <c r="ED25" s="1944"/>
      <c r="EE25" s="1944"/>
      <c r="EF25" s="1944"/>
      <c r="EG25" s="1944"/>
      <c r="EH25" s="1944"/>
      <c r="EI25" s="1944"/>
      <c r="EJ25" s="1944"/>
      <c r="EK25" s="1944"/>
      <c r="EL25" s="1944"/>
      <c r="EM25" s="1944"/>
      <c r="EN25" s="1944"/>
      <c r="EO25" s="1944"/>
      <c r="EP25" s="1944"/>
      <c r="EQ25" s="1944"/>
      <c r="ER25" s="1944"/>
      <c r="ES25" s="1944"/>
      <c r="ET25" s="1944"/>
      <c r="EU25" s="1944"/>
      <c r="EV25" s="1944"/>
      <c r="EW25" s="1944"/>
      <c r="EX25" s="1944"/>
      <c r="EY25" s="1944"/>
      <c r="EZ25" s="1944"/>
      <c r="FA25" s="1944"/>
      <c r="FB25" s="1944"/>
      <c r="FC25" s="1944"/>
      <c r="FD25" s="1944"/>
      <c r="FE25" s="1944"/>
      <c r="FF25" s="1944"/>
      <c r="FG25" s="1944"/>
    </row>
    <row r="26" spans="1:163" ht="30" customHeight="1">
      <c r="A26" s="1735"/>
      <c r="B26" s="1945"/>
      <c r="C26" s="1939"/>
      <c r="D26" s="1939"/>
      <c r="E26" s="1961" t="s">
        <v>2718</v>
      </c>
      <c r="F26" s="1939"/>
      <c r="G26" s="1939"/>
      <c r="H26" s="1939"/>
      <c r="I26" s="1939"/>
      <c r="J26" s="1939"/>
      <c r="K26" s="1939"/>
      <c r="L26" s="1939"/>
      <c r="M26" s="1939"/>
      <c r="N26" s="1939"/>
      <c r="O26" s="1939"/>
      <c r="P26" s="1939"/>
      <c r="Q26" s="1939"/>
      <c r="R26" s="1939"/>
      <c r="S26" s="1939"/>
      <c r="T26" s="1939"/>
      <c r="U26" s="1939"/>
      <c r="V26" s="1939"/>
      <c r="W26" s="1939"/>
      <c r="X26" s="1939"/>
      <c r="Y26" s="1937"/>
      <c r="Z26" s="1758"/>
      <c r="AA26" s="1758"/>
      <c r="AB26" s="1758"/>
      <c r="AC26" s="1758"/>
      <c r="AD26" s="1758"/>
      <c r="AE26" s="1758"/>
      <c r="AF26" s="1758"/>
      <c r="AG26" s="1758"/>
      <c r="AH26" s="1758"/>
      <c r="AI26" s="1758"/>
      <c r="AL26" s="1787"/>
      <c r="AM26" s="1787"/>
      <c r="AN26" s="1787"/>
      <c r="AO26" s="1964"/>
      <c r="AP26" s="1964"/>
      <c r="AR26" s="1966"/>
      <c r="AS26" s="1787"/>
      <c r="AT26" s="1787"/>
      <c r="AU26" s="1787"/>
      <c r="AV26" s="1787"/>
      <c r="AW26" s="1787"/>
      <c r="AZ26" s="1787"/>
      <c r="BA26" s="1787"/>
      <c r="BB26" s="1787"/>
      <c r="BC26" s="1787"/>
      <c r="BD26" s="1787"/>
      <c r="BE26" s="1787"/>
      <c r="BF26" s="1787"/>
      <c r="BG26" s="1787"/>
      <c r="BH26" s="1787"/>
      <c r="BI26" s="1787"/>
      <c r="BL26" s="1787"/>
      <c r="BM26" s="1787"/>
      <c r="BN26" s="2681"/>
      <c r="BO26" s="2681"/>
      <c r="BP26" s="3385"/>
      <c r="BQ26" s="3386"/>
      <c r="BR26" s="3386"/>
      <c r="BS26" s="3386"/>
      <c r="BT26" s="3386"/>
      <c r="BU26" s="3386"/>
      <c r="BV26" s="3386"/>
      <c r="BW26" s="3386"/>
      <c r="BX26" s="3386"/>
      <c r="BY26" s="3386"/>
      <c r="BZ26" s="3387"/>
      <c r="CA26" s="1686"/>
      <c r="CB26" s="1686"/>
      <c r="CC26" s="1954"/>
      <c r="CJ26" s="1967"/>
      <c r="CK26" s="1945"/>
      <c r="CL26" s="1945"/>
      <c r="CM26" s="1945"/>
      <c r="CN26" s="1945"/>
      <c r="CO26" s="1945"/>
      <c r="CP26" s="1945"/>
      <c r="CQ26" s="1945"/>
      <c r="CR26" s="1945"/>
      <c r="CS26" s="1945"/>
      <c r="CT26" s="1945"/>
      <c r="CU26" s="1945"/>
      <c r="CV26" s="1945"/>
      <c r="CW26" s="1945"/>
      <c r="CX26" s="1945"/>
      <c r="CY26" s="1945"/>
      <c r="CZ26" s="1945"/>
      <c r="DA26" s="1945"/>
      <c r="DB26" s="1945"/>
      <c r="DC26" s="1945"/>
      <c r="DD26" s="1945"/>
      <c r="DE26" s="1945"/>
      <c r="DF26" s="1945"/>
      <c r="DG26" s="1945"/>
      <c r="DH26" s="1945"/>
    </row>
    <row r="27" spans="1:163" ht="50.1" customHeight="1">
      <c r="A27" s="1951"/>
      <c r="B27" s="1962"/>
      <c r="C27" s="1963"/>
      <c r="D27" s="1963"/>
      <c r="E27" s="1937"/>
      <c r="F27" s="1937"/>
      <c r="G27" s="1938"/>
      <c r="H27" s="1937"/>
      <c r="I27" s="1937"/>
      <c r="J27" s="1937"/>
      <c r="K27" s="1937"/>
      <c r="L27" s="1937"/>
      <c r="M27" s="1937"/>
      <c r="N27" s="1937"/>
      <c r="O27" s="1937"/>
      <c r="P27" s="1937"/>
      <c r="Q27" s="1937"/>
      <c r="R27" s="1937"/>
      <c r="S27" s="1937"/>
      <c r="T27" s="1937"/>
      <c r="U27" s="1937"/>
      <c r="V27" s="1937"/>
      <c r="W27" s="1937"/>
      <c r="X27" s="1937"/>
      <c r="Y27" s="1937"/>
      <c r="Z27" s="1758"/>
      <c r="AA27" s="1758"/>
      <c r="AB27" s="1758"/>
      <c r="AC27" s="1758"/>
      <c r="AD27" s="1758"/>
      <c r="AE27" s="1758"/>
      <c r="AF27" s="1758"/>
      <c r="AG27" s="1758"/>
      <c r="AH27" s="1758"/>
      <c r="AI27" s="1758"/>
      <c r="AJ27" s="1787"/>
      <c r="AK27" s="1787"/>
      <c r="AL27" s="1787"/>
      <c r="AM27" s="1787"/>
      <c r="AN27" s="1787"/>
      <c r="AO27" s="1787"/>
      <c r="AP27" s="1787"/>
      <c r="AQ27" s="1787"/>
      <c r="AR27" s="1787"/>
      <c r="AS27" s="1787"/>
      <c r="AT27" s="1787"/>
      <c r="AU27" s="1787"/>
      <c r="AV27" s="1787"/>
      <c r="AW27" s="1787"/>
      <c r="AX27" s="1787"/>
      <c r="AY27" s="1787"/>
      <c r="AZ27" s="1787"/>
      <c r="BA27" s="1787"/>
      <c r="BB27" s="1787"/>
      <c r="BC27" s="1787"/>
      <c r="BD27" s="1787"/>
      <c r="BE27" s="1787"/>
      <c r="BF27" s="1787"/>
      <c r="BG27" s="1787"/>
      <c r="BH27" s="1953"/>
      <c r="BI27" s="1953"/>
      <c r="BJ27" s="1953"/>
      <c r="BK27" s="1953"/>
      <c r="BL27" s="1953"/>
      <c r="BM27" s="1953"/>
      <c r="BN27" s="1953"/>
      <c r="BO27" s="1953"/>
      <c r="BP27" s="1953"/>
      <c r="BQ27" s="1953"/>
      <c r="BR27" s="1953"/>
      <c r="BS27" s="1953"/>
      <c r="BT27" s="1953"/>
      <c r="BU27" s="1953"/>
      <c r="BV27" s="1787"/>
      <c r="BW27" s="1787"/>
      <c r="BX27" s="1787"/>
      <c r="BY27" s="1952"/>
      <c r="BZ27" s="1952"/>
      <c r="CA27" s="1945"/>
      <c r="CB27" s="1835"/>
      <c r="CC27" s="1867"/>
      <c r="CJ27" s="1968"/>
      <c r="CK27" s="1945"/>
      <c r="CL27" s="1945"/>
      <c r="CM27" s="1945"/>
      <c r="CN27" s="1945"/>
      <c r="CO27" s="1945"/>
      <c r="CP27" s="1945"/>
      <c r="CQ27" s="1945"/>
      <c r="CR27" s="1945"/>
      <c r="CS27" s="1945"/>
      <c r="CT27" s="1945"/>
      <c r="CU27" s="1945"/>
      <c r="CV27" s="1945"/>
      <c r="CW27" s="1945"/>
      <c r="CX27" s="1945"/>
      <c r="CY27" s="1945"/>
      <c r="CZ27" s="1945"/>
      <c r="DA27" s="1945"/>
      <c r="DB27" s="1945"/>
      <c r="DC27" s="1945"/>
      <c r="DD27" s="1945"/>
      <c r="DE27" s="1945"/>
      <c r="DF27" s="1945"/>
      <c r="DG27" s="1945"/>
      <c r="DH27" s="1945"/>
    </row>
    <row r="28" spans="1:163" ht="30" customHeight="1">
      <c r="A28" s="1951"/>
      <c r="B28" s="1743"/>
      <c r="C28" s="1939" t="s">
        <v>89</v>
      </c>
      <c r="D28" s="1939"/>
      <c r="E28" s="1939" t="s">
        <v>2719</v>
      </c>
      <c r="F28" s="1939"/>
      <c r="G28" s="1939"/>
      <c r="H28" s="1939"/>
      <c r="I28" s="1939"/>
      <c r="J28" s="1939"/>
      <c r="K28" s="1939"/>
      <c r="L28" s="1939"/>
      <c r="M28" s="1939"/>
      <c r="N28" s="1939"/>
      <c r="O28" s="1939"/>
      <c r="P28" s="1939"/>
      <c r="Q28" s="1939"/>
      <c r="R28" s="1939"/>
      <c r="S28" s="1939"/>
      <c r="T28" s="1939"/>
      <c r="U28" s="1939"/>
      <c r="V28" s="1939"/>
      <c r="W28" s="1939"/>
      <c r="X28" s="1939"/>
      <c r="Y28" s="1937"/>
      <c r="Z28" s="1758"/>
      <c r="AA28" s="1758"/>
      <c r="AB28" s="1758"/>
      <c r="AC28" s="1758"/>
      <c r="AD28" s="1758"/>
      <c r="AE28" s="1758"/>
      <c r="AF28" s="1758"/>
      <c r="AG28" s="1758"/>
      <c r="AH28" s="1758"/>
      <c r="AI28" s="1758"/>
      <c r="AL28" s="1787"/>
      <c r="AM28" s="1787"/>
      <c r="AN28" s="1787"/>
      <c r="AR28" s="1966"/>
      <c r="AS28" s="1787"/>
      <c r="AT28" s="1787"/>
      <c r="AU28" s="1787"/>
      <c r="AV28" s="1787"/>
      <c r="AW28" s="1787"/>
      <c r="AX28" s="2680" t="s">
        <v>33</v>
      </c>
      <c r="AY28" s="2681"/>
      <c r="AZ28" s="3382">
        <f>(BL19*BN22)*BP25</f>
        <v>0</v>
      </c>
      <c r="BA28" s="3383"/>
      <c r="BB28" s="3383"/>
      <c r="BC28" s="3383"/>
      <c r="BD28" s="3383"/>
      <c r="BE28" s="3383"/>
      <c r="BF28" s="3383"/>
      <c r="BG28" s="3383"/>
      <c r="BH28" s="3383"/>
      <c r="BI28" s="3383"/>
      <c r="BJ28" s="3383"/>
      <c r="BK28" s="3383"/>
      <c r="BL28" s="3383"/>
      <c r="BM28" s="3383"/>
      <c r="BN28" s="3383"/>
      <c r="BO28" s="3383"/>
      <c r="BP28" s="3383"/>
      <c r="BQ28" s="3383"/>
      <c r="BR28" s="3383"/>
      <c r="BS28" s="3383"/>
      <c r="BT28" s="3383"/>
      <c r="BU28" s="3383"/>
      <c r="BV28" s="3383"/>
      <c r="BW28" s="3383"/>
      <c r="BX28" s="3383"/>
      <c r="BY28" s="3383"/>
      <c r="BZ28" s="3384"/>
      <c r="CA28" s="1686"/>
      <c r="CB28" s="1686"/>
      <c r="CC28" s="1954"/>
      <c r="CJ28" s="1945"/>
      <c r="CK28" s="1945"/>
      <c r="CL28" s="1945"/>
      <c r="CM28" s="1945"/>
      <c r="CN28" s="1945"/>
      <c r="CO28" s="1945"/>
      <c r="CP28" s="1945"/>
      <c r="CQ28" s="1945"/>
      <c r="CR28" s="1945"/>
      <c r="CS28" s="1945"/>
      <c r="CT28" s="1945"/>
      <c r="CU28" s="1945"/>
      <c r="CV28" s="1945"/>
      <c r="CW28" s="1945"/>
      <c r="CX28" s="1945"/>
      <c r="CY28" s="1945"/>
      <c r="CZ28" s="1945"/>
      <c r="DA28" s="1945"/>
      <c r="DB28" s="1945"/>
      <c r="DC28" s="1945"/>
      <c r="DD28" s="1945"/>
      <c r="DE28" s="1945"/>
      <c r="DF28" s="1945"/>
      <c r="DG28" s="1945"/>
      <c r="DH28" s="1945"/>
    </row>
    <row r="29" spans="1:163" ht="30" customHeight="1">
      <c r="A29" s="1735"/>
      <c r="B29" s="1945"/>
      <c r="C29" s="1939"/>
      <c r="D29" s="1939"/>
      <c r="E29" s="1961" t="s">
        <v>2720</v>
      </c>
      <c r="F29" s="1939"/>
      <c r="G29" s="1939"/>
      <c r="H29" s="1939"/>
      <c r="I29" s="1939"/>
      <c r="J29" s="1939"/>
      <c r="K29" s="1939"/>
      <c r="L29" s="1939"/>
      <c r="M29" s="1939"/>
      <c r="N29" s="1939"/>
      <c r="O29" s="1939"/>
      <c r="P29" s="1939"/>
      <c r="Q29" s="1939"/>
      <c r="R29" s="1939"/>
      <c r="S29" s="1939"/>
      <c r="T29" s="1939"/>
      <c r="U29" s="1939"/>
      <c r="V29" s="1939"/>
      <c r="W29" s="1939"/>
      <c r="X29" s="1939"/>
      <c r="Y29" s="1937"/>
      <c r="Z29" s="1758"/>
      <c r="AA29" s="1758"/>
      <c r="AB29" s="1758"/>
      <c r="AC29" s="1758"/>
      <c r="AD29" s="1758"/>
      <c r="AE29" s="1758"/>
      <c r="AF29" s="1758"/>
      <c r="AG29" s="1758"/>
      <c r="AH29" s="1758"/>
      <c r="AI29" s="1758"/>
      <c r="AL29" s="1787"/>
      <c r="AM29" s="1787"/>
      <c r="AN29" s="1787"/>
      <c r="AO29" s="1964"/>
      <c r="AP29" s="1964"/>
      <c r="AR29" s="1966"/>
      <c r="AS29" s="1787"/>
      <c r="AT29" s="1787"/>
      <c r="AU29" s="1787"/>
      <c r="AV29" s="1787"/>
      <c r="AW29" s="1787"/>
      <c r="AX29" s="2681"/>
      <c r="AY29" s="2681"/>
      <c r="AZ29" s="3385"/>
      <c r="BA29" s="3386"/>
      <c r="BB29" s="3386"/>
      <c r="BC29" s="3386"/>
      <c r="BD29" s="3386"/>
      <c r="BE29" s="3386"/>
      <c r="BF29" s="3386"/>
      <c r="BG29" s="3386"/>
      <c r="BH29" s="3386"/>
      <c r="BI29" s="3386"/>
      <c r="BJ29" s="3386"/>
      <c r="BK29" s="3386"/>
      <c r="BL29" s="3386"/>
      <c r="BM29" s="3386"/>
      <c r="BN29" s="3386"/>
      <c r="BO29" s="3386"/>
      <c r="BP29" s="3386"/>
      <c r="BQ29" s="3386"/>
      <c r="BR29" s="3386"/>
      <c r="BS29" s="3386"/>
      <c r="BT29" s="3386"/>
      <c r="BU29" s="3386"/>
      <c r="BV29" s="3386"/>
      <c r="BW29" s="3386"/>
      <c r="BX29" s="3386"/>
      <c r="BY29" s="3386"/>
      <c r="BZ29" s="3387"/>
      <c r="CA29" s="1686"/>
      <c r="CB29" s="1686"/>
      <c r="CC29" s="1954"/>
      <c r="CK29" s="1969"/>
      <c r="CL29" s="1945"/>
      <c r="CM29" s="1945"/>
      <c r="CN29" s="1945"/>
      <c r="CO29" s="1945"/>
      <c r="CP29" s="1945"/>
      <c r="CQ29" s="1945"/>
      <c r="CR29" s="1945"/>
      <c r="CS29" s="1945"/>
      <c r="CT29" s="1945"/>
      <c r="CU29" s="1945"/>
      <c r="CV29" s="1945"/>
      <c r="CW29" s="1945"/>
      <c r="CX29" s="1945"/>
      <c r="CY29" s="1945"/>
      <c r="CZ29" s="1945"/>
      <c r="DA29" s="1945"/>
      <c r="DB29" s="1945"/>
      <c r="DC29" s="1945"/>
      <c r="DD29" s="1945"/>
      <c r="DE29" s="1945"/>
      <c r="DF29" s="1945"/>
      <c r="DG29" s="1945"/>
      <c r="DH29" s="1945"/>
      <c r="DI29" s="1945"/>
    </row>
    <row r="30" spans="1:163" ht="24" customHeight="1">
      <c r="A30" s="1727"/>
      <c r="B30" s="1686"/>
      <c r="C30" s="1686"/>
      <c r="D30" s="1686"/>
      <c r="E30" s="1686"/>
      <c r="F30" s="1686"/>
      <c r="G30" s="1686"/>
      <c r="H30" s="1686"/>
      <c r="I30" s="1686"/>
      <c r="J30" s="1686"/>
      <c r="K30" s="1686"/>
      <c r="L30" s="1686"/>
      <c r="M30" s="1686"/>
      <c r="N30" s="1686"/>
      <c r="O30" s="1686"/>
      <c r="P30" s="1686"/>
      <c r="Q30" s="1686"/>
      <c r="R30" s="1686"/>
      <c r="S30" s="1686"/>
      <c r="T30" s="1686"/>
      <c r="U30" s="1686"/>
      <c r="V30" s="1686"/>
      <c r="W30" s="1686"/>
      <c r="X30" s="1686"/>
      <c r="Y30" s="1686"/>
      <c r="Z30" s="1686"/>
      <c r="AA30" s="1686"/>
      <c r="AB30" s="1686"/>
      <c r="AC30" s="1686"/>
      <c r="AD30" s="1686"/>
      <c r="AE30" s="1686"/>
      <c r="AF30" s="1686"/>
      <c r="AG30" s="1686"/>
      <c r="AH30" s="1686"/>
      <c r="AI30" s="1686"/>
      <c r="AJ30" s="1686"/>
      <c r="AK30" s="1686"/>
      <c r="AL30" s="1686"/>
      <c r="AM30" s="1686"/>
      <c r="AN30" s="1686"/>
      <c r="AO30" s="1686"/>
      <c r="AP30" s="1686"/>
      <c r="AQ30" s="1686"/>
      <c r="AR30" s="1686"/>
      <c r="AS30" s="1686"/>
      <c r="AT30" s="1686"/>
      <c r="AU30" s="1686"/>
      <c r="AV30" s="1686"/>
      <c r="AW30" s="1686"/>
      <c r="AX30" s="1686"/>
      <c r="AY30" s="1686"/>
      <c r="AZ30" s="1686"/>
      <c r="BA30" s="1686"/>
      <c r="BB30" s="1686"/>
      <c r="BC30" s="1686"/>
      <c r="BD30" s="1686"/>
      <c r="BE30" s="1686"/>
      <c r="BF30" s="1686"/>
      <c r="BG30" s="1686"/>
      <c r="BH30" s="1686"/>
      <c r="BI30" s="1686"/>
      <c r="BJ30" s="1686"/>
      <c r="BK30" s="1686"/>
      <c r="BL30" s="1686"/>
      <c r="BM30" s="1686"/>
      <c r="BN30" s="1686"/>
      <c r="BO30" s="1686"/>
      <c r="BP30" s="1686"/>
      <c r="BQ30" s="1686"/>
      <c r="BR30" s="1686"/>
      <c r="BS30" s="1686"/>
      <c r="BT30" s="1686"/>
      <c r="BU30" s="1686"/>
      <c r="BV30" s="1686"/>
      <c r="BW30" s="1686"/>
      <c r="BX30" s="1686"/>
      <c r="BY30" s="1686"/>
      <c r="BZ30" s="1686"/>
      <c r="CA30" s="1686"/>
      <c r="CB30" s="1686"/>
      <c r="CC30" s="1728"/>
      <c r="CL30" s="1945"/>
      <c r="CM30" s="1945"/>
      <c r="CN30" s="1945"/>
      <c r="CO30" s="1945"/>
      <c r="CP30" s="1945"/>
      <c r="CQ30" s="1945"/>
      <c r="CR30" s="1945"/>
      <c r="CS30" s="1945"/>
      <c r="CT30" s="1945"/>
      <c r="CU30" s="1945"/>
      <c r="CV30" s="1945"/>
      <c r="CW30" s="1945"/>
      <c r="CX30" s="1945"/>
      <c r="CY30" s="1945"/>
      <c r="CZ30" s="1945"/>
      <c r="DA30" s="1945"/>
      <c r="DB30" s="1945"/>
      <c r="DC30" s="1945"/>
      <c r="DD30" s="1945"/>
      <c r="DE30" s="1945"/>
      <c r="DF30" s="1945"/>
      <c r="DG30" s="1945"/>
      <c r="DH30" s="1945"/>
      <c r="DI30" s="1945"/>
      <c r="DJ30" s="1945"/>
    </row>
    <row r="31" spans="1:163" ht="24" customHeight="1">
      <c r="A31" s="1727"/>
      <c r="B31" s="1686"/>
      <c r="C31" s="1686"/>
      <c r="D31" s="1686"/>
      <c r="E31" s="1686"/>
      <c r="F31" s="1686"/>
      <c r="G31" s="1686"/>
      <c r="H31" s="1686"/>
      <c r="I31" s="1686"/>
      <c r="J31" s="1686"/>
      <c r="K31" s="1686"/>
      <c r="L31" s="1686"/>
      <c r="M31" s="1686"/>
      <c r="N31" s="1686"/>
      <c r="O31" s="1686"/>
      <c r="P31" s="1686"/>
      <c r="Q31" s="1686"/>
      <c r="R31" s="1686"/>
      <c r="S31" s="1686"/>
      <c r="T31" s="1686"/>
      <c r="U31" s="1686"/>
      <c r="V31" s="1686"/>
      <c r="W31" s="1686"/>
      <c r="X31" s="1686"/>
      <c r="Y31" s="1686"/>
      <c r="Z31" s="1686"/>
      <c r="AA31" s="1686"/>
      <c r="AB31" s="1686"/>
      <c r="AC31" s="1686"/>
      <c r="AD31" s="1686"/>
      <c r="AE31" s="1686"/>
      <c r="AF31" s="1686"/>
      <c r="AG31" s="1686"/>
      <c r="AH31" s="1686"/>
      <c r="AI31" s="1686"/>
      <c r="AJ31" s="1686"/>
      <c r="AK31" s="1686"/>
      <c r="AL31" s="1686"/>
      <c r="AM31" s="1686"/>
      <c r="AN31" s="1686"/>
      <c r="AO31" s="1686"/>
      <c r="AP31" s="1686"/>
      <c r="AQ31" s="1686"/>
      <c r="AR31" s="1686"/>
      <c r="AS31" s="1686"/>
      <c r="AT31" s="1686"/>
      <c r="AU31" s="1686"/>
      <c r="AV31" s="1686"/>
      <c r="AW31" s="1686"/>
      <c r="AX31" s="1686"/>
      <c r="AY31" s="1686"/>
      <c r="AZ31" s="1686"/>
      <c r="BA31" s="1686"/>
      <c r="BB31" s="1686"/>
      <c r="BC31" s="1686"/>
      <c r="BD31" s="1686"/>
      <c r="BE31" s="1686"/>
      <c r="BF31" s="1686"/>
      <c r="BG31" s="1686"/>
      <c r="BH31" s="1686"/>
      <c r="BI31" s="1686"/>
      <c r="BJ31" s="1686"/>
      <c r="BK31" s="1686"/>
      <c r="BL31" s="1686"/>
      <c r="BM31" s="1686"/>
      <c r="BN31" s="1686"/>
      <c r="BO31" s="1686"/>
      <c r="BP31" s="1686"/>
      <c r="BQ31" s="1686"/>
      <c r="BR31" s="1686"/>
      <c r="BS31" s="1686"/>
      <c r="BT31" s="1686"/>
      <c r="BU31" s="1686"/>
      <c r="BV31" s="1686"/>
      <c r="BW31" s="1686"/>
      <c r="BX31" s="1686"/>
      <c r="BY31" s="1686"/>
      <c r="BZ31" s="1686"/>
      <c r="CA31" s="1686"/>
      <c r="CB31" s="1686"/>
      <c r="CC31" s="1728"/>
      <c r="CJ31" s="1964"/>
      <c r="CK31" s="1964"/>
      <c r="CL31" s="1965"/>
      <c r="CM31" s="1945"/>
      <c r="CN31" s="1945"/>
      <c r="CO31" s="1945"/>
      <c r="CP31" s="1945"/>
      <c r="CQ31" s="1945"/>
      <c r="CR31" s="1945"/>
      <c r="CS31" s="1945"/>
      <c r="CT31" s="1945"/>
      <c r="CU31" s="1945"/>
      <c r="CV31" s="1945"/>
      <c r="CW31" s="1945"/>
      <c r="CX31" s="1945"/>
      <c r="CY31" s="1945"/>
      <c r="CZ31" s="1945"/>
      <c r="DA31" s="1945"/>
      <c r="DB31" s="1945"/>
      <c r="DC31" s="1945"/>
      <c r="DD31" s="1945"/>
      <c r="DE31" s="1945"/>
      <c r="DF31" s="1945"/>
      <c r="DG31" s="1945"/>
      <c r="DH31" s="1945"/>
      <c r="DI31" s="1945"/>
      <c r="DJ31" s="1945"/>
    </row>
    <row r="32" spans="1:163" ht="15" customHeight="1" thickBot="1">
      <c r="A32" s="1761"/>
      <c r="B32" s="1741"/>
      <c r="C32" s="1741"/>
      <c r="D32" s="1741"/>
      <c r="E32" s="1741"/>
      <c r="F32" s="1741"/>
      <c r="G32" s="1741"/>
      <c r="H32" s="1741"/>
      <c r="I32" s="1741"/>
      <c r="J32" s="1741"/>
      <c r="K32" s="1741"/>
      <c r="L32" s="1741"/>
      <c r="M32" s="1741"/>
      <c r="N32" s="1741"/>
      <c r="O32" s="1741"/>
      <c r="P32" s="1741"/>
      <c r="Q32" s="1741"/>
      <c r="R32" s="1741"/>
      <c r="S32" s="1741"/>
      <c r="T32" s="1741"/>
      <c r="U32" s="1741"/>
      <c r="V32" s="1741"/>
      <c r="W32" s="1741"/>
      <c r="X32" s="1741"/>
      <c r="Y32" s="1741"/>
      <c r="Z32" s="1741"/>
      <c r="AA32" s="1741"/>
      <c r="AB32" s="1741"/>
      <c r="AC32" s="1741"/>
      <c r="AD32" s="1741"/>
      <c r="AE32" s="1741"/>
      <c r="AF32" s="1741"/>
      <c r="AG32" s="1741"/>
      <c r="AH32" s="1741"/>
      <c r="AI32" s="1741"/>
      <c r="AJ32" s="1741"/>
      <c r="AK32" s="1741"/>
      <c r="AL32" s="1741"/>
      <c r="AM32" s="1741"/>
      <c r="AN32" s="1741"/>
      <c r="AO32" s="1741"/>
      <c r="AP32" s="1741"/>
      <c r="AQ32" s="1741"/>
      <c r="AR32" s="1741"/>
      <c r="AS32" s="1741"/>
      <c r="AT32" s="1741"/>
      <c r="AU32" s="1741"/>
      <c r="AV32" s="1741"/>
      <c r="AW32" s="1741"/>
      <c r="AX32" s="1741"/>
      <c r="AY32" s="1741"/>
      <c r="AZ32" s="1741"/>
      <c r="BA32" s="1741"/>
      <c r="BB32" s="1741"/>
      <c r="BC32" s="1741"/>
      <c r="BD32" s="1741"/>
      <c r="BE32" s="1741"/>
      <c r="BF32" s="1741"/>
      <c r="BG32" s="1741"/>
      <c r="BH32" s="1741"/>
      <c r="BI32" s="1741"/>
      <c r="BJ32" s="1741"/>
      <c r="BK32" s="1741"/>
      <c r="BL32" s="1741"/>
      <c r="BM32" s="1741"/>
      <c r="BN32" s="1741"/>
      <c r="BO32" s="1741"/>
      <c r="BP32" s="1741"/>
      <c r="BQ32" s="1741"/>
      <c r="BR32" s="1741"/>
      <c r="BS32" s="1741"/>
      <c r="BT32" s="1741"/>
      <c r="BU32" s="1741"/>
      <c r="BV32" s="1741"/>
      <c r="BW32" s="1741"/>
      <c r="BX32" s="1741"/>
      <c r="BY32" s="1741"/>
      <c r="BZ32" s="1741"/>
      <c r="CA32" s="1741"/>
      <c r="CB32" s="1741"/>
      <c r="CC32" s="1763"/>
    </row>
    <row r="33" spans="1:81" ht="30" customHeight="1">
      <c r="A33" s="1727"/>
      <c r="B33" s="1686"/>
      <c r="C33" s="1686"/>
      <c r="D33" s="1686"/>
      <c r="E33" s="1686"/>
      <c r="F33" s="1686"/>
      <c r="G33" s="1686"/>
      <c r="H33" s="1686"/>
      <c r="I33" s="1686"/>
      <c r="J33" s="1686"/>
      <c r="K33" s="1686"/>
      <c r="L33" s="1686"/>
      <c r="M33" s="1686"/>
      <c r="N33" s="1686"/>
      <c r="O33" s="1686"/>
      <c r="P33" s="1686"/>
      <c r="Q33" s="1686"/>
      <c r="R33" s="1686"/>
      <c r="S33" s="1686"/>
      <c r="T33" s="1686"/>
      <c r="U33" s="1686"/>
      <c r="V33" s="1686"/>
      <c r="W33" s="1686"/>
      <c r="X33" s="1686"/>
      <c r="Y33" s="1686"/>
      <c r="Z33" s="1686"/>
      <c r="AA33" s="1686"/>
      <c r="AB33" s="1686"/>
      <c r="AC33" s="1686"/>
      <c r="AD33" s="1686"/>
      <c r="AE33" s="1686"/>
      <c r="AF33" s="1686"/>
      <c r="AG33" s="1686"/>
      <c r="AH33" s="1686"/>
      <c r="AI33" s="1686"/>
      <c r="AJ33" s="1686"/>
      <c r="AK33" s="1686"/>
      <c r="AL33" s="1686"/>
      <c r="AM33" s="1686"/>
      <c r="AN33" s="1686"/>
      <c r="AO33" s="1686"/>
      <c r="AP33" s="1686"/>
      <c r="AQ33" s="1686"/>
      <c r="AR33" s="1686"/>
      <c r="AS33" s="1686"/>
      <c r="AT33" s="1686"/>
      <c r="AU33" s="1686"/>
      <c r="AV33" s="1686"/>
      <c r="AW33" s="1686"/>
      <c r="AX33" s="1686"/>
      <c r="AY33" s="1686"/>
      <c r="AZ33" s="1686"/>
      <c r="BA33" s="1686"/>
      <c r="BB33" s="1686"/>
      <c r="BC33" s="1686"/>
      <c r="BD33" s="1686"/>
      <c r="BE33" s="1686"/>
      <c r="BF33" s="1686"/>
      <c r="BG33" s="1686"/>
      <c r="BH33" s="1686"/>
      <c r="BI33" s="1686"/>
      <c r="BJ33" s="1686"/>
      <c r="BK33" s="1686"/>
      <c r="BL33" s="1686"/>
      <c r="BM33" s="1686"/>
      <c r="BN33" s="1686"/>
      <c r="BO33" s="1686"/>
      <c r="BP33" s="1686"/>
      <c r="BQ33" s="1686"/>
      <c r="BR33" s="1686"/>
      <c r="BS33" s="1686"/>
      <c r="BT33" s="1686"/>
      <c r="BU33" s="1686"/>
      <c r="BV33" s="1686"/>
      <c r="BW33" s="1686"/>
      <c r="BX33" s="1686"/>
      <c r="BY33" s="1686"/>
      <c r="BZ33" s="1686"/>
      <c r="CA33" s="1686"/>
      <c r="CB33" s="1781"/>
      <c r="CC33" s="1728"/>
    </row>
    <row r="34" spans="1:81" ht="30" customHeight="1">
      <c r="A34" s="1727"/>
      <c r="B34" s="1686"/>
      <c r="C34" s="1686"/>
      <c r="D34" s="1686"/>
      <c r="E34" s="1686"/>
      <c r="F34" s="1686"/>
      <c r="G34" s="1686"/>
      <c r="H34" s="1686"/>
      <c r="I34" s="1686"/>
      <c r="J34" s="1686"/>
      <c r="K34" s="1686"/>
      <c r="L34" s="1686"/>
      <c r="M34" s="1686"/>
      <c r="N34" s="1686"/>
      <c r="O34" s="1686"/>
      <c r="P34" s="1686"/>
      <c r="Q34" s="1686"/>
      <c r="R34" s="1686"/>
      <c r="S34" s="1686"/>
      <c r="T34" s="1686"/>
      <c r="U34" s="1686"/>
      <c r="V34" s="1686"/>
      <c r="W34" s="1686"/>
      <c r="X34" s="1686"/>
      <c r="Y34" s="1686"/>
      <c r="Z34" s="1686"/>
      <c r="AA34" s="1686"/>
      <c r="AB34" s="1686"/>
      <c r="AC34" s="1686"/>
      <c r="AD34" s="1686"/>
      <c r="AE34" s="1686"/>
      <c r="AF34" s="1686"/>
      <c r="AG34" s="1686"/>
      <c r="AH34" s="1686"/>
      <c r="AI34" s="1686"/>
      <c r="AJ34" s="1686"/>
      <c r="AK34" s="1686"/>
      <c r="AL34" s="1686"/>
      <c r="AM34" s="1686"/>
      <c r="AN34" s="1686"/>
      <c r="AO34" s="1686"/>
      <c r="AP34" s="1686"/>
      <c r="AQ34" s="1686"/>
      <c r="AR34" s="1686"/>
      <c r="AS34" s="1686"/>
      <c r="AT34" s="1686"/>
      <c r="AU34" s="1686"/>
      <c r="AV34" s="1686"/>
      <c r="AW34" s="1686"/>
      <c r="AX34" s="1686"/>
      <c r="AY34" s="1686"/>
      <c r="AZ34" s="1686"/>
      <c r="BA34" s="1686"/>
      <c r="BB34" s="1686"/>
      <c r="BC34" s="1686"/>
      <c r="BD34" s="1686"/>
      <c r="BE34" s="1686"/>
      <c r="BF34" s="1686"/>
      <c r="BG34" s="1686"/>
      <c r="BH34" s="1686"/>
      <c r="BI34" s="1686"/>
      <c r="BJ34" s="1686"/>
      <c r="BK34" s="1686"/>
      <c r="BL34" s="1686"/>
      <c r="BM34" s="1686"/>
      <c r="BN34" s="1686"/>
      <c r="BO34" s="1937"/>
      <c r="BP34" s="1937"/>
      <c r="BQ34" s="1937"/>
      <c r="BR34" s="2690"/>
      <c r="BS34" s="2690"/>
      <c r="BT34" s="1787"/>
      <c r="BU34" s="1787"/>
      <c r="BV34" s="1791"/>
      <c r="BW34" s="1787"/>
      <c r="BX34" s="1775"/>
      <c r="BY34" s="1945"/>
      <c r="BZ34" s="1775"/>
      <c r="CA34" s="1686"/>
      <c r="CB34" s="1781"/>
      <c r="CC34" s="1728"/>
    </row>
    <row r="35" spans="1:81" ht="30" customHeight="1">
      <c r="A35" s="1809"/>
      <c r="B35" s="1939">
        <v>7.2</v>
      </c>
      <c r="C35" s="1939" t="s">
        <v>2721</v>
      </c>
      <c r="D35" s="1938"/>
      <c r="E35" s="1940"/>
      <c r="F35" s="1940"/>
      <c r="G35" s="1940"/>
      <c r="H35" s="1940"/>
      <c r="I35" s="1940"/>
      <c r="J35" s="1940"/>
      <c r="K35" s="1940"/>
      <c r="L35" s="1940"/>
      <c r="M35" s="1940"/>
      <c r="N35" s="1686"/>
      <c r="O35" s="1686"/>
      <c r="P35" s="1686"/>
      <c r="Q35" s="1686"/>
      <c r="R35" s="1686"/>
      <c r="S35" s="1686"/>
      <c r="T35" s="1686"/>
      <c r="U35" s="1686"/>
      <c r="V35" s="1686"/>
      <c r="W35" s="1686"/>
      <c r="X35" s="1686"/>
      <c r="Y35" s="1686"/>
      <c r="Z35" s="1686"/>
      <c r="AA35" s="1686"/>
      <c r="AB35" s="1686"/>
      <c r="AC35" s="1686"/>
      <c r="AD35" s="1686"/>
      <c r="AE35" s="1686"/>
      <c r="AF35" s="1686"/>
      <c r="AG35" s="1686"/>
      <c r="AH35" s="1686"/>
      <c r="AI35" s="1686"/>
      <c r="AJ35" s="1686"/>
      <c r="AK35" s="1686"/>
      <c r="AL35" s="1686"/>
      <c r="AM35" s="1686"/>
      <c r="AN35" s="1686"/>
      <c r="AO35" s="1686"/>
      <c r="AP35" s="1686"/>
      <c r="AQ35" s="1686"/>
      <c r="AR35" s="1686"/>
      <c r="AS35" s="1686"/>
      <c r="AT35" s="1686"/>
      <c r="AU35" s="1686"/>
      <c r="AV35" s="1686"/>
      <c r="AW35" s="1686"/>
      <c r="AX35" s="1686"/>
      <c r="AY35" s="1686"/>
      <c r="AZ35" s="1686"/>
      <c r="BA35" s="1686"/>
      <c r="BB35" s="1686"/>
      <c r="BC35" s="1686"/>
      <c r="BD35" s="1686"/>
      <c r="BE35" s="1686"/>
      <c r="BF35" s="1686"/>
      <c r="BG35" s="1686"/>
      <c r="BH35" s="1686"/>
      <c r="BI35" s="1686"/>
      <c r="BJ35" s="1686"/>
      <c r="BK35" s="1686"/>
      <c r="BL35" s="1686"/>
      <c r="BM35" s="2680" t="s">
        <v>34</v>
      </c>
      <c r="BN35" s="2681"/>
      <c r="BO35" s="3382"/>
      <c r="BP35" s="3383"/>
      <c r="BQ35" s="3383"/>
      <c r="BR35" s="3383"/>
      <c r="BS35" s="3383"/>
      <c r="BT35" s="3383"/>
      <c r="BU35" s="3383"/>
      <c r="BV35" s="3383"/>
      <c r="BW35" s="3383"/>
      <c r="BX35" s="3383"/>
      <c r="BY35" s="3383"/>
      <c r="BZ35" s="3384"/>
      <c r="CA35" s="1686"/>
      <c r="CB35" s="1686"/>
      <c r="CC35" s="1818"/>
    </row>
    <row r="36" spans="1:81" ht="30" customHeight="1">
      <c r="A36" s="1727"/>
      <c r="B36" s="1940"/>
      <c r="C36" s="1941" t="s">
        <v>2722</v>
      </c>
      <c r="D36" s="1942"/>
      <c r="E36" s="1848"/>
      <c r="F36" s="1848"/>
      <c r="G36" s="1848"/>
      <c r="H36" s="1848"/>
      <c r="I36" s="1848"/>
      <c r="J36" s="1848"/>
      <c r="K36" s="1848"/>
      <c r="L36" s="1848"/>
      <c r="M36" s="1848"/>
      <c r="N36" s="1686"/>
      <c r="O36" s="1686"/>
      <c r="P36" s="1686"/>
      <c r="Q36" s="1686"/>
      <c r="R36" s="1686"/>
      <c r="S36" s="1686"/>
      <c r="T36" s="1686"/>
      <c r="U36" s="1686"/>
      <c r="V36" s="1686"/>
      <c r="W36" s="1686"/>
      <c r="X36" s="1686"/>
      <c r="Y36" s="1686"/>
      <c r="Z36" s="1686"/>
      <c r="AA36" s="1686"/>
      <c r="AB36" s="1686"/>
      <c r="AC36" s="1686"/>
      <c r="AD36" s="1686"/>
      <c r="AE36" s="1686"/>
      <c r="AF36" s="1686"/>
      <c r="AG36" s="1686"/>
      <c r="AH36" s="1686"/>
      <c r="AI36" s="1686"/>
      <c r="AJ36" s="1686"/>
      <c r="AK36" s="1686"/>
      <c r="AL36" s="1686"/>
      <c r="AM36" s="1686"/>
      <c r="AN36" s="1686"/>
      <c r="AO36" s="1686"/>
      <c r="AP36" s="1686"/>
      <c r="AQ36" s="1686"/>
      <c r="AR36" s="1686"/>
      <c r="AS36" s="1686"/>
      <c r="AT36" s="1686"/>
      <c r="AU36" s="1686"/>
      <c r="AV36" s="1686"/>
      <c r="AW36" s="1686"/>
      <c r="AX36" s="1686"/>
      <c r="AY36" s="1686"/>
      <c r="AZ36" s="1686"/>
      <c r="BA36" s="1686"/>
      <c r="BB36" s="1686"/>
      <c r="BC36" s="1686"/>
      <c r="BD36" s="1686"/>
      <c r="BE36" s="1686"/>
      <c r="BF36" s="1686"/>
      <c r="BG36" s="1686"/>
      <c r="BH36" s="1686"/>
      <c r="BI36" s="1686"/>
      <c r="BJ36" s="1686"/>
      <c r="BK36" s="1686"/>
      <c r="BL36" s="1686"/>
      <c r="BM36" s="2681"/>
      <c r="BN36" s="2681"/>
      <c r="BO36" s="3385"/>
      <c r="BP36" s="3386"/>
      <c r="BQ36" s="3386"/>
      <c r="BR36" s="3386"/>
      <c r="BS36" s="3386"/>
      <c r="BT36" s="3386"/>
      <c r="BU36" s="3386"/>
      <c r="BV36" s="3386"/>
      <c r="BW36" s="3386"/>
      <c r="BX36" s="3386"/>
      <c r="BY36" s="3386"/>
      <c r="BZ36" s="3387"/>
      <c r="CA36" s="1686"/>
      <c r="CB36" s="1686"/>
      <c r="CC36" s="1728"/>
    </row>
    <row r="37" spans="1:81" ht="30" customHeight="1">
      <c r="A37" s="1727"/>
      <c r="B37" s="1686"/>
      <c r="C37" s="1686"/>
      <c r="D37" s="1686"/>
      <c r="E37" s="1686"/>
      <c r="F37" s="1686"/>
      <c r="G37" s="1686"/>
      <c r="H37" s="1686"/>
      <c r="I37" s="1686"/>
      <c r="J37" s="1686"/>
      <c r="K37" s="1686"/>
      <c r="L37" s="1686"/>
      <c r="M37" s="1686"/>
      <c r="N37" s="1686"/>
      <c r="O37" s="1686"/>
      <c r="P37" s="1686"/>
      <c r="Q37" s="1686"/>
      <c r="R37" s="1686"/>
      <c r="S37" s="1686"/>
      <c r="T37" s="1686"/>
      <c r="U37" s="1686"/>
      <c r="V37" s="1686"/>
      <c r="W37" s="1686"/>
      <c r="X37" s="1686"/>
      <c r="Y37" s="1686"/>
      <c r="Z37" s="1686"/>
      <c r="AA37" s="1686"/>
      <c r="AB37" s="1686"/>
      <c r="AC37" s="1686"/>
      <c r="AD37" s="1686"/>
      <c r="AE37" s="1686"/>
      <c r="AF37" s="1686"/>
      <c r="AG37" s="1686"/>
      <c r="AH37" s="1686"/>
      <c r="AI37" s="1686"/>
      <c r="AJ37" s="1686"/>
      <c r="AK37" s="1686"/>
      <c r="AL37" s="1686"/>
      <c r="AM37" s="1686"/>
      <c r="AN37" s="1686"/>
      <c r="AO37" s="1686"/>
      <c r="AP37" s="1686"/>
      <c r="AQ37" s="1686"/>
      <c r="AR37" s="1686"/>
      <c r="AS37" s="1686"/>
      <c r="AT37" s="1686"/>
      <c r="AU37" s="1686"/>
      <c r="AV37" s="1686"/>
      <c r="AW37" s="1686"/>
      <c r="AX37" s="1686"/>
      <c r="AY37" s="1686"/>
      <c r="AZ37" s="1686"/>
      <c r="BA37" s="1686"/>
      <c r="BB37" s="1686"/>
      <c r="BC37" s="1686"/>
      <c r="BD37" s="1686"/>
      <c r="BE37" s="1686"/>
      <c r="BF37" s="1686"/>
      <c r="BG37" s="1686"/>
      <c r="BH37" s="1686"/>
      <c r="BI37" s="1686"/>
      <c r="BJ37" s="1686"/>
      <c r="BK37" s="1686"/>
      <c r="BL37" s="1686"/>
      <c r="BM37" s="1686"/>
      <c r="BN37" s="1686"/>
      <c r="BO37" s="1686"/>
      <c r="BP37" s="1686"/>
      <c r="BQ37" s="1686"/>
      <c r="BR37" s="1686"/>
      <c r="BS37" s="1686"/>
      <c r="BT37" s="1686"/>
      <c r="BU37" s="1686"/>
      <c r="BV37" s="1686"/>
      <c r="BW37" s="1686"/>
      <c r="BX37" s="1686"/>
      <c r="BY37" s="1686"/>
      <c r="BZ37" s="1686"/>
      <c r="CA37" s="1686"/>
      <c r="CB37" s="1686"/>
      <c r="CC37" s="1818"/>
    </row>
    <row r="38" spans="1:81" ht="30" customHeight="1" thickBot="1">
      <c r="A38" s="1761"/>
      <c r="B38" s="1741"/>
      <c r="C38" s="1741"/>
      <c r="D38" s="1741"/>
      <c r="E38" s="1741"/>
      <c r="F38" s="1741"/>
      <c r="G38" s="1741"/>
      <c r="H38" s="1741"/>
      <c r="I38" s="1741"/>
      <c r="J38" s="1741"/>
      <c r="K38" s="1741"/>
      <c r="L38" s="1741"/>
      <c r="M38" s="1741"/>
      <c r="N38" s="1741"/>
      <c r="O38" s="1741"/>
      <c r="P38" s="1741"/>
      <c r="Q38" s="1741"/>
      <c r="R38" s="1741"/>
      <c r="S38" s="1741"/>
      <c r="T38" s="1741"/>
      <c r="U38" s="1741"/>
      <c r="V38" s="1741"/>
      <c r="W38" s="1741"/>
      <c r="X38" s="1741"/>
      <c r="Y38" s="1741"/>
      <c r="Z38" s="1741"/>
      <c r="AA38" s="1741"/>
      <c r="AB38" s="1741"/>
      <c r="AC38" s="1741"/>
      <c r="AD38" s="1741"/>
      <c r="AE38" s="1741"/>
      <c r="AF38" s="1741"/>
      <c r="AG38" s="1741"/>
      <c r="AH38" s="1741"/>
      <c r="AI38" s="1741"/>
      <c r="AJ38" s="1741"/>
      <c r="AK38" s="1741"/>
      <c r="AL38" s="1741"/>
      <c r="AM38" s="1741"/>
      <c r="AN38" s="1741"/>
      <c r="AO38" s="1741"/>
      <c r="AP38" s="1741"/>
      <c r="AQ38" s="1741"/>
      <c r="AR38" s="1741"/>
      <c r="AS38" s="1741"/>
      <c r="AT38" s="1741"/>
      <c r="AU38" s="1741"/>
      <c r="AV38" s="1741"/>
      <c r="AW38" s="1741"/>
      <c r="AX38" s="1741"/>
      <c r="AY38" s="1741"/>
      <c r="AZ38" s="1741"/>
      <c r="BA38" s="1741"/>
      <c r="BB38" s="1741"/>
      <c r="BC38" s="1741"/>
      <c r="BD38" s="1741"/>
      <c r="BE38" s="1741"/>
      <c r="BF38" s="1741"/>
      <c r="BG38" s="1741"/>
      <c r="BH38" s="1741"/>
      <c r="BI38" s="1741"/>
      <c r="BJ38" s="1741"/>
      <c r="BK38" s="1741"/>
      <c r="BL38" s="1741"/>
      <c r="BM38" s="1741"/>
      <c r="BN38" s="1741"/>
      <c r="BO38" s="1741"/>
      <c r="BP38" s="1741"/>
      <c r="BQ38" s="1741"/>
      <c r="BR38" s="1741"/>
      <c r="BS38" s="1741"/>
      <c r="BT38" s="1741"/>
      <c r="BU38" s="1741"/>
      <c r="BV38" s="1741"/>
      <c r="BW38" s="1741"/>
      <c r="BX38" s="1741"/>
      <c r="BY38" s="1741"/>
      <c r="BZ38" s="1741"/>
      <c r="CA38" s="1741"/>
      <c r="CB38" s="1741"/>
      <c r="CC38" s="1970"/>
    </row>
    <row r="39" spans="1:81" ht="30" customHeight="1">
      <c r="A39" s="1727"/>
      <c r="B39" s="1686"/>
      <c r="C39" s="1686"/>
      <c r="D39" s="1686"/>
      <c r="E39" s="1686"/>
      <c r="F39" s="1686"/>
      <c r="G39" s="1686"/>
      <c r="H39" s="1686"/>
      <c r="I39" s="1686"/>
      <c r="J39" s="1686"/>
      <c r="K39" s="1686"/>
      <c r="L39" s="1686"/>
      <c r="M39" s="1686"/>
      <c r="N39" s="1686"/>
      <c r="O39" s="1686"/>
      <c r="P39" s="1686"/>
      <c r="Q39" s="1686"/>
      <c r="R39" s="1686"/>
      <c r="S39" s="1686"/>
      <c r="T39" s="1686"/>
      <c r="U39" s="1686"/>
      <c r="V39" s="1686"/>
      <c r="W39" s="1686"/>
      <c r="X39" s="1686"/>
      <c r="Y39" s="1686"/>
      <c r="Z39" s="1686"/>
      <c r="AA39" s="1686"/>
      <c r="AB39" s="1686"/>
      <c r="AC39" s="1686"/>
      <c r="AD39" s="1686"/>
      <c r="AE39" s="1686"/>
      <c r="AF39" s="1686"/>
      <c r="AG39" s="1686"/>
      <c r="AH39" s="1686"/>
      <c r="AI39" s="1686"/>
      <c r="AJ39" s="1686"/>
      <c r="AK39" s="1686"/>
      <c r="AL39" s="1686"/>
      <c r="AM39" s="1686"/>
      <c r="AN39" s="1686"/>
      <c r="AO39" s="1686"/>
      <c r="AP39" s="1686"/>
      <c r="AQ39" s="1686"/>
      <c r="AR39" s="1686"/>
      <c r="AS39" s="1686"/>
      <c r="AT39" s="1686"/>
      <c r="AU39" s="1686"/>
      <c r="AV39" s="1686"/>
      <c r="AW39" s="1686"/>
      <c r="AX39" s="1686"/>
      <c r="AY39" s="1686"/>
      <c r="AZ39" s="1686"/>
      <c r="BA39" s="1686"/>
      <c r="BB39" s="1686"/>
      <c r="BC39" s="1686"/>
      <c r="BD39" s="1686"/>
      <c r="BE39" s="1686"/>
      <c r="BF39" s="1686"/>
      <c r="BG39" s="1686"/>
      <c r="BH39" s="1686"/>
      <c r="BI39" s="1686"/>
      <c r="BJ39" s="1686"/>
      <c r="BK39" s="1686"/>
      <c r="BL39" s="1686"/>
      <c r="BM39" s="1686"/>
      <c r="BN39" s="1686"/>
      <c r="BO39" s="1686"/>
      <c r="BP39" s="1686"/>
      <c r="BQ39" s="1686"/>
      <c r="BR39" s="1686"/>
      <c r="BS39" s="1686"/>
      <c r="BT39" s="1686"/>
      <c r="BU39" s="1686"/>
      <c r="BV39" s="1686"/>
      <c r="BW39" s="1686"/>
      <c r="BX39" s="1686"/>
      <c r="BY39" s="1686"/>
      <c r="BZ39" s="1686"/>
      <c r="CA39" s="1686"/>
      <c r="CB39" s="1781"/>
      <c r="CC39" s="1728"/>
    </row>
    <row r="40" spans="1:81" ht="30" customHeight="1">
      <c r="A40" s="1727"/>
      <c r="B40" s="1686"/>
      <c r="C40" s="1686"/>
      <c r="D40" s="1686"/>
      <c r="E40" s="1686"/>
      <c r="F40" s="1686"/>
      <c r="G40" s="1686"/>
      <c r="H40" s="1686"/>
      <c r="I40" s="1686"/>
      <c r="J40" s="1686"/>
      <c r="K40" s="1686"/>
      <c r="L40" s="1686"/>
      <c r="M40" s="1686"/>
      <c r="N40" s="1686"/>
      <c r="O40" s="1686"/>
      <c r="P40" s="1686"/>
      <c r="Q40" s="1686"/>
      <c r="R40" s="1686"/>
      <c r="S40" s="1686"/>
      <c r="T40" s="1686"/>
      <c r="U40" s="1686"/>
      <c r="V40" s="1686"/>
      <c r="W40" s="1686"/>
      <c r="X40" s="1686"/>
      <c r="Y40" s="1686"/>
      <c r="Z40" s="1686"/>
      <c r="AA40" s="1686"/>
      <c r="AB40" s="1686"/>
      <c r="AC40" s="1686"/>
      <c r="AD40" s="1686"/>
      <c r="AE40" s="1686"/>
      <c r="AF40" s="1686"/>
      <c r="AG40" s="1686"/>
      <c r="AH40" s="1686"/>
      <c r="AI40" s="1686"/>
      <c r="AJ40" s="1686"/>
      <c r="AK40" s="1686"/>
      <c r="AL40" s="1686"/>
      <c r="AM40" s="1686"/>
      <c r="AN40" s="1686"/>
      <c r="AO40" s="1686"/>
      <c r="AP40" s="1686"/>
      <c r="AQ40" s="1686"/>
      <c r="AR40" s="1686"/>
      <c r="AS40" s="1686"/>
      <c r="AT40" s="1686"/>
      <c r="AU40" s="1686"/>
      <c r="AV40" s="1686"/>
      <c r="AW40" s="1686"/>
      <c r="AX40" s="1686"/>
      <c r="AY40" s="1686"/>
      <c r="AZ40" s="1686"/>
      <c r="BA40" s="1686"/>
      <c r="BB40" s="1686"/>
      <c r="BC40" s="1686"/>
      <c r="BD40" s="1686"/>
      <c r="BE40" s="1686"/>
      <c r="BF40" s="1686"/>
      <c r="BG40" s="1686"/>
      <c r="BH40" s="1686"/>
      <c r="BI40" s="1686"/>
      <c r="BJ40" s="1686"/>
      <c r="BK40" s="1686"/>
      <c r="BL40" s="1686"/>
      <c r="BM40" s="1686"/>
      <c r="BN40" s="1686"/>
      <c r="BO40" s="1937"/>
      <c r="BP40" s="1937"/>
      <c r="BQ40" s="1937"/>
      <c r="BR40" s="2690"/>
      <c r="BS40" s="2690"/>
      <c r="BT40" s="1787"/>
      <c r="BU40" s="1787"/>
      <c r="BV40" s="1791"/>
      <c r="BW40" s="1787"/>
      <c r="BX40" s="1775"/>
      <c r="BY40" s="1945"/>
      <c r="BZ40" s="1775"/>
      <c r="CA40" s="1686"/>
      <c r="CB40" s="1781"/>
      <c r="CC40" s="1728"/>
    </row>
    <row r="41" spans="1:81" ht="30" customHeight="1">
      <c r="A41" s="1809"/>
      <c r="B41" s="1939">
        <v>7.3</v>
      </c>
      <c r="C41" s="1939" t="s">
        <v>2723</v>
      </c>
      <c r="D41" s="1938"/>
      <c r="E41" s="1940"/>
      <c r="F41" s="1940"/>
      <c r="G41" s="1940"/>
      <c r="H41" s="1940"/>
      <c r="I41" s="1940"/>
      <c r="J41" s="1940"/>
      <c r="K41" s="1940"/>
      <c r="L41" s="1940"/>
      <c r="M41" s="1940"/>
      <c r="N41" s="1686"/>
      <c r="O41" s="1686"/>
      <c r="P41" s="1686"/>
      <c r="Q41" s="1686"/>
      <c r="R41" s="1686"/>
      <c r="S41" s="1686"/>
      <c r="T41" s="1686"/>
      <c r="U41" s="1686"/>
      <c r="V41" s="1686"/>
      <c r="W41" s="1686"/>
      <c r="X41" s="1686"/>
      <c r="Y41" s="1686"/>
      <c r="Z41" s="1686"/>
      <c r="AA41" s="1686"/>
      <c r="AB41" s="1686"/>
      <c r="AC41" s="1686"/>
      <c r="AD41" s="1686"/>
      <c r="AE41" s="1686"/>
      <c r="AF41" s="1686"/>
      <c r="AG41" s="1686"/>
      <c r="AH41" s="1686"/>
      <c r="AI41" s="1686"/>
      <c r="AJ41" s="1686"/>
      <c r="AK41" s="1686"/>
      <c r="AL41" s="1686"/>
      <c r="AM41" s="1686"/>
      <c r="AN41" s="1686"/>
      <c r="AO41" s="1686"/>
      <c r="AP41" s="1686"/>
      <c r="AQ41" s="1686"/>
      <c r="AR41" s="1686"/>
      <c r="AS41" s="1686"/>
      <c r="AT41" s="1686"/>
      <c r="AU41" s="1686"/>
      <c r="AV41" s="1686"/>
      <c r="AW41" s="1686"/>
      <c r="AX41" s="1686"/>
      <c r="AY41" s="1686"/>
      <c r="AZ41" s="1686"/>
      <c r="BA41" s="1686"/>
      <c r="BB41" s="1686"/>
      <c r="BC41" s="1686"/>
      <c r="BD41" s="1686"/>
      <c r="BE41" s="1686"/>
      <c r="BF41" s="1686"/>
      <c r="BG41" s="1686"/>
      <c r="BH41" s="1686"/>
      <c r="BI41" s="1686"/>
      <c r="BJ41" s="1686"/>
      <c r="BK41" s="1686"/>
      <c r="BL41" s="1686"/>
      <c r="BM41" s="2681">
        <v>99</v>
      </c>
      <c r="BN41" s="2681"/>
      <c r="BO41" s="3382">
        <f>AZ28+BO35</f>
        <v>0</v>
      </c>
      <c r="BP41" s="3383"/>
      <c r="BQ41" s="3383"/>
      <c r="BR41" s="3383"/>
      <c r="BS41" s="3383"/>
      <c r="BT41" s="3383"/>
      <c r="BU41" s="3383"/>
      <c r="BV41" s="3383"/>
      <c r="BW41" s="3383"/>
      <c r="BX41" s="3383"/>
      <c r="BY41" s="3383"/>
      <c r="BZ41" s="3384"/>
      <c r="CA41" s="1686"/>
      <c r="CB41" s="1686"/>
      <c r="CC41" s="1818"/>
    </row>
    <row r="42" spans="1:81" s="1971" customFormat="1" ht="30" customHeight="1">
      <c r="A42" s="1727"/>
      <c r="B42" s="1940"/>
      <c r="C42" s="1941" t="s">
        <v>2724</v>
      </c>
      <c r="D42" s="1942"/>
      <c r="E42" s="1848"/>
      <c r="F42" s="1848"/>
      <c r="G42" s="1848"/>
      <c r="H42" s="1848"/>
      <c r="I42" s="1848"/>
      <c r="J42" s="1848"/>
      <c r="K42" s="1848"/>
      <c r="L42" s="1848"/>
      <c r="M42" s="1848"/>
      <c r="N42" s="1686"/>
      <c r="O42" s="1686"/>
      <c r="P42" s="1686"/>
      <c r="Q42" s="1686"/>
      <c r="R42" s="1686"/>
      <c r="S42" s="1686"/>
      <c r="T42" s="1686"/>
      <c r="U42" s="1686"/>
      <c r="V42" s="1686"/>
      <c r="W42" s="1686"/>
      <c r="X42" s="1686"/>
      <c r="Y42" s="1686"/>
      <c r="Z42" s="1686"/>
      <c r="AA42" s="1686"/>
      <c r="AB42" s="1686"/>
      <c r="AC42" s="1686"/>
      <c r="AD42" s="1686"/>
      <c r="AE42" s="1686"/>
      <c r="AF42" s="1686"/>
      <c r="AG42" s="1686"/>
      <c r="AH42" s="1686"/>
      <c r="AI42" s="1686"/>
      <c r="AJ42" s="1686"/>
      <c r="AK42" s="1686"/>
      <c r="AL42" s="1686"/>
      <c r="AM42" s="1686"/>
      <c r="AN42" s="1686"/>
      <c r="AO42" s="1686"/>
      <c r="AP42" s="1686"/>
      <c r="AQ42" s="1686"/>
      <c r="AR42" s="1686"/>
      <c r="AS42" s="1686"/>
      <c r="AT42" s="1686"/>
      <c r="AU42" s="1686"/>
      <c r="AV42" s="1686"/>
      <c r="AW42" s="1686"/>
      <c r="AX42" s="1686"/>
      <c r="AY42" s="1686"/>
      <c r="AZ42" s="1686"/>
      <c r="BA42" s="1686"/>
      <c r="BB42" s="1686"/>
      <c r="BC42" s="1686"/>
      <c r="BD42" s="1686"/>
      <c r="BE42" s="1686"/>
      <c r="BF42" s="1686"/>
      <c r="BG42" s="1686"/>
      <c r="BH42" s="1686"/>
      <c r="BI42" s="1686"/>
      <c r="BJ42" s="1686"/>
      <c r="BK42" s="1686"/>
      <c r="BL42" s="1686"/>
      <c r="BM42" s="2681"/>
      <c r="BN42" s="2681"/>
      <c r="BO42" s="3385"/>
      <c r="BP42" s="3386"/>
      <c r="BQ42" s="3386"/>
      <c r="BR42" s="3386"/>
      <c r="BS42" s="3386"/>
      <c r="BT42" s="3386"/>
      <c r="BU42" s="3386"/>
      <c r="BV42" s="3386"/>
      <c r="BW42" s="3386"/>
      <c r="BX42" s="3386"/>
      <c r="BY42" s="3386"/>
      <c r="BZ42" s="3387"/>
      <c r="CA42" s="1686"/>
      <c r="CB42" s="1686"/>
      <c r="CC42" s="1728"/>
    </row>
    <row r="43" spans="1:81" ht="30" customHeight="1">
      <c r="A43" s="1727"/>
      <c r="B43" s="1686"/>
      <c r="C43" s="1686"/>
      <c r="D43" s="1686"/>
      <c r="E43" s="1686"/>
      <c r="F43" s="1686"/>
      <c r="G43" s="1686"/>
      <c r="H43" s="1686"/>
      <c r="I43" s="1686"/>
      <c r="J43" s="1686"/>
      <c r="K43" s="1686"/>
      <c r="L43" s="1686"/>
      <c r="M43" s="1686"/>
      <c r="N43" s="1686"/>
      <c r="O43" s="1686"/>
      <c r="P43" s="1686"/>
      <c r="Q43" s="1686"/>
      <c r="R43" s="1686"/>
      <c r="S43" s="1686"/>
      <c r="T43" s="1686"/>
      <c r="U43" s="1686"/>
      <c r="V43" s="1686"/>
      <c r="W43" s="1686"/>
      <c r="X43" s="1686"/>
      <c r="Y43" s="1686"/>
      <c r="Z43" s="1686"/>
      <c r="AA43" s="1686"/>
      <c r="AB43" s="1686"/>
      <c r="AC43" s="1686"/>
      <c r="AD43" s="1686"/>
      <c r="AE43" s="1686"/>
      <c r="AF43" s="1686"/>
      <c r="AG43" s="1686"/>
      <c r="AH43" s="1686"/>
      <c r="AI43" s="1686"/>
      <c r="AJ43" s="1686"/>
      <c r="AK43" s="1686"/>
      <c r="AL43" s="1686"/>
      <c r="AM43" s="1686"/>
      <c r="AN43" s="1686"/>
      <c r="AO43" s="1686"/>
      <c r="AP43" s="1686"/>
      <c r="AQ43" s="1686"/>
      <c r="AR43" s="1686"/>
      <c r="AS43" s="1686"/>
      <c r="AT43" s="1686"/>
      <c r="AU43" s="1686"/>
      <c r="AV43" s="1686"/>
      <c r="AW43" s="1686"/>
      <c r="AX43" s="1686"/>
      <c r="AY43" s="1686"/>
      <c r="AZ43" s="1686"/>
      <c r="BA43" s="1686"/>
      <c r="BB43" s="1686"/>
      <c r="BC43" s="1686"/>
      <c r="BD43" s="1686"/>
      <c r="BE43" s="1686"/>
      <c r="BF43" s="1686"/>
      <c r="BG43" s="1686"/>
      <c r="BH43" s="1686"/>
      <c r="BI43" s="1686"/>
      <c r="BJ43" s="1686"/>
      <c r="BK43" s="1686"/>
      <c r="BL43" s="1686"/>
      <c r="BM43" s="1686"/>
      <c r="BN43" s="1686"/>
      <c r="BO43" s="1686"/>
      <c r="BP43" s="1686"/>
      <c r="BQ43" s="1686"/>
      <c r="BR43" s="1686"/>
      <c r="BS43" s="1686"/>
      <c r="BT43" s="1686"/>
      <c r="BU43" s="1686"/>
      <c r="BV43" s="1686"/>
      <c r="BW43" s="1686"/>
      <c r="BX43" s="1686"/>
      <c r="BY43" s="1686"/>
      <c r="BZ43" s="1686"/>
      <c r="CA43" s="1686"/>
      <c r="CB43" s="1686"/>
      <c r="CC43" s="1818"/>
    </row>
    <row r="44" spans="1:81" ht="30" customHeight="1" thickBot="1">
      <c r="A44" s="1761"/>
      <c r="B44" s="1741"/>
      <c r="C44" s="1741"/>
      <c r="D44" s="1741"/>
      <c r="E44" s="1741"/>
      <c r="F44" s="1741"/>
      <c r="G44" s="1741"/>
      <c r="H44" s="1741"/>
      <c r="I44" s="1741"/>
      <c r="J44" s="1741"/>
      <c r="K44" s="1741"/>
      <c r="L44" s="1741"/>
      <c r="M44" s="1741"/>
      <c r="N44" s="1741"/>
      <c r="O44" s="1741"/>
      <c r="P44" s="1741"/>
      <c r="Q44" s="1741"/>
      <c r="R44" s="1741"/>
      <c r="S44" s="1741"/>
      <c r="T44" s="1741"/>
      <c r="U44" s="1741"/>
      <c r="V44" s="1741"/>
      <c r="W44" s="1741"/>
      <c r="X44" s="1741"/>
      <c r="Y44" s="1741"/>
      <c r="Z44" s="1741"/>
      <c r="AA44" s="1741"/>
      <c r="AB44" s="1741"/>
      <c r="AC44" s="1741"/>
      <c r="AD44" s="1741"/>
      <c r="AE44" s="1741"/>
      <c r="AF44" s="1741"/>
      <c r="AG44" s="1741"/>
      <c r="AH44" s="1741"/>
      <c r="AI44" s="1741"/>
      <c r="AJ44" s="1741"/>
      <c r="AK44" s="1741"/>
      <c r="AL44" s="1741"/>
      <c r="AM44" s="1741"/>
      <c r="AN44" s="1741"/>
      <c r="AO44" s="1741"/>
      <c r="AP44" s="1741"/>
      <c r="AQ44" s="1741"/>
      <c r="AR44" s="1741"/>
      <c r="AS44" s="1741"/>
      <c r="AT44" s="1741"/>
      <c r="AU44" s="1741"/>
      <c r="AV44" s="1741"/>
      <c r="AW44" s="1741"/>
      <c r="AX44" s="1741"/>
      <c r="AY44" s="1741"/>
      <c r="AZ44" s="1741"/>
      <c r="BA44" s="1741"/>
      <c r="BB44" s="1741"/>
      <c r="BC44" s="1741"/>
      <c r="BD44" s="1741"/>
      <c r="BE44" s="1741"/>
      <c r="BF44" s="1741"/>
      <c r="BG44" s="1741"/>
      <c r="BH44" s="1741"/>
      <c r="BI44" s="1741"/>
      <c r="BJ44" s="1741"/>
      <c r="BK44" s="1741"/>
      <c r="BL44" s="1741"/>
      <c r="BM44" s="1741"/>
      <c r="BN44" s="1741"/>
      <c r="BO44" s="1741"/>
      <c r="BP44" s="1741"/>
      <c r="BQ44" s="1741"/>
      <c r="BR44" s="1741"/>
      <c r="BS44" s="1741"/>
      <c r="BT44" s="1741"/>
      <c r="BU44" s="1741"/>
      <c r="BV44" s="1741"/>
      <c r="BW44" s="1741"/>
      <c r="BX44" s="1741"/>
      <c r="BY44" s="1741"/>
      <c r="BZ44" s="1741"/>
      <c r="CA44" s="1741"/>
      <c r="CB44" s="1741"/>
      <c r="CC44" s="1970"/>
    </row>
    <row r="45" spans="1:81" ht="30" customHeight="1">
      <c r="A45" s="1889"/>
      <c r="B45" s="1686"/>
      <c r="C45" s="1686"/>
      <c r="D45" s="1686"/>
      <c r="E45" s="1686"/>
      <c r="F45" s="1686"/>
      <c r="G45" s="1686"/>
      <c r="H45" s="1686"/>
      <c r="I45" s="1686"/>
      <c r="J45" s="1686"/>
      <c r="K45" s="1686"/>
      <c r="L45" s="1686"/>
      <c r="M45" s="1686"/>
      <c r="N45" s="1686"/>
      <c r="O45" s="1686"/>
      <c r="P45" s="1686"/>
      <c r="Q45" s="1686"/>
      <c r="R45" s="1686"/>
      <c r="S45" s="1686"/>
      <c r="T45" s="1686"/>
      <c r="U45" s="1686"/>
      <c r="V45" s="1686"/>
      <c r="W45" s="1686"/>
      <c r="X45" s="1686"/>
      <c r="Y45" s="1686"/>
      <c r="Z45" s="1686"/>
      <c r="AA45" s="1686"/>
      <c r="AB45" s="1686"/>
      <c r="AC45" s="1686"/>
      <c r="AD45" s="1686"/>
      <c r="AE45" s="1686"/>
      <c r="AF45" s="1686"/>
      <c r="AG45" s="1686"/>
      <c r="AH45" s="1686"/>
      <c r="AI45" s="1686"/>
      <c r="AJ45" s="1686"/>
      <c r="AK45" s="1686"/>
      <c r="AL45" s="1686"/>
      <c r="AM45" s="1686"/>
      <c r="AN45" s="1686"/>
      <c r="AO45" s="1686"/>
      <c r="AP45" s="1686"/>
      <c r="AQ45" s="1686"/>
      <c r="AR45" s="1686"/>
      <c r="AS45" s="1686"/>
      <c r="AT45" s="1686"/>
      <c r="AU45" s="1686"/>
      <c r="AV45" s="1686"/>
      <c r="AW45" s="1686"/>
      <c r="AX45" s="1686"/>
      <c r="AY45" s="1686"/>
      <c r="AZ45" s="1686"/>
      <c r="BA45" s="1686"/>
      <c r="BB45" s="1686"/>
      <c r="BC45" s="1686"/>
      <c r="BD45" s="1686"/>
      <c r="BE45" s="1686"/>
      <c r="BF45" s="1686"/>
      <c r="BG45" s="1686"/>
      <c r="BH45" s="1686"/>
      <c r="BI45" s="1686"/>
      <c r="BJ45" s="1686"/>
      <c r="BK45" s="1686"/>
      <c r="BL45" s="1686"/>
      <c r="BM45" s="1686"/>
      <c r="BN45" s="1686"/>
      <c r="BO45" s="1686"/>
      <c r="BP45" s="1686"/>
      <c r="BQ45" s="1686"/>
      <c r="BR45" s="1686"/>
      <c r="BS45" s="1686"/>
      <c r="BT45" s="1686"/>
      <c r="BU45" s="1686"/>
      <c r="BV45" s="1686"/>
      <c r="BW45" s="1686"/>
      <c r="BX45" s="1686"/>
      <c r="BY45" s="1686"/>
      <c r="BZ45" s="1686"/>
      <c r="CA45" s="1686"/>
      <c r="CB45" s="1686"/>
      <c r="CC45" s="1818"/>
    </row>
    <row r="46" spans="1:81" ht="30" customHeight="1">
      <c r="A46" s="1889"/>
      <c r="B46" s="1686"/>
      <c r="C46" s="1686"/>
      <c r="D46" s="1686"/>
      <c r="E46" s="1686"/>
      <c r="F46" s="1686"/>
      <c r="G46" s="1686"/>
      <c r="H46" s="1686"/>
      <c r="I46" s="1686"/>
      <c r="J46" s="1686"/>
      <c r="K46" s="1686"/>
      <c r="L46" s="1686"/>
      <c r="M46" s="1686"/>
      <c r="N46" s="1686"/>
      <c r="O46" s="1686"/>
      <c r="P46" s="1686"/>
      <c r="Q46" s="1686"/>
      <c r="R46" s="1686"/>
      <c r="S46" s="1686"/>
      <c r="T46" s="1686"/>
      <c r="U46" s="1686"/>
      <c r="V46" s="1686"/>
      <c r="W46" s="1686"/>
      <c r="X46" s="1686"/>
      <c r="Y46" s="1686"/>
      <c r="Z46" s="1686"/>
      <c r="AA46" s="1686"/>
      <c r="AB46" s="1686"/>
      <c r="AC46" s="1686"/>
      <c r="AD46" s="1686"/>
      <c r="AE46" s="1686"/>
      <c r="AF46" s="1686"/>
      <c r="AG46" s="1686"/>
      <c r="AH46" s="1686"/>
      <c r="AI46" s="1686"/>
      <c r="AJ46" s="1686"/>
      <c r="AK46" s="1686"/>
      <c r="AL46" s="1686"/>
      <c r="AM46" s="1686"/>
      <c r="AN46" s="1686"/>
      <c r="AO46" s="1686"/>
      <c r="AP46" s="1686"/>
      <c r="AQ46" s="2689" t="s">
        <v>2725</v>
      </c>
      <c r="AR46" s="2689"/>
      <c r="AS46" s="2689"/>
      <c r="AT46" s="2689"/>
      <c r="AU46" s="2689"/>
      <c r="AV46" s="2689"/>
      <c r="AW46" s="2689"/>
      <c r="AX46" s="2689"/>
      <c r="AY46" s="2689"/>
      <c r="AZ46" s="2689"/>
      <c r="BA46" s="2689"/>
      <c r="BB46" s="2689"/>
      <c r="BC46" s="2689"/>
      <c r="BD46" s="2689"/>
      <c r="BE46" s="2689"/>
      <c r="BF46" s="2689"/>
      <c r="BG46" s="2689"/>
      <c r="BH46" s="2689"/>
      <c r="BI46" s="2689"/>
      <c r="BJ46" s="2689"/>
      <c r="BK46" s="2689"/>
      <c r="BL46" s="2689"/>
      <c r="BM46" s="2689"/>
      <c r="BN46" s="2689"/>
      <c r="BO46" s="2689"/>
      <c r="BP46" s="2689"/>
      <c r="BQ46" s="2689"/>
      <c r="BR46" s="2689"/>
      <c r="BS46" s="2689"/>
      <c r="BT46" s="2689"/>
      <c r="BU46" s="2689"/>
      <c r="BV46" s="2689"/>
      <c r="BW46" s="2689"/>
      <c r="BX46" s="2689"/>
      <c r="BY46" s="2689"/>
      <c r="BZ46" s="2689"/>
      <c r="CA46" s="1686"/>
      <c r="CB46" s="1686"/>
      <c r="CC46" s="1818"/>
    </row>
    <row r="47" spans="1:81" ht="30" customHeight="1">
      <c r="A47" s="1889"/>
      <c r="B47" s="1686"/>
      <c r="C47" s="1686"/>
      <c r="D47" s="1686"/>
      <c r="E47" s="1686"/>
      <c r="F47" s="1686"/>
      <c r="G47" s="1686"/>
      <c r="H47" s="1686"/>
      <c r="I47" s="1686"/>
      <c r="J47" s="1686"/>
      <c r="K47" s="1686"/>
      <c r="L47" s="1686"/>
      <c r="M47" s="1686"/>
      <c r="N47" s="1686"/>
      <c r="O47" s="1686"/>
      <c r="P47" s="1686"/>
      <c r="Q47" s="1686"/>
      <c r="R47" s="1686"/>
      <c r="S47" s="1686"/>
      <c r="T47" s="1686"/>
      <c r="U47" s="1686"/>
      <c r="V47" s="1686"/>
      <c r="W47" s="1686"/>
      <c r="X47" s="1686"/>
      <c r="Y47" s="1686"/>
      <c r="Z47" s="1686"/>
      <c r="AA47" s="1686"/>
      <c r="AB47" s="1686"/>
      <c r="AC47" s="1686"/>
      <c r="AD47" s="1686"/>
      <c r="AE47" s="1686"/>
      <c r="AF47" s="1686"/>
      <c r="AG47" s="1686"/>
      <c r="AH47" s="1686"/>
      <c r="AI47" s="1686"/>
      <c r="AJ47" s="1686"/>
      <c r="AK47" s="1686"/>
      <c r="AL47" s="1686"/>
      <c r="AM47" s="1686"/>
      <c r="AN47" s="1686"/>
      <c r="AO47" s="1686"/>
      <c r="AP47" s="1686"/>
      <c r="AQ47" s="2689" t="s">
        <v>21</v>
      </c>
      <c r="AR47" s="2689"/>
      <c r="AS47" s="2689"/>
      <c r="AT47" s="2689"/>
      <c r="AU47" s="2689"/>
      <c r="AV47" s="2689"/>
      <c r="AW47" s="2689"/>
      <c r="AX47" s="2689"/>
      <c r="AY47" s="2689"/>
      <c r="AZ47" s="2689"/>
      <c r="BA47" s="2689"/>
      <c r="BB47" s="2689"/>
      <c r="BC47" s="2689"/>
      <c r="BD47" s="2689"/>
      <c r="BE47" s="2689"/>
      <c r="BF47" s="2689"/>
      <c r="BG47" s="2689"/>
      <c r="BH47" s="2689"/>
      <c r="BI47" s="2689"/>
      <c r="BJ47" s="2689"/>
      <c r="BK47" s="2689"/>
      <c r="BL47" s="2689"/>
      <c r="BM47" s="2689"/>
      <c r="BN47" s="2689"/>
      <c r="BO47" s="2689"/>
      <c r="BP47" s="2689"/>
      <c r="BQ47" s="2689"/>
      <c r="BR47" s="2689"/>
      <c r="BS47" s="2689"/>
      <c r="BT47" s="2689"/>
      <c r="BU47" s="2689"/>
      <c r="BV47" s="2689"/>
      <c r="BW47" s="2689"/>
      <c r="BX47" s="2689"/>
      <c r="BY47" s="2689"/>
      <c r="BZ47" s="2689"/>
      <c r="CA47" s="1686"/>
      <c r="CB47" s="1686"/>
      <c r="CC47" s="1818"/>
    </row>
    <row r="48" spans="1:81" ht="15" customHeight="1">
      <c r="A48" s="1889"/>
      <c r="B48" s="1686"/>
      <c r="C48" s="1686"/>
      <c r="D48" s="1686"/>
      <c r="E48" s="1686"/>
      <c r="F48" s="1686"/>
      <c r="G48" s="1686"/>
      <c r="H48" s="1686"/>
      <c r="I48" s="1686"/>
      <c r="J48" s="1686"/>
      <c r="K48" s="1686"/>
      <c r="L48" s="1686"/>
      <c r="M48" s="1686"/>
      <c r="N48" s="1686"/>
      <c r="O48" s="1686"/>
      <c r="P48" s="1686"/>
      <c r="Q48" s="1686"/>
      <c r="R48" s="1686"/>
      <c r="S48" s="1686"/>
      <c r="T48" s="1686"/>
      <c r="U48" s="1686"/>
      <c r="V48" s="1686"/>
      <c r="W48" s="1686"/>
      <c r="X48" s="1686"/>
      <c r="Y48" s="1686"/>
      <c r="Z48" s="1686"/>
      <c r="AA48" s="1686"/>
      <c r="AB48" s="1686"/>
      <c r="AC48" s="1686"/>
      <c r="AD48" s="1686"/>
      <c r="AE48" s="1686"/>
      <c r="AF48" s="1686"/>
      <c r="AG48" s="1686"/>
      <c r="AH48" s="1686"/>
      <c r="AI48" s="1686"/>
      <c r="AJ48" s="1686"/>
      <c r="AK48" s="1686"/>
      <c r="AL48" s="1686"/>
      <c r="AM48" s="1686"/>
      <c r="AN48" s="1686"/>
      <c r="AO48" s="1686"/>
      <c r="AP48" s="1686"/>
      <c r="AQ48" s="1686"/>
      <c r="AR48" s="1686"/>
      <c r="AS48" s="1686"/>
      <c r="AT48" s="1686"/>
      <c r="AU48" s="1686"/>
      <c r="AV48" s="1686"/>
      <c r="AW48" s="1686"/>
      <c r="AX48" s="1686"/>
      <c r="AY48" s="1686"/>
      <c r="AZ48" s="1686"/>
      <c r="BA48" s="1686"/>
      <c r="BB48" s="1686"/>
      <c r="BC48" s="1686"/>
      <c r="BD48" s="1686"/>
      <c r="BE48" s="1686"/>
      <c r="BF48" s="1686"/>
      <c r="BG48" s="1686"/>
      <c r="BH48" s="1686"/>
      <c r="BI48" s="1686"/>
      <c r="BJ48" s="1686"/>
      <c r="BK48" s="1686"/>
      <c r="BL48" s="1686"/>
      <c r="BM48" s="1686"/>
      <c r="BN48" s="1686"/>
      <c r="BO48" s="1686"/>
      <c r="BP48" s="1686"/>
      <c r="BQ48" s="1686"/>
      <c r="BR48" s="1686"/>
      <c r="BS48" s="1686"/>
      <c r="BT48" s="1686"/>
      <c r="BU48" s="1686"/>
      <c r="BV48" s="1686"/>
      <c r="BW48" s="1686"/>
      <c r="BX48" s="1686"/>
      <c r="BY48" s="1686"/>
      <c r="BZ48" s="1686"/>
      <c r="CA48" s="1686"/>
      <c r="CB48" s="1686"/>
      <c r="CC48" s="1818"/>
    </row>
    <row r="49" spans="1:128" ht="30" customHeight="1">
      <c r="A49" s="1809"/>
      <c r="B49" s="1686"/>
      <c r="C49" s="1686"/>
      <c r="D49" s="1686"/>
      <c r="E49" s="1686"/>
      <c r="F49" s="1686"/>
      <c r="G49" s="1686"/>
      <c r="H49" s="1686"/>
      <c r="I49" s="1686"/>
      <c r="J49" s="1686"/>
      <c r="K49" s="1686"/>
      <c r="L49" s="1686"/>
      <c r="M49" s="1686"/>
      <c r="N49" s="1686"/>
      <c r="O49" s="1686"/>
      <c r="P49" s="1686"/>
      <c r="Q49" s="1686"/>
      <c r="R49" s="1686"/>
      <c r="S49" s="1686"/>
      <c r="T49" s="1686"/>
      <c r="U49" s="1686"/>
      <c r="V49" s="1686"/>
      <c r="W49" s="1686"/>
      <c r="X49" s="1686"/>
      <c r="Y49" s="1686"/>
      <c r="Z49" s="1686"/>
      <c r="AA49" s="1686"/>
      <c r="AB49" s="1686"/>
      <c r="AC49" s="1686"/>
      <c r="AD49" s="1686"/>
      <c r="AE49" s="1686"/>
      <c r="AF49" s="1686"/>
      <c r="AG49" s="1686"/>
      <c r="AH49" s="1686"/>
      <c r="AI49" s="1686"/>
      <c r="AJ49" s="1686"/>
      <c r="AK49" s="1686"/>
      <c r="AL49" s="1686"/>
      <c r="AM49" s="1686"/>
      <c r="AN49" s="1686"/>
      <c r="AO49" s="1686"/>
      <c r="AP49" s="1781"/>
      <c r="AQ49" s="1791"/>
      <c r="BZ49" s="1948" t="s">
        <v>757</v>
      </c>
      <c r="CA49" s="1686"/>
      <c r="CB49" s="1686"/>
      <c r="CC49" s="1818"/>
    </row>
    <row r="50" spans="1:128" ht="30" customHeight="1">
      <c r="A50" s="1809"/>
      <c r="B50" s="1939">
        <v>7.4</v>
      </c>
      <c r="C50" s="1939" t="s">
        <v>2726</v>
      </c>
      <c r="D50" s="1686"/>
      <c r="E50" s="1686"/>
      <c r="F50" s="1686"/>
      <c r="G50" s="1686"/>
      <c r="H50" s="1686"/>
      <c r="I50" s="1686"/>
      <c r="J50" s="1686"/>
      <c r="K50" s="1686"/>
      <c r="L50" s="1686"/>
      <c r="M50" s="1686"/>
      <c r="N50" s="1686"/>
      <c r="O50" s="1686"/>
      <c r="P50" s="1686"/>
      <c r="Q50" s="1686"/>
      <c r="R50" s="1686"/>
      <c r="S50" s="1686"/>
      <c r="T50" s="1686"/>
      <c r="U50" s="1686"/>
      <c r="V50" s="1686"/>
      <c r="W50" s="1686"/>
      <c r="X50" s="1686"/>
      <c r="Y50" s="1686"/>
      <c r="Z50" s="1686"/>
      <c r="AA50" s="1686"/>
      <c r="AB50" s="1686"/>
      <c r="AC50" s="1686"/>
      <c r="AD50" s="1686"/>
      <c r="AE50" s="1686"/>
      <c r="AF50" s="1686"/>
      <c r="AG50" s="1686"/>
      <c r="AH50" s="1686"/>
      <c r="AI50" s="1686"/>
      <c r="AJ50" s="1686"/>
      <c r="AK50" s="1686"/>
      <c r="AL50" s="1686"/>
      <c r="AM50" s="1686"/>
      <c r="AN50" s="1686"/>
      <c r="AO50" s="2680" t="s">
        <v>36</v>
      </c>
      <c r="AP50" s="2681"/>
      <c r="AQ50" s="3382"/>
      <c r="AR50" s="3383"/>
      <c r="AS50" s="3383"/>
      <c r="AT50" s="3383"/>
      <c r="AU50" s="3383"/>
      <c r="AV50" s="3383"/>
      <c r="AW50" s="3383"/>
      <c r="AX50" s="3383"/>
      <c r="AY50" s="3383"/>
      <c r="AZ50" s="3383"/>
      <c r="BA50" s="3383"/>
      <c r="BB50" s="3383"/>
      <c r="BC50" s="3383"/>
      <c r="BD50" s="3383"/>
      <c r="BE50" s="3383"/>
      <c r="BF50" s="3383"/>
      <c r="BG50" s="3383"/>
      <c r="BH50" s="3383"/>
      <c r="BI50" s="3383"/>
      <c r="BJ50" s="3383"/>
      <c r="BK50" s="3383"/>
      <c r="BL50" s="3383"/>
      <c r="BM50" s="3383"/>
      <c r="BN50" s="3383"/>
      <c r="BO50" s="3383"/>
      <c r="BP50" s="3383"/>
      <c r="BQ50" s="3383"/>
      <c r="BR50" s="3383"/>
      <c r="BS50" s="3383"/>
      <c r="BT50" s="3383"/>
      <c r="BU50" s="3383"/>
      <c r="BV50" s="3383"/>
      <c r="BW50" s="3383"/>
      <c r="BX50" s="3383"/>
      <c r="BY50" s="3383"/>
      <c r="BZ50" s="3384"/>
      <c r="CA50" s="1686"/>
      <c r="CB50" s="1686"/>
      <c r="CC50" s="1818"/>
      <c r="CK50" s="1686"/>
      <c r="CL50" s="1686"/>
      <c r="CM50" s="1686"/>
      <c r="CN50" s="1686"/>
      <c r="CO50" s="1686"/>
      <c r="CP50" s="1686"/>
      <c r="CQ50" s="1686"/>
      <c r="CR50" s="1686"/>
      <c r="CS50" s="1686"/>
      <c r="CT50" s="1686"/>
      <c r="CU50" s="1686"/>
      <c r="CV50" s="1686"/>
      <c r="CW50" s="1686"/>
      <c r="CX50" s="1686"/>
      <c r="CY50" s="1686"/>
      <c r="CZ50" s="1686"/>
      <c r="DA50" s="1686"/>
      <c r="DB50" s="1686"/>
      <c r="DC50" s="1686"/>
      <c r="DD50" s="1686"/>
      <c r="DE50" s="1686"/>
      <c r="DF50" s="1686"/>
      <c r="DG50" s="1686"/>
      <c r="DH50" s="1686"/>
      <c r="DI50" s="1686"/>
      <c r="DJ50" s="1686"/>
      <c r="DK50" s="1686"/>
      <c r="DL50" s="1686"/>
      <c r="DM50" s="1686"/>
      <c r="DN50" s="1686"/>
      <c r="DO50" s="1686"/>
      <c r="DP50" s="1686"/>
      <c r="DQ50" s="1686"/>
      <c r="DR50" s="1686"/>
      <c r="DS50" s="1686"/>
      <c r="DT50" s="1686"/>
      <c r="DU50" s="1686"/>
      <c r="DV50" s="1686"/>
      <c r="DW50" s="1686"/>
      <c r="DX50" s="1686"/>
    </row>
    <row r="51" spans="1:128" ht="30" customHeight="1">
      <c r="A51" s="1809"/>
      <c r="B51" s="1940"/>
      <c r="C51" s="1941" t="s">
        <v>755</v>
      </c>
      <c r="D51" s="1686"/>
      <c r="E51" s="1686"/>
      <c r="F51" s="1686"/>
      <c r="G51" s="1686"/>
      <c r="H51" s="1686"/>
      <c r="I51" s="1686"/>
      <c r="J51" s="1686"/>
      <c r="K51" s="1686"/>
      <c r="L51" s="1686"/>
      <c r="M51" s="1686"/>
      <c r="N51" s="1686"/>
      <c r="O51" s="1686"/>
      <c r="P51" s="1686"/>
      <c r="Q51" s="1686"/>
      <c r="R51" s="1686"/>
      <c r="S51" s="1686"/>
      <c r="T51" s="1686"/>
      <c r="U51" s="1686"/>
      <c r="V51" s="1686"/>
      <c r="W51" s="1686"/>
      <c r="X51" s="1686"/>
      <c r="Y51" s="1686"/>
      <c r="Z51" s="1686"/>
      <c r="AA51" s="1686"/>
      <c r="AB51" s="1686"/>
      <c r="AC51" s="1686"/>
      <c r="AD51" s="1686"/>
      <c r="AE51" s="1686"/>
      <c r="AF51" s="1686"/>
      <c r="AG51" s="1686"/>
      <c r="AH51" s="1686"/>
      <c r="AI51" s="1686"/>
      <c r="AJ51" s="1686"/>
      <c r="AK51" s="1686"/>
      <c r="AL51" s="1686"/>
      <c r="AM51" s="1686"/>
      <c r="AN51" s="1686"/>
      <c r="AO51" s="2681"/>
      <c r="AP51" s="2681"/>
      <c r="AQ51" s="3385"/>
      <c r="AR51" s="3386"/>
      <c r="AS51" s="3386"/>
      <c r="AT51" s="3386"/>
      <c r="AU51" s="3386"/>
      <c r="AV51" s="3386"/>
      <c r="AW51" s="3386"/>
      <c r="AX51" s="3386"/>
      <c r="AY51" s="3386"/>
      <c r="AZ51" s="3386"/>
      <c r="BA51" s="3386"/>
      <c r="BB51" s="3386"/>
      <c r="BC51" s="3386"/>
      <c r="BD51" s="3386"/>
      <c r="BE51" s="3386"/>
      <c r="BF51" s="3386"/>
      <c r="BG51" s="3386"/>
      <c r="BH51" s="3386"/>
      <c r="BI51" s="3386"/>
      <c r="BJ51" s="3386"/>
      <c r="BK51" s="3386"/>
      <c r="BL51" s="3386"/>
      <c r="BM51" s="3386"/>
      <c r="BN51" s="3386"/>
      <c r="BO51" s="3386"/>
      <c r="BP51" s="3386"/>
      <c r="BQ51" s="3386"/>
      <c r="BR51" s="3386"/>
      <c r="BS51" s="3386"/>
      <c r="BT51" s="3386"/>
      <c r="BU51" s="3386"/>
      <c r="BV51" s="3386"/>
      <c r="BW51" s="3386"/>
      <c r="BX51" s="3386"/>
      <c r="BY51" s="3386"/>
      <c r="BZ51" s="3387"/>
      <c r="CA51" s="1686"/>
      <c r="CB51" s="1686"/>
      <c r="CC51" s="1818"/>
      <c r="CK51" s="1686"/>
      <c r="CL51" s="1686"/>
      <c r="CM51" s="1686"/>
      <c r="CN51" s="1686"/>
      <c r="CO51" s="1686"/>
      <c r="CP51" s="1686"/>
      <c r="CQ51" s="1686"/>
      <c r="CR51" s="1686"/>
      <c r="CS51" s="1686"/>
      <c r="CT51" s="1686"/>
      <c r="CU51" s="1686"/>
      <c r="CV51" s="1686"/>
      <c r="CW51" s="1686"/>
      <c r="CX51" s="1686"/>
      <c r="CY51" s="1686"/>
      <c r="CZ51" s="1686"/>
      <c r="DA51" s="1686"/>
      <c r="DB51" s="1686"/>
      <c r="DC51" s="1686"/>
      <c r="DD51" s="1686"/>
      <c r="DE51" s="1686"/>
      <c r="DF51" s="1686"/>
      <c r="DG51" s="1686"/>
      <c r="DH51" s="1686"/>
      <c r="DI51" s="1686"/>
      <c r="DJ51" s="1686"/>
      <c r="DK51" s="1686"/>
      <c r="DL51" s="1686"/>
      <c r="DM51" s="1686"/>
      <c r="DN51" s="1686"/>
      <c r="DO51" s="1686"/>
      <c r="DP51" s="1686"/>
      <c r="DQ51" s="1686"/>
      <c r="DR51" s="1686"/>
      <c r="DS51" s="1686"/>
      <c r="DT51" s="1686"/>
      <c r="DU51" s="1686"/>
      <c r="DV51" s="1686"/>
      <c r="DW51" s="1686"/>
      <c r="DX51" s="1686"/>
    </row>
    <row r="52" spans="1:128" ht="30" customHeight="1">
      <c r="A52" s="1809"/>
      <c r="B52" s="1686"/>
      <c r="C52" s="1686"/>
      <c r="D52" s="1686"/>
      <c r="E52" s="1686"/>
      <c r="F52" s="1686"/>
      <c r="G52" s="1686"/>
      <c r="H52" s="1686"/>
      <c r="I52" s="1686"/>
      <c r="J52" s="1686"/>
      <c r="K52" s="1686"/>
      <c r="L52" s="1686"/>
      <c r="M52" s="1686"/>
      <c r="N52" s="1686"/>
      <c r="O52" s="1686"/>
      <c r="P52" s="1686"/>
      <c r="Q52" s="1686"/>
      <c r="R52" s="1686"/>
      <c r="S52" s="1686"/>
      <c r="T52" s="1686"/>
      <c r="U52" s="1686"/>
      <c r="V52" s="1686"/>
      <c r="W52" s="1686"/>
      <c r="X52" s="1686"/>
      <c r="Y52" s="1686"/>
      <c r="Z52" s="1686"/>
      <c r="AA52" s="1686"/>
      <c r="AB52" s="1686"/>
      <c r="AC52" s="1686"/>
      <c r="AD52" s="1686"/>
      <c r="AE52" s="1686"/>
      <c r="AF52" s="1686"/>
      <c r="AG52" s="1686"/>
      <c r="AH52" s="1686"/>
      <c r="AI52" s="1686"/>
      <c r="AJ52" s="1686"/>
      <c r="AK52" s="1686"/>
      <c r="AL52" s="1686"/>
      <c r="AM52" s="1686"/>
      <c r="AN52" s="1686"/>
      <c r="AO52" s="1686"/>
      <c r="AP52" s="1686"/>
      <c r="AQ52" s="1686"/>
      <c r="AR52" s="1686"/>
      <c r="AS52" s="1686"/>
      <c r="AT52" s="1686"/>
      <c r="AU52" s="1686"/>
      <c r="AV52" s="1686"/>
      <c r="AW52" s="1686"/>
      <c r="AX52" s="1686"/>
      <c r="AY52" s="1686"/>
      <c r="AZ52" s="1686"/>
      <c r="BA52" s="1686"/>
      <c r="BB52" s="1686"/>
      <c r="BC52" s="1686"/>
      <c r="BD52" s="1686"/>
      <c r="BE52" s="1686"/>
      <c r="BF52" s="1686"/>
      <c r="BG52" s="1686"/>
      <c r="BH52" s="1686"/>
      <c r="BI52" s="1686"/>
      <c r="BJ52" s="1686"/>
      <c r="BK52" s="1686"/>
      <c r="BL52" s="1686"/>
      <c r="BM52" s="1686"/>
      <c r="BN52" s="1686"/>
      <c r="BO52" s="1686"/>
      <c r="BP52" s="1686"/>
      <c r="BQ52" s="1686"/>
      <c r="BR52" s="1686"/>
      <c r="BS52" s="1686"/>
      <c r="BT52" s="1686"/>
      <c r="BU52" s="1686"/>
      <c r="BV52" s="1686"/>
      <c r="BW52" s="1686"/>
      <c r="BX52" s="1686"/>
      <c r="BY52" s="1686"/>
      <c r="BZ52" s="1686"/>
      <c r="CA52" s="1686"/>
      <c r="CB52" s="1686"/>
      <c r="CC52" s="1818"/>
      <c r="CK52" s="1686"/>
      <c r="CL52" s="1686"/>
      <c r="CM52" s="1686"/>
      <c r="CN52" s="1686"/>
      <c r="CO52" s="1686"/>
      <c r="CP52" s="1686"/>
      <c r="CQ52" s="1686"/>
      <c r="CR52" s="1686"/>
      <c r="CS52" s="1686"/>
      <c r="CT52" s="1686"/>
      <c r="CU52" s="1686"/>
      <c r="CV52" s="1686"/>
      <c r="CW52" s="1686"/>
      <c r="CX52" s="1686"/>
      <c r="CY52" s="1686"/>
      <c r="CZ52" s="1686"/>
      <c r="DA52" s="1686"/>
      <c r="DB52" s="1686"/>
      <c r="DC52" s="1686"/>
      <c r="DD52" s="1686"/>
      <c r="DE52" s="1686"/>
      <c r="DF52" s="1686"/>
      <c r="DG52" s="1686"/>
      <c r="DH52" s="1686"/>
      <c r="DI52" s="1686"/>
      <c r="DJ52" s="1686"/>
      <c r="DK52" s="1686"/>
      <c r="DL52" s="1686"/>
      <c r="DM52" s="1686"/>
      <c r="DN52" s="1686"/>
      <c r="DO52" s="1686"/>
      <c r="DP52" s="1686"/>
      <c r="DQ52" s="1686"/>
      <c r="DR52" s="1686"/>
      <c r="DS52" s="1686"/>
      <c r="DT52" s="1686"/>
      <c r="DU52" s="1686"/>
      <c r="DV52" s="1686"/>
      <c r="DW52" s="1686"/>
      <c r="DX52" s="1686"/>
    </row>
    <row r="53" spans="1:128" ht="30" customHeight="1" thickBot="1">
      <c r="A53" s="1972"/>
      <c r="B53" s="1741"/>
      <c r="C53" s="1741"/>
      <c r="D53" s="1741"/>
      <c r="E53" s="1741"/>
      <c r="F53" s="1741"/>
      <c r="G53" s="1741"/>
      <c r="H53" s="1741"/>
      <c r="I53" s="1741"/>
      <c r="J53" s="1741"/>
      <c r="K53" s="1741"/>
      <c r="L53" s="1741"/>
      <c r="M53" s="1741"/>
      <c r="N53" s="1741"/>
      <c r="O53" s="1741"/>
      <c r="P53" s="1741"/>
      <c r="Q53" s="1741"/>
      <c r="R53" s="1741"/>
      <c r="S53" s="1741"/>
      <c r="T53" s="1741"/>
      <c r="U53" s="1741"/>
      <c r="V53" s="1741"/>
      <c r="W53" s="1741"/>
      <c r="X53" s="1741"/>
      <c r="Y53" s="1741"/>
      <c r="Z53" s="1741"/>
      <c r="AA53" s="1741"/>
      <c r="AB53" s="1741"/>
      <c r="AC53" s="1741"/>
      <c r="AD53" s="1741"/>
      <c r="AE53" s="1741"/>
      <c r="AF53" s="1741"/>
      <c r="AG53" s="1741"/>
      <c r="AH53" s="1741"/>
      <c r="AI53" s="1741"/>
      <c r="AJ53" s="1741"/>
      <c r="AK53" s="1741"/>
      <c r="AL53" s="1741"/>
      <c r="AM53" s="1741"/>
      <c r="AN53" s="1741"/>
      <c r="AO53" s="1741"/>
      <c r="AP53" s="1741"/>
      <c r="AQ53" s="1973"/>
      <c r="AR53" s="1973"/>
      <c r="AS53" s="1973"/>
      <c r="AT53" s="1973"/>
      <c r="AU53" s="1973"/>
      <c r="AV53" s="1973"/>
      <c r="AW53" s="1973"/>
      <c r="AX53" s="1973"/>
      <c r="AY53" s="1973"/>
      <c r="AZ53" s="1973"/>
      <c r="BA53" s="1973"/>
      <c r="BB53" s="1973"/>
      <c r="BC53" s="1973"/>
      <c r="BD53" s="1973"/>
      <c r="BE53" s="1973"/>
      <c r="BF53" s="1973"/>
      <c r="BG53" s="1973"/>
      <c r="BH53" s="1973"/>
      <c r="BI53" s="1973"/>
      <c r="BJ53" s="1973"/>
      <c r="BK53" s="1973"/>
      <c r="BL53" s="1973"/>
      <c r="BM53" s="1973"/>
      <c r="BN53" s="1973"/>
      <c r="BO53" s="1973"/>
      <c r="BP53" s="1973"/>
      <c r="BQ53" s="1973"/>
      <c r="BR53" s="1973"/>
      <c r="BS53" s="1973"/>
      <c r="BT53" s="1973"/>
      <c r="BU53" s="1973"/>
      <c r="BV53" s="1973"/>
      <c r="BW53" s="1973"/>
      <c r="BX53" s="1973"/>
      <c r="BY53" s="1973"/>
      <c r="BZ53" s="1973"/>
      <c r="CA53" s="1741"/>
      <c r="CB53" s="1741"/>
      <c r="CC53" s="1970"/>
      <c r="CW53" s="1686"/>
      <c r="CX53" s="1686"/>
      <c r="CY53" s="1686"/>
      <c r="CZ53" s="1686"/>
      <c r="DA53" s="1686"/>
      <c r="DB53" s="1686"/>
      <c r="DC53" s="1686"/>
      <c r="DD53" s="1686"/>
      <c r="DE53" s="1686"/>
      <c r="DF53" s="1686"/>
      <c r="DG53" s="1686"/>
      <c r="DH53" s="1686"/>
      <c r="DI53" s="1686"/>
      <c r="DJ53" s="1686"/>
      <c r="DK53" s="1686"/>
      <c r="DL53" s="1686"/>
      <c r="DM53" s="1686"/>
      <c r="DN53" s="1686"/>
      <c r="DO53" s="1686"/>
      <c r="DP53" s="1686"/>
      <c r="DQ53" s="1686"/>
      <c r="DR53" s="1686"/>
      <c r="DS53" s="1686"/>
      <c r="DT53" s="1686"/>
      <c r="DU53" s="1686"/>
      <c r="DV53" s="1686"/>
      <c r="DW53" s="1686"/>
      <c r="DX53" s="1686"/>
    </row>
    <row r="54" spans="1:128" ht="30" customHeight="1">
      <c r="A54" s="1809"/>
      <c r="B54" s="1686"/>
      <c r="C54" s="1686"/>
      <c r="D54" s="1686"/>
      <c r="E54" s="1686"/>
      <c r="F54" s="1686"/>
      <c r="G54" s="1686"/>
      <c r="H54" s="1686"/>
      <c r="I54" s="1686"/>
      <c r="J54" s="1686"/>
      <c r="K54" s="1686"/>
      <c r="L54" s="1686"/>
      <c r="M54" s="1686"/>
      <c r="N54" s="1686"/>
      <c r="O54" s="1686"/>
      <c r="P54" s="1686"/>
      <c r="Q54" s="1686"/>
      <c r="R54" s="1686"/>
      <c r="S54" s="1686"/>
      <c r="T54" s="1686"/>
      <c r="U54" s="1686"/>
      <c r="V54" s="1686"/>
      <c r="W54" s="1686"/>
      <c r="X54" s="1686"/>
      <c r="Y54" s="1686"/>
      <c r="Z54" s="1686"/>
      <c r="AA54" s="1686"/>
      <c r="AB54" s="1686"/>
      <c r="AC54" s="1686"/>
      <c r="AD54" s="1686"/>
      <c r="AE54" s="1686"/>
      <c r="AF54" s="1686"/>
      <c r="AG54" s="1686"/>
      <c r="AH54" s="1686"/>
      <c r="AI54" s="1686"/>
      <c r="AJ54" s="1686"/>
      <c r="AK54" s="1686"/>
      <c r="AL54" s="1686"/>
      <c r="AM54" s="1686"/>
      <c r="AN54" s="1686"/>
      <c r="AO54" s="1686"/>
      <c r="AP54" s="1686"/>
      <c r="CA54" s="1686"/>
      <c r="CB54" s="1686"/>
      <c r="CC54" s="1818"/>
      <c r="CW54" s="1686"/>
      <c r="CX54" s="1686"/>
      <c r="CY54" s="1686"/>
      <c r="CZ54" s="1686"/>
      <c r="DA54" s="1686"/>
      <c r="DB54" s="1686"/>
      <c r="DC54" s="1686"/>
      <c r="DD54" s="1686"/>
      <c r="DE54" s="1686"/>
      <c r="DF54" s="1686"/>
      <c r="DG54" s="1686"/>
      <c r="DH54" s="1686"/>
      <c r="DI54" s="1686"/>
      <c r="DJ54" s="1686"/>
      <c r="DK54" s="1686"/>
      <c r="DL54" s="1686"/>
      <c r="DM54" s="1686"/>
      <c r="DN54" s="1686"/>
      <c r="DO54" s="1686"/>
      <c r="DP54" s="1686"/>
      <c r="DQ54" s="1686"/>
      <c r="DR54" s="1686"/>
      <c r="DS54" s="1686"/>
      <c r="DT54" s="1686"/>
      <c r="DU54" s="1686"/>
      <c r="DV54" s="1686"/>
      <c r="DW54" s="1686"/>
      <c r="DX54" s="1686"/>
    </row>
    <row r="55" spans="1:128" ht="30" customHeight="1">
      <c r="A55" s="1809"/>
      <c r="B55" s="1686"/>
      <c r="C55" s="1686"/>
      <c r="D55" s="1686"/>
      <c r="E55" s="1686"/>
      <c r="F55" s="1686"/>
      <c r="G55" s="1686"/>
      <c r="H55" s="1686"/>
      <c r="I55" s="1686"/>
      <c r="J55" s="1686"/>
      <c r="K55" s="1686"/>
      <c r="L55" s="1686"/>
      <c r="M55" s="1686"/>
      <c r="N55" s="1686"/>
      <c r="O55" s="1686"/>
      <c r="P55" s="1686"/>
      <c r="Q55" s="1686"/>
      <c r="R55" s="1686"/>
      <c r="S55" s="1686"/>
      <c r="T55" s="1686"/>
      <c r="U55" s="1686"/>
      <c r="V55" s="1686"/>
      <c r="W55" s="1686"/>
      <c r="X55" s="1686"/>
      <c r="Y55" s="1686"/>
      <c r="Z55" s="1686"/>
      <c r="AA55" s="1686"/>
      <c r="AB55" s="1686"/>
      <c r="AC55" s="1686"/>
      <c r="AD55" s="1686"/>
      <c r="AE55" s="1686"/>
      <c r="AF55" s="1686"/>
      <c r="AG55" s="1686"/>
      <c r="AH55" s="1686"/>
      <c r="AI55" s="1686"/>
      <c r="AJ55" s="1686"/>
      <c r="AK55" s="1686"/>
      <c r="AL55" s="1686"/>
      <c r="AM55" s="1686"/>
      <c r="AN55" s="1686"/>
      <c r="AO55" s="1686"/>
      <c r="AP55" s="1686"/>
      <c r="AQ55" s="1686"/>
      <c r="AR55" s="1686"/>
      <c r="AS55" s="1686"/>
      <c r="AT55" s="1686"/>
      <c r="AU55" s="1686"/>
      <c r="AV55" s="1686"/>
      <c r="AW55" s="1686"/>
      <c r="AX55" s="1686"/>
      <c r="AY55" s="1686"/>
      <c r="AZ55" s="1686"/>
      <c r="BA55" s="1686"/>
      <c r="BB55" s="1686"/>
      <c r="BC55" s="1686"/>
      <c r="BD55" s="1686"/>
      <c r="BE55" s="1686"/>
      <c r="BF55" s="1686"/>
      <c r="BG55" s="1686"/>
      <c r="BH55" s="1686"/>
      <c r="BI55" s="1686"/>
      <c r="BJ55" s="1686"/>
      <c r="BK55" s="1686"/>
      <c r="BL55" s="1686"/>
      <c r="BM55" s="1686"/>
      <c r="BN55" s="1686"/>
      <c r="BO55" s="1686"/>
      <c r="BP55" s="1686"/>
      <c r="BQ55" s="1686"/>
      <c r="BR55" s="1686"/>
      <c r="BS55" s="1686"/>
      <c r="BT55" s="1686"/>
      <c r="BU55" s="1686"/>
      <c r="BV55" s="1686"/>
      <c r="BW55" s="1686"/>
      <c r="BX55" s="1686"/>
      <c r="BY55" s="1686"/>
      <c r="BZ55" s="1686"/>
      <c r="CA55" s="1686"/>
      <c r="CB55" s="1686"/>
      <c r="CC55" s="1818"/>
      <c r="CW55" s="1686"/>
      <c r="CX55" s="1686"/>
      <c r="CY55" s="1686"/>
      <c r="CZ55" s="1686"/>
      <c r="DA55" s="1686"/>
      <c r="DB55" s="1686"/>
      <c r="DC55" s="1686"/>
      <c r="DD55" s="1686"/>
      <c r="DE55" s="1686"/>
      <c r="DF55" s="1686"/>
      <c r="DG55" s="1686"/>
      <c r="DH55" s="1686"/>
      <c r="DI55" s="1686"/>
      <c r="DJ55" s="1686"/>
      <c r="DK55" s="1686"/>
      <c r="DL55" s="1686"/>
      <c r="DM55" s="1686"/>
      <c r="DN55" s="1686"/>
      <c r="DO55" s="1686"/>
      <c r="DP55" s="1686"/>
      <c r="DQ55" s="1686"/>
      <c r="DR55" s="1686"/>
      <c r="DS55" s="1686"/>
      <c r="DT55" s="1686"/>
      <c r="DU55" s="1686"/>
      <c r="DV55" s="1686"/>
      <c r="DW55" s="1686"/>
      <c r="DX55" s="1686"/>
    </row>
    <row r="56" spans="1:128" ht="30" customHeight="1">
      <c r="A56" s="1809"/>
      <c r="B56" s="1943">
        <v>7.5</v>
      </c>
      <c r="C56" s="1943" t="s">
        <v>2727</v>
      </c>
      <c r="D56" s="1974"/>
      <c r="E56" s="1974"/>
      <c r="F56" s="1974"/>
      <c r="G56" s="1974"/>
      <c r="H56" s="1974"/>
      <c r="I56" s="1974"/>
      <c r="J56" s="1974"/>
      <c r="K56" s="1974"/>
      <c r="L56" s="1974"/>
      <c r="M56" s="1974"/>
      <c r="N56" s="1974"/>
      <c r="O56" s="1974"/>
      <c r="P56" s="1974"/>
      <c r="Q56" s="1974"/>
      <c r="R56" s="1974"/>
      <c r="S56" s="1974"/>
      <c r="T56" s="1974"/>
      <c r="U56" s="1974"/>
      <c r="V56" s="1974"/>
      <c r="W56" s="1974"/>
      <c r="X56" s="1974"/>
      <c r="Y56" s="1974"/>
      <c r="Z56" s="1974"/>
      <c r="AA56" s="1974"/>
      <c r="AB56" s="1974"/>
      <c r="AC56" s="1686"/>
      <c r="AD56" s="1686"/>
      <c r="AE56" s="1686"/>
      <c r="AF56" s="1686"/>
      <c r="AG56" s="1686"/>
      <c r="AH56" s="1686"/>
      <c r="AI56" s="1686"/>
      <c r="AJ56" s="1686"/>
      <c r="AK56" s="1686"/>
      <c r="AL56" s="1686"/>
      <c r="AM56" s="1686"/>
      <c r="AN56" s="1686"/>
      <c r="AO56" s="1686"/>
      <c r="AP56" s="1686"/>
      <c r="AQ56" s="1686"/>
      <c r="AR56" s="1686"/>
      <c r="AS56" s="1686"/>
      <c r="AT56" s="1686"/>
      <c r="AU56" s="1686"/>
      <c r="AV56" s="1686"/>
      <c r="AW56" s="1686"/>
      <c r="AX56" s="1686"/>
      <c r="AY56" s="1686"/>
      <c r="AZ56" s="1686"/>
      <c r="BA56" s="1686"/>
      <c r="BB56" s="1686"/>
      <c r="BC56" s="1686"/>
      <c r="BD56" s="1686"/>
      <c r="BE56" s="1686"/>
      <c r="BF56" s="1686"/>
      <c r="BG56" s="1686"/>
      <c r="BH56" s="1686"/>
      <c r="BI56" s="1686"/>
      <c r="BJ56" s="1686"/>
      <c r="BK56" s="1686"/>
      <c r="BL56" s="1686"/>
      <c r="BM56" s="1686"/>
      <c r="BN56" s="1686"/>
      <c r="BO56" s="1686"/>
      <c r="BP56" s="1686"/>
      <c r="BQ56" s="1686"/>
      <c r="BR56" s="1686"/>
      <c r="BS56" s="1686"/>
      <c r="BT56" s="1686"/>
      <c r="BU56" s="1686"/>
      <c r="BV56" s="1686"/>
      <c r="BW56" s="1686"/>
      <c r="BX56" s="1686"/>
      <c r="BY56" s="1686"/>
      <c r="BZ56" s="1686"/>
      <c r="CA56" s="1686"/>
      <c r="CB56" s="1686"/>
      <c r="CC56" s="1818"/>
      <c r="CW56" s="1686"/>
      <c r="CX56" s="1686"/>
      <c r="CY56" s="1686"/>
      <c r="CZ56" s="1686"/>
      <c r="DA56" s="1686"/>
      <c r="DB56" s="1686"/>
      <c r="DC56" s="1686"/>
      <c r="DD56" s="1686"/>
      <c r="DE56" s="1686"/>
      <c r="DF56" s="1686"/>
      <c r="DG56" s="1686"/>
      <c r="DH56" s="1686"/>
      <c r="DI56" s="1686"/>
      <c r="DJ56" s="1686"/>
      <c r="DK56" s="1686"/>
      <c r="DL56" s="1686"/>
      <c r="DM56" s="1686"/>
      <c r="DN56" s="1686"/>
      <c r="DO56" s="1686"/>
      <c r="DP56" s="1686"/>
      <c r="DQ56" s="1686"/>
      <c r="DR56" s="1686"/>
      <c r="DS56" s="1686"/>
      <c r="DT56" s="1686"/>
      <c r="DU56" s="1686"/>
      <c r="DV56" s="1686"/>
      <c r="DW56" s="1686"/>
      <c r="DX56" s="1686"/>
    </row>
    <row r="57" spans="1:128" ht="30" customHeight="1">
      <c r="A57" s="1809"/>
      <c r="B57" s="1975"/>
      <c r="C57" s="1976" t="s">
        <v>2728</v>
      </c>
      <c r="D57" s="1975"/>
      <c r="E57" s="1975"/>
      <c r="F57" s="1975"/>
      <c r="G57" s="1975"/>
      <c r="H57" s="1975"/>
      <c r="I57" s="1975"/>
      <c r="J57" s="1975"/>
      <c r="K57" s="1975"/>
      <c r="L57" s="1975"/>
      <c r="M57" s="1975"/>
      <c r="N57" s="1975"/>
      <c r="O57" s="1975"/>
      <c r="P57" s="1975"/>
      <c r="Q57" s="1975"/>
      <c r="R57" s="1975"/>
      <c r="S57" s="1975"/>
      <c r="T57" s="1975"/>
      <c r="U57" s="1975"/>
      <c r="V57" s="1975"/>
      <c r="W57" s="1975"/>
      <c r="X57" s="1975"/>
      <c r="Y57" s="1975"/>
      <c r="Z57" s="1975"/>
      <c r="AA57" s="1975"/>
      <c r="AB57" s="1975"/>
      <c r="AC57" s="1686"/>
      <c r="AD57" s="1686"/>
      <c r="AE57" s="1686"/>
      <c r="AF57" s="1686"/>
      <c r="AG57" s="1686"/>
      <c r="AH57" s="1686"/>
      <c r="AI57" s="1686"/>
      <c r="AJ57" s="1686"/>
      <c r="AK57" s="1686"/>
      <c r="AL57" s="1686"/>
      <c r="AM57" s="1686"/>
      <c r="AN57" s="1686"/>
      <c r="AO57" s="1686"/>
      <c r="AP57" s="1686"/>
      <c r="AQ57" s="1686"/>
      <c r="AR57" s="1686"/>
      <c r="AS57" s="1686"/>
      <c r="AT57" s="1686"/>
      <c r="AU57" s="1686"/>
      <c r="AV57" s="1686"/>
      <c r="AW57" s="1686"/>
      <c r="AX57" s="1686"/>
      <c r="AY57" s="1686"/>
      <c r="AZ57" s="1686"/>
      <c r="BA57" s="1686"/>
      <c r="BB57" s="1686"/>
      <c r="BC57" s="1686"/>
      <c r="BD57" s="1686"/>
      <c r="BE57" s="1686"/>
      <c r="BF57" s="1686"/>
      <c r="BG57" s="1686"/>
      <c r="BH57" s="1686"/>
      <c r="BI57" s="1686"/>
      <c r="BJ57" s="1686"/>
      <c r="BK57" s="1686"/>
      <c r="BL57" s="1686"/>
      <c r="BM57" s="1686"/>
      <c r="BN57" s="1686"/>
      <c r="BO57" s="1686"/>
      <c r="BP57" s="1686"/>
      <c r="BQ57" s="1686"/>
      <c r="BR57" s="1686"/>
      <c r="BS57" s="1686"/>
      <c r="BT57" s="1686"/>
      <c r="BU57" s="1686"/>
      <c r="BV57" s="1686"/>
      <c r="BW57" s="1686"/>
      <c r="BX57" s="1686"/>
      <c r="BY57" s="1686"/>
      <c r="BZ57" s="1686"/>
      <c r="CA57" s="1686"/>
      <c r="CB57" s="1686"/>
      <c r="CC57" s="1818"/>
      <c r="CW57" s="1686"/>
      <c r="CX57" s="1686"/>
      <c r="CY57" s="1686"/>
      <c r="CZ57" s="1686"/>
      <c r="DA57" s="1686"/>
      <c r="DB57" s="1686"/>
      <c r="DC57" s="1686"/>
      <c r="DD57" s="1686"/>
      <c r="DE57" s="1686"/>
      <c r="DF57" s="1686"/>
      <c r="DG57" s="1686"/>
      <c r="DH57" s="1686"/>
      <c r="DI57" s="1686"/>
      <c r="DJ57" s="1686"/>
      <c r="DK57" s="1686"/>
      <c r="DL57" s="1686"/>
      <c r="DM57" s="1686"/>
      <c r="DN57" s="1686"/>
      <c r="DO57" s="1686"/>
      <c r="DP57" s="1686"/>
      <c r="DQ57" s="1686"/>
      <c r="DR57" s="1686"/>
      <c r="DS57" s="1686"/>
      <c r="DT57" s="1686"/>
      <c r="DU57" s="1686"/>
      <c r="DV57" s="1686"/>
      <c r="DW57" s="1686"/>
      <c r="DX57" s="1686"/>
    </row>
    <row r="58" spans="1:128" ht="30" customHeight="1">
      <c r="A58" s="1809"/>
      <c r="B58" s="1705"/>
      <c r="C58" s="1976"/>
      <c r="D58" s="1839"/>
      <c r="E58" s="1839"/>
      <c r="F58" s="1839"/>
      <c r="G58" s="1839"/>
      <c r="H58" s="1839"/>
      <c r="I58" s="1839"/>
      <c r="J58" s="1839"/>
      <c r="K58" s="1839"/>
      <c r="L58" s="1839"/>
      <c r="M58" s="1839"/>
      <c r="N58" s="1839"/>
      <c r="O58" s="1839"/>
      <c r="P58" s="1839"/>
      <c r="Q58" s="1705"/>
      <c r="R58" s="1705"/>
      <c r="S58" s="1705"/>
      <c r="T58" s="1705"/>
      <c r="U58" s="1705"/>
      <c r="V58" s="1705"/>
      <c r="W58" s="1705"/>
      <c r="X58" s="1705"/>
      <c r="Y58" s="1705"/>
      <c r="Z58" s="1705"/>
      <c r="AA58" s="1705"/>
      <c r="AB58" s="1705"/>
      <c r="AC58" s="1686"/>
      <c r="AD58" s="1686"/>
      <c r="AE58" s="1686"/>
      <c r="AF58" s="1686"/>
      <c r="AG58" s="1686"/>
      <c r="AH58" s="1686"/>
      <c r="AI58" s="1686"/>
      <c r="AJ58" s="1686"/>
      <c r="AK58" s="1686"/>
      <c r="AL58" s="1686"/>
      <c r="AM58" s="1686"/>
      <c r="AN58" s="1686"/>
      <c r="AO58" s="1686"/>
      <c r="AP58" s="1686"/>
      <c r="AQ58" s="1686"/>
      <c r="AR58" s="1686"/>
      <c r="AS58" s="1686"/>
      <c r="AT58" s="1686"/>
      <c r="AU58" s="1686"/>
      <c r="AV58" s="1686"/>
      <c r="AW58" s="1686"/>
      <c r="AX58" s="1686"/>
      <c r="AY58" s="1686"/>
      <c r="AZ58" s="1686"/>
      <c r="BA58" s="1686"/>
      <c r="BB58" s="1686"/>
      <c r="BC58" s="1686"/>
      <c r="BD58" s="1686"/>
      <c r="BE58" s="1686"/>
      <c r="BF58" s="1686"/>
      <c r="BG58" s="1686"/>
      <c r="BH58" s="1686"/>
      <c r="BI58" s="1686"/>
      <c r="BJ58" s="1686"/>
      <c r="BK58" s="1686"/>
      <c r="BL58" s="1686"/>
      <c r="BM58" s="1686"/>
      <c r="BN58" s="1686"/>
      <c r="BO58" s="1686"/>
      <c r="BP58" s="1686"/>
      <c r="BQ58" s="1686"/>
      <c r="BR58" s="1686"/>
      <c r="BS58" s="1686"/>
      <c r="BT58" s="1686"/>
      <c r="BU58" s="1686"/>
      <c r="BV58" s="1686"/>
      <c r="BW58" s="1686"/>
      <c r="BX58" s="1686"/>
      <c r="BY58" s="1686"/>
      <c r="BZ58" s="1686"/>
      <c r="CA58" s="1686"/>
      <c r="CB58" s="1686"/>
      <c r="CC58" s="1818"/>
      <c r="CW58" s="1686"/>
      <c r="CX58" s="1686"/>
      <c r="CY58" s="1686"/>
      <c r="CZ58" s="1686"/>
      <c r="DA58" s="1686"/>
      <c r="DB58" s="1686"/>
      <c r="DC58" s="1686"/>
      <c r="DD58" s="1686"/>
      <c r="DE58" s="1686"/>
      <c r="DF58" s="1686"/>
      <c r="DG58" s="1686"/>
      <c r="DH58" s="1686"/>
      <c r="DI58" s="1686"/>
      <c r="DJ58" s="1686"/>
      <c r="DK58" s="1686"/>
      <c r="DL58" s="1686"/>
      <c r="DM58" s="1686"/>
      <c r="DN58" s="1686"/>
      <c r="DO58" s="1686"/>
      <c r="DP58" s="1686"/>
      <c r="DQ58" s="1686"/>
      <c r="DR58" s="1686"/>
      <c r="DS58" s="1686"/>
      <c r="DT58" s="1686"/>
      <c r="DU58" s="1686"/>
      <c r="DV58" s="1686"/>
      <c r="DW58" s="1686"/>
      <c r="DX58" s="1686"/>
    </row>
    <row r="59" spans="1:128" ht="30" customHeight="1">
      <c r="A59" s="1809"/>
      <c r="B59" s="1791"/>
      <c r="C59" s="1977"/>
      <c r="D59" s="1978" t="s">
        <v>2253</v>
      </c>
      <c r="E59" s="1979"/>
      <c r="F59" s="1979"/>
      <c r="G59" s="1979"/>
      <c r="H59" s="1979"/>
      <c r="I59" s="1979"/>
      <c r="J59" s="1979"/>
      <c r="K59" s="1979"/>
      <c r="L59" s="1979"/>
      <c r="M59" s="1979"/>
      <c r="N59" s="1979"/>
      <c r="O59" s="1979"/>
      <c r="P59" s="1979"/>
      <c r="Q59" s="1979"/>
      <c r="R59" s="1979"/>
      <c r="S59" s="1979"/>
      <c r="T59" s="1979"/>
      <c r="U59" s="1979"/>
      <c r="V59" s="1979"/>
      <c r="W59" s="1979"/>
      <c r="X59" s="1979"/>
      <c r="Y59" s="1979"/>
      <c r="Z59" s="1979"/>
      <c r="AA59" s="1709"/>
      <c r="AB59" s="1696"/>
      <c r="AC59" s="1686"/>
      <c r="AD59" s="1686"/>
      <c r="AE59" s="1686"/>
      <c r="AF59" s="1686"/>
      <c r="AG59" s="1686"/>
      <c r="AH59" s="1686"/>
      <c r="AI59" s="1686"/>
      <c r="AJ59" s="1686"/>
      <c r="AK59" s="1686"/>
      <c r="AL59" s="1686"/>
      <c r="AM59" s="1686"/>
      <c r="AN59" s="1686"/>
      <c r="AO59" s="1686"/>
      <c r="AP59" s="1686"/>
      <c r="AQ59" s="1686"/>
      <c r="AR59" s="1686"/>
      <c r="AS59" s="1686"/>
      <c r="AT59" s="1686"/>
      <c r="AU59" s="1686"/>
      <c r="AV59" s="1686"/>
      <c r="AW59" s="1686"/>
      <c r="AX59" s="1686"/>
      <c r="AY59" s="1686"/>
      <c r="AZ59" s="1686"/>
      <c r="BA59" s="1686"/>
      <c r="BB59" s="1686"/>
      <c r="BC59" s="1686"/>
      <c r="BD59" s="1686"/>
      <c r="BE59" s="1686"/>
      <c r="BF59" s="1686"/>
      <c r="BG59" s="1686"/>
      <c r="BH59" s="1686"/>
      <c r="BI59" s="1686"/>
      <c r="BJ59" s="1686"/>
      <c r="BK59" s="1686"/>
      <c r="BL59" s="1686"/>
      <c r="BM59" s="1686"/>
      <c r="BN59" s="1686"/>
      <c r="BO59" s="1686"/>
      <c r="BP59" s="1686"/>
      <c r="BQ59" s="1686"/>
      <c r="BR59" s="1686"/>
      <c r="BS59" s="1686"/>
      <c r="BT59" s="1686"/>
      <c r="BU59" s="1686"/>
      <c r="BV59" s="1686"/>
      <c r="BW59" s="1686"/>
      <c r="BX59" s="1686"/>
      <c r="BY59" s="1686"/>
      <c r="BZ59" s="1686"/>
      <c r="CA59" s="1686"/>
      <c r="CB59" s="1686"/>
      <c r="CC59" s="1818"/>
      <c r="CW59" s="1686"/>
      <c r="CX59" s="1686"/>
      <c r="CY59" s="1686"/>
      <c r="CZ59" s="1686"/>
      <c r="DA59" s="1686"/>
      <c r="DB59" s="1686"/>
      <c r="DC59" s="1686"/>
      <c r="DD59" s="1686"/>
      <c r="DE59" s="1686"/>
      <c r="DF59" s="1686"/>
      <c r="DG59" s="1686"/>
      <c r="DH59" s="1686"/>
      <c r="DI59" s="1686"/>
      <c r="DJ59" s="1686"/>
      <c r="DK59" s="1686"/>
      <c r="DL59" s="1686"/>
      <c r="DM59" s="1686"/>
      <c r="DN59" s="1686"/>
      <c r="DO59" s="1686"/>
      <c r="DP59" s="1686"/>
      <c r="DQ59" s="1686"/>
      <c r="DR59" s="1686"/>
      <c r="DS59" s="1686"/>
      <c r="DT59" s="1686"/>
      <c r="DU59" s="1686"/>
      <c r="DV59" s="1686"/>
      <c r="DW59" s="1686"/>
      <c r="DX59" s="1686"/>
    </row>
    <row r="60" spans="1:128" ht="30" customHeight="1">
      <c r="A60" s="1809"/>
      <c r="B60" s="1791"/>
      <c r="C60" s="2683" t="s">
        <v>2</v>
      </c>
      <c r="D60" s="1980"/>
      <c r="E60" s="2257"/>
      <c r="F60" s="2258"/>
      <c r="G60" s="2259"/>
      <c r="H60" s="2685" t="s">
        <v>2729</v>
      </c>
      <c r="I60" s="2686"/>
      <c r="J60" s="2686"/>
      <c r="K60" s="2686"/>
      <c r="L60" s="2686"/>
      <c r="M60" s="1981"/>
      <c r="N60" s="1787"/>
      <c r="O60" s="1787"/>
      <c r="P60" s="2687" t="s">
        <v>5</v>
      </c>
      <c r="Q60" s="1787"/>
      <c r="R60" s="2257"/>
      <c r="S60" s="2258"/>
      <c r="T60" s="2259"/>
      <c r="U60" s="2688" t="s">
        <v>704</v>
      </c>
      <c r="V60" s="2688"/>
      <c r="W60" s="2688"/>
      <c r="X60" s="2688"/>
      <c r="Y60" s="2688"/>
      <c r="Z60" s="2688"/>
      <c r="AA60" s="1709"/>
      <c r="AB60" s="1696"/>
      <c r="AC60" s="1686"/>
      <c r="AD60" s="1686"/>
      <c r="AE60" s="1686"/>
      <c r="AF60" s="1686"/>
      <c r="AG60" s="1686"/>
      <c r="AH60" s="1686"/>
      <c r="AI60" s="1686"/>
      <c r="AJ60" s="1686"/>
      <c r="AK60" s="1686"/>
      <c r="AL60" s="1686"/>
      <c r="AM60" s="1686"/>
      <c r="AN60" s="1686"/>
      <c r="AO60" s="1686"/>
      <c r="AP60" s="1686"/>
      <c r="AQ60" s="1686"/>
      <c r="AR60" s="1686"/>
      <c r="AS60" s="1686"/>
      <c r="AT60" s="1686"/>
      <c r="AU60" s="1686"/>
      <c r="AV60" s="1686"/>
      <c r="AW60" s="1686"/>
      <c r="AX60" s="1686"/>
      <c r="AY60" s="1686"/>
      <c r="AZ60" s="1686"/>
      <c r="BA60" s="1686"/>
      <c r="BB60" s="1686"/>
      <c r="BC60" s="1686"/>
      <c r="BD60" s="1686"/>
      <c r="BE60" s="1686"/>
      <c r="BF60" s="1686"/>
      <c r="BG60" s="1686"/>
      <c r="BH60" s="1686"/>
      <c r="BI60" s="1686"/>
      <c r="BJ60" s="1686"/>
      <c r="BK60" s="1686"/>
      <c r="BL60" s="1686"/>
      <c r="BM60" s="1686"/>
      <c r="BN60" s="1686"/>
      <c r="BO60" s="1686"/>
      <c r="BP60" s="1686"/>
      <c r="BQ60" s="1686"/>
      <c r="BR60" s="1686"/>
      <c r="BS60" s="1686"/>
      <c r="BT60" s="1686"/>
      <c r="BU60" s="1686"/>
      <c r="BV60" s="1686"/>
      <c r="BW60" s="1686"/>
      <c r="BX60" s="1686"/>
      <c r="BY60" s="1686"/>
      <c r="BZ60" s="1686"/>
      <c r="CA60" s="1686"/>
      <c r="CB60" s="1686"/>
      <c r="CC60" s="1818"/>
      <c r="CW60" s="1686"/>
      <c r="CX60" s="1686"/>
      <c r="CY60" s="1686"/>
      <c r="CZ60" s="1686"/>
      <c r="DA60" s="1686"/>
      <c r="DB60" s="1686"/>
      <c r="DC60" s="1686"/>
      <c r="DD60" s="1686"/>
      <c r="DE60" s="1686"/>
      <c r="DF60" s="1686"/>
      <c r="DG60" s="1686"/>
      <c r="DH60" s="1686"/>
      <c r="DI60" s="1686"/>
      <c r="DJ60" s="1686"/>
      <c r="DK60" s="1686"/>
      <c r="DL60" s="1686"/>
      <c r="DM60" s="1686"/>
      <c r="DN60" s="1686"/>
      <c r="DO60" s="1686"/>
      <c r="DP60" s="1686"/>
      <c r="DQ60" s="1686"/>
      <c r="DR60" s="1686"/>
      <c r="DS60" s="1686"/>
      <c r="DT60" s="1686"/>
      <c r="DU60" s="1686"/>
      <c r="DV60" s="1686"/>
      <c r="DW60" s="1686"/>
      <c r="DX60" s="1686"/>
    </row>
    <row r="61" spans="1:128" ht="30" customHeight="1">
      <c r="A61" s="1809"/>
      <c r="B61" s="1791"/>
      <c r="C61" s="2684"/>
      <c r="D61" s="1980"/>
      <c r="E61" s="2260"/>
      <c r="F61" s="2261"/>
      <c r="G61" s="2262"/>
      <c r="H61" s="2685"/>
      <c r="I61" s="2686"/>
      <c r="J61" s="2686"/>
      <c r="K61" s="2686"/>
      <c r="L61" s="2686"/>
      <c r="M61" s="1981"/>
      <c r="N61" s="1777"/>
      <c r="O61" s="1777"/>
      <c r="P61" s="2688"/>
      <c r="Q61" s="1777"/>
      <c r="R61" s="2260"/>
      <c r="S61" s="2261"/>
      <c r="T61" s="2262"/>
      <c r="U61" s="2688"/>
      <c r="V61" s="2688"/>
      <c r="W61" s="2688"/>
      <c r="X61" s="2688"/>
      <c r="Y61" s="2688"/>
      <c r="Z61" s="2688"/>
      <c r="AB61" s="1696"/>
      <c r="AC61" s="1686"/>
      <c r="AD61" s="1686"/>
      <c r="AE61" s="1686"/>
      <c r="AF61" s="1686"/>
      <c r="AG61" s="1686"/>
      <c r="AH61" s="1686"/>
      <c r="AI61" s="1686"/>
      <c r="AJ61" s="1686"/>
      <c r="AK61" s="1686"/>
      <c r="AL61" s="1686"/>
      <c r="AM61" s="1686"/>
      <c r="AN61" s="1686"/>
      <c r="AO61" s="1686"/>
      <c r="AP61" s="1686"/>
      <c r="AQ61" s="1686"/>
      <c r="AR61" s="1686"/>
      <c r="AS61" s="1686"/>
      <c r="AT61" s="1686"/>
      <c r="AU61" s="1686"/>
      <c r="AV61" s="1686"/>
      <c r="AW61" s="1686"/>
      <c r="AX61" s="1686"/>
      <c r="AY61" s="1686"/>
      <c r="AZ61" s="1686"/>
      <c r="BA61" s="1686"/>
      <c r="BB61" s="1686"/>
      <c r="BC61" s="1686"/>
      <c r="BD61" s="1686"/>
      <c r="BE61" s="1686"/>
      <c r="BF61" s="1686"/>
      <c r="BG61" s="1686"/>
      <c r="BH61" s="1686"/>
      <c r="BI61" s="1686"/>
      <c r="BJ61" s="1686"/>
      <c r="BK61" s="1686"/>
      <c r="BL61" s="1686"/>
      <c r="BM61" s="1686"/>
      <c r="BN61" s="1686"/>
      <c r="BO61" s="1686"/>
      <c r="BP61" s="1686"/>
      <c r="BQ61" s="1686"/>
      <c r="BR61" s="1686"/>
      <c r="BS61" s="1686"/>
      <c r="BT61" s="1686"/>
      <c r="BU61" s="1686"/>
      <c r="BV61" s="1686"/>
      <c r="BW61" s="1686"/>
      <c r="BX61" s="1686"/>
      <c r="BY61" s="1686"/>
      <c r="BZ61" s="1686"/>
      <c r="CA61" s="1686"/>
      <c r="CB61" s="1686"/>
      <c r="CC61" s="1818"/>
      <c r="CK61" s="1686"/>
      <c r="CL61" s="1686"/>
      <c r="CM61" s="1686"/>
      <c r="CN61" s="1686"/>
      <c r="CO61" s="1686"/>
      <c r="CP61" s="1686"/>
      <c r="CQ61" s="1686"/>
      <c r="CR61" s="1686"/>
      <c r="CS61" s="1686"/>
      <c r="CT61" s="1686"/>
      <c r="CU61" s="1686"/>
      <c r="CV61" s="1686"/>
      <c r="CW61" s="1686"/>
      <c r="CX61" s="1686"/>
      <c r="CY61" s="1686"/>
      <c r="CZ61" s="1686"/>
      <c r="DA61" s="1686"/>
      <c r="DB61" s="1686"/>
      <c r="DC61" s="1686"/>
      <c r="DD61" s="1686"/>
      <c r="DE61" s="1686"/>
      <c r="DF61" s="1686"/>
      <c r="DG61" s="1686"/>
      <c r="DH61" s="1686"/>
      <c r="DI61" s="1686"/>
      <c r="DJ61" s="1686"/>
      <c r="DK61" s="1686"/>
      <c r="DL61" s="1686"/>
      <c r="DM61" s="1686"/>
      <c r="DN61" s="1686"/>
      <c r="DO61" s="1686"/>
      <c r="DP61" s="1686"/>
      <c r="DQ61" s="1686"/>
      <c r="DR61" s="1686"/>
      <c r="DS61" s="1686"/>
      <c r="DT61" s="1686"/>
      <c r="DU61" s="1686"/>
      <c r="DV61" s="1686"/>
      <c r="DW61" s="1686"/>
      <c r="DX61" s="1686"/>
    </row>
    <row r="62" spans="1:128" ht="30" customHeight="1">
      <c r="A62" s="1809"/>
      <c r="B62" s="1791"/>
      <c r="C62" s="1822"/>
      <c r="D62" s="1822"/>
      <c r="E62" s="1822"/>
      <c r="F62" s="1696"/>
      <c r="G62" s="1696"/>
      <c r="I62" s="1696"/>
      <c r="J62" s="1696"/>
      <c r="K62" s="1696"/>
      <c r="L62" s="1696"/>
      <c r="M62" s="1696"/>
      <c r="N62" s="1696"/>
      <c r="O62" s="1696"/>
      <c r="P62" s="1696"/>
      <c r="Q62" s="1696"/>
      <c r="R62" s="1696"/>
      <c r="S62" s="1696"/>
      <c r="T62" s="1696"/>
      <c r="U62" s="1696"/>
      <c r="V62" s="1696"/>
      <c r="W62" s="1696"/>
      <c r="X62" s="1696"/>
      <c r="Y62" s="1696"/>
      <c r="Z62" s="1696"/>
      <c r="AA62" s="1696"/>
      <c r="AB62" s="1696"/>
      <c r="AC62" s="1686"/>
      <c r="AD62" s="1686"/>
      <c r="AE62" s="1686"/>
      <c r="AF62" s="1686"/>
      <c r="AG62" s="1686"/>
      <c r="AH62" s="1686"/>
      <c r="AI62" s="1686"/>
      <c r="AJ62" s="1686"/>
      <c r="AK62" s="1686"/>
      <c r="AL62" s="1686"/>
      <c r="AM62" s="1686"/>
      <c r="AN62" s="1686"/>
      <c r="AO62" s="1686"/>
      <c r="AP62" s="1686"/>
      <c r="AQ62" s="1686"/>
      <c r="AR62" s="1686"/>
      <c r="AS62" s="1686"/>
      <c r="AT62" s="1686"/>
      <c r="AU62" s="1686"/>
      <c r="AV62" s="1686"/>
      <c r="AW62" s="1686"/>
      <c r="AX62" s="1686"/>
      <c r="AY62" s="1686"/>
      <c r="AZ62" s="1686"/>
      <c r="BA62" s="1686"/>
      <c r="BB62" s="1686"/>
      <c r="BC62" s="1686"/>
      <c r="BD62" s="1686"/>
      <c r="BE62" s="1686"/>
      <c r="BF62" s="1686"/>
      <c r="BG62" s="1686"/>
      <c r="BH62" s="1686"/>
      <c r="BI62" s="1686"/>
      <c r="BJ62" s="1686"/>
      <c r="BK62" s="1686"/>
      <c r="BL62" s="1686"/>
      <c r="BM62" s="1686"/>
      <c r="BN62" s="1686"/>
      <c r="BO62" s="1686"/>
      <c r="BP62" s="1686"/>
      <c r="BQ62" s="1686"/>
      <c r="BZ62" s="1948" t="s">
        <v>2730</v>
      </c>
      <c r="CA62" s="1686"/>
      <c r="CB62" s="1686"/>
      <c r="CC62" s="1818"/>
      <c r="CK62" s="1686"/>
      <c r="CL62" s="1686"/>
      <c r="CM62" s="1686"/>
      <c r="CN62" s="1686"/>
      <c r="CO62" s="1686"/>
      <c r="CP62" s="1686"/>
      <c r="CQ62" s="1686"/>
      <c r="CR62" s="1686"/>
      <c r="CS62" s="1686"/>
      <c r="CT62" s="1686"/>
      <c r="CU62" s="1686"/>
      <c r="CV62" s="1686"/>
      <c r="CW62" s="1686"/>
      <c r="CX62" s="1686"/>
      <c r="CY62" s="1686"/>
      <c r="CZ62" s="1686"/>
      <c r="DA62" s="1686"/>
      <c r="DB62" s="1686"/>
      <c r="DC62" s="1686"/>
      <c r="DD62" s="1686"/>
      <c r="DE62" s="1686"/>
      <c r="DF62" s="1686"/>
      <c r="DG62" s="1686"/>
      <c r="DH62" s="1686"/>
      <c r="DI62" s="1686"/>
      <c r="DJ62" s="1686"/>
      <c r="DK62" s="1686"/>
      <c r="DL62" s="1686"/>
      <c r="DM62" s="1686"/>
      <c r="DN62" s="1686"/>
      <c r="DO62" s="1686"/>
      <c r="DP62" s="1686"/>
      <c r="DQ62" s="1686"/>
      <c r="DR62" s="1686"/>
      <c r="DS62" s="1686"/>
      <c r="DT62" s="1686"/>
      <c r="DU62" s="1686"/>
      <c r="DV62" s="1686"/>
      <c r="DW62" s="1686"/>
      <c r="DX62" s="1686"/>
    </row>
    <row r="63" spans="1:128" ht="30" customHeight="1">
      <c r="A63" s="1809"/>
      <c r="B63" s="1695"/>
      <c r="C63" s="1943" t="s">
        <v>2731</v>
      </c>
      <c r="AB63" s="1709"/>
      <c r="AC63" s="1686"/>
      <c r="AD63" s="1686"/>
      <c r="AE63" s="1686"/>
      <c r="AF63" s="1686"/>
      <c r="AG63" s="1686"/>
      <c r="AH63" s="1686"/>
      <c r="AI63" s="1686"/>
      <c r="AJ63" s="1686"/>
      <c r="AK63" s="1686"/>
      <c r="AL63" s="1686"/>
      <c r="AM63" s="1686"/>
      <c r="AN63" s="1686"/>
      <c r="AO63" s="1686"/>
      <c r="AP63" s="1686"/>
      <c r="AQ63" s="1686"/>
      <c r="AR63" s="1686"/>
      <c r="AS63" s="1686"/>
      <c r="AT63" s="1686"/>
      <c r="AU63" s="1686"/>
      <c r="AV63" s="1686"/>
      <c r="AW63" s="1686"/>
      <c r="AX63" s="1686"/>
      <c r="AY63" s="1686"/>
      <c r="AZ63" s="1686"/>
      <c r="BA63" s="1686"/>
      <c r="BB63" s="1686"/>
      <c r="BC63" s="1686"/>
      <c r="BD63" s="1686"/>
      <c r="BE63" s="1686"/>
      <c r="BF63" s="1686"/>
      <c r="BG63" s="1686"/>
      <c r="BH63" s="1686"/>
      <c r="BI63" s="1686"/>
      <c r="BJ63" s="1686"/>
      <c r="BK63" s="1686"/>
      <c r="BL63" s="1686"/>
      <c r="BM63" s="1686"/>
      <c r="BN63" s="1686"/>
      <c r="BO63" s="1686"/>
      <c r="BP63" s="2680" t="s">
        <v>31</v>
      </c>
      <c r="BQ63" s="2681"/>
      <c r="BR63" s="3382"/>
      <c r="BS63" s="3383"/>
      <c r="BT63" s="3383"/>
      <c r="BU63" s="3383"/>
      <c r="BV63" s="3383"/>
      <c r="BW63" s="3383"/>
      <c r="BX63" s="3383"/>
      <c r="BY63" s="3383"/>
      <c r="BZ63" s="3384"/>
      <c r="CA63" s="2682" t="s">
        <v>26</v>
      </c>
      <c r="CB63" s="2682"/>
      <c r="CC63" s="1818"/>
    </row>
    <row r="64" spans="1:128" ht="30" customHeight="1">
      <c r="A64" s="1809"/>
      <c r="B64" s="1695"/>
      <c r="C64" s="1976" t="s">
        <v>2732</v>
      </c>
      <c r="AB64" s="1709"/>
      <c r="AC64" s="1686"/>
      <c r="AD64" s="1686"/>
      <c r="AE64" s="1686"/>
      <c r="AF64" s="1686"/>
      <c r="AG64" s="1686"/>
      <c r="AH64" s="1686"/>
      <c r="AI64" s="1686"/>
      <c r="AJ64" s="1686"/>
      <c r="AK64" s="1686"/>
      <c r="AL64" s="1686"/>
      <c r="AM64" s="1686"/>
      <c r="AN64" s="1686"/>
      <c r="AO64" s="1686"/>
      <c r="AP64" s="1686"/>
      <c r="AQ64" s="1686"/>
      <c r="AR64" s="1686"/>
      <c r="AS64" s="1686"/>
      <c r="AT64" s="1686"/>
      <c r="AU64" s="1686"/>
      <c r="AV64" s="1686"/>
      <c r="AW64" s="1686"/>
      <c r="AX64" s="1686"/>
      <c r="AY64" s="1686"/>
      <c r="AZ64" s="1686"/>
      <c r="BA64" s="1686"/>
      <c r="BB64" s="1686"/>
      <c r="BC64" s="1686"/>
      <c r="BD64" s="1686"/>
      <c r="BE64" s="1686"/>
      <c r="BF64" s="1686"/>
      <c r="BG64" s="1686"/>
      <c r="BH64" s="1686"/>
      <c r="BI64" s="1686"/>
      <c r="BJ64" s="1686"/>
      <c r="BK64" s="1686"/>
      <c r="BL64" s="1686"/>
      <c r="BM64" s="1686"/>
      <c r="BN64" s="1686"/>
      <c r="BO64" s="1686"/>
      <c r="BP64" s="2681"/>
      <c r="BQ64" s="2681"/>
      <c r="BR64" s="3385"/>
      <c r="BS64" s="3386"/>
      <c r="BT64" s="3386"/>
      <c r="BU64" s="3386"/>
      <c r="BV64" s="3386"/>
      <c r="BW64" s="3386"/>
      <c r="BX64" s="3386"/>
      <c r="BY64" s="3386"/>
      <c r="BZ64" s="3387"/>
      <c r="CA64" s="2682"/>
      <c r="CB64" s="2682"/>
      <c r="CC64" s="1818"/>
    </row>
    <row r="65" spans="1:166" ht="30" customHeight="1">
      <c r="A65" s="1809"/>
      <c r="AC65" s="1686"/>
      <c r="AD65" s="1686"/>
      <c r="AE65" s="1686"/>
      <c r="AF65" s="1686"/>
      <c r="AG65" s="1686"/>
      <c r="AH65" s="1686"/>
      <c r="AI65" s="1686"/>
      <c r="AJ65" s="1686"/>
      <c r="AK65" s="1686"/>
      <c r="AL65" s="1686"/>
      <c r="AM65" s="1686"/>
      <c r="AN65" s="1686"/>
      <c r="AO65" s="1686"/>
      <c r="AP65" s="1686"/>
      <c r="AQ65" s="1686"/>
      <c r="AR65" s="1686"/>
      <c r="AS65" s="1686"/>
      <c r="AT65" s="1686"/>
      <c r="AU65" s="1686"/>
      <c r="AV65" s="1686"/>
      <c r="AW65" s="1686"/>
      <c r="AX65" s="1686"/>
      <c r="AY65" s="1686"/>
      <c r="AZ65" s="1686"/>
      <c r="BA65" s="1686"/>
      <c r="BB65" s="1686"/>
      <c r="BC65" s="1686"/>
      <c r="BD65" s="1686"/>
      <c r="BE65" s="1686"/>
      <c r="BF65" s="1686"/>
      <c r="BG65" s="1686"/>
      <c r="BH65" s="1686"/>
      <c r="BI65" s="1686"/>
      <c r="BJ65" s="1686"/>
      <c r="BK65" s="1686"/>
      <c r="BL65" s="1686"/>
      <c r="BM65" s="1686"/>
      <c r="BN65" s="1686"/>
      <c r="BO65" s="1686"/>
      <c r="BP65" s="1686"/>
      <c r="BQ65" s="1686"/>
      <c r="BR65" s="1686"/>
      <c r="BS65" s="1686"/>
      <c r="BT65" s="1686"/>
      <c r="BU65" s="1686"/>
      <c r="BV65" s="1686"/>
      <c r="BW65" s="1686"/>
      <c r="BX65" s="1686"/>
      <c r="BY65" s="1686"/>
      <c r="BZ65" s="1686"/>
      <c r="CA65" s="1686"/>
      <c r="CB65" s="1686"/>
      <c r="CC65" s="1818"/>
      <c r="CL65" s="1686"/>
      <c r="CM65" s="1686"/>
      <c r="CN65" s="1686"/>
      <c r="CO65" s="1686"/>
      <c r="CP65" s="1686"/>
      <c r="CQ65" s="1686"/>
      <c r="CR65" s="1686"/>
      <c r="CS65" s="1686"/>
      <c r="CT65" s="1686"/>
      <c r="CU65" s="1686"/>
      <c r="CV65" s="1686"/>
      <c r="CW65" s="1686"/>
      <c r="CX65" s="1686"/>
      <c r="CY65" s="1686"/>
      <c r="CZ65" s="1686"/>
      <c r="DA65" s="1686"/>
      <c r="DB65" s="1686"/>
      <c r="DC65" s="1686"/>
      <c r="DD65" s="1686"/>
      <c r="DE65" s="1686"/>
      <c r="DF65" s="1686"/>
      <c r="DG65" s="1686"/>
      <c r="DH65" s="1686"/>
      <c r="DI65" s="1686"/>
      <c r="DJ65" s="1686"/>
      <c r="DK65" s="1686"/>
      <c r="DL65" s="1686"/>
      <c r="DM65" s="1686"/>
      <c r="DN65" s="1686"/>
      <c r="DO65" s="1686"/>
      <c r="DP65" s="1686"/>
      <c r="DQ65" s="1686"/>
      <c r="DR65" s="1686"/>
      <c r="DS65" s="1686"/>
      <c r="DT65" s="1686"/>
      <c r="DU65" s="1686"/>
      <c r="DV65" s="1686"/>
      <c r="DW65" s="1686"/>
      <c r="DX65" s="1686"/>
      <c r="DY65" s="1686"/>
      <c r="DZ65" s="1686"/>
      <c r="EA65" s="1686"/>
      <c r="EB65" s="1686"/>
      <c r="EC65" s="1686"/>
      <c r="ED65" s="1686"/>
      <c r="EE65" s="1686"/>
      <c r="EF65" s="1686"/>
      <c r="EG65" s="1686"/>
      <c r="EH65" s="1686"/>
      <c r="EI65" s="1686"/>
      <c r="EJ65" s="1686"/>
      <c r="EK65" s="1686"/>
      <c r="EL65" s="1686"/>
      <c r="EM65" s="1686"/>
      <c r="EN65" s="1686"/>
      <c r="EO65" s="1686"/>
      <c r="EP65" s="1686"/>
      <c r="EQ65" s="1686"/>
      <c r="ER65" s="1686"/>
      <c r="ES65" s="1686"/>
      <c r="ET65" s="1686"/>
      <c r="EU65" s="1686"/>
      <c r="EV65" s="1686"/>
      <c r="EW65" s="1686"/>
      <c r="EX65" s="1686"/>
      <c r="EY65" s="1686"/>
      <c r="EZ65" s="1686"/>
      <c r="FA65" s="1686"/>
      <c r="FB65" s="1686"/>
      <c r="FC65" s="1686"/>
      <c r="FD65" s="1686"/>
      <c r="FE65" s="1686"/>
      <c r="FF65" s="1686"/>
      <c r="FG65" s="1686"/>
      <c r="FH65" s="1686"/>
      <c r="FI65" s="1686"/>
      <c r="FJ65" s="1686"/>
    </row>
    <row r="66" spans="1:166" ht="30" customHeight="1" thickBot="1">
      <c r="A66" s="1972"/>
      <c r="B66" s="1741"/>
      <c r="C66" s="1741"/>
      <c r="D66" s="1741"/>
      <c r="E66" s="1741"/>
      <c r="F66" s="1741"/>
      <c r="G66" s="1741"/>
      <c r="H66" s="1741"/>
      <c r="I66" s="1741"/>
      <c r="J66" s="1741"/>
      <c r="K66" s="1741"/>
      <c r="L66" s="1741"/>
      <c r="M66" s="1741"/>
      <c r="N66" s="1741"/>
      <c r="O66" s="1741"/>
      <c r="P66" s="1741"/>
      <c r="Q66" s="1741"/>
      <c r="R66" s="1741"/>
      <c r="S66" s="1741"/>
      <c r="T66" s="1741"/>
      <c r="U66" s="1741"/>
      <c r="V66" s="1741"/>
      <c r="W66" s="1741"/>
      <c r="X66" s="1741"/>
      <c r="Y66" s="1741"/>
      <c r="Z66" s="1741"/>
      <c r="AA66" s="1741"/>
      <c r="AB66" s="1741"/>
      <c r="AC66" s="1741"/>
      <c r="AD66" s="1741"/>
      <c r="AE66" s="1741"/>
      <c r="AF66" s="1741"/>
      <c r="AG66" s="1741"/>
      <c r="AH66" s="1741"/>
      <c r="AI66" s="1741"/>
      <c r="AJ66" s="1741"/>
      <c r="AK66" s="1741"/>
      <c r="AL66" s="1741"/>
      <c r="AM66" s="1741"/>
      <c r="AN66" s="1741"/>
      <c r="AO66" s="1741"/>
      <c r="AP66" s="1741"/>
      <c r="AQ66" s="1741"/>
      <c r="AR66" s="1741"/>
      <c r="AS66" s="1741"/>
      <c r="AT66" s="1741"/>
      <c r="AU66" s="1741"/>
      <c r="AV66" s="1741"/>
      <c r="AW66" s="1741"/>
      <c r="AX66" s="1741"/>
      <c r="AY66" s="1741"/>
      <c r="AZ66" s="1741"/>
      <c r="BA66" s="1741"/>
      <c r="BB66" s="1741"/>
      <c r="BC66" s="1741"/>
      <c r="BD66" s="1741"/>
      <c r="BE66" s="1741"/>
      <c r="BF66" s="1741"/>
      <c r="BG66" s="1741"/>
      <c r="BH66" s="1741"/>
      <c r="BI66" s="1741"/>
      <c r="BJ66" s="1741"/>
      <c r="BK66" s="1741"/>
      <c r="BL66" s="1741"/>
      <c r="BM66" s="1741"/>
      <c r="BN66" s="1741"/>
      <c r="BO66" s="1741"/>
      <c r="BP66" s="1741"/>
      <c r="BQ66" s="1741"/>
      <c r="BR66" s="1741"/>
      <c r="BS66" s="1741"/>
      <c r="BT66" s="1741"/>
      <c r="BU66" s="1741"/>
      <c r="BV66" s="1741"/>
      <c r="BW66" s="1741"/>
      <c r="BX66" s="1741"/>
      <c r="BY66" s="1741"/>
      <c r="BZ66" s="1741"/>
      <c r="CA66" s="1741"/>
      <c r="CB66" s="1741"/>
      <c r="CC66" s="1970"/>
      <c r="CL66" s="1686"/>
      <c r="CM66" s="1686"/>
      <c r="CN66" s="1686"/>
      <c r="CO66" s="1686"/>
      <c r="CP66" s="1686"/>
      <c r="CQ66" s="1686"/>
      <c r="CR66" s="1686"/>
      <c r="CS66" s="1686"/>
      <c r="CT66" s="1686"/>
      <c r="CU66" s="1686"/>
      <c r="CV66" s="1686"/>
      <c r="CW66" s="1686"/>
      <c r="CX66" s="1686"/>
      <c r="CY66" s="1686"/>
      <c r="CZ66" s="1686"/>
      <c r="DA66" s="1686"/>
      <c r="DB66" s="1686"/>
      <c r="DC66" s="1686"/>
      <c r="DD66" s="1686"/>
      <c r="DE66" s="1686"/>
      <c r="DF66" s="1686"/>
      <c r="DG66" s="1686"/>
      <c r="DH66" s="1686"/>
      <c r="DI66" s="1686"/>
      <c r="DJ66" s="1686"/>
      <c r="DK66" s="1686"/>
      <c r="DL66" s="1686"/>
      <c r="DM66" s="1686"/>
      <c r="DN66" s="1686"/>
      <c r="DO66" s="1686"/>
      <c r="DP66" s="1686"/>
      <c r="DQ66" s="1686"/>
      <c r="DR66" s="1686"/>
      <c r="DS66" s="1686"/>
      <c r="DT66" s="1686"/>
      <c r="DU66" s="1686"/>
      <c r="DV66" s="1686"/>
      <c r="DW66" s="1686"/>
      <c r="DX66" s="1686"/>
      <c r="DY66" s="1686"/>
      <c r="DZ66" s="1686"/>
      <c r="EA66" s="1686"/>
      <c r="EB66" s="1686"/>
      <c r="EC66" s="1686"/>
      <c r="ED66" s="1686"/>
      <c r="EE66" s="1686"/>
      <c r="EF66" s="1686"/>
      <c r="EG66" s="1686"/>
      <c r="EH66" s="1686"/>
      <c r="EI66" s="1686"/>
      <c r="EJ66" s="1686"/>
      <c r="EK66" s="1686"/>
      <c r="EL66" s="1686"/>
      <c r="EM66" s="1686"/>
      <c r="EN66" s="1686"/>
      <c r="EO66" s="1686"/>
      <c r="EP66" s="1686"/>
      <c r="EQ66" s="1686"/>
      <c r="ER66" s="1686"/>
      <c r="ES66" s="1686"/>
      <c r="ET66" s="1686"/>
      <c r="EU66" s="1686"/>
      <c r="EV66" s="1686"/>
      <c r="EW66" s="1686"/>
      <c r="EX66" s="1686"/>
      <c r="EY66" s="1686"/>
      <c r="EZ66" s="1686"/>
      <c r="FA66" s="1686"/>
      <c r="FB66" s="1686"/>
      <c r="FC66" s="1686"/>
      <c r="FD66" s="1686"/>
      <c r="FE66" s="1686"/>
      <c r="FF66" s="1686"/>
      <c r="FG66" s="1686"/>
      <c r="FH66" s="1686"/>
      <c r="FI66" s="1686"/>
      <c r="FJ66" s="1686"/>
    </row>
    <row r="67" spans="1:166" ht="30" customHeight="1">
      <c r="A67" s="1809"/>
      <c r="B67" s="1686"/>
      <c r="C67" s="1686"/>
      <c r="D67" s="1686"/>
      <c r="E67" s="1686"/>
      <c r="F67" s="1686"/>
      <c r="G67" s="1686"/>
      <c r="H67" s="1686"/>
      <c r="I67" s="1686"/>
      <c r="J67" s="1686"/>
      <c r="K67" s="1686"/>
      <c r="L67" s="1686"/>
      <c r="M67" s="1686"/>
      <c r="N67" s="1686"/>
      <c r="O67" s="1686"/>
      <c r="P67" s="1686"/>
      <c r="Q67" s="1686"/>
      <c r="R67" s="1686"/>
      <c r="S67" s="1686"/>
      <c r="T67" s="1686"/>
      <c r="U67" s="1686"/>
      <c r="V67" s="1686"/>
      <c r="W67" s="1686"/>
      <c r="X67" s="1686"/>
      <c r="Y67" s="1686"/>
      <c r="Z67" s="1686"/>
      <c r="AA67" s="1686"/>
      <c r="AB67" s="1686"/>
      <c r="AC67" s="1686"/>
      <c r="AD67" s="1686"/>
      <c r="AE67" s="1686"/>
      <c r="AF67" s="1686"/>
      <c r="AG67" s="1686"/>
      <c r="AH67" s="1686"/>
      <c r="AI67" s="1686"/>
      <c r="AJ67" s="1686"/>
      <c r="AK67" s="1686"/>
      <c r="AL67" s="1686"/>
      <c r="AM67" s="1686"/>
      <c r="AN67" s="1686"/>
      <c r="AO67" s="1686"/>
      <c r="AP67" s="1686"/>
      <c r="AQ67" s="1686"/>
      <c r="AR67" s="1686"/>
      <c r="AS67" s="1686"/>
      <c r="AT67" s="1686"/>
      <c r="AU67" s="1686"/>
      <c r="AV67" s="1686"/>
      <c r="AW67" s="1686"/>
      <c r="AX67" s="1686"/>
      <c r="AY67" s="1686"/>
      <c r="AZ67" s="1686"/>
      <c r="BA67" s="1686"/>
      <c r="BB67" s="1686"/>
      <c r="BC67" s="1686"/>
      <c r="BD67" s="1686"/>
      <c r="BE67" s="1686"/>
      <c r="BF67" s="1686"/>
      <c r="BG67" s="1686"/>
      <c r="BH67" s="1686"/>
      <c r="BI67" s="1686"/>
      <c r="BJ67" s="1686"/>
      <c r="BK67" s="1686"/>
      <c r="BL67" s="1686"/>
      <c r="BM67" s="1686"/>
      <c r="BN67" s="1686"/>
      <c r="BO67" s="1686"/>
      <c r="BP67" s="1686"/>
      <c r="BQ67" s="1686"/>
      <c r="BR67" s="1686"/>
      <c r="BS67" s="1686"/>
      <c r="BT67" s="1686"/>
      <c r="BU67" s="1686"/>
      <c r="BV67" s="1686"/>
      <c r="BW67" s="1686"/>
      <c r="BX67" s="1686"/>
      <c r="BY67" s="1686"/>
      <c r="BZ67" s="1686"/>
      <c r="CA67" s="1686"/>
      <c r="CB67" s="1686"/>
      <c r="CC67" s="1818"/>
      <c r="CL67" s="1686"/>
      <c r="CM67" s="1686"/>
      <c r="CN67" s="1686"/>
      <c r="CO67" s="1686"/>
      <c r="CP67" s="1686"/>
      <c r="CQ67" s="1686"/>
      <c r="CR67" s="1686"/>
      <c r="CS67" s="1686"/>
      <c r="CT67" s="1686"/>
      <c r="CU67" s="1686"/>
      <c r="CV67" s="1686"/>
      <c r="CW67" s="1686"/>
      <c r="CX67" s="1686"/>
      <c r="CY67" s="1686"/>
      <c r="CZ67" s="1686"/>
      <c r="DA67" s="1686"/>
      <c r="DB67" s="1686"/>
      <c r="DC67" s="1686"/>
      <c r="DD67" s="1686"/>
      <c r="DE67" s="1686"/>
      <c r="DF67" s="1686"/>
      <c r="DG67" s="1686"/>
      <c r="DH67" s="1686"/>
      <c r="DI67" s="1686"/>
      <c r="DJ67" s="1686"/>
      <c r="DK67" s="1686"/>
      <c r="DL67" s="1686"/>
      <c r="DM67" s="1686"/>
      <c r="DN67" s="1686"/>
      <c r="DO67" s="1686"/>
      <c r="DP67" s="1686"/>
      <c r="DQ67" s="1686"/>
      <c r="DR67" s="1686"/>
      <c r="DS67" s="1686"/>
      <c r="DT67" s="1686"/>
      <c r="DU67" s="1686"/>
      <c r="DV67" s="1686"/>
      <c r="DW67" s="1686"/>
      <c r="DX67" s="1686"/>
      <c r="DY67" s="1686"/>
      <c r="DZ67" s="1686"/>
      <c r="EA67" s="1686"/>
      <c r="EB67" s="1686"/>
      <c r="EC67" s="1686"/>
      <c r="ED67" s="1686"/>
      <c r="EE67" s="1686"/>
      <c r="EF67" s="1686"/>
      <c r="EG67" s="1686"/>
      <c r="EH67" s="1686"/>
      <c r="EI67" s="1686"/>
      <c r="EJ67" s="1686"/>
      <c r="EK67" s="1686"/>
      <c r="EL67" s="1686"/>
      <c r="EM67" s="1686"/>
      <c r="EN67" s="1686"/>
      <c r="EO67" s="1686"/>
      <c r="EP67" s="1686"/>
      <c r="EQ67" s="1686"/>
      <c r="ER67" s="1686"/>
      <c r="ES67" s="1686"/>
      <c r="ET67" s="1686"/>
      <c r="EU67" s="1686"/>
      <c r="EV67" s="1686"/>
      <c r="EW67" s="1686"/>
      <c r="EX67" s="1686"/>
      <c r="EY67" s="1686"/>
      <c r="EZ67" s="1686"/>
      <c r="FA67" s="1686"/>
      <c r="FB67" s="1686"/>
      <c r="FC67" s="1686"/>
      <c r="FD67" s="1686"/>
      <c r="FE67" s="1686"/>
      <c r="FF67" s="1686"/>
      <c r="FG67" s="1686"/>
      <c r="FH67" s="1686"/>
      <c r="FI67" s="1686"/>
      <c r="FJ67" s="1686"/>
    </row>
    <row r="68" spans="1:166" ht="30" customHeight="1">
      <c r="A68" s="1809"/>
      <c r="B68" s="1686"/>
      <c r="C68" s="1686"/>
      <c r="D68" s="1686"/>
      <c r="E68" s="1686"/>
      <c r="F68" s="1686"/>
      <c r="G68" s="1686"/>
      <c r="H68" s="1686"/>
      <c r="I68" s="1686"/>
      <c r="J68" s="1686"/>
      <c r="K68" s="1686"/>
      <c r="L68" s="1686"/>
      <c r="M68" s="1686"/>
      <c r="N68" s="1686"/>
      <c r="O68" s="1686"/>
      <c r="P68" s="1686"/>
      <c r="Q68" s="1686"/>
      <c r="R68" s="1686"/>
      <c r="S68" s="1686"/>
      <c r="T68" s="1686"/>
      <c r="U68" s="1686"/>
      <c r="V68" s="1686"/>
      <c r="W68" s="1686"/>
      <c r="X68" s="1686"/>
      <c r="Y68" s="1686"/>
      <c r="Z68" s="1686"/>
      <c r="AA68" s="1686"/>
      <c r="AB68" s="1686"/>
      <c r="AC68" s="1686"/>
      <c r="AD68" s="1686"/>
      <c r="AE68" s="1686"/>
      <c r="AF68" s="1686"/>
      <c r="AG68" s="1686"/>
      <c r="AH68" s="1686"/>
      <c r="AI68" s="1686"/>
      <c r="AJ68" s="1686"/>
      <c r="AK68" s="1686"/>
      <c r="AL68" s="1686"/>
      <c r="AM68" s="1686"/>
      <c r="AN68" s="1686"/>
      <c r="AO68" s="1686"/>
      <c r="AP68" s="1686"/>
      <c r="AQ68" s="1686"/>
      <c r="AR68" s="1686"/>
      <c r="AS68" s="1686"/>
      <c r="AT68" s="1686"/>
      <c r="AU68" s="1686"/>
      <c r="AV68" s="1686"/>
      <c r="AW68" s="1686"/>
      <c r="AX68" s="1686"/>
      <c r="AY68" s="1686"/>
      <c r="AZ68" s="1686"/>
      <c r="BA68" s="1686"/>
      <c r="BB68" s="1686"/>
      <c r="BC68" s="1686"/>
      <c r="BD68" s="1686"/>
      <c r="BE68" s="1686"/>
      <c r="BF68" s="1686"/>
      <c r="BG68" s="1686"/>
      <c r="BH68" s="1686"/>
      <c r="BI68" s="1686"/>
      <c r="BJ68" s="1686"/>
      <c r="BK68" s="1686"/>
      <c r="BL68" s="1686"/>
      <c r="BM68" s="1686"/>
      <c r="BN68" s="1686"/>
      <c r="BO68" s="1686"/>
      <c r="BP68" s="1686"/>
      <c r="BQ68" s="1686"/>
      <c r="BR68" s="1686"/>
      <c r="BS68" s="1686"/>
      <c r="BT68" s="1686"/>
      <c r="BZ68" s="1948" t="s">
        <v>2730</v>
      </c>
      <c r="CA68" s="1686"/>
      <c r="CB68" s="1686"/>
      <c r="CC68" s="1818"/>
      <c r="CL68" s="1686"/>
      <c r="CM68" s="1686"/>
      <c r="CN68" s="1686"/>
      <c r="CO68" s="1686"/>
      <c r="CP68" s="1686"/>
      <c r="CQ68" s="1686"/>
      <c r="CR68" s="1686"/>
      <c r="CS68" s="1686"/>
      <c r="CT68" s="1686"/>
      <c r="CU68" s="1686"/>
      <c r="CV68" s="1686"/>
      <c r="CW68" s="1686"/>
      <c r="CX68" s="1686"/>
      <c r="CY68" s="1686"/>
      <c r="CZ68" s="1686"/>
      <c r="DA68" s="1686"/>
      <c r="DB68" s="1686"/>
      <c r="DC68" s="1686"/>
      <c r="DD68" s="1686"/>
      <c r="DE68" s="1686"/>
      <c r="DF68" s="1686"/>
      <c r="DG68" s="1686"/>
      <c r="DH68" s="1686"/>
      <c r="DI68" s="1686"/>
      <c r="DJ68" s="1686"/>
      <c r="DK68" s="1686"/>
      <c r="DL68" s="1686"/>
      <c r="DM68" s="1686"/>
      <c r="DN68" s="1686"/>
      <c r="DO68" s="1686"/>
      <c r="DP68" s="1686"/>
      <c r="DQ68" s="1686"/>
      <c r="DR68" s="1686"/>
      <c r="DS68" s="1686"/>
      <c r="DT68" s="1686"/>
      <c r="DU68" s="1686"/>
      <c r="DV68" s="1686"/>
      <c r="DW68" s="1686"/>
      <c r="DX68" s="1686"/>
      <c r="DY68" s="1686"/>
      <c r="DZ68" s="1686"/>
      <c r="EA68" s="1686"/>
      <c r="EB68" s="1686"/>
      <c r="EC68" s="1686"/>
      <c r="ED68" s="1686"/>
      <c r="EE68" s="1686"/>
      <c r="EF68" s="1686"/>
      <c r="EG68" s="1686"/>
      <c r="EH68" s="1686"/>
      <c r="EI68" s="1686"/>
      <c r="EJ68" s="1686"/>
      <c r="EK68" s="1686"/>
      <c r="EL68" s="1686"/>
      <c r="EM68" s="1686"/>
      <c r="EN68" s="1686"/>
      <c r="EO68" s="1686"/>
      <c r="EP68" s="1686"/>
      <c r="EQ68" s="1686"/>
      <c r="ER68" s="1686"/>
      <c r="ES68" s="1686"/>
      <c r="ET68" s="1686"/>
      <c r="EU68" s="1686"/>
      <c r="EV68" s="1686"/>
      <c r="EW68" s="1686"/>
      <c r="EX68" s="1686"/>
      <c r="EY68" s="1686"/>
      <c r="EZ68" s="1686"/>
      <c r="FA68" s="1686"/>
      <c r="FB68" s="1686"/>
      <c r="FC68" s="1686"/>
      <c r="FD68" s="1686"/>
      <c r="FE68" s="1686"/>
      <c r="FF68" s="1686"/>
      <c r="FG68" s="1686"/>
      <c r="FH68" s="1686"/>
      <c r="FI68" s="1686"/>
      <c r="FJ68" s="1686"/>
    </row>
    <row r="69" spans="1:166" ht="30" customHeight="1">
      <c r="A69" s="1809"/>
      <c r="B69" s="1943">
        <v>7.6</v>
      </c>
      <c r="C69" s="1943" t="s">
        <v>2733</v>
      </c>
      <c r="D69" s="1686"/>
      <c r="E69" s="1686"/>
      <c r="F69" s="1686"/>
      <c r="G69" s="1686"/>
      <c r="H69" s="1686"/>
      <c r="I69" s="1686"/>
      <c r="J69" s="1686"/>
      <c r="K69" s="1686"/>
      <c r="L69" s="1686"/>
      <c r="M69" s="1686"/>
      <c r="N69" s="1686"/>
      <c r="O69" s="1686"/>
      <c r="P69" s="1686"/>
      <c r="Q69" s="1686"/>
      <c r="R69" s="1686"/>
      <c r="S69" s="1686"/>
      <c r="T69" s="1686"/>
      <c r="U69" s="1686"/>
      <c r="V69" s="1686"/>
      <c r="W69" s="1686"/>
      <c r="X69" s="1686"/>
      <c r="Y69" s="1686"/>
      <c r="Z69" s="1686"/>
      <c r="AA69" s="1686"/>
      <c r="AB69" s="1686"/>
      <c r="AC69" s="1686"/>
      <c r="AD69" s="1686"/>
      <c r="AE69" s="1686"/>
      <c r="AF69" s="1686"/>
      <c r="AG69" s="1686"/>
      <c r="AH69" s="1686"/>
      <c r="AI69" s="1686"/>
      <c r="AJ69" s="1686"/>
      <c r="AK69" s="1686"/>
      <c r="AL69" s="1686"/>
      <c r="AM69" s="1686"/>
      <c r="AN69" s="1686"/>
      <c r="AO69" s="1686"/>
      <c r="AP69" s="1686"/>
      <c r="AQ69" s="1686"/>
      <c r="AR69" s="1686"/>
      <c r="AS69" s="1686"/>
      <c r="AT69" s="1686"/>
      <c r="AU69" s="1686"/>
      <c r="AV69" s="1686"/>
      <c r="AW69" s="1686"/>
      <c r="AX69" s="1686"/>
      <c r="AY69" s="1686"/>
      <c r="AZ69" s="1686"/>
      <c r="BA69" s="1686"/>
      <c r="BB69" s="1686"/>
      <c r="BC69" s="1686"/>
      <c r="BD69" s="1686"/>
      <c r="BE69" s="1686"/>
      <c r="BF69" s="1686"/>
      <c r="BG69" s="1686"/>
      <c r="BH69" s="1686"/>
      <c r="BI69" s="1686"/>
      <c r="BJ69" s="1686"/>
      <c r="BK69" s="1686"/>
      <c r="BL69" s="1686"/>
      <c r="BM69" s="1686"/>
      <c r="BN69" s="1686"/>
      <c r="BO69" s="1686"/>
      <c r="BP69" s="1686"/>
      <c r="BQ69" s="1686"/>
      <c r="BR69" s="1686"/>
      <c r="BS69" s="2680" t="s">
        <v>32</v>
      </c>
      <c r="BT69" s="2681"/>
      <c r="BU69" s="3382"/>
      <c r="BV69" s="3383"/>
      <c r="BW69" s="3383"/>
      <c r="BX69" s="3383"/>
      <c r="BY69" s="3383"/>
      <c r="BZ69" s="3384"/>
      <c r="CA69" s="1686"/>
      <c r="CB69" s="1686"/>
      <c r="CC69" s="1818"/>
      <c r="CL69" s="1686"/>
      <c r="CM69" s="1686"/>
      <c r="CN69" s="1686"/>
      <c r="CO69" s="1686"/>
      <c r="CP69" s="1686"/>
      <c r="CQ69" s="1686"/>
      <c r="CR69" s="1686"/>
      <c r="CS69" s="1686"/>
      <c r="CT69" s="1686"/>
      <c r="CU69" s="1686"/>
      <c r="CV69" s="1686"/>
      <c r="CW69" s="1686"/>
      <c r="CX69" s="1686"/>
      <c r="CY69" s="1686"/>
      <c r="CZ69" s="1686"/>
      <c r="DA69" s="1686"/>
      <c r="DB69" s="1686"/>
      <c r="DC69" s="1686"/>
      <c r="DD69" s="1686"/>
      <c r="DE69" s="1686"/>
      <c r="DF69" s="1686"/>
      <c r="DG69" s="1686"/>
      <c r="DH69" s="1686"/>
      <c r="DI69" s="1686"/>
      <c r="DJ69" s="1686"/>
      <c r="DK69" s="1686"/>
      <c r="DL69" s="1686"/>
      <c r="DM69" s="1686"/>
      <c r="DN69" s="1686"/>
      <c r="DO69" s="1686"/>
      <c r="DP69" s="1686"/>
      <c r="DQ69" s="1686"/>
      <c r="DR69" s="1686"/>
      <c r="DS69" s="1686"/>
      <c r="DT69" s="1686"/>
      <c r="DU69" s="1686"/>
      <c r="DV69" s="1686"/>
      <c r="DW69" s="1686"/>
      <c r="DX69" s="1686"/>
      <c r="DY69" s="1686"/>
      <c r="DZ69" s="1686"/>
      <c r="EA69" s="1686"/>
      <c r="EB69" s="1686"/>
      <c r="EC69" s="1686"/>
      <c r="ED69" s="1686"/>
      <c r="EE69" s="1686"/>
      <c r="EF69" s="1686"/>
      <c r="EG69" s="1686"/>
      <c r="EH69" s="1686"/>
      <c r="EI69" s="1686"/>
      <c r="EJ69" s="1686"/>
      <c r="EK69" s="1686"/>
      <c r="EL69" s="1686"/>
      <c r="EM69" s="1686"/>
      <c r="EN69" s="1686"/>
      <c r="EO69" s="1686"/>
      <c r="EP69" s="1686"/>
      <c r="EQ69" s="1686"/>
      <c r="ER69" s="1686"/>
      <c r="ES69" s="1686"/>
      <c r="ET69" s="1686"/>
      <c r="EU69" s="1686"/>
      <c r="EV69" s="1686"/>
      <c r="EW69" s="1686"/>
      <c r="EX69" s="1686"/>
      <c r="EY69" s="1686"/>
      <c r="EZ69" s="1686"/>
      <c r="FA69" s="1686"/>
      <c r="FB69" s="1686"/>
      <c r="FC69" s="1686"/>
      <c r="FD69" s="1686"/>
      <c r="FE69" s="1686"/>
      <c r="FF69" s="1686"/>
      <c r="FG69" s="1686"/>
      <c r="FH69" s="1686"/>
      <c r="FI69" s="1686"/>
      <c r="FJ69" s="1686"/>
    </row>
    <row r="70" spans="1:166" ht="30" customHeight="1">
      <c r="A70" s="1809"/>
      <c r="B70" s="1975"/>
      <c r="C70" s="1976" t="s">
        <v>2734</v>
      </c>
      <c r="D70" s="1686"/>
      <c r="E70" s="1686"/>
      <c r="F70" s="1686"/>
      <c r="G70" s="1686"/>
      <c r="H70" s="1686"/>
      <c r="I70" s="1686"/>
      <c r="J70" s="1686"/>
      <c r="K70" s="1686"/>
      <c r="L70" s="1686"/>
      <c r="M70" s="1686"/>
      <c r="N70" s="1686"/>
      <c r="O70" s="1686"/>
      <c r="P70" s="1686"/>
      <c r="Q70" s="1686"/>
      <c r="R70" s="1686"/>
      <c r="S70" s="1686"/>
      <c r="T70" s="1686"/>
      <c r="U70" s="1686"/>
      <c r="V70" s="1686"/>
      <c r="W70" s="1686"/>
      <c r="X70" s="1686"/>
      <c r="Y70" s="1686"/>
      <c r="Z70" s="1686"/>
      <c r="AA70" s="1686"/>
      <c r="AB70" s="1686"/>
      <c r="AC70" s="1686"/>
      <c r="AD70" s="1686"/>
      <c r="AE70" s="1686"/>
      <c r="AF70" s="1686"/>
      <c r="AG70" s="1686"/>
      <c r="AH70" s="1686"/>
      <c r="AI70" s="1686"/>
      <c r="AJ70" s="1686"/>
      <c r="AK70" s="1686"/>
      <c r="AL70" s="1686"/>
      <c r="AM70" s="1686"/>
      <c r="AN70" s="1686"/>
      <c r="AO70" s="1686"/>
      <c r="AP70" s="1686"/>
      <c r="AQ70" s="1686"/>
      <c r="AR70" s="1686"/>
      <c r="AS70" s="1686"/>
      <c r="AT70" s="1686"/>
      <c r="AU70" s="1686"/>
      <c r="AV70" s="1686"/>
      <c r="AW70" s="1686"/>
      <c r="AX70" s="1686"/>
      <c r="AY70" s="1686"/>
      <c r="AZ70" s="1686"/>
      <c r="BA70" s="1686"/>
      <c r="BB70" s="1686"/>
      <c r="BC70" s="1686"/>
      <c r="BD70" s="1686"/>
      <c r="BE70" s="1686"/>
      <c r="BF70" s="1686"/>
      <c r="BG70" s="1686"/>
      <c r="BH70" s="1686"/>
      <c r="BI70" s="1686"/>
      <c r="BJ70" s="1686"/>
      <c r="BK70" s="1686"/>
      <c r="BL70" s="1686"/>
      <c r="BM70" s="1686"/>
      <c r="BN70" s="1686"/>
      <c r="BO70" s="1686"/>
      <c r="BP70" s="1686"/>
      <c r="BQ70" s="1686"/>
      <c r="BR70" s="1686"/>
      <c r="BS70" s="2681"/>
      <c r="BT70" s="2681"/>
      <c r="BU70" s="3385"/>
      <c r="BV70" s="3386"/>
      <c r="BW70" s="3386"/>
      <c r="BX70" s="3386"/>
      <c r="BY70" s="3386"/>
      <c r="BZ70" s="3387"/>
      <c r="CA70" s="1686"/>
      <c r="CB70" s="1686"/>
      <c r="CC70" s="1818"/>
      <c r="CL70" s="1686"/>
      <c r="CM70" s="1686"/>
      <c r="CN70" s="1686"/>
      <c r="CO70" s="1686"/>
      <c r="CP70" s="1686"/>
      <c r="CQ70" s="1686"/>
      <c r="CR70" s="1686"/>
      <c r="CS70" s="1686"/>
      <c r="CT70" s="1686"/>
      <c r="CU70" s="1686"/>
      <c r="CV70" s="1686"/>
      <c r="CW70" s="1686"/>
      <c r="CX70" s="1686"/>
      <c r="CY70" s="1686"/>
      <c r="CZ70" s="1686"/>
      <c r="DA70" s="1686"/>
      <c r="DB70" s="1686"/>
      <c r="DC70" s="1686"/>
      <c r="DD70" s="1686"/>
      <c r="DE70" s="1686"/>
      <c r="DF70" s="1686"/>
      <c r="DG70" s="1686"/>
      <c r="DH70" s="1686"/>
      <c r="DI70" s="1686"/>
      <c r="DJ70" s="1686"/>
      <c r="DK70" s="1686"/>
      <c r="DL70" s="1686"/>
      <c r="DM70" s="1686"/>
      <c r="DN70" s="1686"/>
      <c r="DO70" s="1686"/>
      <c r="DP70" s="1686"/>
      <c r="DQ70" s="1686"/>
      <c r="DR70" s="1686"/>
      <c r="DS70" s="1686"/>
      <c r="DT70" s="1686"/>
      <c r="DU70" s="1686"/>
      <c r="DV70" s="1686"/>
      <c r="DW70" s="1686"/>
      <c r="DX70" s="1686"/>
      <c r="DY70" s="1686"/>
      <c r="DZ70" s="1686"/>
      <c r="EA70" s="1686"/>
      <c r="EB70" s="1686"/>
      <c r="EC70" s="1686"/>
      <c r="ED70" s="1686"/>
      <c r="EE70" s="1686"/>
      <c r="EF70" s="1686"/>
      <c r="EG70" s="1686"/>
      <c r="EH70" s="1686"/>
      <c r="EI70" s="1686"/>
      <c r="EJ70" s="1686"/>
      <c r="EK70" s="1686"/>
      <c r="EL70" s="1686"/>
      <c r="EM70" s="1686"/>
      <c r="EN70" s="1686"/>
      <c r="EO70" s="1686"/>
      <c r="EP70" s="1686"/>
      <c r="EQ70" s="1686"/>
      <c r="ER70" s="1686"/>
      <c r="ES70" s="1686"/>
      <c r="ET70" s="1686"/>
      <c r="EU70" s="1686"/>
      <c r="EV70" s="1686"/>
      <c r="EW70" s="1686"/>
      <c r="EX70" s="1686"/>
      <c r="EY70" s="1686"/>
      <c r="EZ70" s="1686"/>
      <c r="FA70" s="1686"/>
      <c r="FB70" s="1686"/>
      <c r="FC70" s="1686"/>
      <c r="FD70" s="1686"/>
      <c r="FE70" s="1686"/>
      <c r="FF70" s="1686"/>
      <c r="FG70" s="1686"/>
      <c r="FH70" s="1686"/>
      <c r="FI70" s="1686"/>
      <c r="FJ70" s="1686"/>
    </row>
    <row r="71" spans="1:166" ht="30" customHeight="1">
      <c r="A71" s="1809"/>
      <c r="B71" s="1686"/>
      <c r="C71" s="1686"/>
      <c r="D71" s="1686"/>
      <c r="E71" s="1686"/>
      <c r="F71" s="1686"/>
      <c r="G71" s="1686"/>
      <c r="H71" s="1686"/>
      <c r="I71" s="1686"/>
      <c r="J71" s="1686"/>
      <c r="K71" s="1686"/>
      <c r="L71" s="1686"/>
      <c r="M71" s="1686"/>
      <c r="N71" s="1686"/>
      <c r="O71" s="1686"/>
      <c r="P71" s="1686"/>
      <c r="Q71" s="1686"/>
      <c r="R71" s="1686"/>
      <c r="S71" s="1686"/>
      <c r="T71" s="1686"/>
      <c r="U71" s="1686"/>
      <c r="V71" s="1686"/>
      <c r="W71" s="1686"/>
      <c r="X71" s="1686"/>
      <c r="Y71" s="1686"/>
      <c r="Z71" s="1686"/>
      <c r="AA71" s="1686"/>
      <c r="AB71" s="1686"/>
      <c r="AC71" s="1686"/>
      <c r="AD71" s="1686"/>
      <c r="AE71" s="1686"/>
      <c r="AF71" s="1686"/>
      <c r="AG71" s="1686"/>
      <c r="AH71" s="1686"/>
      <c r="AI71" s="1686"/>
      <c r="AJ71" s="1686"/>
      <c r="AK71" s="1686"/>
      <c r="AL71" s="1686"/>
      <c r="AM71" s="1686"/>
      <c r="AN71" s="1686"/>
      <c r="AO71" s="1686"/>
      <c r="AP71" s="1686"/>
      <c r="AQ71" s="1686"/>
      <c r="AR71" s="1686"/>
      <c r="AS71" s="1686"/>
      <c r="AT71" s="1686"/>
      <c r="AU71" s="1686"/>
      <c r="AV71" s="1686"/>
      <c r="AW71" s="1686"/>
      <c r="AX71" s="1686"/>
      <c r="AY71" s="1686"/>
      <c r="AZ71" s="1686"/>
      <c r="BA71" s="1686"/>
      <c r="BB71" s="1686"/>
      <c r="BC71" s="1686"/>
      <c r="BD71" s="1686"/>
      <c r="BE71" s="1686"/>
      <c r="BF71" s="1686"/>
      <c r="BG71" s="1686"/>
      <c r="BH71" s="1686"/>
      <c r="BI71" s="1686"/>
      <c r="BJ71" s="1686"/>
      <c r="BK71" s="1686"/>
      <c r="BL71" s="1686"/>
      <c r="BM71" s="1686"/>
      <c r="BN71" s="1686"/>
      <c r="BO71" s="1686"/>
      <c r="BP71" s="1686"/>
      <c r="BQ71" s="1686"/>
      <c r="BR71" s="1686"/>
      <c r="BS71" s="1686"/>
      <c r="BT71" s="1686"/>
      <c r="BU71" s="1686"/>
      <c r="BV71" s="1686"/>
      <c r="BW71" s="1686"/>
      <c r="BX71" s="1686"/>
      <c r="BY71" s="1686"/>
      <c r="BZ71" s="1686"/>
      <c r="CA71" s="1686"/>
      <c r="CB71" s="1686"/>
      <c r="CC71" s="1818"/>
      <c r="CL71" s="1686"/>
      <c r="CM71" s="1686"/>
      <c r="CN71" s="1686"/>
      <c r="CO71" s="1686"/>
      <c r="CP71" s="1686"/>
      <c r="CQ71" s="1686"/>
      <c r="CR71" s="1686"/>
      <c r="CS71" s="1686"/>
      <c r="CT71" s="1686"/>
      <c r="CU71" s="1686"/>
      <c r="CV71" s="1686"/>
      <c r="CW71" s="1686"/>
      <c r="CX71" s="1686"/>
      <c r="CY71" s="1686"/>
      <c r="CZ71" s="1686"/>
      <c r="DA71" s="1686"/>
      <c r="DB71" s="1686"/>
      <c r="DC71" s="1686"/>
      <c r="DD71" s="1686"/>
      <c r="DE71" s="1686"/>
      <c r="DF71" s="1686"/>
      <c r="DG71" s="1686"/>
      <c r="DH71" s="1686"/>
      <c r="DI71" s="1686"/>
      <c r="DJ71" s="1686"/>
      <c r="DK71" s="1686"/>
      <c r="DL71" s="1686"/>
      <c r="DM71" s="1686"/>
      <c r="DN71" s="1686"/>
      <c r="DO71" s="1686"/>
      <c r="DP71" s="1686"/>
      <c r="DQ71" s="1686"/>
      <c r="DR71" s="1686"/>
      <c r="DS71" s="1686"/>
      <c r="DT71" s="1686"/>
      <c r="DU71" s="1686"/>
      <c r="DV71" s="1686"/>
      <c r="DW71" s="1686"/>
      <c r="DX71" s="1686"/>
      <c r="DY71" s="1686"/>
      <c r="DZ71" s="1686"/>
      <c r="EA71" s="1686"/>
      <c r="EB71" s="1686"/>
      <c r="EC71" s="1686"/>
      <c r="ED71" s="1686"/>
      <c r="EE71" s="1686"/>
      <c r="EF71" s="1686"/>
      <c r="EG71" s="1686"/>
      <c r="EH71" s="1686"/>
      <c r="EI71" s="1686"/>
      <c r="EJ71" s="1686"/>
      <c r="EK71" s="1686"/>
      <c r="EL71" s="1686"/>
      <c r="EM71" s="1686"/>
      <c r="EN71" s="1686"/>
      <c r="EO71" s="1686"/>
      <c r="EP71" s="1686"/>
      <c r="EQ71" s="1686"/>
      <c r="ER71" s="1686"/>
      <c r="ES71" s="1686"/>
      <c r="ET71" s="1686"/>
      <c r="EU71" s="1686"/>
      <c r="EV71" s="1686"/>
      <c r="EW71" s="1686"/>
      <c r="EX71" s="1686"/>
      <c r="EY71" s="1686"/>
      <c r="EZ71" s="1686"/>
      <c r="FA71" s="1686"/>
      <c r="FB71" s="1686"/>
      <c r="FC71" s="1686"/>
      <c r="FD71" s="1686"/>
      <c r="FE71" s="1686"/>
      <c r="FF71" s="1686"/>
      <c r="FG71" s="1686"/>
      <c r="FH71" s="1686"/>
      <c r="FI71" s="1686"/>
      <c r="FJ71" s="1686"/>
    </row>
    <row r="72" spans="1:166" ht="30" customHeight="1">
      <c r="A72" s="1809"/>
      <c r="B72" s="1686"/>
      <c r="C72" s="1686"/>
      <c r="D72" s="1686"/>
      <c r="E72" s="1686"/>
      <c r="F72" s="1686"/>
      <c r="G72" s="1686"/>
      <c r="H72" s="1686"/>
      <c r="I72" s="1686"/>
      <c r="J72" s="1686"/>
      <c r="K72" s="1686"/>
      <c r="L72" s="1686"/>
      <c r="M72" s="1686"/>
      <c r="N72" s="1686"/>
      <c r="O72" s="1686"/>
      <c r="P72" s="1686"/>
      <c r="Q72" s="1686"/>
      <c r="R72" s="1686"/>
      <c r="S72" s="1686"/>
      <c r="T72" s="1686"/>
      <c r="U72" s="1686"/>
      <c r="V72" s="1686"/>
      <c r="W72" s="1686"/>
      <c r="X72" s="1686"/>
      <c r="Y72" s="1686"/>
      <c r="Z72" s="1686"/>
      <c r="AA72" s="1686"/>
      <c r="AB72" s="1686"/>
      <c r="AC72" s="1686"/>
      <c r="AD72" s="1686"/>
      <c r="AE72" s="1686"/>
      <c r="AF72" s="1686"/>
      <c r="AG72" s="1686"/>
      <c r="AH72" s="1686"/>
      <c r="AI72" s="1686"/>
      <c r="AJ72" s="1686"/>
      <c r="AK72" s="1686"/>
      <c r="AL72" s="1686"/>
      <c r="AM72" s="1686"/>
      <c r="AN72" s="1686"/>
      <c r="AO72" s="1686"/>
      <c r="AP72" s="1686"/>
      <c r="AQ72" s="1686"/>
      <c r="AR72" s="1686"/>
      <c r="AS72" s="1686"/>
      <c r="AT72" s="1686"/>
      <c r="AU72" s="1686"/>
      <c r="AV72" s="1686"/>
      <c r="AW72" s="1686"/>
      <c r="AX72" s="1686"/>
      <c r="AY72" s="1686"/>
      <c r="AZ72" s="1686"/>
      <c r="BA72" s="1686"/>
      <c r="BB72" s="1686"/>
      <c r="BC72" s="1686"/>
      <c r="BD72" s="1686"/>
      <c r="BE72" s="1686"/>
      <c r="BF72" s="1686"/>
      <c r="BG72" s="1686"/>
      <c r="BH72" s="1686"/>
      <c r="BI72" s="1686"/>
      <c r="BJ72" s="1686"/>
      <c r="BK72" s="1686"/>
      <c r="BL72" s="1686"/>
      <c r="BM72" s="1686"/>
      <c r="BN72" s="1686"/>
      <c r="BO72" s="1686"/>
      <c r="BP72" s="1686"/>
      <c r="BQ72" s="1686"/>
      <c r="BR72" s="1686"/>
      <c r="BS72" s="1686"/>
      <c r="BT72" s="1686"/>
      <c r="BU72" s="1686"/>
      <c r="BV72" s="1686"/>
      <c r="BW72" s="1686"/>
      <c r="BX72" s="1686"/>
      <c r="BY72" s="1686"/>
      <c r="BZ72" s="1686"/>
      <c r="CA72" s="1686"/>
      <c r="CB72" s="1686"/>
      <c r="CC72" s="1818"/>
      <c r="CL72" s="1686"/>
      <c r="CM72" s="1686"/>
      <c r="CN72" s="1686"/>
      <c r="CO72" s="1686"/>
      <c r="CP72" s="1686"/>
      <c r="CQ72" s="1686"/>
      <c r="CR72" s="1686"/>
      <c r="CS72" s="1686"/>
      <c r="CT72" s="1686"/>
      <c r="CU72" s="1686"/>
      <c r="CV72" s="1686"/>
      <c r="CW72" s="1686"/>
      <c r="CX72" s="1686"/>
      <c r="CY72" s="1686"/>
      <c r="CZ72" s="1686"/>
      <c r="DA72" s="1686"/>
      <c r="DB72" s="1686"/>
      <c r="DC72" s="1686"/>
      <c r="DD72" s="1686"/>
      <c r="DE72" s="1686"/>
      <c r="DF72" s="1686"/>
      <c r="DG72" s="1686"/>
      <c r="DH72" s="1686"/>
      <c r="DI72" s="1686"/>
      <c r="DJ72" s="1686"/>
      <c r="DK72" s="1686"/>
      <c r="DL72" s="1686"/>
      <c r="DM72" s="1686"/>
      <c r="DN72" s="1686"/>
      <c r="DO72" s="1686"/>
      <c r="DP72" s="1686"/>
      <c r="DQ72" s="1686"/>
      <c r="DR72" s="1686"/>
      <c r="DS72" s="1686"/>
      <c r="DT72" s="1686"/>
      <c r="DU72" s="1686"/>
      <c r="DV72" s="1686"/>
      <c r="DW72" s="1686"/>
      <c r="DX72" s="1686"/>
      <c r="DY72" s="1686"/>
      <c r="DZ72" s="1686"/>
      <c r="EA72" s="1686"/>
      <c r="EB72" s="1686"/>
      <c r="EC72" s="1686"/>
      <c r="ED72" s="1686"/>
      <c r="EE72" s="1686"/>
      <c r="EF72" s="1686"/>
      <c r="EG72" s="1686"/>
      <c r="EH72" s="1686"/>
      <c r="EI72" s="1686"/>
      <c r="EJ72" s="1686"/>
      <c r="EK72" s="1686"/>
      <c r="EL72" s="1686"/>
      <c r="EM72" s="1686"/>
      <c r="EN72" s="1686"/>
      <c r="EO72" s="1686"/>
      <c r="EP72" s="1686"/>
      <c r="EQ72" s="1686"/>
      <c r="ER72" s="1686"/>
      <c r="ES72" s="1686"/>
      <c r="ET72" s="1686"/>
      <c r="EU72" s="1686"/>
      <c r="EV72" s="1686"/>
      <c r="EW72" s="1686"/>
      <c r="EX72" s="1686"/>
      <c r="EY72" s="1686"/>
      <c r="EZ72" s="1686"/>
      <c r="FA72" s="1686"/>
      <c r="FB72" s="1686"/>
      <c r="FC72" s="1686"/>
      <c r="FD72" s="1686"/>
      <c r="FE72" s="1686"/>
      <c r="FF72" s="1686"/>
      <c r="FG72" s="1686"/>
      <c r="FH72" s="1686"/>
      <c r="FI72" s="1686"/>
      <c r="FJ72" s="1686"/>
    </row>
    <row r="73" spans="1:166" ht="15" customHeight="1">
      <c r="A73" s="1809"/>
      <c r="B73" s="1686"/>
      <c r="C73" s="1686"/>
      <c r="D73" s="1686"/>
      <c r="E73" s="1686"/>
      <c r="F73" s="1686"/>
      <c r="G73" s="1686"/>
      <c r="H73" s="1686"/>
      <c r="I73" s="1686"/>
      <c r="J73" s="1686"/>
      <c r="K73" s="1686"/>
      <c r="L73" s="1686"/>
      <c r="M73" s="1686"/>
      <c r="N73" s="1686"/>
      <c r="O73" s="1686"/>
      <c r="P73" s="1686"/>
      <c r="Q73" s="1686"/>
      <c r="R73" s="1686"/>
      <c r="S73" s="1686"/>
      <c r="T73" s="1686"/>
      <c r="U73" s="1686"/>
      <c r="V73" s="1686"/>
      <c r="W73" s="1686"/>
      <c r="X73" s="1686"/>
      <c r="Y73" s="1686"/>
      <c r="Z73" s="1686"/>
      <c r="AA73" s="1686"/>
      <c r="AB73" s="1686"/>
      <c r="AC73" s="1686"/>
      <c r="AD73" s="1686"/>
      <c r="AE73" s="1686"/>
      <c r="AF73" s="1686"/>
      <c r="AG73" s="1686"/>
      <c r="AH73" s="1686"/>
      <c r="AI73" s="1686"/>
      <c r="AJ73" s="1686"/>
      <c r="AK73" s="1686"/>
      <c r="AL73" s="1686"/>
      <c r="AM73" s="1686"/>
      <c r="AN73" s="1686"/>
      <c r="AO73" s="1686"/>
      <c r="AP73" s="1686"/>
      <c r="AQ73" s="1686"/>
      <c r="AR73" s="1686"/>
      <c r="AS73" s="1686"/>
      <c r="AT73" s="1686"/>
      <c r="AU73" s="1686"/>
      <c r="AV73" s="1686"/>
      <c r="AW73" s="1686"/>
      <c r="AX73" s="1686"/>
      <c r="AY73" s="1686"/>
      <c r="AZ73" s="1686"/>
      <c r="BA73" s="1686"/>
      <c r="BB73" s="1686"/>
      <c r="BC73" s="1686"/>
      <c r="BD73" s="1686"/>
      <c r="BE73" s="1686"/>
      <c r="BF73" s="1686"/>
      <c r="BG73" s="1686"/>
      <c r="BH73" s="1686"/>
      <c r="BI73" s="1686"/>
      <c r="BJ73" s="1686"/>
      <c r="BK73" s="1686"/>
      <c r="BL73" s="1686"/>
      <c r="BM73" s="1686"/>
      <c r="BN73" s="1686"/>
      <c r="BO73" s="1686"/>
      <c r="BP73" s="1686"/>
      <c r="BQ73" s="1686"/>
      <c r="BR73" s="1686"/>
      <c r="BS73" s="1686"/>
      <c r="BT73" s="1686"/>
      <c r="BU73" s="1686"/>
      <c r="BV73" s="1686"/>
      <c r="BW73" s="1686"/>
      <c r="BX73" s="1686"/>
      <c r="BY73" s="1686"/>
      <c r="BZ73" s="1686"/>
      <c r="CA73" s="1686"/>
      <c r="CB73" s="1686"/>
      <c r="CC73" s="1818"/>
      <c r="CL73" s="1686"/>
      <c r="CM73" s="1686"/>
      <c r="CN73" s="1686"/>
      <c r="CO73" s="1686"/>
      <c r="CP73" s="1686"/>
      <c r="CQ73" s="1686"/>
      <c r="CR73" s="1686"/>
      <c r="CS73" s="1686"/>
      <c r="CT73" s="1686"/>
      <c r="CU73" s="1686"/>
      <c r="CV73" s="1686"/>
      <c r="CW73" s="1686"/>
      <c r="CX73" s="1686"/>
      <c r="CY73" s="1686"/>
      <c r="CZ73" s="1686"/>
      <c r="DA73" s="1686"/>
      <c r="DB73" s="1686"/>
      <c r="DC73" s="1686"/>
      <c r="DD73" s="1686"/>
      <c r="DE73" s="1686"/>
      <c r="DF73" s="1686"/>
      <c r="DG73" s="1686"/>
      <c r="DH73" s="1686"/>
      <c r="DI73" s="1686"/>
      <c r="DJ73" s="1686"/>
      <c r="DK73" s="1686"/>
      <c r="DL73" s="1686"/>
      <c r="DM73" s="1686"/>
      <c r="DN73" s="1686"/>
      <c r="DO73" s="1686"/>
      <c r="DP73" s="1686"/>
      <c r="DQ73" s="1686"/>
      <c r="DR73" s="1686"/>
      <c r="DS73" s="1686"/>
      <c r="DT73" s="1686"/>
      <c r="DU73" s="1686"/>
      <c r="DV73" s="1686"/>
      <c r="DW73" s="1686"/>
      <c r="DX73" s="1686"/>
      <c r="DY73" s="1686"/>
      <c r="DZ73" s="1686"/>
      <c r="EA73" s="1686"/>
      <c r="EB73" s="1686"/>
      <c r="EC73" s="1686"/>
      <c r="ED73" s="1686"/>
      <c r="EE73" s="1686"/>
      <c r="EF73" s="1686"/>
      <c r="EG73" s="1686"/>
      <c r="EH73" s="1686"/>
      <c r="EI73" s="1686"/>
      <c r="EJ73" s="1686"/>
      <c r="EK73" s="1686"/>
      <c r="EL73" s="1686"/>
      <c r="EM73" s="1686"/>
      <c r="EN73" s="1686"/>
      <c r="EO73" s="1686"/>
      <c r="EP73" s="1686"/>
      <c r="EQ73" s="1686"/>
      <c r="ER73" s="1686"/>
      <c r="ES73" s="1686"/>
      <c r="ET73" s="1686"/>
      <c r="EU73" s="1686"/>
      <c r="EV73" s="1686"/>
      <c r="EW73" s="1686"/>
      <c r="EX73" s="1686"/>
      <c r="EY73" s="1686"/>
      <c r="EZ73" s="1686"/>
      <c r="FA73" s="1686"/>
      <c r="FB73" s="1686"/>
      <c r="FC73" s="1686"/>
      <c r="FD73" s="1686"/>
      <c r="FE73" s="1686"/>
      <c r="FF73" s="1686"/>
      <c r="FG73" s="1686"/>
      <c r="FH73" s="1686"/>
      <c r="FI73" s="1686"/>
      <c r="FJ73" s="1686"/>
    </row>
    <row r="74" spans="1:166" s="1971" customFormat="1" ht="30" customHeight="1">
      <c r="A74" s="1809"/>
      <c r="B74" s="1686"/>
      <c r="C74" s="1686"/>
      <c r="D74" s="1686"/>
      <c r="E74" s="1686"/>
      <c r="F74" s="1686"/>
      <c r="G74" s="1686"/>
      <c r="H74" s="1686"/>
      <c r="I74" s="1686"/>
      <c r="J74" s="1686"/>
      <c r="K74" s="1686"/>
      <c r="L74" s="1686"/>
      <c r="M74" s="1686"/>
      <c r="N74" s="1686"/>
      <c r="O74" s="1686"/>
      <c r="P74" s="1686"/>
      <c r="Q74" s="1686"/>
      <c r="R74" s="1686"/>
      <c r="S74" s="1686"/>
      <c r="T74" s="1686"/>
      <c r="U74" s="1686"/>
      <c r="V74" s="1686"/>
      <c r="W74" s="1686"/>
      <c r="X74" s="1686"/>
      <c r="Y74" s="1686"/>
      <c r="Z74" s="1686"/>
      <c r="AA74" s="1686"/>
      <c r="AB74" s="1686"/>
      <c r="AC74" s="1686"/>
      <c r="AD74" s="1686"/>
      <c r="AE74" s="1686"/>
      <c r="AF74" s="1686"/>
      <c r="AG74" s="1686"/>
      <c r="AH74" s="1686"/>
      <c r="AI74" s="1686"/>
      <c r="AJ74" s="1686"/>
      <c r="AK74" s="1686"/>
      <c r="AL74" s="1686"/>
      <c r="AM74" s="1686"/>
      <c r="AN74" s="1686"/>
      <c r="AO74" s="1686"/>
      <c r="AP74" s="1686"/>
      <c r="AQ74" s="1686"/>
      <c r="AR74" s="1686"/>
      <c r="AS74" s="1686"/>
      <c r="AT74" s="1686"/>
      <c r="AU74" s="1686"/>
      <c r="AV74" s="1686"/>
      <c r="AW74" s="1686"/>
      <c r="AX74" s="1686"/>
      <c r="AY74" s="1686"/>
      <c r="AZ74" s="1686"/>
      <c r="BA74" s="1686"/>
      <c r="BB74" s="1686"/>
      <c r="BC74" s="1686"/>
      <c r="BD74" s="1686"/>
      <c r="BE74" s="1686"/>
      <c r="BF74" s="1686"/>
      <c r="BG74" s="1686"/>
      <c r="BH74" s="1686"/>
      <c r="BI74" s="1686"/>
      <c r="BJ74" s="1686"/>
      <c r="BK74" s="1686"/>
      <c r="BL74" s="1686"/>
      <c r="BM74" s="1686"/>
      <c r="BN74" s="1686"/>
      <c r="BO74" s="1686"/>
      <c r="BP74" s="1686"/>
      <c r="BQ74" s="1686"/>
      <c r="BR74" s="1686"/>
      <c r="BS74" s="1686"/>
      <c r="BT74" s="1686"/>
      <c r="BU74" s="1686"/>
      <c r="BV74" s="1686"/>
      <c r="BW74" s="1686"/>
      <c r="BX74" s="1686"/>
      <c r="BY74" s="1686"/>
      <c r="BZ74" s="1686"/>
      <c r="CA74" s="1686"/>
      <c r="CB74" s="1686"/>
      <c r="CC74" s="1982"/>
      <c r="CL74" s="1686"/>
      <c r="CM74" s="1686"/>
      <c r="CN74" s="1686"/>
      <c r="CO74" s="1686"/>
      <c r="CP74" s="1686"/>
      <c r="CQ74" s="1686"/>
      <c r="CR74" s="1686"/>
      <c r="CS74" s="1686"/>
      <c r="CT74" s="1686"/>
      <c r="CU74" s="1686"/>
      <c r="CV74" s="1686"/>
      <c r="CW74" s="1686"/>
      <c r="CX74" s="1686"/>
      <c r="CY74" s="1686"/>
      <c r="CZ74" s="1686"/>
      <c r="DA74" s="1686"/>
      <c r="DB74" s="1686"/>
      <c r="DC74" s="1686"/>
      <c r="DD74" s="1686"/>
      <c r="DE74" s="1686"/>
      <c r="DF74" s="1686"/>
      <c r="DG74" s="1686"/>
      <c r="DH74" s="1686"/>
      <c r="DI74" s="1686"/>
      <c r="DJ74" s="1686"/>
      <c r="DK74" s="1686"/>
      <c r="DL74" s="1686"/>
      <c r="DM74" s="1686"/>
      <c r="DN74" s="1686"/>
      <c r="DO74" s="1686"/>
      <c r="DP74" s="1686"/>
      <c r="DQ74" s="1686"/>
      <c r="DR74" s="1686"/>
      <c r="DS74" s="1686"/>
      <c r="DT74" s="1686"/>
      <c r="DU74" s="1686"/>
      <c r="DV74" s="1686"/>
      <c r="DW74" s="1686"/>
      <c r="DX74" s="1686"/>
      <c r="DY74" s="1686"/>
      <c r="DZ74" s="1686"/>
      <c r="EA74" s="1686"/>
      <c r="EB74" s="1686"/>
      <c r="EC74" s="1686"/>
      <c r="ED74" s="1686"/>
      <c r="EE74" s="1686"/>
      <c r="EF74" s="1686"/>
      <c r="EG74" s="1686"/>
      <c r="EH74" s="1686"/>
      <c r="EI74" s="1686"/>
      <c r="EJ74" s="1686"/>
      <c r="EK74" s="1686"/>
      <c r="EL74" s="1686"/>
      <c r="EM74" s="1686"/>
      <c r="EN74" s="1686"/>
      <c r="EO74" s="1686"/>
      <c r="EP74" s="1686"/>
      <c r="EQ74" s="1686"/>
      <c r="ER74" s="1686"/>
      <c r="ES74" s="1686"/>
      <c r="ET74" s="1686"/>
      <c r="EU74" s="1686"/>
      <c r="EV74" s="1686"/>
      <c r="EW74" s="1686"/>
      <c r="EX74" s="1686"/>
      <c r="EY74" s="1686"/>
      <c r="EZ74" s="1686"/>
      <c r="FA74" s="1686"/>
      <c r="FB74" s="1686"/>
      <c r="FC74" s="1686"/>
      <c r="FD74" s="1686"/>
      <c r="FE74" s="1686"/>
      <c r="FF74" s="1686"/>
      <c r="FG74" s="1686"/>
      <c r="FH74" s="1686"/>
      <c r="FI74" s="1686"/>
      <c r="FJ74" s="1686"/>
    </row>
    <row r="75" spans="1:166" ht="30" customHeight="1">
      <c r="A75" s="1809"/>
      <c r="B75" s="1686"/>
      <c r="C75" s="1686"/>
      <c r="D75" s="1686"/>
      <c r="E75" s="1686"/>
      <c r="F75" s="1686"/>
      <c r="G75" s="1686"/>
      <c r="H75" s="1686"/>
      <c r="I75" s="1686"/>
      <c r="J75" s="1686"/>
      <c r="K75" s="1686"/>
      <c r="L75" s="1686"/>
      <c r="M75" s="1686"/>
      <c r="N75" s="1686"/>
      <c r="O75" s="1686"/>
      <c r="P75" s="1686"/>
      <c r="Q75" s="1686"/>
      <c r="R75" s="1686"/>
      <c r="S75" s="1686"/>
      <c r="T75" s="1686"/>
      <c r="U75" s="1686"/>
      <c r="V75" s="1686"/>
      <c r="W75" s="1686"/>
      <c r="X75" s="1686"/>
      <c r="Y75" s="1686"/>
      <c r="Z75" s="1686"/>
      <c r="AA75" s="1686"/>
      <c r="AB75" s="1686"/>
      <c r="AC75" s="1686"/>
      <c r="AD75" s="1686"/>
      <c r="AE75" s="1686"/>
      <c r="AF75" s="1686"/>
      <c r="AG75" s="1686"/>
      <c r="AH75" s="1686"/>
      <c r="AI75" s="1686"/>
      <c r="AJ75" s="1686"/>
      <c r="AK75" s="1686"/>
      <c r="AL75" s="1686"/>
      <c r="AM75" s="1686"/>
      <c r="AN75" s="1686"/>
      <c r="AO75" s="1686"/>
      <c r="AP75" s="1686"/>
      <c r="AQ75" s="1686"/>
      <c r="AR75" s="1686"/>
      <c r="AS75" s="1686"/>
      <c r="AT75" s="1686"/>
      <c r="AU75" s="1686"/>
      <c r="AV75" s="1686"/>
      <c r="AW75" s="1686"/>
      <c r="AX75" s="1686"/>
      <c r="AY75" s="1686"/>
      <c r="AZ75" s="1686"/>
      <c r="BA75" s="1686"/>
      <c r="BB75" s="1686"/>
      <c r="BC75" s="1686"/>
      <c r="BD75" s="1686"/>
      <c r="BE75" s="1686"/>
      <c r="BF75" s="1686"/>
      <c r="BG75" s="1686"/>
      <c r="BH75" s="1686"/>
      <c r="BI75" s="1686"/>
      <c r="BJ75" s="1686"/>
      <c r="BK75" s="1686"/>
      <c r="BL75" s="1686"/>
      <c r="BM75" s="1686"/>
      <c r="BN75" s="1686"/>
      <c r="BO75" s="1686"/>
      <c r="BP75" s="1686"/>
      <c r="BQ75" s="1686"/>
      <c r="BR75" s="1686"/>
      <c r="BS75" s="1686"/>
      <c r="BT75" s="1686"/>
      <c r="BU75" s="1686"/>
      <c r="BV75" s="1686"/>
      <c r="BW75" s="1686"/>
      <c r="BX75" s="1686"/>
      <c r="BY75" s="1686"/>
      <c r="BZ75" s="1686"/>
      <c r="CA75" s="1686"/>
      <c r="CB75" s="1686"/>
      <c r="CC75" s="1886"/>
      <c r="CL75" s="1686"/>
      <c r="CM75" s="1686"/>
      <c r="CN75" s="1686"/>
      <c r="CO75" s="1686"/>
      <c r="CP75" s="1686"/>
      <c r="CQ75" s="1686"/>
      <c r="CR75" s="1686"/>
      <c r="CS75" s="1686"/>
      <c r="CT75" s="1686"/>
      <c r="CU75" s="1686"/>
      <c r="CV75" s="1686"/>
      <c r="CW75" s="1686"/>
      <c r="CX75" s="1686"/>
      <c r="CY75" s="1686"/>
      <c r="CZ75" s="1686"/>
      <c r="DA75" s="1686"/>
      <c r="DB75" s="1686"/>
      <c r="DC75" s="1686"/>
      <c r="DD75" s="1686"/>
      <c r="DE75" s="1686"/>
      <c r="DF75" s="1686"/>
      <c r="DG75" s="1686"/>
      <c r="DH75" s="1686"/>
      <c r="DI75" s="1686"/>
      <c r="DJ75" s="1686"/>
      <c r="DK75" s="1686"/>
      <c r="DL75" s="1686"/>
      <c r="DM75" s="1686"/>
      <c r="DN75" s="1686"/>
      <c r="DO75" s="1686"/>
      <c r="DP75" s="1686"/>
      <c r="DQ75" s="1686"/>
      <c r="DR75" s="1686"/>
      <c r="DS75" s="1686"/>
      <c r="DT75" s="1686"/>
      <c r="DU75" s="1686"/>
      <c r="DV75" s="1686"/>
      <c r="DW75" s="1686"/>
      <c r="DX75" s="1686"/>
      <c r="DY75" s="1686"/>
      <c r="DZ75" s="1686"/>
      <c r="EA75" s="1686"/>
      <c r="EB75" s="1686"/>
      <c r="EC75" s="1686"/>
      <c r="ED75" s="1686"/>
      <c r="EE75" s="1686"/>
      <c r="EF75" s="1686"/>
      <c r="EG75" s="1686"/>
      <c r="EH75" s="1686"/>
      <c r="EI75" s="1686"/>
      <c r="EJ75" s="1686"/>
      <c r="EK75" s="1686"/>
      <c r="EL75" s="1686"/>
      <c r="EM75" s="1686"/>
      <c r="EN75" s="1686"/>
      <c r="EO75" s="1686"/>
      <c r="EP75" s="1686"/>
      <c r="EQ75" s="1686"/>
      <c r="ER75" s="1686"/>
      <c r="ES75" s="1686"/>
      <c r="ET75" s="1686"/>
      <c r="EU75" s="1686"/>
      <c r="EV75" s="1686"/>
      <c r="EW75" s="1686"/>
      <c r="EX75" s="1686"/>
      <c r="EY75" s="1686"/>
      <c r="EZ75" s="1686"/>
      <c r="FA75" s="1686"/>
      <c r="FB75" s="1686"/>
      <c r="FC75" s="1686"/>
      <c r="FD75" s="1686"/>
      <c r="FE75" s="1686"/>
      <c r="FF75" s="1686"/>
      <c r="FG75" s="1686"/>
      <c r="FH75" s="1686"/>
      <c r="FI75" s="1686"/>
      <c r="FJ75" s="1686"/>
    </row>
    <row r="76" spans="1:166" ht="15" customHeight="1">
      <c r="A76" s="1809"/>
      <c r="B76" s="1686"/>
      <c r="C76" s="1686"/>
      <c r="D76" s="1686"/>
      <c r="E76" s="1686"/>
      <c r="F76" s="1686"/>
      <c r="G76" s="1686"/>
      <c r="H76" s="1686"/>
      <c r="I76" s="1686"/>
      <c r="J76" s="1686"/>
      <c r="K76" s="1686"/>
      <c r="L76" s="1686"/>
      <c r="M76" s="1686"/>
      <c r="N76" s="1686"/>
      <c r="O76" s="1686"/>
      <c r="P76" s="1686"/>
      <c r="Q76" s="1686"/>
      <c r="R76" s="1686"/>
      <c r="S76" s="1686"/>
      <c r="T76" s="1686"/>
      <c r="U76" s="1686"/>
      <c r="V76" s="1686"/>
      <c r="W76" s="1686"/>
      <c r="X76" s="1686"/>
      <c r="Y76" s="1686"/>
      <c r="Z76" s="1686"/>
      <c r="AA76" s="1686"/>
      <c r="AB76" s="1686"/>
      <c r="AC76" s="1686"/>
      <c r="AD76" s="1686"/>
      <c r="AE76" s="1686"/>
      <c r="AF76" s="1686"/>
      <c r="AG76" s="1686"/>
      <c r="AH76" s="1686"/>
      <c r="AI76" s="1686"/>
      <c r="AJ76" s="1686"/>
      <c r="AK76" s="1686"/>
      <c r="AL76" s="1686"/>
      <c r="AM76" s="1686"/>
      <c r="AN76" s="1686"/>
      <c r="AO76" s="1686"/>
      <c r="AP76" s="1686"/>
      <c r="AQ76" s="1686"/>
      <c r="AR76" s="1686"/>
      <c r="AS76" s="1686"/>
      <c r="AT76" s="1686"/>
      <c r="AU76" s="1686"/>
      <c r="AV76" s="1686"/>
      <c r="AW76" s="1686"/>
      <c r="AX76" s="1686"/>
      <c r="AY76" s="1686"/>
      <c r="AZ76" s="1686"/>
      <c r="BA76" s="1686"/>
      <c r="BB76" s="1686"/>
      <c r="BC76" s="1686"/>
      <c r="BD76" s="1686"/>
      <c r="BE76" s="1686"/>
      <c r="BF76" s="1686"/>
      <c r="BG76" s="1686"/>
      <c r="BH76" s="1686"/>
      <c r="BI76" s="1686"/>
      <c r="BJ76" s="1686"/>
      <c r="BK76" s="1686"/>
      <c r="BL76" s="1686"/>
      <c r="BM76" s="1686"/>
      <c r="BN76" s="1686"/>
      <c r="BO76" s="1686"/>
      <c r="BP76" s="1686"/>
      <c r="BQ76" s="1686"/>
      <c r="BR76" s="1686"/>
      <c r="BS76" s="1686"/>
      <c r="BT76" s="1686"/>
      <c r="BU76" s="1686"/>
      <c r="BV76" s="1686"/>
      <c r="BW76" s="1686"/>
      <c r="BX76" s="1686"/>
      <c r="BY76" s="1686"/>
      <c r="BZ76" s="1686"/>
      <c r="CA76" s="1686"/>
      <c r="CB76" s="1686"/>
      <c r="CC76" s="1886"/>
      <c r="CL76" s="1686"/>
      <c r="CM76" s="1686"/>
      <c r="CN76" s="1686"/>
      <c r="CO76" s="1686"/>
      <c r="CP76" s="1686"/>
      <c r="CQ76" s="1686"/>
      <c r="CR76" s="1686"/>
      <c r="CS76" s="1686"/>
      <c r="CT76" s="1686"/>
      <c r="CU76" s="1686"/>
      <c r="CV76" s="1686"/>
      <c r="CW76" s="1686"/>
      <c r="CX76" s="1686"/>
      <c r="CY76" s="1686"/>
      <c r="CZ76" s="1686"/>
      <c r="DA76" s="1686"/>
      <c r="DB76" s="1686"/>
      <c r="DC76" s="1686"/>
      <c r="DD76" s="1686"/>
      <c r="DE76" s="1686"/>
      <c r="DF76" s="1686"/>
      <c r="DG76" s="1686"/>
      <c r="DH76" s="1686"/>
      <c r="DI76" s="1686"/>
      <c r="DJ76" s="1686"/>
      <c r="DK76" s="1686"/>
      <c r="DL76" s="1686"/>
      <c r="DM76" s="1686"/>
      <c r="DN76" s="1686"/>
      <c r="DO76" s="1686"/>
      <c r="DP76" s="1686"/>
      <c r="DQ76" s="1686"/>
      <c r="DR76" s="1686"/>
      <c r="DS76" s="1686"/>
      <c r="DT76" s="1686"/>
      <c r="DU76" s="1686"/>
      <c r="DV76" s="1686"/>
      <c r="DW76" s="1686"/>
      <c r="DX76" s="1686"/>
      <c r="DY76" s="1686"/>
      <c r="DZ76" s="1686"/>
      <c r="EA76" s="1686"/>
      <c r="EB76" s="1686"/>
      <c r="EC76" s="1686"/>
      <c r="ED76" s="1686"/>
      <c r="EE76" s="1686"/>
      <c r="EF76" s="1686"/>
      <c r="EG76" s="1686"/>
      <c r="EH76" s="1686"/>
      <c r="EI76" s="1686"/>
      <c r="EJ76" s="1686"/>
      <c r="EK76" s="1686"/>
      <c r="EL76" s="1686"/>
      <c r="EM76" s="1686"/>
      <c r="EN76" s="1686"/>
      <c r="EO76" s="1686"/>
      <c r="EP76" s="1686"/>
      <c r="EQ76" s="1686"/>
      <c r="ER76" s="1686"/>
      <c r="ES76" s="1686"/>
      <c r="ET76" s="1686"/>
      <c r="EU76" s="1686"/>
      <c r="EV76" s="1686"/>
      <c r="EW76" s="1686"/>
      <c r="EX76" s="1686"/>
      <c r="EY76" s="1686"/>
      <c r="EZ76" s="1686"/>
      <c r="FA76" s="1686"/>
      <c r="FB76" s="1686"/>
      <c r="FC76" s="1686"/>
      <c r="FD76" s="1686"/>
      <c r="FE76" s="1686"/>
      <c r="FF76" s="1686"/>
      <c r="FG76" s="1686"/>
      <c r="FH76" s="1686"/>
      <c r="FI76" s="1686"/>
      <c r="FJ76" s="1686"/>
    </row>
    <row r="77" spans="1:166" ht="30" customHeight="1">
      <c r="A77" s="1809"/>
      <c r="B77" s="1686"/>
      <c r="C77" s="1686"/>
      <c r="D77" s="1686"/>
      <c r="E77" s="1686"/>
      <c r="F77" s="1686"/>
      <c r="G77" s="1686"/>
      <c r="H77" s="1686"/>
      <c r="I77" s="1686"/>
      <c r="J77" s="1686"/>
      <c r="K77" s="1686"/>
      <c r="L77" s="1686"/>
      <c r="M77" s="1686"/>
      <c r="N77" s="1686"/>
      <c r="O77" s="1686"/>
      <c r="P77" s="1686"/>
      <c r="Q77" s="1686"/>
      <c r="R77" s="1686"/>
      <c r="S77" s="1686"/>
      <c r="T77" s="1686"/>
      <c r="U77" s="1686"/>
      <c r="V77" s="1686"/>
      <c r="W77" s="1686"/>
      <c r="X77" s="1686"/>
      <c r="Y77" s="1686"/>
      <c r="Z77" s="1686"/>
      <c r="AA77" s="1686"/>
      <c r="AB77" s="1686"/>
      <c r="AC77" s="1686"/>
      <c r="AD77" s="1686"/>
      <c r="AE77" s="1686"/>
      <c r="AF77" s="1686"/>
      <c r="AG77" s="1686"/>
      <c r="AH77" s="1686"/>
      <c r="AI77" s="1686"/>
      <c r="AJ77" s="1686"/>
      <c r="AK77" s="1686"/>
      <c r="AL77" s="1686"/>
      <c r="AM77" s="1686"/>
      <c r="AN77" s="1686"/>
      <c r="AO77" s="1686"/>
      <c r="AP77" s="1686"/>
      <c r="AQ77" s="1686"/>
      <c r="AR77" s="1686"/>
      <c r="AS77" s="1686"/>
      <c r="AT77" s="1686"/>
      <c r="AU77" s="1686"/>
      <c r="AV77" s="1686"/>
      <c r="AW77" s="1686"/>
      <c r="AX77" s="1686"/>
      <c r="AY77" s="1686"/>
      <c r="AZ77" s="1686"/>
      <c r="BA77" s="1686"/>
      <c r="BB77" s="1686"/>
      <c r="BC77" s="1686"/>
      <c r="BD77" s="1686"/>
      <c r="BE77" s="1686"/>
      <c r="BF77" s="1686"/>
      <c r="BG77" s="1686"/>
      <c r="BH77" s="1686"/>
      <c r="BI77" s="1686"/>
      <c r="BJ77" s="1686"/>
      <c r="BK77" s="1686"/>
      <c r="BL77" s="1686"/>
      <c r="BM77" s="1686"/>
      <c r="BN77" s="1686"/>
      <c r="BO77" s="1686"/>
      <c r="BP77" s="1686"/>
      <c r="BQ77" s="1686"/>
      <c r="BR77" s="1686"/>
      <c r="BS77" s="1686"/>
      <c r="BT77" s="1686"/>
      <c r="BU77" s="1686"/>
      <c r="BV77" s="1686"/>
      <c r="BW77" s="1686"/>
      <c r="BX77" s="1686"/>
      <c r="BY77" s="1686"/>
      <c r="BZ77" s="1686"/>
      <c r="CA77" s="1686"/>
      <c r="CB77" s="1686"/>
      <c r="CC77" s="1983"/>
      <c r="CL77" s="1686"/>
      <c r="CM77" s="1686"/>
      <c r="CN77" s="1686"/>
      <c r="CO77" s="1686"/>
      <c r="CP77" s="1686"/>
      <c r="CQ77" s="1686"/>
      <c r="CR77" s="1686"/>
      <c r="CS77" s="1686"/>
      <c r="CT77" s="1686"/>
      <c r="CU77" s="1686"/>
      <c r="CV77" s="1686"/>
      <c r="CW77" s="1686"/>
      <c r="CX77" s="1686"/>
      <c r="CY77" s="1686"/>
      <c r="CZ77" s="1686"/>
      <c r="DA77" s="1686"/>
      <c r="DB77" s="1686"/>
      <c r="DC77" s="1686"/>
      <c r="DD77" s="1686"/>
      <c r="DE77" s="1686"/>
      <c r="DF77" s="1686"/>
      <c r="DG77" s="1686"/>
      <c r="DH77" s="1686"/>
      <c r="DI77" s="1686"/>
      <c r="DJ77" s="1686"/>
      <c r="DK77" s="1686"/>
      <c r="DL77" s="1686"/>
      <c r="DM77" s="1686"/>
      <c r="DN77" s="1686"/>
      <c r="DO77" s="1686"/>
      <c r="DP77" s="1686"/>
      <c r="DQ77" s="1686"/>
      <c r="DR77" s="1686"/>
      <c r="DS77" s="1686"/>
      <c r="DT77" s="1686"/>
      <c r="DU77" s="1686"/>
      <c r="DV77" s="1686"/>
      <c r="DW77" s="1686"/>
      <c r="DX77" s="1686"/>
      <c r="DY77" s="1686"/>
      <c r="DZ77" s="1686"/>
      <c r="EA77" s="1686"/>
      <c r="EB77" s="1686"/>
      <c r="EC77" s="1686"/>
      <c r="ED77" s="1686"/>
      <c r="EE77" s="1686"/>
      <c r="EF77" s="1686"/>
      <c r="EG77" s="1686"/>
      <c r="EH77" s="1686"/>
      <c r="EI77" s="1686"/>
      <c r="EJ77" s="1686"/>
      <c r="EK77" s="1686"/>
      <c r="EL77" s="1686"/>
      <c r="EM77" s="1686"/>
      <c r="EN77" s="1686"/>
      <c r="EO77" s="1686"/>
      <c r="EP77" s="1686"/>
      <c r="EQ77" s="1686"/>
      <c r="ER77" s="1686"/>
      <c r="ES77" s="1686"/>
      <c r="ET77" s="1686"/>
      <c r="EU77" s="1686"/>
      <c r="EV77" s="1686"/>
      <c r="EW77" s="1686"/>
      <c r="EX77" s="1686"/>
      <c r="EY77" s="1686"/>
      <c r="EZ77" s="1686"/>
      <c r="FA77" s="1686"/>
      <c r="FB77" s="1686"/>
      <c r="FC77" s="1686"/>
      <c r="FD77" s="1686"/>
      <c r="FE77" s="1686"/>
      <c r="FF77" s="1686"/>
      <c r="FG77" s="1686"/>
      <c r="FH77" s="1686"/>
      <c r="FI77" s="1686"/>
      <c r="FJ77" s="1686"/>
    </row>
    <row r="78" spans="1:166" ht="30" customHeight="1">
      <c r="A78" s="1809"/>
      <c r="B78" s="1686"/>
      <c r="C78" s="1686"/>
      <c r="D78" s="1686"/>
      <c r="E78" s="1686"/>
      <c r="F78" s="1686"/>
      <c r="G78" s="1686"/>
      <c r="H78" s="1686"/>
      <c r="I78" s="1686"/>
      <c r="J78" s="1686"/>
      <c r="K78" s="1686"/>
      <c r="L78" s="1686"/>
      <c r="M78" s="1686"/>
      <c r="N78" s="1686"/>
      <c r="O78" s="1686"/>
      <c r="P78" s="1686"/>
      <c r="Q78" s="1686"/>
      <c r="R78" s="1686"/>
      <c r="S78" s="1686"/>
      <c r="T78" s="1686"/>
      <c r="U78" s="1686"/>
      <c r="V78" s="1686"/>
      <c r="W78" s="1686"/>
      <c r="X78" s="1686"/>
      <c r="Y78" s="1686"/>
      <c r="Z78" s="1686"/>
      <c r="AA78" s="1686"/>
      <c r="AB78" s="1686"/>
      <c r="AC78" s="1686"/>
      <c r="AD78" s="1686"/>
      <c r="AE78" s="1686"/>
      <c r="AF78" s="1686"/>
      <c r="AG78" s="1686"/>
      <c r="AH78" s="1686"/>
      <c r="AI78" s="1686"/>
      <c r="AJ78" s="1686"/>
      <c r="AK78" s="1686"/>
      <c r="AL78" s="1686"/>
      <c r="AM78" s="1686"/>
      <c r="AN78" s="1686"/>
      <c r="AO78" s="1686"/>
      <c r="AP78" s="1686"/>
      <c r="AQ78" s="1686"/>
      <c r="AR78" s="1686"/>
      <c r="AS78" s="1686"/>
      <c r="AT78" s="1686"/>
      <c r="AU78" s="1686"/>
      <c r="AV78" s="1686"/>
      <c r="AW78" s="1686"/>
      <c r="AX78" s="1686"/>
      <c r="AY78" s="1686"/>
      <c r="AZ78" s="1686"/>
      <c r="BA78" s="1686"/>
      <c r="BB78" s="1686"/>
      <c r="BC78" s="1686"/>
      <c r="BD78" s="1686"/>
      <c r="BE78" s="1686"/>
      <c r="BF78" s="1686"/>
      <c r="BG78" s="1686"/>
      <c r="BH78" s="1686"/>
      <c r="BI78" s="1686"/>
      <c r="BJ78" s="1686"/>
      <c r="BK78" s="1686"/>
      <c r="BL78" s="1686"/>
      <c r="BM78" s="1686"/>
      <c r="BN78" s="1686"/>
      <c r="BO78" s="1686"/>
      <c r="BP78" s="1686"/>
      <c r="BQ78" s="1686"/>
      <c r="BR78" s="1686"/>
      <c r="BS78" s="1686"/>
      <c r="BT78" s="1686"/>
      <c r="BU78" s="1686"/>
      <c r="BV78" s="1686"/>
      <c r="BW78" s="1686"/>
      <c r="BX78" s="1686"/>
      <c r="BY78" s="1686"/>
      <c r="BZ78" s="1686"/>
      <c r="CA78" s="1686"/>
      <c r="CB78" s="1686"/>
      <c r="CC78" s="1886"/>
      <c r="CL78" s="1686"/>
      <c r="CM78" s="1686"/>
      <c r="CN78" s="1686"/>
      <c r="CO78" s="1686"/>
      <c r="CP78" s="1686"/>
      <c r="CQ78" s="1686"/>
      <c r="CR78" s="1686"/>
      <c r="CS78" s="1686"/>
      <c r="CT78" s="1686"/>
      <c r="CU78" s="1686"/>
      <c r="CV78" s="1686"/>
      <c r="CW78" s="1686"/>
      <c r="CX78" s="1686"/>
      <c r="CY78" s="1686"/>
      <c r="CZ78" s="1686"/>
      <c r="DA78" s="1686"/>
      <c r="DB78" s="1686"/>
      <c r="DC78" s="1686"/>
      <c r="DD78" s="1686"/>
      <c r="DE78" s="1686"/>
      <c r="DF78" s="1686"/>
      <c r="DG78" s="1686"/>
      <c r="DH78" s="1686"/>
      <c r="DI78" s="1686"/>
      <c r="DJ78" s="1686"/>
      <c r="DK78" s="1686"/>
      <c r="DL78" s="1686"/>
      <c r="DM78" s="1686"/>
      <c r="DN78" s="1686"/>
      <c r="DO78" s="1686"/>
      <c r="DP78" s="1686"/>
      <c r="DQ78" s="1686"/>
      <c r="DR78" s="1686"/>
      <c r="DS78" s="1686"/>
      <c r="DT78" s="1686"/>
      <c r="DU78" s="1686"/>
      <c r="DV78" s="1686"/>
      <c r="DW78" s="1686"/>
      <c r="DX78" s="1686"/>
      <c r="DY78" s="1686"/>
      <c r="DZ78" s="1686"/>
      <c r="EA78" s="1686"/>
      <c r="EB78" s="1686"/>
      <c r="EC78" s="1686"/>
      <c r="ED78" s="1686"/>
      <c r="EE78" s="1686"/>
      <c r="EF78" s="1686"/>
      <c r="EG78" s="1686"/>
      <c r="EH78" s="1686"/>
      <c r="EI78" s="1686"/>
      <c r="EJ78" s="1686"/>
      <c r="EK78" s="1686"/>
      <c r="EL78" s="1686"/>
      <c r="EM78" s="1686"/>
      <c r="EN78" s="1686"/>
      <c r="EO78" s="1686"/>
      <c r="EP78" s="1686"/>
      <c r="EQ78" s="1686"/>
      <c r="ER78" s="1686"/>
      <c r="ES78" s="1686"/>
      <c r="ET78" s="1686"/>
      <c r="EU78" s="1686"/>
      <c r="EV78" s="1686"/>
      <c r="EW78" s="1686"/>
      <c r="EX78" s="1686"/>
      <c r="EY78" s="1686"/>
      <c r="EZ78" s="1686"/>
      <c r="FA78" s="1686"/>
      <c r="FB78" s="1686"/>
      <c r="FC78" s="1686"/>
      <c r="FD78" s="1686"/>
      <c r="FE78" s="1686"/>
      <c r="FF78" s="1686"/>
      <c r="FG78" s="1686"/>
      <c r="FH78" s="1686"/>
      <c r="FI78" s="1686"/>
      <c r="FJ78" s="1686"/>
    </row>
    <row r="79" spans="1:166" ht="15" customHeight="1">
      <c r="A79" s="1809"/>
      <c r="B79" s="1686"/>
      <c r="C79" s="1686"/>
      <c r="D79" s="1686"/>
      <c r="E79" s="1686"/>
      <c r="F79" s="1686"/>
      <c r="G79" s="1686"/>
      <c r="H79" s="1686"/>
      <c r="I79" s="1686"/>
      <c r="J79" s="1686"/>
      <c r="K79" s="1686"/>
      <c r="L79" s="1686"/>
      <c r="M79" s="1686"/>
      <c r="N79" s="1686"/>
      <c r="O79" s="1686"/>
      <c r="P79" s="1686"/>
      <c r="Q79" s="1686"/>
      <c r="R79" s="1686"/>
      <c r="S79" s="1686"/>
      <c r="T79" s="1686"/>
      <c r="U79" s="1686"/>
      <c r="V79" s="1686"/>
      <c r="W79" s="1686"/>
      <c r="X79" s="1686"/>
      <c r="Y79" s="1686"/>
      <c r="Z79" s="1686"/>
      <c r="AA79" s="1686"/>
      <c r="AB79" s="1686"/>
      <c r="AC79" s="1686"/>
      <c r="AD79" s="1686"/>
      <c r="AE79" s="1686"/>
      <c r="AF79" s="1686"/>
      <c r="AG79" s="1686"/>
      <c r="AH79" s="1686"/>
      <c r="AI79" s="1686"/>
      <c r="AJ79" s="1686"/>
      <c r="AK79" s="1686"/>
      <c r="AL79" s="1686"/>
      <c r="AM79" s="1686"/>
      <c r="AN79" s="1686"/>
      <c r="AO79" s="1686"/>
      <c r="AP79" s="1686"/>
      <c r="AQ79" s="1686"/>
      <c r="AR79" s="1686"/>
      <c r="AS79" s="1686"/>
      <c r="AT79" s="1686"/>
      <c r="AU79" s="1686"/>
      <c r="AV79" s="1686"/>
      <c r="AW79" s="1686"/>
      <c r="AX79" s="1686"/>
      <c r="AY79" s="1686"/>
      <c r="AZ79" s="1686"/>
      <c r="BA79" s="1686"/>
      <c r="BB79" s="1686"/>
      <c r="BC79" s="1686"/>
      <c r="BD79" s="1686"/>
      <c r="BE79" s="1686"/>
      <c r="BF79" s="1686"/>
      <c r="BG79" s="1686"/>
      <c r="BH79" s="1686"/>
      <c r="BI79" s="1686"/>
      <c r="BJ79" s="1686"/>
      <c r="BK79" s="1686"/>
      <c r="BL79" s="1686"/>
      <c r="BM79" s="1686"/>
      <c r="BN79" s="1686"/>
      <c r="BO79" s="1686"/>
      <c r="BP79" s="1686"/>
      <c r="BQ79" s="1686"/>
      <c r="BR79" s="1686"/>
      <c r="BS79" s="1686"/>
      <c r="BT79" s="1686"/>
      <c r="BU79" s="1686"/>
      <c r="BV79" s="1686"/>
      <c r="BW79" s="1686"/>
      <c r="BX79" s="1686"/>
      <c r="BY79" s="1686"/>
      <c r="BZ79" s="1686"/>
      <c r="CA79" s="1686"/>
      <c r="CB79" s="1686"/>
      <c r="CC79" s="1886"/>
      <c r="CL79" s="1686"/>
      <c r="CM79" s="1686"/>
      <c r="CN79" s="1686"/>
      <c r="CO79" s="1686"/>
      <c r="CP79" s="1686"/>
      <c r="CQ79" s="1686"/>
      <c r="CR79" s="1686"/>
      <c r="CS79" s="1686"/>
      <c r="CT79" s="1686"/>
      <c r="CU79" s="1686"/>
      <c r="CV79" s="1686"/>
      <c r="CW79" s="1686"/>
      <c r="CX79" s="1686"/>
      <c r="CY79" s="1686"/>
      <c r="CZ79" s="1686"/>
      <c r="DA79" s="1686"/>
      <c r="DB79" s="1686"/>
      <c r="DC79" s="1686"/>
      <c r="DD79" s="1686"/>
      <c r="DE79" s="1686"/>
      <c r="DF79" s="1686"/>
      <c r="DG79" s="1686"/>
      <c r="DH79" s="1686"/>
      <c r="DI79" s="1686"/>
      <c r="DJ79" s="1686"/>
      <c r="DK79" s="1686"/>
      <c r="DL79" s="1686"/>
      <c r="DM79" s="1686"/>
      <c r="DN79" s="1686"/>
      <c r="DO79" s="1686"/>
      <c r="DP79" s="1686"/>
      <c r="DQ79" s="1686"/>
      <c r="DR79" s="1686"/>
      <c r="DS79" s="1686"/>
      <c r="DT79" s="1686"/>
      <c r="DU79" s="1686"/>
      <c r="DV79" s="1686"/>
      <c r="DW79" s="1686"/>
      <c r="DX79" s="1686"/>
      <c r="DY79" s="1686"/>
      <c r="DZ79" s="1686"/>
      <c r="EA79" s="1686"/>
      <c r="EB79" s="1686"/>
      <c r="EC79" s="1686"/>
      <c r="ED79" s="1686"/>
      <c r="EE79" s="1686"/>
      <c r="EF79" s="1686"/>
      <c r="EG79" s="1686"/>
      <c r="EH79" s="1686"/>
      <c r="EI79" s="1686"/>
      <c r="EJ79" s="1686"/>
      <c r="EK79" s="1686"/>
      <c r="EL79" s="1686"/>
      <c r="EM79" s="1686"/>
      <c r="EN79" s="1686"/>
      <c r="EO79" s="1686"/>
      <c r="EP79" s="1686"/>
      <c r="EQ79" s="1686"/>
      <c r="ER79" s="1686"/>
      <c r="ES79" s="1686"/>
      <c r="ET79" s="1686"/>
      <c r="EU79" s="1686"/>
      <c r="EV79" s="1686"/>
      <c r="EW79" s="1686"/>
      <c r="EX79" s="1686"/>
      <c r="EY79" s="1686"/>
      <c r="EZ79" s="1686"/>
      <c r="FA79" s="1686"/>
      <c r="FB79" s="1686"/>
      <c r="FC79" s="1686"/>
      <c r="FD79" s="1686"/>
      <c r="FE79" s="1686"/>
      <c r="FF79" s="1686"/>
      <c r="FG79" s="1686"/>
      <c r="FH79" s="1686"/>
      <c r="FI79" s="1686"/>
      <c r="FJ79" s="1686"/>
    </row>
    <row r="80" spans="1:166" ht="30" customHeight="1">
      <c r="A80" s="1809"/>
      <c r="B80" s="1686"/>
      <c r="C80" s="1686"/>
      <c r="D80" s="1686"/>
      <c r="E80" s="1686"/>
      <c r="F80" s="1686"/>
      <c r="G80" s="1686"/>
      <c r="H80" s="1686"/>
      <c r="I80" s="1686"/>
      <c r="J80" s="1686"/>
      <c r="K80" s="1686"/>
      <c r="L80" s="1686"/>
      <c r="M80" s="1686"/>
      <c r="N80" s="1686"/>
      <c r="O80" s="1686"/>
      <c r="P80" s="1686"/>
      <c r="Q80" s="1686"/>
      <c r="R80" s="1686"/>
      <c r="S80" s="1686"/>
      <c r="T80" s="1686"/>
      <c r="U80" s="1686"/>
      <c r="V80" s="1686"/>
      <c r="W80" s="1686"/>
      <c r="X80" s="1686"/>
      <c r="Y80" s="1686"/>
      <c r="Z80" s="1686"/>
      <c r="AA80" s="1686"/>
      <c r="AB80" s="1686"/>
      <c r="AC80" s="1686"/>
      <c r="AD80" s="1686"/>
      <c r="AE80" s="1686"/>
      <c r="AF80" s="1686"/>
      <c r="AG80" s="1686"/>
      <c r="AH80" s="1686"/>
      <c r="AI80" s="1686"/>
      <c r="AJ80" s="1686"/>
      <c r="AK80" s="1686"/>
      <c r="AL80" s="1686"/>
      <c r="AM80" s="1686"/>
      <c r="AN80" s="1686"/>
      <c r="AO80" s="1686"/>
      <c r="AP80" s="1686"/>
      <c r="AQ80" s="1686"/>
      <c r="AR80" s="1686"/>
      <c r="AS80" s="1686"/>
      <c r="AT80" s="1686"/>
      <c r="AU80" s="1686"/>
      <c r="AV80" s="1686"/>
      <c r="AW80" s="1686"/>
      <c r="AX80" s="1686"/>
      <c r="AY80" s="1686"/>
      <c r="AZ80" s="1686"/>
      <c r="BA80" s="1686"/>
      <c r="BB80" s="1686"/>
      <c r="BC80" s="1686"/>
      <c r="BD80" s="1686"/>
      <c r="BE80" s="1686"/>
      <c r="BF80" s="1686"/>
      <c r="BG80" s="1686"/>
      <c r="BH80" s="1686"/>
      <c r="BI80" s="1686"/>
      <c r="BJ80" s="1686"/>
      <c r="BK80" s="1686"/>
      <c r="BL80" s="1686"/>
      <c r="BM80" s="1686"/>
      <c r="BN80" s="1686"/>
      <c r="BO80" s="1686"/>
      <c r="BP80" s="1686"/>
      <c r="BQ80" s="1686"/>
      <c r="BR80" s="1686"/>
      <c r="BS80" s="1686"/>
      <c r="BT80" s="1686"/>
      <c r="BU80" s="1686"/>
      <c r="BV80" s="1686"/>
      <c r="BW80" s="1686"/>
      <c r="BX80" s="1686"/>
      <c r="BY80" s="1686"/>
      <c r="BZ80" s="1686"/>
      <c r="CA80" s="1686"/>
      <c r="CB80" s="1686"/>
      <c r="CC80" s="1886"/>
      <c r="CL80" s="1686"/>
      <c r="CM80" s="1686"/>
      <c r="CN80" s="1686"/>
      <c r="CO80" s="1686"/>
      <c r="CP80" s="1686"/>
      <c r="CQ80" s="1686"/>
      <c r="CR80" s="1686"/>
      <c r="CS80" s="1686"/>
      <c r="CT80" s="1686"/>
      <c r="CU80" s="1686"/>
      <c r="CV80" s="1686"/>
      <c r="CW80" s="1686"/>
      <c r="CX80" s="1686"/>
      <c r="CY80" s="1686"/>
      <c r="CZ80" s="1686"/>
      <c r="DA80" s="1686"/>
      <c r="DB80" s="1686"/>
      <c r="DC80" s="1686"/>
      <c r="DD80" s="1686"/>
      <c r="DE80" s="1686"/>
      <c r="DF80" s="1686"/>
      <c r="DG80" s="1686"/>
      <c r="DH80" s="1686"/>
      <c r="DI80" s="1686"/>
      <c r="DJ80" s="1686"/>
      <c r="DK80" s="1686"/>
      <c r="DL80" s="1686"/>
      <c r="DM80" s="1686"/>
      <c r="DN80" s="1686"/>
      <c r="DO80" s="1686"/>
      <c r="DP80" s="1686"/>
      <c r="DQ80" s="1686"/>
      <c r="DR80" s="1686"/>
      <c r="DS80" s="1686"/>
      <c r="DT80" s="1686"/>
      <c r="DU80" s="1686"/>
      <c r="DV80" s="1686"/>
      <c r="DW80" s="1686"/>
      <c r="DX80" s="1686"/>
      <c r="DY80" s="1686"/>
      <c r="DZ80" s="1686"/>
      <c r="EA80" s="1686"/>
      <c r="EB80" s="1686"/>
      <c r="EC80" s="1686"/>
      <c r="ED80" s="1686"/>
      <c r="EE80" s="1686"/>
      <c r="EF80" s="1686"/>
      <c r="EG80" s="1686"/>
      <c r="EH80" s="1686"/>
      <c r="EI80" s="1686"/>
      <c r="EJ80" s="1686"/>
      <c r="EK80" s="1686"/>
      <c r="EL80" s="1686"/>
      <c r="EM80" s="1686"/>
      <c r="EN80" s="1686"/>
      <c r="EO80" s="1686"/>
      <c r="EP80" s="1686"/>
      <c r="EQ80" s="1686"/>
      <c r="ER80" s="1686"/>
      <c r="ES80" s="1686"/>
      <c r="ET80" s="1686"/>
      <c r="EU80" s="1686"/>
      <c r="EV80" s="1686"/>
      <c r="EW80" s="1686"/>
      <c r="EX80" s="1686"/>
      <c r="EY80" s="1686"/>
      <c r="EZ80" s="1686"/>
      <c r="FA80" s="1686"/>
      <c r="FB80" s="1686"/>
      <c r="FC80" s="1686"/>
      <c r="FD80" s="1686"/>
      <c r="FE80" s="1686"/>
      <c r="FF80" s="1686"/>
      <c r="FG80" s="1686"/>
      <c r="FH80" s="1686"/>
      <c r="FI80" s="1686"/>
      <c r="FJ80" s="1686"/>
    </row>
    <row r="81" spans="1:166" ht="30" customHeight="1">
      <c r="A81" s="1809"/>
      <c r="B81" s="1686"/>
      <c r="C81" s="1686"/>
      <c r="D81" s="1686"/>
      <c r="E81" s="1686"/>
      <c r="F81" s="1686"/>
      <c r="G81" s="1686"/>
      <c r="H81" s="1686"/>
      <c r="I81" s="1686"/>
      <c r="J81" s="1686"/>
      <c r="K81" s="1686"/>
      <c r="L81" s="1686"/>
      <c r="M81" s="1686"/>
      <c r="N81" s="1686"/>
      <c r="O81" s="1686"/>
      <c r="P81" s="1686"/>
      <c r="Q81" s="1686"/>
      <c r="R81" s="1686"/>
      <c r="S81" s="1686"/>
      <c r="T81" s="1686"/>
      <c r="U81" s="1686"/>
      <c r="V81" s="1686"/>
      <c r="W81" s="1686"/>
      <c r="X81" s="1686"/>
      <c r="Y81" s="1686"/>
      <c r="Z81" s="1686"/>
      <c r="AA81" s="1686"/>
      <c r="AB81" s="1686"/>
      <c r="AC81" s="1686"/>
      <c r="AD81" s="1686"/>
      <c r="AE81" s="1686"/>
      <c r="AF81" s="1686"/>
      <c r="AG81" s="1686"/>
      <c r="AH81" s="1686"/>
      <c r="AI81" s="1686"/>
      <c r="AJ81" s="1686"/>
      <c r="AK81" s="1686"/>
      <c r="AL81" s="1686"/>
      <c r="AM81" s="1686"/>
      <c r="AN81" s="1686"/>
      <c r="AO81" s="1686"/>
      <c r="AP81" s="1686"/>
      <c r="AQ81" s="1686"/>
      <c r="AR81" s="1686"/>
      <c r="AS81" s="1686"/>
      <c r="AT81" s="1686"/>
      <c r="AU81" s="1686"/>
      <c r="AV81" s="1686"/>
      <c r="AW81" s="1686"/>
      <c r="AX81" s="1686"/>
      <c r="AY81" s="1686"/>
      <c r="AZ81" s="1686"/>
      <c r="BA81" s="1686"/>
      <c r="BB81" s="1686"/>
      <c r="BC81" s="1686"/>
      <c r="BD81" s="1686"/>
      <c r="BE81" s="1686"/>
      <c r="BF81" s="1686"/>
      <c r="BG81" s="1686"/>
      <c r="BH81" s="1686"/>
      <c r="BI81" s="1686"/>
      <c r="BJ81" s="1686"/>
      <c r="BK81" s="1686"/>
      <c r="BL81" s="1686"/>
      <c r="BM81" s="1686"/>
      <c r="BN81" s="1686"/>
      <c r="BO81" s="1686"/>
      <c r="BP81" s="1686"/>
      <c r="BQ81" s="1686"/>
      <c r="BR81" s="1686"/>
      <c r="BS81" s="1686"/>
      <c r="BT81" s="1686"/>
      <c r="BU81" s="1686"/>
      <c r="BV81" s="1686"/>
      <c r="BW81" s="1686"/>
      <c r="BX81" s="1686"/>
      <c r="BY81" s="1686"/>
      <c r="BZ81" s="1686"/>
      <c r="CA81" s="1686"/>
      <c r="CB81" s="1686"/>
      <c r="CC81" s="1886"/>
      <c r="CL81" s="1686"/>
      <c r="CM81" s="1686"/>
      <c r="CN81" s="1686"/>
      <c r="CO81" s="1686"/>
      <c r="CP81" s="1686"/>
      <c r="CQ81" s="1686"/>
      <c r="CR81" s="1686"/>
      <c r="CS81" s="1686"/>
      <c r="CT81" s="1686"/>
      <c r="CU81" s="1686"/>
      <c r="CV81" s="1686"/>
      <c r="CW81" s="1686"/>
      <c r="CX81" s="1686"/>
      <c r="CY81" s="1686"/>
      <c r="CZ81" s="1686"/>
      <c r="DA81" s="1686"/>
      <c r="DB81" s="1686"/>
      <c r="DC81" s="1686"/>
      <c r="DD81" s="1686"/>
      <c r="DE81" s="1686"/>
      <c r="DF81" s="1686"/>
      <c r="DG81" s="1686"/>
      <c r="DH81" s="1686"/>
      <c r="DI81" s="1686"/>
      <c r="DJ81" s="1686"/>
      <c r="DK81" s="1686"/>
      <c r="DL81" s="1686"/>
      <c r="DM81" s="1686"/>
      <c r="DN81" s="1686"/>
      <c r="DO81" s="1686"/>
      <c r="DP81" s="1686"/>
      <c r="DQ81" s="1686"/>
      <c r="DR81" s="1686"/>
      <c r="DS81" s="1686"/>
      <c r="DT81" s="1686"/>
      <c r="DU81" s="1686"/>
      <c r="DV81" s="1686"/>
      <c r="DW81" s="1686"/>
      <c r="DX81" s="1686"/>
      <c r="DY81" s="1686"/>
      <c r="DZ81" s="1686"/>
      <c r="EA81" s="1686"/>
      <c r="EB81" s="1686"/>
      <c r="EC81" s="1686"/>
      <c r="ED81" s="1686"/>
      <c r="EE81" s="1686"/>
      <c r="EF81" s="1686"/>
      <c r="EG81" s="1686"/>
      <c r="EH81" s="1686"/>
      <c r="EI81" s="1686"/>
      <c r="EJ81" s="1686"/>
      <c r="EK81" s="1686"/>
      <c r="EL81" s="1686"/>
      <c r="EM81" s="1686"/>
      <c r="EN81" s="1686"/>
      <c r="EO81" s="1686"/>
      <c r="EP81" s="1686"/>
      <c r="EQ81" s="1686"/>
      <c r="ER81" s="1686"/>
      <c r="ES81" s="1686"/>
      <c r="ET81" s="1686"/>
      <c r="EU81" s="1686"/>
      <c r="EV81" s="1686"/>
      <c r="EW81" s="1686"/>
      <c r="EX81" s="1686"/>
      <c r="EY81" s="1686"/>
      <c r="EZ81" s="1686"/>
      <c r="FA81" s="1686"/>
      <c r="FB81" s="1686"/>
      <c r="FC81" s="1686"/>
      <c r="FD81" s="1686"/>
      <c r="FE81" s="1686"/>
      <c r="FF81" s="1686"/>
      <c r="FG81" s="1686"/>
      <c r="FH81" s="1686"/>
      <c r="FI81" s="1686"/>
      <c r="FJ81" s="1686"/>
    </row>
    <row r="82" spans="1:166" ht="15" customHeight="1">
      <c r="A82" s="1984"/>
      <c r="B82" s="1686"/>
      <c r="C82" s="1686"/>
      <c r="D82" s="1686"/>
      <c r="E82" s="1686"/>
      <c r="F82" s="1686"/>
      <c r="G82" s="1686"/>
      <c r="H82" s="1686"/>
      <c r="I82" s="1686"/>
      <c r="J82" s="1686"/>
      <c r="K82" s="1686"/>
      <c r="L82" s="1686"/>
      <c r="M82" s="1686"/>
      <c r="N82" s="1686"/>
      <c r="O82" s="1686"/>
      <c r="P82" s="1686"/>
      <c r="Q82" s="1686"/>
      <c r="R82" s="1686"/>
      <c r="S82" s="1686"/>
      <c r="T82" s="1686"/>
      <c r="U82" s="1686"/>
      <c r="V82" s="1686"/>
      <c r="W82" s="1686"/>
      <c r="X82" s="1686"/>
      <c r="Y82" s="1686"/>
      <c r="Z82" s="1686"/>
      <c r="AA82" s="1686"/>
      <c r="AB82" s="1686"/>
      <c r="AC82" s="1686"/>
      <c r="AD82" s="1686"/>
      <c r="AE82" s="1686"/>
      <c r="AF82" s="1686"/>
      <c r="AG82" s="1686"/>
      <c r="AH82" s="1686"/>
      <c r="AI82" s="1686"/>
      <c r="AJ82" s="1686"/>
      <c r="AK82" s="1686"/>
      <c r="AL82" s="1686"/>
      <c r="AM82" s="1686"/>
      <c r="AN82" s="1686"/>
      <c r="AO82" s="1686"/>
      <c r="AP82" s="1686"/>
      <c r="AQ82" s="1686"/>
      <c r="AR82" s="1686"/>
      <c r="AS82" s="1686"/>
      <c r="AT82" s="1686"/>
      <c r="AU82" s="1686"/>
      <c r="AV82" s="1686"/>
      <c r="AW82" s="1686"/>
      <c r="AX82" s="1686"/>
      <c r="AY82" s="1686"/>
      <c r="AZ82" s="1686"/>
      <c r="BA82" s="1686"/>
      <c r="BB82" s="1686"/>
      <c r="BC82" s="1686"/>
      <c r="BD82" s="1686"/>
      <c r="BE82" s="1686"/>
      <c r="BF82" s="1686"/>
      <c r="BG82" s="1686"/>
      <c r="BH82" s="1686"/>
      <c r="BI82" s="1686"/>
      <c r="BJ82" s="1686"/>
      <c r="BK82" s="1686"/>
      <c r="BL82" s="1686"/>
      <c r="BM82" s="1686"/>
      <c r="BN82" s="1686"/>
      <c r="BO82" s="1686"/>
      <c r="BP82" s="1686"/>
      <c r="BQ82" s="1686"/>
      <c r="BR82" s="1686"/>
      <c r="BS82" s="1686"/>
      <c r="BT82" s="1686"/>
      <c r="BU82" s="1686"/>
      <c r="BV82" s="1686"/>
      <c r="BW82" s="1686"/>
      <c r="BX82" s="1686"/>
      <c r="BY82" s="1686"/>
      <c r="BZ82" s="1686"/>
      <c r="CA82" s="1686"/>
      <c r="CB82" s="1686"/>
      <c r="CC82" s="1954"/>
      <c r="CL82" s="1686"/>
      <c r="CM82" s="1686"/>
      <c r="CN82" s="1686"/>
      <c r="CO82" s="1686"/>
      <c r="CP82" s="1686"/>
      <c r="CQ82" s="1686"/>
      <c r="CR82" s="1686"/>
      <c r="CS82" s="1686"/>
      <c r="CT82" s="1686"/>
      <c r="CU82" s="1686"/>
      <c r="CV82" s="1686"/>
      <c r="CW82" s="1686"/>
      <c r="CX82" s="1686"/>
      <c r="CY82" s="1686"/>
      <c r="CZ82" s="1686"/>
      <c r="DA82" s="1686"/>
      <c r="DB82" s="1686"/>
      <c r="DC82" s="1686"/>
      <c r="DD82" s="1686"/>
      <c r="DE82" s="1686"/>
      <c r="DF82" s="1686"/>
      <c r="DG82" s="1686"/>
      <c r="DH82" s="1686"/>
      <c r="DI82" s="1686"/>
      <c r="DJ82" s="1686"/>
      <c r="DK82" s="1686"/>
      <c r="DL82" s="1686"/>
      <c r="DM82" s="1686"/>
      <c r="DN82" s="1686"/>
      <c r="DO82" s="1686"/>
      <c r="DP82" s="1686"/>
      <c r="DQ82" s="1686"/>
      <c r="DR82" s="1686"/>
      <c r="DS82" s="1686"/>
      <c r="DT82" s="1686"/>
      <c r="DU82" s="1686"/>
      <c r="DV82" s="1686"/>
      <c r="DW82" s="1686"/>
      <c r="DX82" s="1686"/>
      <c r="DY82" s="1686"/>
      <c r="DZ82" s="1686"/>
      <c r="EA82" s="1686"/>
      <c r="EB82" s="1686"/>
      <c r="EC82" s="1686"/>
      <c r="ED82" s="1686"/>
      <c r="EE82" s="1686"/>
      <c r="EF82" s="1686"/>
      <c r="EG82" s="1686"/>
      <c r="EH82" s="1686"/>
      <c r="EI82" s="1686"/>
      <c r="EJ82" s="1686"/>
      <c r="EK82" s="1686"/>
      <c r="EL82" s="1686"/>
      <c r="EM82" s="1686"/>
      <c r="EN82" s="1686"/>
      <c r="EO82" s="1686"/>
      <c r="EP82" s="1686"/>
      <c r="EQ82" s="1686"/>
      <c r="ER82" s="1686"/>
      <c r="ES82" s="1686"/>
      <c r="ET82" s="1686"/>
      <c r="EU82" s="1686"/>
      <c r="EV82" s="1686"/>
      <c r="EW82" s="1686"/>
      <c r="EX82" s="1686"/>
      <c r="EY82" s="1686"/>
      <c r="EZ82" s="1686"/>
      <c r="FA82" s="1686"/>
      <c r="FB82" s="1686"/>
      <c r="FC82" s="1686"/>
      <c r="FD82" s="1686"/>
      <c r="FE82" s="1686"/>
      <c r="FF82" s="1686"/>
      <c r="FG82" s="1686"/>
      <c r="FH82" s="1686"/>
      <c r="FI82" s="1686"/>
      <c r="FJ82" s="1686"/>
    </row>
    <row r="83" spans="1:166" ht="15" customHeight="1">
      <c r="A83" s="1984"/>
      <c r="B83" s="1686"/>
      <c r="C83" s="1686"/>
      <c r="D83" s="1686"/>
      <c r="E83" s="1686"/>
      <c r="F83" s="1686"/>
      <c r="G83" s="1686"/>
      <c r="H83" s="1686"/>
      <c r="I83" s="1686"/>
      <c r="J83" s="1686"/>
      <c r="K83" s="1686"/>
      <c r="L83" s="1686"/>
      <c r="M83" s="1686"/>
      <c r="N83" s="1686"/>
      <c r="O83" s="1686"/>
      <c r="P83" s="1686"/>
      <c r="Q83" s="1686"/>
      <c r="R83" s="1686"/>
      <c r="S83" s="1686"/>
      <c r="T83" s="1686"/>
      <c r="U83" s="1686"/>
      <c r="V83" s="1686"/>
      <c r="W83" s="1686"/>
      <c r="X83" s="1686"/>
      <c r="Y83" s="1686"/>
      <c r="Z83" s="1686"/>
      <c r="AA83" s="1686"/>
      <c r="AB83" s="1686"/>
      <c r="AC83" s="1686"/>
      <c r="AD83" s="1686"/>
      <c r="AE83" s="1686"/>
      <c r="AF83" s="1686"/>
      <c r="AG83" s="1686"/>
      <c r="AH83" s="1686"/>
      <c r="AI83" s="1686"/>
      <c r="AJ83" s="1686"/>
      <c r="AK83" s="1686"/>
      <c r="AL83" s="1686"/>
      <c r="AM83" s="1686"/>
      <c r="AN83" s="1686"/>
      <c r="AO83" s="1686"/>
      <c r="AP83" s="1686"/>
      <c r="AQ83" s="1686"/>
      <c r="AR83" s="1686"/>
      <c r="AS83" s="1686"/>
      <c r="AT83" s="1686"/>
      <c r="AU83" s="1686"/>
      <c r="AV83" s="1686"/>
      <c r="AW83" s="1686"/>
      <c r="AX83" s="1686"/>
      <c r="AY83" s="1686"/>
      <c r="AZ83" s="1686"/>
      <c r="BA83" s="1686"/>
      <c r="BB83" s="1686"/>
      <c r="BC83" s="1686"/>
      <c r="BD83" s="1686"/>
      <c r="BE83" s="1686"/>
      <c r="BF83" s="1686"/>
      <c r="BG83" s="1686"/>
      <c r="BH83" s="1686"/>
      <c r="BI83" s="1686"/>
      <c r="BJ83" s="1686"/>
      <c r="BK83" s="1686"/>
      <c r="BL83" s="1686"/>
      <c r="BM83" s="1686"/>
      <c r="BN83" s="1686"/>
      <c r="BO83" s="1686"/>
      <c r="BP83" s="1686"/>
      <c r="BQ83" s="1686"/>
      <c r="BR83" s="1686"/>
      <c r="BS83" s="1686"/>
      <c r="BT83" s="1686"/>
      <c r="BU83" s="1686"/>
      <c r="BV83" s="1686"/>
      <c r="BW83" s="1686"/>
      <c r="BX83" s="1686"/>
      <c r="BY83" s="1686"/>
      <c r="BZ83" s="1686"/>
      <c r="CA83" s="1686"/>
      <c r="CB83" s="1686"/>
      <c r="CC83" s="1954"/>
      <c r="CL83" s="1686"/>
      <c r="CM83" s="1686"/>
      <c r="CN83" s="1686"/>
      <c r="CO83" s="1686"/>
      <c r="CP83" s="1686"/>
      <c r="CQ83" s="1686"/>
      <c r="CR83" s="1686"/>
      <c r="CS83" s="1686"/>
      <c r="CT83" s="1686"/>
      <c r="CU83" s="1686"/>
      <c r="CV83" s="1686"/>
      <c r="CW83" s="1686"/>
      <c r="CX83" s="1686"/>
      <c r="CY83" s="1686"/>
      <c r="CZ83" s="1686"/>
      <c r="DA83" s="1686"/>
      <c r="DB83" s="1686"/>
      <c r="DC83" s="1686"/>
      <c r="DD83" s="1686"/>
      <c r="DE83" s="1686"/>
      <c r="DF83" s="1686"/>
      <c r="DG83" s="1686"/>
      <c r="DH83" s="1686"/>
      <c r="DI83" s="1686"/>
      <c r="DJ83" s="1686"/>
      <c r="DK83" s="1686"/>
      <c r="DL83" s="1686"/>
      <c r="DM83" s="1686"/>
      <c r="DN83" s="1686"/>
      <c r="DO83" s="1686"/>
      <c r="DP83" s="1686"/>
      <c r="DQ83" s="1686"/>
      <c r="DR83" s="1686"/>
      <c r="DS83" s="1686"/>
      <c r="DT83" s="1686"/>
      <c r="DU83" s="1686"/>
      <c r="DV83" s="1686"/>
      <c r="DW83" s="1686"/>
      <c r="DX83" s="1686"/>
      <c r="DY83" s="1686"/>
      <c r="DZ83" s="1686"/>
      <c r="EA83" s="1686"/>
      <c r="EB83" s="1686"/>
      <c r="EC83" s="1686"/>
      <c r="ED83" s="1686"/>
      <c r="EE83" s="1686"/>
      <c r="EF83" s="1686"/>
      <c r="EG83" s="1686"/>
      <c r="EH83" s="1686"/>
      <c r="EI83" s="1686"/>
      <c r="EJ83" s="1686"/>
      <c r="EK83" s="1686"/>
      <c r="EL83" s="1686"/>
      <c r="EM83" s="1686"/>
      <c r="EN83" s="1686"/>
      <c r="EO83" s="1686"/>
      <c r="EP83" s="1686"/>
      <c r="EQ83" s="1686"/>
      <c r="ER83" s="1686"/>
      <c r="ES83" s="1686"/>
      <c r="ET83" s="1686"/>
      <c r="EU83" s="1686"/>
      <c r="EV83" s="1686"/>
      <c r="EW83" s="1686"/>
      <c r="EX83" s="1686"/>
      <c r="EY83" s="1686"/>
      <c r="EZ83" s="1686"/>
      <c r="FA83" s="1686"/>
      <c r="FB83" s="1686"/>
      <c r="FC83" s="1686"/>
      <c r="FD83" s="1686"/>
      <c r="FE83" s="1686"/>
      <c r="FF83" s="1686"/>
      <c r="FG83" s="1686"/>
      <c r="FH83" s="1686"/>
      <c r="FI83" s="1686"/>
      <c r="FJ83" s="1686"/>
    </row>
    <row r="84" spans="1:166" ht="30" customHeight="1">
      <c r="A84" s="1984"/>
      <c r="B84" s="1686"/>
      <c r="C84" s="1686"/>
      <c r="D84" s="1686"/>
      <c r="E84" s="1686"/>
      <c r="F84" s="1686"/>
      <c r="G84" s="1686"/>
      <c r="H84" s="1686"/>
      <c r="I84" s="1686"/>
      <c r="J84" s="1686"/>
      <c r="K84" s="1686"/>
      <c r="L84" s="1686"/>
      <c r="M84" s="1686"/>
      <c r="N84" s="1686"/>
      <c r="O84" s="1686"/>
      <c r="P84" s="1686"/>
      <c r="Q84" s="1686"/>
      <c r="R84" s="1686"/>
      <c r="S84" s="1686"/>
      <c r="T84" s="1686"/>
      <c r="U84" s="1686"/>
      <c r="V84" s="1686"/>
      <c r="W84" s="1686"/>
      <c r="X84" s="1686"/>
      <c r="Y84" s="1686"/>
      <c r="Z84" s="1686"/>
      <c r="AA84" s="1686"/>
      <c r="AB84" s="1686"/>
      <c r="AC84" s="1686"/>
      <c r="AD84" s="1686"/>
      <c r="AE84" s="1686"/>
      <c r="AF84" s="1686"/>
      <c r="AG84" s="1686"/>
      <c r="AH84" s="1686"/>
      <c r="AI84" s="1686"/>
      <c r="AJ84" s="1686"/>
      <c r="AK84" s="1686"/>
      <c r="AL84" s="1686"/>
      <c r="AM84" s="1686"/>
      <c r="AN84" s="1686"/>
      <c r="AO84" s="1686"/>
      <c r="AP84" s="1686"/>
      <c r="AQ84" s="1686"/>
      <c r="AR84" s="1686"/>
      <c r="AS84" s="1686"/>
      <c r="AT84" s="1686"/>
      <c r="AU84" s="1686"/>
      <c r="AV84" s="1686"/>
      <c r="AW84" s="1686"/>
      <c r="AX84" s="1686"/>
      <c r="AY84" s="1686"/>
      <c r="AZ84" s="1686"/>
      <c r="BA84" s="1686"/>
      <c r="BB84" s="1686"/>
      <c r="BC84" s="1686"/>
      <c r="BD84" s="1686"/>
      <c r="BE84" s="1686"/>
      <c r="BF84" s="1686"/>
      <c r="BG84" s="1686"/>
      <c r="BH84" s="1686"/>
      <c r="BI84" s="1686"/>
      <c r="BJ84" s="1686"/>
      <c r="BK84" s="1686"/>
      <c r="BL84" s="1686"/>
      <c r="BM84" s="1686"/>
      <c r="BN84" s="1686"/>
      <c r="BO84" s="1686"/>
      <c r="BP84" s="1686"/>
      <c r="BQ84" s="1686"/>
      <c r="BR84" s="1686"/>
      <c r="BS84" s="1686"/>
      <c r="BT84" s="1686"/>
      <c r="BU84" s="1686"/>
      <c r="BV84" s="1686"/>
      <c r="BW84" s="1686"/>
      <c r="BX84" s="1686"/>
      <c r="BY84" s="1686"/>
      <c r="BZ84" s="1686"/>
      <c r="CA84" s="1686"/>
      <c r="CB84" s="1686"/>
      <c r="CC84" s="1954"/>
      <c r="CL84" s="1686"/>
      <c r="CM84" s="1686"/>
      <c r="CN84" s="1686"/>
      <c r="CO84" s="1686"/>
      <c r="CP84" s="1686"/>
      <c r="CQ84" s="1686"/>
      <c r="CR84" s="1686"/>
      <c r="CS84" s="1686"/>
      <c r="CT84" s="1686"/>
      <c r="CU84" s="1686"/>
      <c r="CV84" s="1686"/>
      <c r="CW84" s="1686"/>
      <c r="CX84" s="1686"/>
      <c r="CY84" s="1686"/>
      <c r="CZ84" s="1686"/>
      <c r="DA84" s="1686"/>
      <c r="DB84" s="1686"/>
      <c r="DC84" s="1686"/>
      <c r="DD84" s="1686"/>
      <c r="DE84" s="1686"/>
      <c r="DF84" s="1686"/>
      <c r="DG84" s="1686"/>
      <c r="DH84" s="1686"/>
      <c r="DI84" s="1686"/>
      <c r="DJ84" s="1686"/>
      <c r="DK84" s="1686"/>
      <c r="DL84" s="1686"/>
      <c r="DM84" s="1686"/>
      <c r="DN84" s="1686"/>
      <c r="DO84" s="1686"/>
      <c r="DP84" s="1686"/>
      <c r="DQ84" s="1686"/>
      <c r="DR84" s="1686"/>
      <c r="DS84" s="1686"/>
      <c r="DT84" s="1686"/>
      <c r="DU84" s="1686"/>
      <c r="DV84" s="1686"/>
      <c r="DW84" s="1686"/>
      <c r="DX84" s="1686"/>
      <c r="DY84" s="1686"/>
      <c r="DZ84" s="1686"/>
      <c r="EA84" s="1686"/>
      <c r="EB84" s="1686"/>
      <c r="EC84" s="1686"/>
      <c r="ED84" s="1686"/>
      <c r="EE84" s="1686"/>
      <c r="EF84" s="1686"/>
      <c r="EG84" s="1686"/>
      <c r="EH84" s="1686"/>
      <c r="EI84" s="1686"/>
      <c r="EJ84" s="1686"/>
      <c r="EK84" s="1686"/>
      <c r="EL84" s="1686"/>
      <c r="EM84" s="1686"/>
      <c r="EN84" s="1686"/>
      <c r="EO84" s="1686"/>
      <c r="EP84" s="1686"/>
      <c r="EQ84" s="1686"/>
      <c r="ER84" s="1686"/>
      <c r="ES84" s="1686"/>
      <c r="ET84" s="1686"/>
      <c r="EU84" s="1686"/>
      <c r="EV84" s="1686"/>
      <c r="EW84" s="1686"/>
      <c r="EX84" s="1686"/>
      <c r="EY84" s="1686"/>
      <c r="EZ84" s="1686"/>
      <c r="FA84" s="1686"/>
      <c r="FB84" s="1686"/>
      <c r="FC84" s="1686"/>
      <c r="FD84" s="1686"/>
      <c r="FE84" s="1686"/>
      <c r="FF84" s="1686"/>
      <c r="FG84" s="1686"/>
      <c r="FH84" s="1686"/>
      <c r="FI84" s="1686"/>
      <c r="FJ84" s="1686"/>
    </row>
    <row r="85" spans="1:166" ht="30" customHeight="1">
      <c r="A85" s="1984"/>
      <c r="B85" s="1686"/>
      <c r="C85" s="1686"/>
      <c r="D85" s="1686"/>
      <c r="E85" s="1686"/>
      <c r="F85" s="1686"/>
      <c r="G85" s="1686"/>
      <c r="H85" s="1686"/>
      <c r="I85" s="1686"/>
      <c r="J85" s="1686"/>
      <c r="K85" s="1686"/>
      <c r="L85" s="1686"/>
      <c r="M85" s="1686"/>
      <c r="N85" s="1686"/>
      <c r="O85" s="1686"/>
      <c r="P85" s="1686"/>
      <c r="Q85" s="1686"/>
      <c r="R85" s="1686"/>
      <c r="S85" s="1686"/>
      <c r="T85" s="1686"/>
      <c r="U85" s="1686"/>
      <c r="V85" s="1686"/>
      <c r="W85" s="1686"/>
      <c r="X85" s="1686"/>
      <c r="Y85" s="1686"/>
      <c r="Z85" s="1686"/>
      <c r="AA85" s="1686"/>
      <c r="AB85" s="1686"/>
      <c r="AC85" s="1686"/>
      <c r="AD85" s="1686"/>
      <c r="AE85" s="1686"/>
      <c r="AF85" s="1686"/>
      <c r="AG85" s="1686"/>
      <c r="AH85" s="1686"/>
      <c r="AI85" s="1686"/>
      <c r="AJ85" s="1686"/>
      <c r="AK85" s="1686"/>
      <c r="AL85" s="1686"/>
      <c r="AM85" s="1686"/>
      <c r="AN85" s="1686"/>
      <c r="AO85" s="1686"/>
      <c r="AP85" s="1686"/>
      <c r="AQ85" s="1686"/>
      <c r="AR85" s="1686"/>
      <c r="AS85" s="1686"/>
      <c r="AT85" s="1686"/>
      <c r="AU85" s="1686"/>
      <c r="AV85" s="1686"/>
      <c r="AW85" s="1686"/>
      <c r="AX85" s="1686"/>
      <c r="AY85" s="1686"/>
      <c r="AZ85" s="1686"/>
      <c r="BA85" s="1686"/>
      <c r="BB85" s="1686"/>
      <c r="BC85" s="1686"/>
      <c r="BD85" s="1686"/>
      <c r="BE85" s="1686"/>
      <c r="BF85" s="1686"/>
      <c r="BG85" s="1686"/>
      <c r="BH85" s="1686"/>
      <c r="BI85" s="1686"/>
      <c r="BJ85" s="1686"/>
      <c r="BK85" s="1686"/>
      <c r="BL85" s="1686"/>
      <c r="BM85" s="1686"/>
      <c r="BN85" s="1686"/>
      <c r="BO85" s="1686"/>
      <c r="BP85" s="1686"/>
      <c r="BQ85" s="1686"/>
      <c r="BR85" s="1686"/>
      <c r="BS85" s="1686"/>
      <c r="BT85" s="1686"/>
      <c r="BU85" s="1686"/>
      <c r="BV85" s="1686"/>
      <c r="BW85" s="1686"/>
      <c r="BX85" s="1686"/>
      <c r="BY85" s="1686"/>
      <c r="BZ85" s="1686"/>
      <c r="CA85" s="1686"/>
      <c r="CB85" s="1686"/>
      <c r="CC85" s="1954"/>
      <c r="CL85" s="1686"/>
      <c r="CM85" s="1686"/>
      <c r="CN85" s="1686"/>
      <c r="CO85" s="1686"/>
      <c r="CP85" s="1686"/>
      <c r="CQ85" s="1686"/>
      <c r="CR85" s="1686"/>
      <c r="CS85" s="1686"/>
      <c r="CT85" s="1686"/>
      <c r="CU85" s="1686"/>
      <c r="CV85" s="1686"/>
      <c r="CW85" s="1686"/>
      <c r="CX85" s="1686"/>
      <c r="CY85" s="1686"/>
      <c r="CZ85" s="1686"/>
      <c r="DA85" s="1686"/>
      <c r="DB85" s="1686"/>
      <c r="DC85" s="1686"/>
      <c r="DD85" s="1686"/>
      <c r="DE85" s="1686"/>
      <c r="DF85" s="1686"/>
      <c r="DG85" s="1686"/>
      <c r="DH85" s="1686"/>
      <c r="DI85" s="1686"/>
      <c r="DJ85" s="1686"/>
      <c r="DK85" s="1686"/>
      <c r="DL85" s="1686"/>
      <c r="DM85" s="1686"/>
      <c r="DN85" s="1686"/>
      <c r="DO85" s="1686"/>
      <c r="DP85" s="1686"/>
      <c r="DQ85" s="1686"/>
      <c r="DR85" s="1686"/>
      <c r="DS85" s="1686"/>
      <c r="DT85" s="1686"/>
      <c r="DU85" s="1686"/>
      <c r="DV85" s="1686"/>
      <c r="DW85" s="1686"/>
      <c r="DX85" s="1686"/>
      <c r="DY85" s="1686"/>
      <c r="DZ85" s="1686"/>
      <c r="EA85" s="1686"/>
      <c r="EB85" s="1686"/>
      <c r="EC85" s="1686"/>
      <c r="ED85" s="1686"/>
      <c r="EE85" s="1686"/>
      <c r="EF85" s="1686"/>
      <c r="EG85" s="1686"/>
      <c r="EH85" s="1686"/>
      <c r="EI85" s="1686"/>
      <c r="EJ85" s="1686"/>
      <c r="EK85" s="1686"/>
      <c r="EL85" s="1686"/>
      <c r="EM85" s="1686"/>
      <c r="EN85" s="1686"/>
      <c r="EO85" s="1686"/>
      <c r="EP85" s="1686"/>
      <c r="EQ85" s="1686"/>
      <c r="ER85" s="1686"/>
      <c r="ES85" s="1686"/>
      <c r="ET85" s="1686"/>
      <c r="EU85" s="1686"/>
      <c r="EV85" s="1686"/>
      <c r="EW85" s="1686"/>
      <c r="EX85" s="1686"/>
      <c r="EY85" s="1686"/>
      <c r="EZ85" s="1686"/>
      <c r="FA85" s="1686"/>
      <c r="FB85" s="1686"/>
      <c r="FC85" s="1686"/>
      <c r="FD85" s="1686"/>
      <c r="FE85" s="1686"/>
      <c r="FF85" s="1686"/>
      <c r="FG85" s="1686"/>
      <c r="FH85" s="1686"/>
      <c r="FI85" s="1686"/>
      <c r="FJ85" s="1686"/>
    </row>
    <row r="86" spans="1:166" ht="30" customHeight="1">
      <c r="A86" s="1984"/>
      <c r="B86" s="1686"/>
      <c r="C86" s="1686"/>
      <c r="D86" s="1686"/>
      <c r="E86" s="1686"/>
      <c r="F86" s="1686"/>
      <c r="G86" s="1686"/>
      <c r="H86" s="1686"/>
      <c r="I86" s="1686"/>
      <c r="J86" s="1686"/>
      <c r="K86" s="1686"/>
      <c r="L86" s="1686"/>
      <c r="M86" s="1686"/>
      <c r="N86" s="1686"/>
      <c r="O86" s="1686"/>
      <c r="P86" s="1686"/>
      <c r="Q86" s="1686"/>
      <c r="R86" s="1686"/>
      <c r="S86" s="1686"/>
      <c r="T86" s="1686"/>
      <c r="U86" s="1686"/>
      <c r="V86" s="1686"/>
      <c r="W86" s="1686"/>
      <c r="X86" s="1686"/>
      <c r="Y86" s="1686"/>
      <c r="Z86" s="1686"/>
      <c r="AA86" s="1686"/>
      <c r="AB86" s="1686"/>
      <c r="AC86" s="1686"/>
      <c r="AD86" s="1686"/>
      <c r="AE86" s="1686"/>
      <c r="AF86" s="1686"/>
      <c r="AG86" s="1686"/>
      <c r="AH86" s="1686"/>
      <c r="AI86" s="1686"/>
      <c r="AJ86" s="1686"/>
      <c r="AK86" s="1686"/>
      <c r="AL86" s="1686"/>
      <c r="AM86" s="1686"/>
      <c r="AN86" s="1686"/>
      <c r="AO86" s="1686"/>
      <c r="AP86" s="1686"/>
      <c r="AQ86" s="1686"/>
      <c r="AR86" s="1686"/>
      <c r="AS86" s="1686"/>
      <c r="AT86" s="1686"/>
      <c r="AU86" s="1686"/>
      <c r="AV86" s="1686"/>
      <c r="AW86" s="1686"/>
      <c r="AX86" s="1686"/>
      <c r="AY86" s="1686"/>
      <c r="AZ86" s="1686"/>
      <c r="BA86" s="1686"/>
      <c r="BB86" s="1686"/>
      <c r="BC86" s="1686"/>
      <c r="BD86" s="1686"/>
      <c r="BE86" s="1686"/>
      <c r="BF86" s="1686"/>
      <c r="BG86" s="1686"/>
      <c r="BH86" s="1686"/>
      <c r="BI86" s="1686"/>
      <c r="BJ86" s="1686"/>
      <c r="BK86" s="1686"/>
      <c r="BL86" s="1686"/>
      <c r="BM86" s="1686"/>
      <c r="BN86" s="1686"/>
      <c r="BO86" s="1686"/>
      <c r="BP86" s="1686"/>
      <c r="BQ86" s="1686"/>
      <c r="BR86" s="1686"/>
      <c r="BS86" s="1686"/>
      <c r="BT86" s="1686"/>
      <c r="BU86" s="1686"/>
      <c r="BV86" s="1686"/>
      <c r="BW86" s="1686"/>
      <c r="BX86" s="1686"/>
      <c r="BY86" s="1686"/>
      <c r="BZ86" s="1686"/>
      <c r="CA86" s="1686"/>
      <c r="CB86" s="1686"/>
      <c r="CC86" s="1954"/>
      <c r="CL86" s="1686"/>
      <c r="CM86" s="1686"/>
      <c r="CN86" s="1686"/>
      <c r="CO86" s="1686"/>
      <c r="CP86" s="1686"/>
      <c r="CQ86" s="1686"/>
      <c r="CR86" s="1686"/>
      <c r="CS86" s="1686"/>
      <c r="CT86" s="1686"/>
      <c r="CU86" s="1686"/>
      <c r="CV86" s="1686"/>
      <c r="CW86" s="1686"/>
      <c r="CX86" s="1686"/>
      <c r="CY86" s="1686"/>
      <c r="CZ86" s="1686"/>
      <c r="DA86" s="1686"/>
      <c r="DB86" s="1686"/>
      <c r="DC86" s="1686"/>
      <c r="DD86" s="1686"/>
      <c r="DE86" s="1686"/>
      <c r="DF86" s="1686"/>
      <c r="DG86" s="1686"/>
      <c r="DH86" s="1686"/>
      <c r="DI86" s="1686"/>
      <c r="DJ86" s="1686"/>
      <c r="DK86" s="1686"/>
      <c r="DL86" s="1686"/>
      <c r="DM86" s="1686"/>
      <c r="DN86" s="1686"/>
      <c r="DO86" s="1686"/>
      <c r="DP86" s="1686"/>
      <c r="DQ86" s="1686"/>
      <c r="DR86" s="1686"/>
      <c r="DS86" s="1686"/>
      <c r="DT86" s="1686"/>
      <c r="DU86" s="1686"/>
      <c r="DV86" s="1686"/>
      <c r="DW86" s="1686"/>
      <c r="DX86" s="1686"/>
      <c r="DY86" s="1686"/>
      <c r="DZ86" s="1686"/>
      <c r="EA86" s="1686"/>
      <c r="EB86" s="1686"/>
      <c r="EC86" s="1686"/>
      <c r="ED86" s="1686"/>
      <c r="EE86" s="1686"/>
      <c r="EF86" s="1686"/>
      <c r="EG86" s="1686"/>
      <c r="EH86" s="1686"/>
      <c r="EI86" s="1686"/>
      <c r="EJ86" s="1686"/>
      <c r="EK86" s="1686"/>
      <c r="EL86" s="1686"/>
      <c r="EM86" s="1686"/>
      <c r="EN86" s="1686"/>
      <c r="EO86" s="1686"/>
      <c r="EP86" s="1686"/>
      <c r="EQ86" s="1686"/>
      <c r="ER86" s="1686"/>
      <c r="ES86" s="1686"/>
      <c r="ET86" s="1686"/>
      <c r="EU86" s="1686"/>
      <c r="EV86" s="1686"/>
      <c r="EW86" s="1686"/>
      <c r="EX86" s="1686"/>
      <c r="EY86" s="1686"/>
      <c r="EZ86" s="1686"/>
      <c r="FA86" s="1686"/>
      <c r="FB86" s="1686"/>
      <c r="FC86" s="1686"/>
      <c r="FD86" s="1686"/>
      <c r="FE86" s="1686"/>
      <c r="FF86" s="1686"/>
      <c r="FG86" s="1686"/>
      <c r="FH86" s="1686"/>
      <c r="FI86" s="1686"/>
      <c r="FJ86" s="1686"/>
    </row>
    <row r="87" spans="1:166" ht="30" customHeight="1">
      <c r="A87" s="1984"/>
      <c r="B87" s="1686"/>
      <c r="C87" s="1686"/>
      <c r="D87" s="1686"/>
      <c r="E87" s="1686"/>
      <c r="F87" s="1686"/>
      <c r="G87" s="1686"/>
      <c r="H87" s="1686"/>
      <c r="I87" s="1686"/>
      <c r="J87" s="1686"/>
      <c r="K87" s="1686"/>
      <c r="L87" s="1686"/>
      <c r="M87" s="1686"/>
      <c r="N87" s="1686"/>
      <c r="O87" s="1686"/>
      <c r="P87" s="1686"/>
      <c r="Q87" s="1686"/>
      <c r="R87" s="1686"/>
      <c r="S87" s="1686"/>
      <c r="T87" s="1686"/>
      <c r="U87" s="1686"/>
      <c r="V87" s="1686"/>
      <c r="W87" s="1686"/>
      <c r="X87" s="1686"/>
      <c r="Y87" s="1686"/>
      <c r="Z87" s="1686"/>
      <c r="AA87" s="1686"/>
      <c r="AB87" s="1686"/>
      <c r="AC87" s="1686"/>
      <c r="AD87" s="1686"/>
      <c r="AE87" s="1686"/>
      <c r="AF87" s="1686"/>
      <c r="AG87" s="1686"/>
      <c r="AH87" s="1686"/>
      <c r="AI87" s="1686"/>
      <c r="AJ87" s="1686"/>
      <c r="AK87" s="1686"/>
      <c r="AL87" s="1686"/>
      <c r="AM87" s="1686"/>
      <c r="AN87" s="1686"/>
      <c r="AO87" s="1686"/>
      <c r="AP87" s="1686"/>
      <c r="AQ87" s="1686"/>
      <c r="AR87" s="1686"/>
      <c r="AS87" s="1686"/>
      <c r="AT87" s="1686"/>
      <c r="AU87" s="1686"/>
      <c r="AV87" s="1686"/>
      <c r="AW87" s="1686"/>
      <c r="AX87" s="1686"/>
      <c r="AY87" s="1686"/>
      <c r="AZ87" s="1686"/>
      <c r="BA87" s="1686"/>
      <c r="BB87" s="1686"/>
      <c r="BC87" s="1686"/>
      <c r="BD87" s="1686"/>
      <c r="BE87" s="1686"/>
      <c r="BF87" s="1686"/>
      <c r="BG87" s="1686"/>
      <c r="BH87" s="1686"/>
      <c r="BI87" s="1686"/>
      <c r="BJ87" s="1686"/>
      <c r="BK87" s="1686"/>
      <c r="BL87" s="1686"/>
      <c r="BM87" s="1686"/>
      <c r="BN87" s="1686"/>
      <c r="BO87" s="1686"/>
      <c r="BP87" s="1686"/>
      <c r="BQ87" s="1686"/>
      <c r="BR87" s="1686"/>
      <c r="BS87" s="1686"/>
      <c r="BT87" s="1686"/>
      <c r="BU87" s="1686"/>
      <c r="BV87" s="1686"/>
      <c r="BW87" s="1686"/>
      <c r="BX87" s="1686"/>
      <c r="BY87" s="1686"/>
      <c r="BZ87" s="1686"/>
      <c r="CA87" s="1686"/>
      <c r="CB87" s="1686"/>
      <c r="CC87" s="1954"/>
      <c r="CL87" s="1686"/>
      <c r="CM87" s="1686"/>
      <c r="CN87" s="1686"/>
      <c r="CO87" s="1686"/>
      <c r="CP87" s="1686"/>
      <c r="CQ87" s="1686"/>
      <c r="CR87" s="1686"/>
      <c r="CS87" s="1686"/>
      <c r="CT87" s="1686"/>
      <c r="CU87" s="1686"/>
      <c r="CV87" s="1686"/>
      <c r="CW87" s="1686"/>
      <c r="CX87" s="1686"/>
      <c r="CY87" s="1686"/>
      <c r="CZ87" s="1686"/>
      <c r="DA87" s="1686"/>
      <c r="DB87" s="1686"/>
      <c r="DC87" s="1686"/>
      <c r="DD87" s="1686"/>
      <c r="DE87" s="1686"/>
      <c r="DF87" s="1686"/>
      <c r="DG87" s="1686"/>
      <c r="DH87" s="1686"/>
      <c r="DI87" s="1686"/>
      <c r="DJ87" s="1686"/>
      <c r="DK87" s="1686"/>
      <c r="DL87" s="1686"/>
      <c r="DM87" s="1686"/>
      <c r="DN87" s="1686"/>
      <c r="DO87" s="1686"/>
      <c r="DP87" s="1686"/>
      <c r="DQ87" s="1686"/>
      <c r="DR87" s="1686"/>
      <c r="DS87" s="1686"/>
      <c r="DT87" s="1686"/>
      <c r="DU87" s="1686"/>
      <c r="DV87" s="1686"/>
      <c r="DW87" s="1686"/>
      <c r="DX87" s="1686"/>
      <c r="DY87" s="1686"/>
      <c r="DZ87" s="1686"/>
      <c r="EA87" s="1686"/>
      <c r="EB87" s="1686"/>
      <c r="EC87" s="1686"/>
      <c r="ED87" s="1686"/>
      <c r="EE87" s="1686"/>
      <c r="EF87" s="1686"/>
      <c r="EG87" s="1686"/>
      <c r="EH87" s="1686"/>
      <c r="EI87" s="1686"/>
      <c r="EJ87" s="1686"/>
      <c r="EK87" s="1686"/>
      <c r="EL87" s="1686"/>
      <c r="EM87" s="1686"/>
      <c r="EN87" s="1686"/>
      <c r="EO87" s="1686"/>
      <c r="EP87" s="1686"/>
      <c r="EQ87" s="1686"/>
      <c r="ER87" s="1686"/>
      <c r="ES87" s="1686"/>
      <c r="ET87" s="1686"/>
      <c r="EU87" s="1686"/>
      <c r="EV87" s="1686"/>
      <c r="EW87" s="1686"/>
      <c r="EX87" s="1686"/>
      <c r="EY87" s="1686"/>
      <c r="EZ87" s="1686"/>
      <c r="FA87" s="1686"/>
      <c r="FB87" s="1686"/>
      <c r="FC87" s="1686"/>
      <c r="FD87" s="1686"/>
      <c r="FE87" s="1686"/>
      <c r="FF87" s="1686"/>
      <c r="FG87" s="1686"/>
      <c r="FH87" s="1686"/>
      <c r="FI87" s="1686"/>
      <c r="FJ87" s="1686"/>
    </row>
    <row r="88" spans="1:166" ht="30" customHeight="1">
      <c r="A88" s="1984"/>
      <c r="B88" s="1686"/>
      <c r="C88" s="1686"/>
      <c r="D88" s="1686"/>
      <c r="E88" s="1686"/>
      <c r="F88" s="1686"/>
      <c r="G88" s="1686"/>
      <c r="H88" s="1686"/>
      <c r="I88" s="1686"/>
      <c r="J88" s="1686"/>
      <c r="K88" s="1686"/>
      <c r="L88" s="1686"/>
      <c r="M88" s="1686"/>
      <c r="N88" s="1686"/>
      <c r="O88" s="1686"/>
      <c r="P88" s="1686"/>
      <c r="Q88" s="1686"/>
      <c r="R88" s="1686"/>
      <c r="S88" s="1686"/>
      <c r="T88" s="1686"/>
      <c r="U88" s="1686"/>
      <c r="V88" s="1686"/>
      <c r="W88" s="1686"/>
      <c r="X88" s="1686"/>
      <c r="Y88" s="1686"/>
      <c r="Z88" s="1686"/>
      <c r="AA88" s="1686"/>
      <c r="AB88" s="1686"/>
      <c r="AC88" s="1686"/>
      <c r="AD88" s="1686"/>
      <c r="AE88" s="1686"/>
      <c r="AF88" s="1686"/>
      <c r="AG88" s="1686"/>
      <c r="AH88" s="1686"/>
      <c r="AI88" s="1686"/>
      <c r="AJ88" s="1686"/>
      <c r="AK88" s="1686"/>
      <c r="AL88" s="1686"/>
      <c r="AM88" s="1686"/>
      <c r="AN88" s="1686"/>
      <c r="AO88" s="1686"/>
      <c r="AP88" s="1686"/>
      <c r="AQ88" s="1686"/>
      <c r="AR88" s="1686"/>
      <c r="AS88" s="1686"/>
      <c r="AT88" s="1686"/>
      <c r="AU88" s="1686"/>
      <c r="AV88" s="1686"/>
      <c r="AW88" s="1686"/>
      <c r="AX88" s="1686"/>
      <c r="AY88" s="1686"/>
      <c r="AZ88" s="1686"/>
      <c r="BA88" s="1686"/>
      <c r="BB88" s="1686"/>
      <c r="BC88" s="1686"/>
      <c r="BD88" s="1686"/>
      <c r="BE88" s="1686"/>
      <c r="BF88" s="1686"/>
      <c r="BG88" s="1686"/>
      <c r="BH88" s="1686"/>
      <c r="BI88" s="1686"/>
      <c r="BJ88" s="1686"/>
      <c r="BK88" s="1686"/>
      <c r="BL88" s="1686"/>
      <c r="BM88" s="1686"/>
      <c r="BN88" s="1686"/>
      <c r="BO88" s="1686"/>
      <c r="BP88" s="1686"/>
      <c r="BQ88" s="1686"/>
      <c r="BR88" s="1686"/>
      <c r="BS88" s="1686"/>
      <c r="BT88" s="1686"/>
      <c r="BU88" s="1686"/>
      <c r="BV88" s="1686"/>
      <c r="BW88" s="1686"/>
      <c r="BX88" s="1686"/>
      <c r="BY88" s="1686"/>
      <c r="BZ88" s="1686"/>
      <c r="CA88" s="1686"/>
      <c r="CB88" s="1686"/>
      <c r="CC88" s="1954"/>
      <c r="CL88" s="1686"/>
      <c r="CM88" s="1686"/>
      <c r="CN88" s="1686"/>
      <c r="CO88" s="1686"/>
      <c r="CP88" s="1686"/>
      <c r="CQ88" s="1686"/>
      <c r="CR88" s="1686"/>
      <c r="CS88" s="1686"/>
      <c r="CT88" s="1686"/>
      <c r="CU88" s="1686"/>
      <c r="CV88" s="1686"/>
      <c r="CW88" s="1686"/>
      <c r="CX88" s="1686"/>
      <c r="CY88" s="1686"/>
      <c r="CZ88" s="1686"/>
      <c r="DA88" s="1686"/>
      <c r="DB88" s="1686"/>
      <c r="DC88" s="1686"/>
      <c r="DD88" s="1686"/>
      <c r="DE88" s="1686"/>
      <c r="DF88" s="1686"/>
      <c r="DG88" s="1686"/>
      <c r="DH88" s="1686"/>
      <c r="DI88" s="1686"/>
      <c r="DJ88" s="1686"/>
      <c r="DK88" s="1686"/>
      <c r="DL88" s="1686"/>
      <c r="DM88" s="1686"/>
      <c r="DN88" s="1686"/>
      <c r="DO88" s="1686"/>
      <c r="DP88" s="1686"/>
      <c r="DQ88" s="1686"/>
      <c r="DR88" s="1686"/>
      <c r="DS88" s="1686"/>
      <c r="DT88" s="1686"/>
      <c r="DU88" s="1686"/>
      <c r="DV88" s="1686"/>
      <c r="DW88" s="1686"/>
      <c r="DX88" s="1686"/>
      <c r="DY88" s="1686"/>
      <c r="DZ88" s="1686"/>
      <c r="EA88" s="1686"/>
      <c r="EB88" s="1686"/>
      <c r="EC88" s="1686"/>
      <c r="ED88" s="1686"/>
      <c r="EE88" s="1686"/>
      <c r="EF88" s="1686"/>
      <c r="EG88" s="1686"/>
      <c r="EH88" s="1686"/>
      <c r="EI88" s="1686"/>
      <c r="EJ88" s="1686"/>
      <c r="EK88" s="1686"/>
      <c r="EL88" s="1686"/>
      <c r="EM88" s="1686"/>
      <c r="EN88" s="1686"/>
      <c r="EO88" s="1686"/>
      <c r="EP88" s="1686"/>
      <c r="EQ88" s="1686"/>
      <c r="ER88" s="1686"/>
      <c r="ES88" s="1686"/>
      <c r="ET88" s="1686"/>
      <c r="EU88" s="1686"/>
      <c r="EV88" s="1686"/>
      <c r="EW88" s="1686"/>
      <c r="EX88" s="1686"/>
      <c r="EY88" s="1686"/>
      <c r="EZ88" s="1686"/>
      <c r="FA88" s="1686"/>
      <c r="FB88" s="1686"/>
      <c r="FC88" s="1686"/>
      <c r="FD88" s="1686"/>
      <c r="FE88" s="1686"/>
      <c r="FF88" s="1686"/>
      <c r="FG88" s="1686"/>
      <c r="FH88" s="1686"/>
      <c r="FI88" s="1686"/>
      <c r="FJ88" s="1686"/>
    </row>
    <row r="89" spans="1:166" ht="28.2">
      <c r="A89" s="1984"/>
      <c r="B89" s="1686"/>
      <c r="C89" s="1686"/>
      <c r="D89" s="1686"/>
      <c r="E89" s="1686"/>
      <c r="F89" s="1686"/>
      <c r="G89" s="1686"/>
      <c r="H89" s="1686"/>
      <c r="I89" s="1686"/>
      <c r="J89" s="1686"/>
      <c r="K89" s="1686"/>
      <c r="L89" s="1686"/>
      <c r="M89" s="1686"/>
      <c r="N89" s="1686"/>
      <c r="O89" s="1686"/>
      <c r="P89" s="1686"/>
      <c r="Q89" s="1686"/>
      <c r="R89" s="1686"/>
      <c r="S89" s="1686"/>
      <c r="T89" s="1686"/>
      <c r="U89" s="1686"/>
      <c r="V89" s="1686"/>
      <c r="W89" s="1686"/>
      <c r="X89" s="1686"/>
      <c r="Y89" s="1686"/>
      <c r="Z89" s="1686"/>
      <c r="AA89" s="1686"/>
      <c r="AB89" s="1686"/>
      <c r="AC89" s="1686"/>
      <c r="AD89" s="1686"/>
      <c r="AE89" s="1686"/>
      <c r="AF89" s="1686"/>
      <c r="AG89" s="1686"/>
      <c r="AH89" s="1686"/>
      <c r="AI89" s="1686"/>
      <c r="AJ89" s="1686"/>
      <c r="AK89" s="1686"/>
      <c r="AL89" s="1686"/>
      <c r="AM89" s="1686"/>
      <c r="AN89" s="1686"/>
      <c r="AO89" s="1686"/>
      <c r="AP89" s="1686"/>
      <c r="AQ89" s="1686"/>
      <c r="AR89" s="1686"/>
      <c r="AS89" s="1686"/>
      <c r="AT89" s="1686"/>
      <c r="AU89" s="1686"/>
      <c r="AV89" s="1686"/>
      <c r="AW89" s="1686"/>
      <c r="AX89" s="1686"/>
      <c r="AY89" s="1686"/>
      <c r="AZ89" s="1686"/>
      <c r="BA89" s="1686"/>
      <c r="BB89" s="1686"/>
      <c r="BC89" s="1686"/>
      <c r="BD89" s="1686"/>
      <c r="BE89" s="1686"/>
      <c r="BF89" s="1686"/>
      <c r="BG89" s="1686"/>
      <c r="BH89" s="1686"/>
      <c r="BI89" s="1686"/>
      <c r="BJ89" s="1686"/>
      <c r="BK89" s="1686"/>
      <c r="BL89" s="1686"/>
      <c r="BM89" s="1686"/>
      <c r="BN89" s="1686"/>
      <c r="BO89" s="1686"/>
      <c r="BP89" s="1686"/>
      <c r="BQ89" s="1686"/>
      <c r="BR89" s="1686"/>
      <c r="BS89" s="1686"/>
      <c r="BT89" s="1686"/>
      <c r="BU89" s="1686"/>
      <c r="BV89" s="1686"/>
      <c r="BW89" s="1686"/>
      <c r="BX89" s="1686"/>
      <c r="BY89" s="1686"/>
      <c r="BZ89" s="1686"/>
      <c r="CA89" s="1686"/>
      <c r="CB89" s="1686"/>
      <c r="CC89" s="1728"/>
      <c r="CL89" s="1686"/>
      <c r="CM89" s="1686"/>
      <c r="CN89" s="1686"/>
      <c r="CO89" s="1686"/>
      <c r="CP89" s="1686"/>
      <c r="CQ89" s="1686"/>
      <c r="CR89" s="1686"/>
      <c r="CS89" s="1686"/>
      <c r="CT89" s="1686"/>
      <c r="CU89" s="1686"/>
      <c r="CV89" s="1686"/>
      <c r="CW89" s="1686"/>
      <c r="CX89" s="1686"/>
      <c r="CY89" s="1686"/>
      <c r="CZ89" s="1686"/>
      <c r="DA89" s="1686"/>
      <c r="DB89" s="1686"/>
      <c r="DC89" s="1686"/>
      <c r="DD89" s="1686"/>
      <c r="DE89" s="1686"/>
      <c r="DF89" s="1686"/>
      <c r="DG89" s="1686"/>
      <c r="DH89" s="1686"/>
      <c r="DI89" s="1686"/>
      <c r="DJ89" s="1686"/>
      <c r="DK89" s="1686"/>
      <c r="DL89" s="1686"/>
      <c r="DM89" s="1686"/>
      <c r="DN89" s="1686"/>
      <c r="DO89" s="1686"/>
      <c r="DP89" s="1686"/>
      <c r="DQ89" s="1686"/>
      <c r="DR89" s="1686"/>
      <c r="DS89" s="1686"/>
      <c r="DT89" s="1686"/>
      <c r="DU89" s="1686"/>
      <c r="DV89" s="1686"/>
      <c r="DW89" s="1686"/>
      <c r="DX89" s="1686"/>
      <c r="DY89" s="1686"/>
      <c r="DZ89" s="1686"/>
      <c r="EA89" s="1686"/>
      <c r="EB89" s="1686"/>
      <c r="EC89" s="1686"/>
      <c r="ED89" s="1686"/>
      <c r="EE89" s="1686"/>
      <c r="EF89" s="1686"/>
      <c r="EG89" s="1686"/>
      <c r="EH89" s="1686"/>
      <c r="EI89" s="1686"/>
      <c r="EJ89" s="1686"/>
      <c r="EK89" s="1686"/>
      <c r="EL89" s="1686"/>
      <c r="EM89" s="1686"/>
      <c r="EN89" s="1686"/>
      <c r="EO89" s="1686"/>
      <c r="EP89" s="1686"/>
      <c r="EQ89" s="1686"/>
      <c r="ER89" s="1686"/>
      <c r="ES89" s="1686"/>
      <c r="ET89" s="1686"/>
      <c r="EU89" s="1686"/>
      <c r="EV89" s="1686"/>
      <c r="EW89" s="1686"/>
      <c r="EX89" s="1686"/>
      <c r="EY89" s="1686"/>
      <c r="EZ89" s="1686"/>
      <c r="FA89" s="1686"/>
      <c r="FB89" s="1686"/>
      <c r="FC89" s="1686"/>
      <c r="FD89" s="1686"/>
      <c r="FE89" s="1686"/>
      <c r="FF89" s="1686"/>
      <c r="FG89" s="1686"/>
      <c r="FH89" s="1686"/>
      <c r="FI89" s="1686"/>
      <c r="FJ89" s="1686"/>
    </row>
    <row r="90" spans="1:166" ht="30" customHeight="1">
      <c r="A90" s="1984"/>
      <c r="B90" s="1686"/>
      <c r="C90" s="1686"/>
      <c r="D90" s="1686"/>
      <c r="E90" s="1686"/>
      <c r="F90" s="1686"/>
      <c r="G90" s="1686"/>
      <c r="H90" s="1686"/>
      <c r="I90" s="1686"/>
      <c r="J90" s="1686"/>
      <c r="K90" s="1686"/>
      <c r="L90" s="1686"/>
      <c r="M90" s="1686"/>
      <c r="N90" s="1686"/>
      <c r="O90" s="1686"/>
      <c r="P90" s="1686"/>
      <c r="Q90" s="1686"/>
      <c r="R90" s="1686"/>
      <c r="S90" s="1686"/>
      <c r="T90" s="1686"/>
      <c r="U90" s="1686"/>
      <c r="V90" s="1686"/>
      <c r="W90" s="1686"/>
      <c r="X90" s="1686"/>
      <c r="Y90" s="1686"/>
      <c r="Z90" s="1686"/>
      <c r="AA90" s="1686"/>
      <c r="AB90" s="1686"/>
      <c r="AC90" s="1686"/>
      <c r="AD90" s="1686"/>
      <c r="AE90" s="1686"/>
      <c r="AF90" s="1686"/>
      <c r="AG90" s="1686"/>
      <c r="AH90" s="1686"/>
      <c r="AI90" s="1686"/>
      <c r="AJ90" s="1686"/>
      <c r="AK90" s="1686"/>
      <c r="AL90" s="1686"/>
      <c r="AM90" s="1686"/>
      <c r="AN90" s="1686"/>
      <c r="AO90" s="1686"/>
      <c r="AP90" s="1686"/>
      <c r="AQ90" s="1686"/>
      <c r="AR90" s="1686"/>
      <c r="AS90" s="1686"/>
      <c r="AT90" s="1686"/>
      <c r="AU90" s="1686"/>
      <c r="AV90" s="1686"/>
      <c r="AW90" s="1686"/>
      <c r="AX90" s="1686"/>
      <c r="AY90" s="1686"/>
      <c r="AZ90" s="1686"/>
      <c r="BA90" s="1686"/>
      <c r="BB90" s="1686"/>
      <c r="BC90" s="1686"/>
      <c r="BD90" s="1686"/>
      <c r="BE90" s="1686"/>
      <c r="BF90" s="1686"/>
      <c r="BG90" s="1686"/>
      <c r="BH90" s="1686"/>
      <c r="BI90" s="1686"/>
      <c r="BJ90" s="1686"/>
      <c r="BK90" s="1686"/>
      <c r="BL90" s="1686"/>
      <c r="BM90" s="1686"/>
      <c r="BN90" s="1686"/>
      <c r="BO90" s="1686"/>
      <c r="BP90" s="1686"/>
      <c r="BQ90" s="1686"/>
      <c r="BR90" s="1686"/>
      <c r="BS90" s="1686"/>
      <c r="BT90" s="1686"/>
      <c r="BU90" s="1686"/>
      <c r="BV90" s="1686"/>
      <c r="BW90" s="1686"/>
      <c r="BX90" s="1686"/>
      <c r="BY90" s="1686"/>
      <c r="BZ90" s="1686"/>
      <c r="CA90" s="1686"/>
      <c r="CB90" s="1686"/>
      <c r="CC90" s="1728"/>
    </row>
    <row r="91" spans="1:166" ht="30" customHeight="1">
      <c r="A91" s="1984"/>
      <c r="B91" s="1686"/>
      <c r="C91" s="1686"/>
      <c r="D91" s="1686"/>
      <c r="E91" s="1686"/>
      <c r="F91" s="1686"/>
      <c r="G91" s="1686"/>
      <c r="H91" s="1686"/>
      <c r="I91" s="1686"/>
      <c r="J91" s="1686"/>
      <c r="K91" s="1686"/>
      <c r="L91" s="1686"/>
      <c r="M91" s="1686"/>
      <c r="N91" s="1686"/>
      <c r="O91" s="1686"/>
      <c r="P91" s="1686"/>
      <c r="Q91" s="1686"/>
      <c r="R91" s="1686"/>
      <c r="S91" s="1686"/>
      <c r="T91" s="1686"/>
      <c r="U91" s="1686"/>
      <c r="V91" s="1686"/>
      <c r="W91" s="1686"/>
      <c r="X91" s="1686"/>
      <c r="Y91" s="1686"/>
      <c r="Z91" s="1686"/>
      <c r="AA91" s="1686"/>
      <c r="AB91" s="1686"/>
      <c r="AC91" s="1686"/>
      <c r="AD91" s="1686"/>
      <c r="AE91" s="1686"/>
      <c r="AF91" s="1686"/>
      <c r="AG91" s="1686"/>
      <c r="AH91" s="1686"/>
      <c r="AI91" s="1686"/>
      <c r="AJ91" s="1686"/>
      <c r="AK91" s="1686"/>
      <c r="AL91" s="1686"/>
      <c r="AM91" s="1686"/>
      <c r="AN91" s="1686"/>
      <c r="AO91" s="1686"/>
      <c r="AP91" s="1686"/>
      <c r="AQ91" s="1686"/>
      <c r="AR91" s="1686"/>
      <c r="AS91" s="1686"/>
      <c r="AT91" s="1686"/>
      <c r="AU91" s="1686"/>
      <c r="AV91" s="1686"/>
      <c r="AW91" s="1686"/>
      <c r="AX91" s="1686"/>
      <c r="AY91" s="1686"/>
      <c r="AZ91" s="1686"/>
      <c r="BA91" s="1686"/>
      <c r="BB91" s="1686"/>
      <c r="BC91" s="1686"/>
      <c r="BD91" s="1686"/>
      <c r="BE91" s="1686"/>
      <c r="BF91" s="1686"/>
      <c r="BG91" s="1686"/>
      <c r="BH91" s="1686"/>
      <c r="BI91" s="1686"/>
      <c r="BJ91" s="1686"/>
      <c r="BK91" s="1686"/>
      <c r="BL91" s="1686"/>
      <c r="BM91" s="1686"/>
      <c r="BN91" s="1686"/>
      <c r="BO91" s="1686"/>
      <c r="BP91" s="1686"/>
      <c r="BQ91" s="1686"/>
      <c r="BR91" s="1686"/>
      <c r="BS91" s="1686"/>
      <c r="BT91" s="1686"/>
      <c r="BU91" s="1686"/>
      <c r="BV91" s="1686"/>
      <c r="BW91" s="1686"/>
      <c r="BX91" s="1686"/>
      <c r="BY91" s="1686"/>
      <c r="BZ91" s="1686"/>
      <c r="CA91" s="1686"/>
      <c r="CB91" s="1686"/>
      <c r="CC91" s="1728"/>
    </row>
    <row r="92" spans="1:166" ht="30" customHeight="1">
      <c r="A92" s="1984"/>
      <c r="B92" s="1686"/>
      <c r="C92" s="1686"/>
      <c r="D92" s="1686"/>
      <c r="E92" s="1686"/>
      <c r="F92" s="1686"/>
      <c r="G92" s="1686"/>
      <c r="H92" s="1686"/>
      <c r="I92" s="1686"/>
      <c r="J92" s="1686"/>
      <c r="K92" s="1686"/>
      <c r="L92" s="1686"/>
      <c r="M92" s="1686"/>
      <c r="N92" s="1686"/>
      <c r="O92" s="1686"/>
      <c r="P92" s="1686"/>
      <c r="Q92" s="1686"/>
      <c r="R92" s="1686"/>
      <c r="S92" s="1686"/>
      <c r="T92" s="1686"/>
      <c r="U92" s="1686"/>
      <c r="V92" s="1686"/>
      <c r="W92" s="1686"/>
      <c r="X92" s="1686"/>
      <c r="Y92" s="1686"/>
      <c r="Z92" s="1686"/>
      <c r="AA92" s="1686"/>
      <c r="AB92" s="1686"/>
      <c r="AC92" s="1686"/>
      <c r="AD92" s="1686"/>
      <c r="AE92" s="1686"/>
      <c r="AF92" s="1686"/>
      <c r="AG92" s="1686"/>
      <c r="AH92" s="1686"/>
      <c r="AI92" s="1686"/>
      <c r="AJ92" s="1686"/>
      <c r="AK92" s="1686"/>
      <c r="AL92" s="1686"/>
      <c r="AM92" s="1686"/>
      <c r="AN92" s="1686"/>
      <c r="AO92" s="1686"/>
      <c r="AP92" s="1686"/>
      <c r="AQ92" s="1686"/>
      <c r="AR92" s="1686"/>
      <c r="AS92" s="1686"/>
      <c r="AT92" s="1686"/>
      <c r="AU92" s="1686"/>
      <c r="AV92" s="1686"/>
      <c r="AW92" s="1686"/>
      <c r="AX92" s="1686"/>
      <c r="AY92" s="1686"/>
      <c r="AZ92" s="1686"/>
      <c r="BA92" s="1686"/>
      <c r="BB92" s="1686"/>
      <c r="BC92" s="1686"/>
      <c r="BD92" s="1686"/>
      <c r="BE92" s="1686"/>
      <c r="BF92" s="1686"/>
      <c r="BG92" s="1686"/>
      <c r="BH92" s="1686"/>
      <c r="BI92" s="1686"/>
      <c r="BJ92" s="1686"/>
      <c r="BK92" s="1686"/>
      <c r="BL92" s="1686"/>
      <c r="BM92" s="1686"/>
      <c r="BN92" s="1686"/>
      <c r="BO92" s="1686"/>
      <c r="BP92" s="1686"/>
      <c r="BQ92" s="1686"/>
      <c r="BR92" s="1686"/>
      <c r="BS92" s="1686"/>
      <c r="BT92" s="1686"/>
      <c r="BU92" s="1686"/>
      <c r="BV92" s="1686"/>
      <c r="BW92" s="1686"/>
      <c r="BX92" s="1686"/>
      <c r="BY92" s="1686"/>
      <c r="BZ92" s="1686"/>
      <c r="CA92" s="1686"/>
      <c r="CB92" s="1686"/>
      <c r="CC92" s="1728"/>
    </row>
    <row r="93" spans="1:166" ht="28.2">
      <c r="A93" s="1984"/>
      <c r="B93" s="1686"/>
      <c r="C93" s="1686"/>
      <c r="D93" s="1686"/>
      <c r="E93" s="1686"/>
      <c r="F93" s="1686"/>
      <c r="G93" s="1686"/>
      <c r="H93" s="1686"/>
      <c r="I93" s="1686"/>
      <c r="J93" s="1686"/>
      <c r="K93" s="1686"/>
      <c r="L93" s="1686"/>
      <c r="M93" s="1686"/>
      <c r="N93" s="1686"/>
      <c r="O93" s="1686"/>
      <c r="P93" s="1686"/>
      <c r="Q93" s="1686"/>
      <c r="R93" s="1686"/>
      <c r="S93" s="1686"/>
      <c r="T93" s="1686"/>
      <c r="U93" s="1686"/>
      <c r="V93" s="1686"/>
      <c r="W93" s="1686"/>
      <c r="X93" s="1686"/>
      <c r="Y93" s="1686"/>
      <c r="Z93" s="1686"/>
      <c r="AA93" s="1686"/>
      <c r="AB93" s="1686"/>
      <c r="AC93" s="1686"/>
      <c r="AD93" s="1686"/>
      <c r="AE93" s="1686"/>
      <c r="AF93" s="1686"/>
      <c r="AG93" s="1686"/>
      <c r="AH93" s="1686"/>
      <c r="AI93" s="1686"/>
      <c r="AJ93" s="1686"/>
      <c r="AK93" s="1686"/>
      <c r="AL93" s="1686"/>
      <c r="AM93" s="1686"/>
      <c r="AN93" s="1686"/>
      <c r="AO93" s="1686"/>
      <c r="AP93" s="1686"/>
      <c r="AQ93" s="1686"/>
      <c r="AR93" s="1686"/>
      <c r="AS93" s="1686"/>
      <c r="AT93" s="1686"/>
      <c r="AU93" s="1686"/>
      <c r="AV93" s="1686"/>
      <c r="AW93" s="1686"/>
      <c r="AX93" s="1686"/>
      <c r="AY93" s="1686"/>
      <c r="AZ93" s="1686"/>
      <c r="BA93" s="1686"/>
      <c r="BB93" s="1686"/>
      <c r="BC93" s="1686"/>
      <c r="BD93" s="1686"/>
      <c r="BE93" s="1686"/>
      <c r="BF93" s="1686"/>
      <c r="BG93" s="1686"/>
      <c r="BH93" s="1686"/>
      <c r="BI93" s="1686"/>
      <c r="BJ93" s="1686"/>
      <c r="BK93" s="1686"/>
      <c r="BL93" s="1686"/>
      <c r="BM93" s="1686"/>
      <c r="BN93" s="1686"/>
      <c r="BO93" s="1686"/>
      <c r="BP93" s="1686"/>
      <c r="BQ93" s="1686"/>
      <c r="BR93" s="1686"/>
      <c r="BS93" s="1686"/>
      <c r="BT93" s="1686"/>
      <c r="BU93" s="1686"/>
      <c r="BV93" s="1686"/>
      <c r="BW93" s="1686"/>
      <c r="BX93" s="1686"/>
      <c r="BY93" s="1686"/>
      <c r="BZ93" s="1686"/>
      <c r="CA93" s="1686"/>
      <c r="CB93" s="1686"/>
      <c r="CC93" s="1728"/>
    </row>
    <row r="94" spans="1:166" ht="28.2">
      <c r="A94" s="1984"/>
      <c r="B94" s="1686"/>
      <c r="C94" s="1686"/>
      <c r="D94" s="1686"/>
      <c r="E94" s="1686"/>
      <c r="F94" s="1686"/>
      <c r="G94" s="1686"/>
      <c r="H94" s="1686"/>
      <c r="I94" s="1686"/>
      <c r="J94" s="1686"/>
      <c r="K94" s="1686"/>
      <c r="L94" s="1686"/>
      <c r="M94" s="1686"/>
      <c r="N94" s="1686"/>
      <c r="O94" s="1686"/>
      <c r="P94" s="1686"/>
      <c r="Q94" s="1686"/>
      <c r="R94" s="1686"/>
      <c r="S94" s="1686"/>
      <c r="T94" s="1686"/>
      <c r="U94" s="1686"/>
      <c r="V94" s="1686"/>
      <c r="W94" s="1686"/>
      <c r="X94" s="1686"/>
      <c r="Y94" s="1686"/>
      <c r="Z94" s="1686"/>
      <c r="AA94" s="1686"/>
      <c r="AB94" s="1686"/>
      <c r="AC94" s="1686"/>
      <c r="AD94" s="1686"/>
      <c r="AE94" s="1686"/>
      <c r="AF94" s="1686"/>
      <c r="AG94" s="1686"/>
      <c r="AH94" s="1686"/>
      <c r="AI94" s="1686"/>
      <c r="AJ94" s="1686"/>
      <c r="AK94" s="1686"/>
      <c r="AL94" s="1686"/>
      <c r="AM94" s="1686"/>
      <c r="AN94" s="1686"/>
      <c r="AO94" s="1686"/>
      <c r="AP94" s="1686"/>
      <c r="AQ94" s="1686"/>
      <c r="AR94" s="1686"/>
      <c r="AS94" s="1686"/>
      <c r="AT94" s="1686"/>
      <c r="AU94" s="1686"/>
      <c r="AV94" s="1686"/>
      <c r="AW94" s="1686"/>
      <c r="AX94" s="1686"/>
      <c r="AY94" s="1686"/>
      <c r="AZ94" s="1686"/>
      <c r="BA94" s="1686"/>
      <c r="BB94" s="1686"/>
      <c r="BC94" s="1686"/>
      <c r="BD94" s="1686"/>
      <c r="BE94" s="1686"/>
      <c r="BF94" s="1686"/>
      <c r="BG94" s="1686"/>
      <c r="BH94" s="1686"/>
      <c r="BI94" s="1686"/>
      <c r="BJ94" s="1686"/>
      <c r="BK94" s="1686"/>
      <c r="BL94" s="1686"/>
      <c r="BM94" s="1686"/>
      <c r="BN94" s="1686"/>
      <c r="BO94" s="1686"/>
      <c r="BP94" s="1686"/>
      <c r="BQ94" s="1686"/>
      <c r="BR94" s="1686"/>
      <c r="BS94" s="1686"/>
      <c r="BT94" s="1686"/>
      <c r="BU94" s="1686"/>
      <c r="BV94" s="1686"/>
      <c r="BW94" s="1686"/>
      <c r="BX94" s="1686"/>
      <c r="BY94" s="1686"/>
      <c r="BZ94" s="1686"/>
      <c r="CA94" s="1686"/>
      <c r="CB94" s="1686"/>
      <c r="CC94" s="1728"/>
    </row>
    <row r="95" spans="1:166" ht="30" customHeight="1">
      <c r="A95" s="1984"/>
      <c r="B95" s="1686"/>
      <c r="C95" s="1686"/>
      <c r="D95" s="1686"/>
      <c r="E95" s="1686"/>
      <c r="F95" s="1686"/>
      <c r="G95" s="1686"/>
      <c r="H95" s="1686"/>
      <c r="I95" s="1686"/>
      <c r="J95" s="1686"/>
      <c r="K95" s="1686"/>
      <c r="L95" s="1686"/>
      <c r="M95" s="1686"/>
      <c r="N95" s="1686"/>
      <c r="O95" s="1686"/>
      <c r="P95" s="1686"/>
      <c r="Q95" s="1686"/>
      <c r="R95" s="1686"/>
      <c r="S95" s="1686"/>
      <c r="T95" s="1686"/>
      <c r="U95" s="1686"/>
      <c r="V95" s="1686"/>
      <c r="W95" s="1686"/>
      <c r="X95" s="1686"/>
      <c r="Y95" s="1686"/>
      <c r="Z95" s="1686"/>
      <c r="AA95" s="1686"/>
      <c r="AB95" s="1686"/>
      <c r="AC95" s="1686"/>
      <c r="AD95" s="1686"/>
      <c r="AE95" s="1686"/>
      <c r="AF95" s="1686"/>
      <c r="AG95" s="1686"/>
      <c r="AH95" s="1686"/>
      <c r="AI95" s="1686"/>
      <c r="AJ95" s="1686"/>
      <c r="AK95" s="1686"/>
      <c r="AL95" s="1686"/>
      <c r="AM95" s="1686"/>
      <c r="AN95" s="1686"/>
      <c r="AO95" s="1686"/>
      <c r="AP95" s="1686"/>
      <c r="AQ95" s="1686"/>
      <c r="AR95" s="1686"/>
      <c r="AS95" s="1686"/>
      <c r="AT95" s="1686"/>
      <c r="AU95" s="1686"/>
      <c r="AV95" s="1686"/>
      <c r="AW95" s="1686"/>
      <c r="AX95" s="1686"/>
      <c r="AY95" s="1686"/>
      <c r="AZ95" s="1686"/>
      <c r="BA95" s="1686"/>
      <c r="BB95" s="1686"/>
      <c r="BC95" s="1686"/>
      <c r="BD95" s="1686"/>
      <c r="BE95" s="1686"/>
      <c r="BF95" s="1686"/>
      <c r="BG95" s="1686"/>
      <c r="BH95" s="1686"/>
      <c r="BI95" s="1686"/>
      <c r="BJ95" s="1686"/>
      <c r="BK95" s="1686"/>
      <c r="BL95" s="1686"/>
      <c r="BM95" s="1686"/>
      <c r="BN95" s="1686"/>
      <c r="BO95" s="1686"/>
      <c r="BP95" s="1686"/>
      <c r="BQ95" s="1686"/>
      <c r="BR95" s="1686"/>
      <c r="BS95" s="1686"/>
      <c r="BT95" s="1686"/>
      <c r="BU95" s="1686"/>
      <c r="BV95" s="1686"/>
      <c r="BW95" s="1686"/>
      <c r="BX95" s="1686"/>
      <c r="BY95" s="1686"/>
      <c r="BZ95" s="1686"/>
      <c r="CA95" s="1686"/>
      <c r="CB95" s="1686"/>
      <c r="CC95" s="1728"/>
    </row>
    <row r="96" spans="1:166" ht="28.2">
      <c r="A96" s="1984"/>
      <c r="B96" s="1686"/>
      <c r="C96" s="1686"/>
      <c r="D96" s="1686"/>
      <c r="E96" s="1686"/>
      <c r="F96" s="1686"/>
      <c r="G96" s="1686"/>
      <c r="H96" s="1686"/>
      <c r="I96" s="1686"/>
      <c r="J96" s="1686"/>
      <c r="K96" s="1686"/>
      <c r="L96" s="1686"/>
      <c r="M96" s="1686"/>
      <c r="N96" s="1686"/>
      <c r="O96" s="1686"/>
      <c r="P96" s="1686"/>
      <c r="Q96" s="1686"/>
      <c r="R96" s="1686"/>
      <c r="S96" s="1686"/>
      <c r="T96" s="1686"/>
      <c r="U96" s="1686"/>
      <c r="V96" s="1686"/>
      <c r="W96" s="1686"/>
      <c r="X96" s="1686"/>
      <c r="Y96" s="1686"/>
      <c r="Z96" s="1686"/>
      <c r="AA96" s="1686"/>
      <c r="AB96" s="1686"/>
      <c r="AC96" s="1686"/>
      <c r="AD96" s="1686"/>
      <c r="AE96" s="1686"/>
      <c r="AF96" s="1686"/>
      <c r="AG96" s="1686"/>
      <c r="AH96" s="1686"/>
      <c r="AI96" s="1686"/>
      <c r="AJ96" s="1686"/>
      <c r="AK96" s="1686"/>
      <c r="AL96" s="1686"/>
      <c r="AM96" s="1686"/>
      <c r="AN96" s="1686"/>
      <c r="AO96" s="1686"/>
      <c r="AP96" s="1686"/>
      <c r="AQ96" s="1686"/>
      <c r="AR96" s="1686"/>
      <c r="AS96" s="1686"/>
      <c r="AT96" s="1686"/>
      <c r="AU96" s="1686"/>
      <c r="AV96" s="1686"/>
      <c r="AW96" s="1686"/>
      <c r="AX96" s="1686"/>
      <c r="AY96" s="1686"/>
      <c r="AZ96" s="1686"/>
      <c r="BA96" s="1686"/>
      <c r="BB96" s="1686"/>
      <c r="BC96" s="1686"/>
      <c r="BD96" s="1686"/>
      <c r="BE96" s="1686"/>
      <c r="BF96" s="1686"/>
      <c r="BG96" s="1686"/>
      <c r="BH96" s="1686"/>
      <c r="BI96" s="1686"/>
      <c r="BJ96" s="1686"/>
      <c r="BK96" s="1686"/>
      <c r="BL96" s="1686"/>
      <c r="BM96" s="1686"/>
      <c r="BN96" s="1686"/>
      <c r="BO96" s="1686"/>
      <c r="BP96" s="1686"/>
      <c r="BQ96" s="1686"/>
      <c r="BR96" s="1686"/>
      <c r="BS96" s="1686"/>
      <c r="BT96" s="1686"/>
      <c r="BU96" s="1686"/>
      <c r="BV96" s="1686"/>
      <c r="BW96" s="1686"/>
      <c r="BX96" s="1686"/>
      <c r="BY96" s="1686"/>
      <c r="BZ96" s="1686"/>
      <c r="CA96" s="1686"/>
      <c r="CB96" s="1686"/>
      <c r="CC96" s="1728"/>
    </row>
    <row r="97" spans="1:81" ht="28.8" thickBot="1">
      <c r="A97" s="1761"/>
      <c r="B97" s="1762"/>
      <c r="C97" s="1762"/>
      <c r="D97" s="1762"/>
      <c r="E97" s="1762"/>
      <c r="F97" s="1762"/>
      <c r="G97" s="1762"/>
      <c r="H97" s="1762"/>
      <c r="I97" s="1762"/>
      <c r="J97" s="1762"/>
      <c r="K97" s="1762"/>
      <c r="L97" s="1762"/>
      <c r="M97" s="1762"/>
      <c r="N97" s="1762"/>
      <c r="O97" s="1762"/>
      <c r="P97" s="1762"/>
      <c r="Q97" s="1762"/>
      <c r="R97" s="1762"/>
      <c r="S97" s="1762"/>
      <c r="T97" s="1762"/>
      <c r="U97" s="1762"/>
      <c r="V97" s="1762"/>
      <c r="W97" s="1762"/>
      <c r="X97" s="1762"/>
      <c r="Y97" s="1762"/>
      <c r="Z97" s="1762"/>
      <c r="AA97" s="1762"/>
      <c r="AB97" s="1762"/>
      <c r="AC97" s="1762"/>
      <c r="AD97" s="1762"/>
      <c r="AE97" s="1762"/>
      <c r="AF97" s="1762"/>
      <c r="AG97" s="1762"/>
      <c r="AH97" s="1762"/>
      <c r="AI97" s="1762"/>
      <c r="AJ97" s="1762"/>
      <c r="AK97" s="1762"/>
      <c r="AL97" s="1762"/>
      <c r="AM97" s="1762"/>
      <c r="AN97" s="1762"/>
      <c r="AO97" s="1762"/>
      <c r="AP97" s="1762"/>
      <c r="AQ97" s="1762"/>
      <c r="AR97" s="1762"/>
      <c r="AS97" s="1762"/>
      <c r="AT97" s="1762"/>
      <c r="AU97" s="1762"/>
      <c r="AV97" s="1762"/>
      <c r="AW97" s="1762"/>
      <c r="AX97" s="1762"/>
      <c r="AY97" s="1762"/>
      <c r="AZ97" s="1762"/>
      <c r="BA97" s="1762"/>
      <c r="BB97" s="1762"/>
      <c r="BC97" s="1762"/>
      <c r="BD97" s="1762"/>
      <c r="BE97" s="1762"/>
      <c r="BF97" s="1762"/>
      <c r="BG97" s="1762"/>
      <c r="BH97" s="1762"/>
      <c r="BI97" s="1762"/>
      <c r="BJ97" s="1762"/>
      <c r="BK97" s="1762"/>
      <c r="BL97" s="1762"/>
      <c r="BM97" s="1762"/>
      <c r="BN97" s="1762"/>
      <c r="BO97" s="1762"/>
      <c r="BP97" s="1762"/>
      <c r="BQ97" s="1762"/>
      <c r="BR97" s="1762"/>
      <c r="BS97" s="1762"/>
      <c r="BT97" s="1762"/>
      <c r="BU97" s="1762"/>
      <c r="BV97" s="1762"/>
      <c r="BW97" s="1762"/>
      <c r="BX97" s="1762"/>
      <c r="BY97" s="1762"/>
      <c r="BZ97" s="1762"/>
      <c r="CA97" s="1762"/>
      <c r="CB97" s="1762"/>
      <c r="CC97" s="1763"/>
    </row>
    <row r="98" spans="1:81" ht="20.100000000000001" customHeight="1"/>
    <row r="99" spans="1:81" ht="20.100000000000001" customHeight="1"/>
    <row r="100" spans="1:81" ht="20.100000000000001" customHeight="1">
      <c r="A100" s="2682">
        <v>15</v>
      </c>
      <c r="B100" s="2682"/>
      <c r="C100" s="2682"/>
      <c r="D100" s="2682"/>
      <c r="E100" s="2682"/>
      <c r="F100" s="2682"/>
      <c r="G100" s="2682"/>
      <c r="H100" s="2682"/>
      <c r="I100" s="2682"/>
      <c r="J100" s="2682"/>
      <c r="K100" s="2682"/>
      <c r="L100" s="2682"/>
      <c r="M100" s="2682"/>
      <c r="N100" s="2682"/>
      <c r="O100" s="2682"/>
      <c r="P100" s="2682"/>
      <c r="Q100" s="2682"/>
      <c r="R100" s="2682"/>
      <c r="S100" s="2682"/>
      <c r="T100" s="2682"/>
      <c r="U100" s="2682"/>
      <c r="V100" s="2682"/>
      <c r="W100" s="2682"/>
      <c r="X100" s="2682"/>
      <c r="Y100" s="2682"/>
      <c r="Z100" s="2682"/>
      <c r="AA100" s="2682"/>
      <c r="AB100" s="2682"/>
      <c r="AC100" s="2682"/>
      <c r="AD100" s="2682"/>
      <c r="AE100" s="2682"/>
      <c r="AF100" s="2682"/>
      <c r="AG100" s="2682"/>
      <c r="AH100" s="2682"/>
      <c r="AI100" s="2682"/>
      <c r="AJ100" s="2682"/>
      <c r="AK100" s="2682"/>
      <c r="AL100" s="2682"/>
      <c r="AM100" s="2682"/>
      <c r="AN100" s="2682"/>
      <c r="AO100" s="2682"/>
      <c r="AP100" s="2682"/>
      <c r="AQ100" s="2682"/>
      <c r="AR100" s="2682"/>
      <c r="AS100" s="2682"/>
      <c r="AT100" s="2682"/>
      <c r="AU100" s="2682"/>
      <c r="AV100" s="2682"/>
      <c r="AW100" s="2682"/>
      <c r="AX100" s="2682"/>
      <c r="AY100" s="2682"/>
      <c r="AZ100" s="2682"/>
      <c r="BA100" s="2682"/>
      <c r="BB100" s="2682"/>
      <c r="BC100" s="2682"/>
      <c r="BD100" s="2682"/>
      <c r="BE100" s="2682"/>
      <c r="BF100" s="2682"/>
      <c r="BG100" s="2682"/>
      <c r="BH100" s="2682"/>
      <c r="BI100" s="2682"/>
      <c r="BJ100" s="2682"/>
      <c r="BK100" s="2682"/>
      <c r="BL100" s="2682"/>
      <c r="BM100" s="2682"/>
      <c r="BN100" s="2682"/>
      <c r="BO100" s="2682"/>
      <c r="BP100" s="2682"/>
      <c r="BQ100" s="2682"/>
      <c r="BR100" s="2682"/>
      <c r="BS100" s="2682"/>
      <c r="BT100" s="2682"/>
      <c r="BU100" s="2682"/>
      <c r="BV100" s="2682"/>
      <c r="BW100" s="2682"/>
      <c r="BX100" s="2682"/>
      <c r="BY100" s="2682"/>
      <c r="BZ100" s="2682"/>
      <c r="CA100" s="2682"/>
      <c r="CB100" s="2682"/>
      <c r="CC100" s="2682"/>
    </row>
    <row r="101" spans="1:81" ht="20.100000000000001" customHeight="1"/>
    <row r="102" spans="1:81" ht="20.100000000000001" customHeight="1"/>
  </sheetData>
  <mergeCells count="50">
    <mergeCell ref="H10:BF11"/>
    <mergeCell ref="AO14:BX14"/>
    <mergeCell ref="AO15:BX15"/>
    <mergeCell ref="AO16:BX16"/>
    <mergeCell ref="BR18:BS18"/>
    <mergeCell ref="DN20:DN21"/>
    <mergeCell ref="DO20:DO21"/>
    <mergeCell ref="AQ22:AS23"/>
    <mergeCell ref="AT22:AV23"/>
    <mergeCell ref="AW22:AY23"/>
    <mergeCell ref="AZ22:BB23"/>
    <mergeCell ref="BC22:BE23"/>
    <mergeCell ref="AQ19:AS20"/>
    <mergeCell ref="AT19:AV20"/>
    <mergeCell ref="AW19:AY20"/>
    <mergeCell ref="AZ19:BB20"/>
    <mergeCell ref="BC19:BE20"/>
    <mergeCell ref="BF22:BH23"/>
    <mergeCell ref="BL22:BM23"/>
    <mergeCell ref="CX22:CY22"/>
    <mergeCell ref="BL19:BZ20"/>
    <mergeCell ref="BN25:BO26"/>
    <mergeCell ref="BF19:BH20"/>
    <mergeCell ref="BJ19:BK20"/>
    <mergeCell ref="BM41:BN42"/>
    <mergeCell ref="AQ46:BZ46"/>
    <mergeCell ref="BN22:BZ23"/>
    <mergeCell ref="BP25:BZ26"/>
    <mergeCell ref="AZ28:BZ29"/>
    <mergeCell ref="BO35:BZ36"/>
    <mergeCell ref="BO41:BZ42"/>
    <mergeCell ref="AQ47:BZ47"/>
    <mergeCell ref="AO50:AP51"/>
    <mergeCell ref="AX28:AY29"/>
    <mergeCell ref="BR34:BS34"/>
    <mergeCell ref="BM35:BN36"/>
    <mergeCell ref="BR40:BS40"/>
    <mergeCell ref="AQ50:BZ51"/>
    <mergeCell ref="BP63:BQ64"/>
    <mergeCell ref="CA63:CB64"/>
    <mergeCell ref="BS69:BT70"/>
    <mergeCell ref="A100:CC100"/>
    <mergeCell ref="C60:C61"/>
    <mergeCell ref="E60:G61"/>
    <mergeCell ref="H60:L61"/>
    <mergeCell ref="P60:P61"/>
    <mergeCell ref="R60:T61"/>
    <mergeCell ref="U60:Z61"/>
    <mergeCell ref="BR63:BZ64"/>
    <mergeCell ref="BU69:BZ70"/>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ransitionEvaluation="1" codeName="Sheet14">
    <tabColor rgb="FFFFC000"/>
    <pageSetUpPr fitToPage="1"/>
  </sheetPr>
  <dimension ref="A1:AU96"/>
  <sheetViews>
    <sheetView showGridLines="0" view="pageBreakPreview" topLeftCell="A58" zoomScale="40" zoomScaleNormal="50" zoomScaleSheetLayoutView="40" workbookViewId="0">
      <selection activeCell="T87" sqref="T87"/>
    </sheetView>
  </sheetViews>
  <sheetFormatPr defaultRowHeight="34.200000000000003"/>
  <cols>
    <col min="1" max="1" width="2.23046875" style="110" customWidth="1"/>
    <col min="2" max="2" width="7.61328125" style="115" bestFit="1" customWidth="1"/>
    <col min="3" max="3" width="6.765625" style="110" customWidth="1"/>
    <col min="4" max="16" width="6.61328125" style="110" customWidth="1"/>
    <col min="17" max="17" width="7.4609375" style="110" customWidth="1"/>
    <col min="18" max="19" width="7.69140625" style="110" customWidth="1"/>
    <col min="20" max="20" width="6.69140625" style="111" customWidth="1"/>
    <col min="21" max="21" width="6.69140625" style="449" customWidth="1"/>
    <col min="22" max="24" width="5.69140625" style="449" customWidth="1"/>
    <col min="25" max="30" width="5.69140625" style="110" customWidth="1"/>
    <col min="31" max="50" width="3.3828125" style="110" customWidth="1"/>
    <col min="51" max="260" width="8.765625" style="110"/>
    <col min="261" max="261" width="2.765625" style="110" customWidth="1"/>
    <col min="262" max="262" width="2.23046875" style="110" customWidth="1"/>
    <col min="263" max="263" width="6.921875" style="110" customWidth="1"/>
    <col min="264" max="264" width="2.07421875" style="110" customWidth="1"/>
    <col min="265" max="265" width="6.765625" style="110" customWidth="1"/>
    <col min="266" max="277" width="6.61328125" style="110" customWidth="1"/>
    <col min="278" max="278" width="7.4609375" style="110" customWidth="1"/>
    <col min="279" max="279" width="12" style="110" customWidth="1"/>
    <col min="280" max="280" width="7.69140625" style="110" customWidth="1"/>
    <col min="281" max="285" width="8.69140625" style="110" customWidth="1"/>
    <col min="286" max="286" width="5.69140625" style="110" customWidth="1"/>
    <col min="287" max="306" width="3.3828125" style="110" customWidth="1"/>
    <col min="307" max="516" width="8.765625" style="110"/>
    <col min="517" max="517" width="2.765625" style="110" customWidth="1"/>
    <col min="518" max="518" width="2.23046875" style="110" customWidth="1"/>
    <col min="519" max="519" width="6.921875" style="110" customWidth="1"/>
    <col min="520" max="520" width="2.07421875" style="110" customWidth="1"/>
    <col min="521" max="521" width="6.765625" style="110" customWidth="1"/>
    <col min="522" max="533" width="6.61328125" style="110" customWidth="1"/>
    <col min="534" max="534" width="7.4609375" style="110" customWidth="1"/>
    <col min="535" max="535" width="12" style="110" customWidth="1"/>
    <col min="536" max="536" width="7.69140625" style="110" customWidth="1"/>
    <col min="537" max="541" width="8.69140625" style="110" customWidth="1"/>
    <col min="542" max="542" width="5.69140625" style="110" customWidth="1"/>
    <col min="543" max="562" width="3.3828125" style="110" customWidth="1"/>
    <col min="563" max="772" width="8.765625" style="110"/>
    <col min="773" max="773" width="2.765625" style="110" customWidth="1"/>
    <col min="774" max="774" width="2.23046875" style="110" customWidth="1"/>
    <col min="775" max="775" width="6.921875" style="110" customWidth="1"/>
    <col min="776" max="776" width="2.07421875" style="110" customWidth="1"/>
    <col min="777" max="777" width="6.765625" style="110" customWidth="1"/>
    <col min="778" max="789" width="6.61328125" style="110" customWidth="1"/>
    <col min="790" max="790" width="7.4609375" style="110" customWidth="1"/>
    <col min="791" max="791" width="12" style="110" customWidth="1"/>
    <col min="792" max="792" width="7.69140625" style="110" customWidth="1"/>
    <col min="793" max="797" width="8.69140625" style="110" customWidth="1"/>
    <col min="798" max="798" width="5.69140625" style="110" customWidth="1"/>
    <col min="799" max="818" width="3.3828125" style="110" customWidth="1"/>
    <col min="819" max="1028" width="8.765625" style="110"/>
    <col min="1029" max="1029" width="2.765625" style="110" customWidth="1"/>
    <col min="1030" max="1030" width="2.23046875" style="110" customWidth="1"/>
    <col min="1031" max="1031" width="6.921875" style="110" customWidth="1"/>
    <col min="1032" max="1032" width="2.07421875" style="110" customWidth="1"/>
    <col min="1033" max="1033" width="6.765625" style="110" customWidth="1"/>
    <col min="1034" max="1045" width="6.61328125" style="110" customWidth="1"/>
    <col min="1046" max="1046" width="7.4609375" style="110" customWidth="1"/>
    <col min="1047" max="1047" width="12" style="110" customWidth="1"/>
    <col min="1048" max="1048" width="7.69140625" style="110" customWidth="1"/>
    <col min="1049" max="1053" width="8.69140625" style="110" customWidth="1"/>
    <col min="1054" max="1054" width="5.69140625" style="110" customWidth="1"/>
    <col min="1055" max="1074" width="3.3828125" style="110" customWidth="1"/>
    <col min="1075" max="1284" width="8.765625" style="110"/>
    <col min="1285" max="1285" width="2.765625" style="110" customWidth="1"/>
    <col min="1286" max="1286" width="2.23046875" style="110" customWidth="1"/>
    <col min="1287" max="1287" width="6.921875" style="110" customWidth="1"/>
    <col min="1288" max="1288" width="2.07421875" style="110" customWidth="1"/>
    <col min="1289" max="1289" width="6.765625" style="110" customWidth="1"/>
    <col min="1290" max="1301" width="6.61328125" style="110" customWidth="1"/>
    <col min="1302" max="1302" width="7.4609375" style="110" customWidth="1"/>
    <col min="1303" max="1303" width="12" style="110" customWidth="1"/>
    <col min="1304" max="1304" width="7.69140625" style="110" customWidth="1"/>
    <col min="1305" max="1309" width="8.69140625" style="110" customWidth="1"/>
    <col min="1310" max="1310" width="5.69140625" style="110" customWidth="1"/>
    <col min="1311" max="1330" width="3.3828125" style="110" customWidth="1"/>
    <col min="1331" max="1540" width="8.765625" style="110"/>
    <col min="1541" max="1541" width="2.765625" style="110" customWidth="1"/>
    <col min="1542" max="1542" width="2.23046875" style="110" customWidth="1"/>
    <col min="1543" max="1543" width="6.921875" style="110" customWidth="1"/>
    <col min="1544" max="1544" width="2.07421875" style="110" customWidth="1"/>
    <col min="1545" max="1545" width="6.765625" style="110" customWidth="1"/>
    <col min="1546" max="1557" width="6.61328125" style="110" customWidth="1"/>
    <col min="1558" max="1558" width="7.4609375" style="110" customWidth="1"/>
    <col min="1559" max="1559" width="12" style="110" customWidth="1"/>
    <col min="1560" max="1560" width="7.69140625" style="110" customWidth="1"/>
    <col min="1561" max="1565" width="8.69140625" style="110" customWidth="1"/>
    <col min="1566" max="1566" width="5.69140625" style="110" customWidth="1"/>
    <col min="1567" max="1586" width="3.3828125" style="110" customWidth="1"/>
    <col min="1587" max="1796" width="8.765625" style="110"/>
    <col min="1797" max="1797" width="2.765625" style="110" customWidth="1"/>
    <col min="1798" max="1798" width="2.23046875" style="110" customWidth="1"/>
    <col min="1799" max="1799" width="6.921875" style="110" customWidth="1"/>
    <col min="1800" max="1800" width="2.07421875" style="110" customWidth="1"/>
    <col min="1801" max="1801" width="6.765625" style="110" customWidth="1"/>
    <col min="1802" max="1813" width="6.61328125" style="110" customWidth="1"/>
    <col min="1814" max="1814" width="7.4609375" style="110" customWidth="1"/>
    <col min="1815" max="1815" width="12" style="110" customWidth="1"/>
    <col min="1816" max="1816" width="7.69140625" style="110" customWidth="1"/>
    <col min="1817" max="1821" width="8.69140625" style="110" customWidth="1"/>
    <col min="1822" max="1822" width="5.69140625" style="110" customWidth="1"/>
    <col min="1823" max="1842" width="3.3828125" style="110" customWidth="1"/>
    <col min="1843" max="2052" width="8.765625" style="110"/>
    <col min="2053" max="2053" width="2.765625" style="110" customWidth="1"/>
    <col min="2054" max="2054" width="2.23046875" style="110" customWidth="1"/>
    <col min="2055" max="2055" width="6.921875" style="110" customWidth="1"/>
    <col min="2056" max="2056" width="2.07421875" style="110" customWidth="1"/>
    <col min="2057" max="2057" width="6.765625" style="110" customWidth="1"/>
    <col min="2058" max="2069" width="6.61328125" style="110" customWidth="1"/>
    <col min="2070" max="2070" width="7.4609375" style="110" customWidth="1"/>
    <col min="2071" max="2071" width="12" style="110" customWidth="1"/>
    <col min="2072" max="2072" width="7.69140625" style="110" customWidth="1"/>
    <col min="2073" max="2077" width="8.69140625" style="110" customWidth="1"/>
    <col min="2078" max="2078" width="5.69140625" style="110" customWidth="1"/>
    <col min="2079" max="2098" width="3.3828125" style="110" customWidth="1"/>
    <col min="2099" max="2308" width="8.765625" style="110"/>
    <col min="2309" max="2309" width="2.765625" style="110" customWidth="1"/>
    <col min="2310" max="2310" width="2.23046875" style="110" customWidth="1"/>
    <col min="2311" max="2311" width="6.921875" style="110" customWidth="1"/>
    <col min="2312" max="2312" width="2.07421875" style="110" customWidth="1"/>
    <col min="2313" max="2313" width="6.765625" style="110" customWidth="1"/>
    <col min="2314" max="2325" width="6.61328125" style="110" customWidth="1"/>
    <col min="2326" max="2326" width="7.4609375" style="110" customWidth="1"/>
    <col min="2327" max="2327" width="12" style="110" customWidth="1"/>
    <col min="2328" max="2328" width="7.69140625" style="110" customWidth="1"/>
    <col min="2329" max="2333" width="8.69140625" style="110" customWidth="1"/>
    <col min="2334" max="2334" width="5.69140625" style="110" customWidth="1"/>
    <col min="2335" max="2354" width="3.3828125" style="110" customWidth="1"/>
    <col min="2355" max="2564" width="8.765625" style="110"/>
    <col min="2565" max="2565" width="2.765625" style="110" customWidth="1"/>
    <col min="2566" max="2566" width="2.23046875" style="110" customWidth="1"/>
    <col min="2567" max="2567" width="6.921875" style="110" customWidth="1"/>
    <col min="2568" max="2568" width="2.07421875" style="110" customWidth="1"/>
    <col min="2569" max="2569" width="6.765625" style="110" customWidth="1"/>
    <col min="2570" max="2581" width="6.61328125" style="110" customWidth="1"/>
    <col min="2582" max="2582" width="7.4609375" style="110" customWidth="1"/>
    <col min="2583" max="2583" width="12" style="110" customWidth="1"/>
    <col min="2584" max="2584" width="7.69140625" style="110" customWidth="1"/>
    <col min="2585" max="2589" width="8.69140625" style="110" customWidth="1"/>
    <col min="2590" max="2590" width="5.69140625" style="110" customWidth="1"/>
    <col min="2591" max="2610" width="3.3828125" style="110" customWidth="1"/>
    <col min="2611" max="2820" width="8.765625" style="110"/>
    <col min="2821" max="2821" width="2.765625" style="110" customWidth="1"/>
    <col min="2822" max="2822" width="2.23046875" style="110" customWidth="1"/>
    <col min="2823" max="2823" width="6.921875" style="110" customWidth="1"/>
    <col min="2824" max="2824" width="2.07421875" style="110" customWidth="1"/>
    <col min="2825" max="2825" width="6.765625" style="110" customWidth="1"/>
    <col min="2826" max="2837" width="6.61328125" style="110" customWidth="1"/>
    <col min="2838" max="2838" width="7.4609375" style="110" customWidth="1"/>
    <col min="2839" max="2839" width="12" style="110" customWidth="1"/>
    <col min="2840" max="2840" width="7.69140625" style="110" customWidth="1"/>
    <col min="2841" max="2845" width="8.69140625" style="110" customWidth="1"/>
    <col min="2846" max="2846" width="5.69140625" style="110" customWidth="1"/>
    <col min="2847" max="2866" width="3.3828125" style="110" customWidth="1"/>
    <col min="2867" max="3076" width="8.765625" style="110"/>
    <col min="3077" max="3077" width="2.765625" style="110" customWidth="1"/>
    <col min="3078" max="3078" width="2.23046875" style="110" customWidth="1"/>
    <col min="3079" max="3079" width="6.921875" style="110" customWidth="1"/>
    <col min="3080" max="3080" width="2.07421875" style="110" customWidth="1"/>
    <col min="3081" max="3081" width="6.765625" style="110" customWidth="1"/>
    <col min="3082" max="3093" width="6.61328125" style="110" customWidth="1"/>
    <col min="3094" max="3094" width="7.4609375" style="110" customWidth="1"/>
    <col min="3095" max="3095" width="12" style="110" customWidth="1"/>
    <col min="3096" max="3096" width="7.69140625" style="110" customWidth="1"/>
    <col min="3097" max="3101" width="8.69140625" style="110" customWidth="1"/>
    <col min="3102" max="3102" width="5.69140625" style="110" customWidth="1"/>
    <col min="3103" max="3122" width="3.3828125" style="110" customWidth="1"/>
    <col min="3123" max="3332" width="8.765625" style="110"/>
    <col min="3333" max="3333" width="2.765625" style="110" customWidth="1"/>
    <col min="3334" max="3334" width="2.23046875" style="110" customWidth="1"/>
    <col min="3335" max="3335" width="6.921875" style="110" customWidth="1"/>
    <col min="3336" max="3336" width="2.07421875" style="110" customWidth="1"/>
    <col min="3337" max="3337" width="6.765625" style="110" customWidth="1"/>
    <col min="3338" max="3349" width="6.61328125" style="110" customWidth="1"/>
    <col min="3350" max="3350" width="7.4609375" style="110" customWidth="1"/>
    <col min="3351" max="3351" width="12" style="110" customWidth="1"/>
    <col min="3352" max="3352" width="7.69140625" style="110" customWidth="1"/>
    <col min="3353" max="3357" width="8.69140625" style="110" customWidth="1"/>
    <col min="3358" max="3358" width="5.69140625" style="110" customWidth="1"/>
    <col min="3359" max="3378" width="3.3828125" style="110" customWidth="1"/>
    <col min="3379" max="3588" width="8.765625" style="110"/>
    <col min="3589" max="3589" width="2.765625" style="110" customWidth="1"/>
    <col min="3590" max="3590" width="2.23046875" style="110" customWidth="1"/>
    <col min="3591" max="3591" width="6.921875" style="110" customWidth="1"/>
    <col min="3592" max="3592" width="2.07421875" style="110" customWidth="1"/>
    <col min="3593" max="3593" width="6.765625" style="110" customWidth="1"/>
    <col min="3594" max="3605" width="6.61328125" style="110" customWidth="1"/>
    <col min="3606" max="3606" width="7.4609375" style="110" customWidth="1"/>
    <col min="3607" max="3607" width="12" style="110" customWidth="1"/>
    <col min="3608" max="3608" width="7.69140625" style="110" customWidth="1"/>
    <col min="3609" max="3613" width="8.69140625" style="110" customWidth="1"/>
    <col min="3614" max="3614" width="5.69140625" style="110" customWidth="1"/>
    <col min="3615" max="3634" width="3.3828125" style="110" customWidth="1"/>
    <col min="3635" max="3844" width="8.765625" style="110"/>
    <col min="3845" max="3845" width="2.765625" style="110" customWidth="1"/>
    <col min="3846" max="3846" width="2.23046875" style="110" customWidth="1"/>
    <col min="3847" max="3847" width="6.921875" style="110" customWidth="1"/>
    <col min="3848" max="3848" width="2.07421875" style="110" customWidth="1"/>
    <col min="3849" max="3849" width="6.765625" style="110" customWidth="1"/>
    <col min="3850" max="3861" width="6.61328125" style="110" customWidth="1"/>
    <col min="3862" max="3862" width="7.4609375" style="110" customWidth="1"/>
    <col min="3863" max="3863" width="12" style="110" customWidth="1"/>
    <col min="3864" max="3864" width="7.69140625" style="110" customWidth="1"/>
    <col min="3865" max="3869" width="8.69140625" style="110" customWidth="1"/>
    <col min="3870" max="3870" width="5.69140625" style="110" customWidth="1"/>
    <col min="3871" max="3890" width="3.3828125" style="110" customWidth="1"/>
    <col min="3891" max="4100" width="8.765625" style="110"/>
    <col min="4101" max="4101" width="2.765625" style="110" customWidth="1"/>
    <col min="4102" max="4102" width="2.23046875" style="110" customWidth="1"/>
    <col min="4103" max="4103" width="6.921875" style="110" customWidth="1"/>
    <col min="4104" max="4104" width="2.07421875" style="110" customWidth="1"/>
    <col min="4105" max="4105" width="6.765625" style="110" customWidth="1"/>
    <col min="4106" max="4117" width="6.61328125" style="110" customWidth="1"/>
    <col min="4118" max="4118" width="7.4609375" style="110" customWidth="1"/>
    <col min="4119" max="4119" width="12" style="110" customWidth="1"/>
    <col min="4120" max="4120" width="7.69140625" style="110" customWidth="1"/>
    <col min="4121" max="4125" width="8.69140625" style="110" customWidth="1"/>
    <col min="4126" max="4126" width="5.69140625" style="110" customWidth="1"/>
    <col min="4127" max="4146" width="3.3828125" style="110" customWidth="1"/>
    <col min="4147" max="4356" width="8.765625" style="110"/>
    <col min="4357" max="4357" width="2.765625" style="110" customWidth="1"/>
    <col min="4358" max="4358" width="2.23046875" style="110" customWidth="1"/>
    <col min="4359" max="4359" width="6.921875" style="110" customWidth="1"/>
    <col min="4360" max="4360" width="2.07421875" style="110" customWidth="1"/>
    <col min="4361" max="4361" width="6.765625" style="110" customWidth="1"/>
    <col min="4362" max="4373" width="6.61328125" style="110" customWidth="1"/>
    <col min="4374" max="4374" width="7.4609375" style="110" customWidth="1"/>
    <col min="4375" max="4375" width="12" style="110" customWidth="1"/>
    <col min="4376" max="4376" width="7.69140625" style="110" customWidth="1"/>
    <col min="4377" max="4381" width="8.69140625" style="110" customWidth="1"/>
    <col min="4382" max="4382" width="5.69140625" style="110" customWidth="1"/>
    <col min="4383" max="4402" width="3.3828125" style="110" customWidth="1"/>
    <col min="4403" max="4612" width="8.765625" style="110"/>
    <col min="4613" max="4613" width="2.765625" style="110" customWidth="1"/>
    <col min="4614" max="4614" width="2.23046875" style="110" customWidth="1"/>
    <col min="4615" max="4615" width="6.921875" style="110" customWidth="1"/>
    <col min="4616" max="4616" width="2.07421875" style="110" customWidth="1"/>
    <col min="4617" max="4617" width="6.765625" style="110" customWidth="1"/>
    <col min="4618" max="4629" width="6.61328125" style="110" customWidth="1"/>
    <col min="4630" max="4630" width="7.4609375" style="110" customWidth="1"/>
    <col min="4631" max="4631" width="12" style="110" customWidth="1"/>
    <col min="4632" max="4632" width="7.69140625" style="110" customWidth="1"/>
    <col min="4633" max="4637" width="8.69140625" style="110" customWidth="1"/>
    <col min="4638" max="4638" width="5.69140625" style="110" customWidth="1"/>
    <col min="4639" max="4658" width="3.3828125" style="110" customWidth="1"/>
    <col min="4659" max="4868" width="8.765625" style="110"/>
    <col min="4869" max="4869" width="2.765625" style="110" customWidth="1"/>
    <col min="4870" max="4870" width="2.23046875" style="110" customWidth="1"/>
    <col min="4871" max="4871" width="6.921875" style="110" customWidth="1"/>
    <col min="4872" max="4872" width="2.07421875" style="110" customWidth="1"/>
    <col min="4873" max="4873" width="6.765625" style="110" customWidth="1"/>
    <col min="4874" max="4885" width="6.61328125" style="110" customWidth="1"/>
    <col min="4886" max="4886" width="7.4609375" style="110" customWidth="1"/>
    <col min="4887" max="4887" width="12" style="110" customWidth="1"/>
    <col min="4888" max="4888" width="7.69140625" style="110" customWidth="1"/>
    <col min="4889" max="4893" width="8.69140625" style="110" customWidth="1"/>
    <col min="4894" max="4894" width="5.69140625" style="110" customWidth="1"/>
    <col min="4895" max="4914" width="3.3828125" style="110" customWidth="1"/>
    <col min="4915" max="5124" width="8.765625" style="110"/>
    <col min="5125" max="5125" width="2.765625" style="110" customWidth="1"/>
    <col min="5126" max="5126" width="2.23046875" style="110" customWidth="1"/>
    <col min="5127" max="5127" width="6.921875" style="110" customWidth="1"/>
    <col min="5128" max="5128" width="2.07421875" style="110" customWidth="1"/>
    <col min="5129" max="5129" width="6.765625" style="110" customWidth="1"/>
    <col min="5130" max="5141" width="6.61328125" style="110" customWidth="1"/>
    <col min="5142" max="5142" width="7.4609375" style="110" customWidth="1"/>
    <col min="5143" max="5143" width="12" style="110" customWidth="1"/>
    <col min="5144" max="5144" width="7.69140625" style="110" customWidth="1"/>
    <col min="5145" max="5149" width="8.69140625" style="110" customWidth="1"/>
    <col min="5150" max="5150" width="5.69140625" style="110" customWidth="1"/>
    <col min="5151" max="5170" width="3.3828125" style="110" customWidth="1"/>
    <col min="5171" max="5380" width="8.765625" style="110"/>
    <col min="5381" max="5381" width="2.765625" style="110" customWidth="1"/>
    <col min="5382" max="5382" width="2.23046875" style="110" customWidth="1"/>
    <col min="5383" max="5383" width="6.921875" style="110" customWidth="1"/>
    <col min="5384" max="5384" width="2.07421875" style="110" customWidth="1"/>
    <col min="5385" max="5385" width="6.765625" style="110" customWidth="1"/>
    <col min="5386" max="5397" width="6.61328125" style="110" customWidth="1"/>
    <col min="5398" max="5398" width="7.4609375" style="110" customWidth="1"/>
    <col min="5399" max="5399" width="12" style="110" customWidth="1"/>
    <col min="5400" max="5400" width="7.69140625" style="110" customWidth="1"/>
    <col min="5401" max="5405" width="8.69140625" style="110" customWidth="1"/>
    <col min="5406" max="5406" width="5.69140625" style="110" customWidth="1"/>
    <col min="5407" max="5426" width="3.3828125" style="110" customWidth="1"/>
    <col min="5427" max="5636" width="8.765625" style="110"/>
    <col min="5637" max="5637" width="2.765625" style="110" customWidth="1"/>
    <col min="5638" max="5638" width="2.23046875" style="110" customWidth="1"/>
    <col min="5639" max="5639" width="6.921875" style="110" customWidth="1"/>
    <col min="5640" max="5640" width="2.07421875" style="110" customWidth="1"/>
    <col min="5641" max="5641" width="6.765625" style="110" customWidth="1"/>
    <col min="5642" max="5653" width="6.61328125" style="110" customWidth="1"/>
    <col min="5654" max="5654" width="7.4609375" style="110" customWidth="1"/>
    <col min="5655" max="5655" width="12" style="110" customWidth="1"/>
    <col min="5656" max="5656" width="7.69140625" style="110" customWidth="1"/>
    <col min="5657" max="5661" width="8.69140625" style="110" customWidth="1"/>
    <col min="5662" max="5662" width="5.69140625" style="110" customWidth="1"/>
    <col min="5663" max="5682" width="3.3828125" style="110" customWidth="1"/>
    <col min="5683" max="5892" width="8.765625" style="110"/>
    <col min="5893" max="5893" width="2.765625" style="110" customWidth="1"/>
    <col min="5894" max="5894" width="2.23046875" style="110" customWidth="1"/>
    <col min="5895" max="5895" width="6.921875" style="110" customWidth="1"/>
    <col min="5896" max="5896" width="2.07421875" style="110" customWidth="1"/>
    <col min="5897" max="5897" width="6.765625" style="110" customWidth="1"/>
    <col min="5898" max="5909" width="6.61328125" style="110" customWidth="1"/>
    <col min="5910" max="5910" width="7.4609375" style="110" customWidth="1"/>
    <col min="5911" max="5911" width="12" style="110" customWidth="1"/>
    <col min="5912" max="5912" width="7.69140625" style="110" customWidth="1"/>
    <col min="5913" max="5917" width="8.69140625" style="110" customWidth="1"/>
    <col min="5918" max="5918" width="5.69140625" style="110" customWidth="1"/>
    <col min="5919" max="5938" width="3.3828125" style="110" customWidth="1"/>
    <col min="5939" max="6148" width="8.765625" style="110"/>
    <col min="6149" max="6149" width="2.765625" style="110" customWidth="1"/>
    <col min="6150" max="6150" width="2.23046875" style="110" customWidth="1"/>
    <col min="6151" max="6151" width="6.921875" style="110" customWidth="1"/>
    <col min="6152" max="6152" width="2.07421875" style="110" customWidth="1"/>
    <col min="6153" max="6153" width="6.765625" style="110" customWidth="1"/>
    <col min="6154" max="6165" width="6.61328125" style="110" customWidth="1"/>
    <col min="6166" max="6166" width="7.4609375" style="110" customWidth="1"/>
    <col min="6167" max="6167" width="12" style="110" customWidth="1"/>
    <col min="6168" max="6168" width="7.69140625" style="110" customWidth="1"/>
    <col min="6169" max="6173" width="8.69140625" style="110" customWidth="1"/>
    <col min="6174" max="6174" width="5.69140625" style="110" customWidth="1"/>
    <col min="6175" max="6194" width="3.3828125" style="110" customWidth="1"/>
    <col min="6195" max="6404" width="8.765625" style="110"/>
    <col min="6405" max="6405" width="2.765625" style="110" customWidth="1"/>
    <col min="6406" max="6406" width="2.23046875" style="110" customWidth="1"/>
    <col min="6407" max="6407" width="6.921875" style="110" customWidth="1"/>
    <col min="6408" max="6408" width="2.07421875" style="110" customWidth="1"/>
    <col min="6409" max="6409" width="6.765625" style="110" customWidth="1"/>
    <col min="6410" max="6421" width="6.61328125" style="110" customWidth="1"/>
    <col min="6422" max="6422" width="7.4609375" style="110" customWidth="1"/>
    <col min="6423" max="6423" width="12" style="110" customWidth="1"/>
    <col min="6424" max="6424" width="7.69140625" style="110" customWidth="1"/>
    <col min="6425" max="6429" width="8.69140625" style="110" customWidth="1"/>
    <col min="6430" max="6430" width="5.69140625" style="110" customWidth="1"/>
    <col min="6431" max="6450" width="3.3828125" style="110" customWidth="1"/>
    <col min="6451" max="6660" width="8.765625" style="110"/>
    <col min="6661" max="6661" width="2.765625" style="110" customWidth="1"/>
    <col min="6662" max="6662" width="2.23046875" style="110" customWidth="1"/>
    <col min="6663" max="6663" width="6.921875" style="110" customWidth="1"/>
    <col min="6664" max="6664" width="2.07421875" style="110" customWidth="1"/>
    <col min="6665" max="6665" width="6.765625" style="110" customWidth="1"/>
    <col min="6666" max="6677" width="6.61328125" style="110" customWidth="1"/>
    <col min="6678" max="6678" width="7.4609375" style="110" customWidth="1"/>
    <col min="6679" max="6679" width="12" style="110" customWidth="1"/>
    <col min="6680" max="6680" width="7.69140625" style="110" customWidth="1"/>
    <col min="6681" max="6685" width="8.69140625" style="110" customWidth="1"/>
    <col min="6686" max="6686" width="5.69140625" style="110" customWidth="1"/>
    <col min="6687" max="6706" width="3.3828125" style="110" customWidth="1"/>
    <col min="6707" max="6916" width="8.765625" style="110"/>
    <col min="6917" max="6917" width="2.765625" style="110" customWidth="1"/>
    <col min="6918" max="6918" width="2.23046875" style="110" customWidth="1"/>
    <col min="6919" max="6919" width="6.921875" style="110" customWidth="1"/>
    <col min="6920" max="6920" width="2.07421875" style="110" customWidth="1"/>
    <col min="6921" max="6921" width="6.765625" style="110" customWidth="1"/>
    <col min="6922" max="6933" width="6.61328125" style="110" customWidth="1"/>
    <col min="6934" max="6934" width="7.4609375" style="110" customWidth="1"/>
    <col min="6935" max="6935" width="12" style="110" customWidth="1"/>
    <col min="6936" max="6936" width="7.69140625" style="110" customWidth="1"/>
    <col min="6937" max="6941" width="8.69140625" style="110" customWidth="1"/>
    <col min="6942" max="6942" width="5.69140625" style="110" customWidth="1"/>
    <col min="6943" max="6962" width="3.3828125" style="110" customWidth="1"/>
    <col min="6963" max="7172" width="8.765625" style="110"/>
    <col min="7173" max="7173" width="2.765625" style="110" customWidth="1"/>
    <col min="7174" max="7174" width="2.23046875" style="110" customWidth="1"/>
    <col min="7175" max="7175" width="6.921875" style="110" customWidth="1"/>
    <col min="7176" max="7176" width="2.07421875" style="110" customWidth="1"/>
    <col min="7177" max="7177" width="6.765625" style="110" customWidth="1"/>
    <col min="7178" max="7189" width="6.61328125" style="110" customWidth="1"/>
    <col min="7190" max="7190" width="7.4609375" style="110" customWidth="1"/>
    <col min="7191" max="7191" width="12" style="110" customWidth="1"/>
    <col min="7192" max="7192" width="7.69140625" style="110" customWidth="1"/>
    <col min="7193" max="7197" width="8.69140625" style="110" customWidth="1"/>
    <col min="7198" max="7198" width="5.69140625" style="110" customWidth="1"/>
    <col min="7199" max="7218" width="3.3828125" style="110" customWidth="1"/>
    <col min="7219" max="7428" width="8.765625" style="110"/>
    <col min="7429" max="7429" width="2.765625" style="110" customWidth="1"/>
    <col min="7430" max="7430" width="2.23046875" style="110" customWidth="1"/>
    <col min="7431" max="7431" width="6.921875" style="110" customWidth="1"/>
    <col min="7432" max="7432" width="2.07421875" style="110" customWidth="1"/>
    <col min="7433" max="7433" width="6.765625" style="110" customWidth="1"/>
    <col min="7434" max="7445" width="6.61328125" style="110" customWidth="1"/>
    <col min="7446" max="7446" width="7.4609375" style="110" customWidth="1"/>
    <col min="7447" max="7447" width="12" style="110" customWidth="1"/>
    <col min="7448" max="7448" width="7.69140625" style="110" customWidth="1"/>
    <col min="7449" max="7453" width="8.69140625" style="110" customWidth="1"/>
    <col min="7454" max="7454" width="5.69140625" style="110" customWidth="1"/>
    <col min="7455" max="7474" width="3.3828125" style="110" customWidth="1"/>
    <col min="7475" max="7684" width="8.765625" style="110"/>
    <col min="7685" max="7685" width="2.765625" style="110" customWidth="1"/>
    <col min="7686" max="7686" width="2.23046875" style="110" customWidth="1"/>
    <col min="7687" max="7687" width="6.921875" style="110" customWidth="1"/>
    <col min="7688" max="7688" width="2.07421875" style="110" customWidth="1"/>
    <col min="7689" max="7689" width="6.765625" style="110" customWidth="1"/>
    <col min="7690" max="7701" width="6.61328125" style="110" customWidth="1"/>
    <col min="7702" max="7702" width="7.4609375" style="110" customWidth="1"/>
    <col min="7703" max="7703" width="12" style="110" customWidth="1"/>
    <col min="7704" max="7704" width="7.69140625" style="110" customWidth="1"/>
    <col min="7705" max="7709" width="8.69140625" style="110" customWidth="1"/>
    <col min="7710" max="7710" width="5.69140625" style="110" customWidth="1"/>
    <col min="7711" max="7730" width="3.3828125" style="110" customWidth="1"/>
    <col min="7731" max="7940" width="8.765625" style="110"/>
    <col min="7941" max="7941" width="2.765625" style="110" customWidth="1"/>
    <col min="7942" max="7942" width="2.23046875" style="110" customWidth="1"/>
    <col min="7943" max="7943" width="6.921875" style="110" customWidth="1"/>
    <col min="7944" max="7944" width="2.07421875" style="110" customWidth="1"/>
    <col min="7945" max="7945" width="6.765625" style="110" customWidth="1"/>
    <col min="7946" max="7957" width="6.61328125" style="110" customWidth="1"/>
    <col min="7958" max="7958" width="7.4609375" style="110" customWidth="1"/>
    <col min="7959" max="7959" width="12" style="110" customWidth="1"/>
    <col min="7960" max="7960" width="7.69140625" style="110" customWidth="1"/>
    <col min="7961" max="7965" width="8.69140625" style="110" customWidth="1"/>
    <col min="7966" max="7966" width="5.69140625" style="110" customWidth="1"/>
    <col min="7967" max="7986" width="3.3828125" style="110" customWidth="1"/>
    <col min="7987" max="8196" width="8.765625" style="110"/>
    <col min="8197" max="8197" width="2.765625" style="110" customWidth="1"/>
    <col min="8198" max="8198" width="2.23046875" style="110" customWidth="1"/>
    <col min="8199" max="8199" width="6.921875" style="110" customWidth="1"/>
    <col min="8200" max="8200" width="2.07421875" style="110" customWidth="1"/>
    <col min="8201" max="8201" width="6.765625" style="110" customWidth="1"/>
    <col min="8202" max="8213" width="6.61328125" style="110" customWidth="1"/>
    <col min="8214" max="8214" width="7.4609375" style="110" customWidth="1"/>
    <col min="8215" max="8215" width="12" style="110" customWidth="1"/>
    <col min="8216" max="8216" width="7.69140625" style="110" customWidth="1"/>
    <col min="8217" max="8221" width="8.69140625" style="110" customWidth="1"/>
    <col min="8222" max="8222" width="5.69140625" style="110" customWidth="1"/>
    <col min="8223" max="8242" width="3.3828125" style="110" customWidth="1"/>
    <col min="8243" max="8452" width="8.765625" style="110"/>
    <col min="8453" max="8453" width="2.765625" style="110" customWidth="1"/>
    <col min="8454" max="8454" width="2.23046875" style="110" customWidth="1"/>
    <col min="8455" max="8455" width="6.921875" style="110" customWidth="1"/>
    <col min="8456" max="8456" width="2.07421875" style="110" customWidth="1"/>
    <col min="8457" max="8457" width="6.765625" style="110" customWidth="1"/>
    <col min="8458" max="8469" width="6.61328125" style="110" customWidth="1"/>
    <col min="8470" max="8470" width="7.4609375" style="110" customWidth="1"/>
    <col min="8471" max="8471" width="12" style="110" customWidth="1"/>
    <col min="8472" max="8472" width="7.69140625" style="110" customWidth="1"/>
    <col min="8473" max="8477" width="8.69140625" style="110" customWidth="1"/>
    <col min="8478" max="8478" width="5.69140625" style="110" customWidth="1"/>
    <col min="8479" max="8498" width="3.3828125" style="110" customWidth="1"/>
    <col min="8499" max="8708" width="8.765625" style="110"/>
    <col min="8709" max="8709" width="2.765625" style="110" customWidth="1"/>
    <col min="8710" max="8710" width="2.23046875" style="110" customWidth="1"/>
    <col min="8711" max="8711" width="6.921875" style="110" customWidth="1"/>
    <col min="8712" max="8712" width="2.07421875" style="110" customWidth="1"/>
    <col min="8713" max="8713" width="6.765625" style="110" customWidth="1"/>
    <col min="8714" max="8725" width="6.61328125" style="110" customWidth="1"/>
    <col min="8726" max="8726" width="7.4609375" style="110" customWidth="1"/>
    <col min="8727" max="8727" width="12" style="110" customWidth="1"/>
    <col min="8728" max="8728" width="7.69140625" style="110" customWidth="1"/>
    <col min="8729" max="8733" width="8.69140625" style="110" customWidth="1"/>
    <col min="8734" max="8734" width="5.69140625" style="110" customWidth="1"/>
    <col min="8735" max="8754" width="3.3828125" style="110" customWidth="1"/>
    <col min="8755" max="8964" width="8.765625" style="110"/>
    <col min="8965" max="8965" width="2.765625" style="110" customWidth="1"/>
    <col min="8966" max="8966" width="2.23046875" style="110" customWidth="1"/>
    <col min="8967" max="8967" width="6.921875" style="110" customWidth="1"/>
    <col min="8968" max="8968" width="2.07421875" style="110" customWidth="1"/>
    <col min="8969" max="8969" width="6.765625" style="110" customWidth="1"/>
    <col min="8970" max="8981" width="6.61328125" style="110" customWidth="1"/>
    <col min="8982" max="8982" width="7.4609375" style="110" customWidth="1"/>
    <col min="8983" max="8983" width="12" style="110" customWidth="1"/>
    <col min="8984" max="8984" width="7.69140625" style="110" customWidth="1"/>
    <col min="8985" max="8989" width="8.69140625" style="110" customWidth="1"/>
    <col min="8990" max="8990" width="5.69140625" style="110" customWidth="1"/>
    <col min="8991" max="9010" width="3.3828125" style="110" customWidth="1"/>
    <col min="9011" max="9220" width="8.765625" style="110"/>
    <col min="9221" max="9221" width="2.765625" style="110" customWidth="1"/>
    <col min="9222" max="9222" width="2.23046875" style="110" customWidth="1"/>
    <col min="9223" max="9223" width="6.921875" style="110" customWidth="1"/>
    <col min="9224" max="9224" width="2.07421875" style="110" customWidth="1"/>
    <col min="9225" max="9225" width="6.765625" style="110" customWidth="1"/>
    <col min="9226" max="9237" width="6.61328125" style="110" customWidth="1"/>
    <col min="9238" max="9238" width="7.4609375" style="110" customWidth="1"/>
    <col min="9239" max="9239" width="12" style="110" customWidth="1"/>
    <col min="9240" max="9240" width="7.69140625" style="110" customWidth="1"/>
    <col min="9241" max="9245" width="8.69140625" style="110" customWidth="1"/>
    <col min="9246" max="9246" width="5.69140625" style="110" customWidth="1"/>
    <col min="9247" max="9266" width="3.3828125" style="110" customWidth="1"/>
    <col min="9267" max="9476" width="8.765625" style="110"/>
    <col min="9477" max="9477" width="2.765625" style="110" customWidth="1"/>
    <col min="9478" max="9478" width="2.23046875" style="110" customWidth="1"/>
    <col min="9479" max="9479" width="6.921875" style="110" customWidth="1"/>
    <col min="9480" max="9480" width="2.07421875" style="110" customWidth="1"/>
    <col min="9481" max="9481" width="6.765625" style="110" customWidth="1"/>
    <col min="9482" max="9493" width="6.61328125" style="110" customWidth="1"/>
    <col min="9494" max="9494" width="7.4609375" style="110" customWidth="1"/>
    <col min="9495" max="9495" width="12" style="110" customWidth="1"/>
    <col min="9496" max="9496" width="7.69140625" style="110" customWidth="1"/>
    <col min="9497" max="9501" width="8.69140625" style="110" customWidth="1"/>
    <col min="9502" max="9502" width="5.69140625" style="110" customWidth="1"/>
    <col min="9503" max="9522" width="3.3828125" style="110" customWidth="1"/>
    <col min="9523" max="9732" width="8.765625" style="110"/>
    <col min="9733" max="9733" width="2.765625" style="110" customWidth="1"/>
    <col min="9734" max="9734" width="2.23046875" style="110" customWidth="1"/>
    <col min="9735" max="9735" width="6.921875" style="110" customWidth="1"/>
    <col min="9736" max="9736" width="2.07421875" style="110" customWidth="1"/>
    <col min="9737" max="9737" width="6.765625" style="110" customWidth="1"/>
    <col min="9738" max="9749" width="6.61328125" style="110" customWidth="1"/>
    <col min="9750" max="9750" width="7.4609375" style="110" customWidth="1"/>
    <col min="9751" max="9751" width="12" style="110" customWidth="1"/>
    <col min="9752" max="9752" width="7.69140625" style="110" customWidth="1"/>
    <col min="9753" max="9757" width="8.69140625" style="110" customWidth="1"/>
    <col min="9758" max="9758" width="5.69140625" style="110" customWidth="1"/>
    <col min="9759" max="9778" width="3.3828125" style="110" customWidth="1"/>
    <col min="9779" max="9988" width="8.765625" style="110"/>
    <col min="9989" max="9989" width="2.765625" style="110" customWidth="1"/>
    <col min="9990" max="9990" width="2.23046875" style="110" customWidth="1"/>
    <col min="9991" max="9991" width="6.921875" style="110" customWidth="1"/>
    <col min="9992" max="9992" width="2.07421875" style="110" customWidth="1"/>
    <col min="9993" max="9993" width="6.765625" style="110" customWidth="1"/>
    <col min="9994" max="10005" width="6.61328125" style="110" customWidth="1"/>
    <col min="10006" max="10006" width="7.4609375" style="110" customWidth="1"/>
    <col min="10007" max="10007" width="12" style="110" customWidth="1"/>
    <col min="10008" max="10008" width="7.69140625" style="110" customWidth="1"/>
    <col min="10009" max="10013" width="8.69140625" style="110" customWidth="1"/>
    <col min="10014" max="10014" width="5.69140625" style="110" customWidth="1"/>
    <col min="10015" max="10034" width="3.3828125" style="110" customWidth="1"/>
    <col min="10035" max="10244" width="8.765625" style="110"/>
    <col min="10245" max="10245" width="2.765625" style="110" customWidth="1"/>
    <col min="10246" max="10246" width="2.23046875" style="110" customWidth="1"/>
    <col min="10247" max="10247" width="6.921875" style="110" customWidth="1"/>
    <col min="10248" max="10248" width="2.07421875" style="110" customWidth="1"/>
    <col min="10249" max="10249" width="6.765625" style="110" customWidth="1"/>
    <col min="10250" max="10261" width="6.61328125" style="110" customWidth="1"/>
    <col min="10262" max="10262" width="7.4609375" style="110" customWidth="1"/>
    <col min="10263" max="10263" width="12" style="110" customWidth="1"/>
    <col min="10264" max="10264" width="7.69140625" style="110" customWidth="1"/>
    <col min="10265" max="10269" width="8.69140625" style="110" customWidth="1"/>
    <col min="10270" max="10270" width="5.69140625" style="110" customWidth="1"/>
    <col min="10271" max="10290" width="3.3828125" style="110" customWidth="1"/>
    <col min="10291" max="10500" width="8.765625" style="110"/>
    <col min="10501" max="10501" width="2.765625" style="110" customWidth="1"/>
    <col min="10502" max="10502" width="2.23046875" style="110" customWidth="1"/>
    <col min="10503" max="10503" width="6.921875" style="110" customWidth="1"/>
    <col min="10504" max="10504" width="2.07421875" style="110" customWidth="1"/>
    <col min="10505" max="10505" width="6.765625" style="110" customWidth="1"/>
    <col min="10506" max="10517" width="6.61328125" style="110" customWidth="1"/>
    <col min="10518" max="10518" width="7.4609375" style="110" customWidth="1"/>
    <col min="10519" max="10519" width="12" style="110" customWidth="1"/>
    <col min="10520" max="10520" width="7.69140625" style="110" customWidth="1"/>
    <col min="10521" max="10525" width="8.69140625" style="110" customWidth="1"/>
    <col min="10526" max="10526" width="5.69140625" style="110" customWidth="1"/>
    <col min="10527" max="10546" width="3.3828125" style="110" customWidth="1"/>
    <col min="10547" max="10756" width="8.765625" style="110"/>
    <col min="10757" max="10757" width="2.765625" style="110" customWidth="1"/>
    <col min="10758" max="10758" width="2.23046875" style="110" customWidth="1"/>
    <col min="10759" max="10759" width="6.921875" style="110" customWidth="1"/>
    <col min="10760" max="10760" width="2.07421875" style="110" customWidth="1"/>
    <col min="10761" max="10761" width="6.765625" style="110" customWidth="1"/>
    <col min="10762" max="10773" width="6.61328125" style="110" customWidth="1"/>
    <col min="10774" max="10774" width="7.4609375" style="110" customWidth="1"/>
    <col min="10775" max="10775" width="12" style="110" customWidth="1"/>
    <col min="10776" max="10776" width="7.69140625" style="110" customWidth="1"/>
    <col min="10777" max="10781" width="8.69140625" style="110" customWidth="1"/>
    <col min="10782" max="10782" width="5.69140625" style="110" customWidth="1"/>
    <col min="10783" max="10802" width="3.3828125" style="110" customWidth="1"/>
    <col min="10803" max="11012" width="8.765625" style="110"/>
    <col min="11013" max="11013" width="2.765625" style="110" customWidth="1"/>
    <col min="11014" max="11014" width="2.23046875" style="110" customWidth="1"/>
    <col min="11015" max="11015" width="6.921875" style="110" customWidth="1"/>
    <col min="11016" max="11016" width="2.07421875" style="110" customWidth="1"/>
    <col min="11017" max="11017" width="6.765625" style="110" customWidth="1"/>
    <col min="11018" max="11029" width="6.61328125" style="110" customWidth="1"/>
    <col min="11030" max="11030" width="7.4609375" style="110" customWidth="1"/>
    <col min="11031" max="11031" width="12" style="110" customWidth="1"/>
    <col min="11032" max="11032" width="7.69140625" style="110" customWidth="1"/>
    <col min="11033" max="11037" width="8.69140625" style="110" customWidth="1"/>
    <col min="11038" max="11038" width="5.69140625" style="110" customWidth="1"/>
    <col min="11039" max="11058" width="3.3828125" style="110" customWidth="1"/>
    <col min="11059" max="11268" width="8.765625" style="110"/>
    <col min="11269" max="11269" width="2.765625" style="110" customWidth="1"/>
    <col min="11270" max="11270" width="2.23046875" style="110" customWidth="1"/>
    <col min="11271" max="11271" width="6.921875" style="110" customWidth="1"/>
    <col min="11272" max="11272" width="2.07421875" style="110" customWidth="1"/>
    <col min="11273" max="11273" width="6.765625" style="110" customWidth="1"/>
    <col min="11274" max="11285" width="6.61328125" style="110" customWidth="1"/>
    <col min="11286" max="11286" width="7.4609375" style="110" customWidth="1"/>
    <col min="11287" max="11287" width="12" style="110" customWidth="1"/>
    <col min="11288" max="11288" width="7.69140625" style="110" customWidth="1"/>
    <col min="11289" max="11293" width="8.69140625" style="110" customWidth="1"/>
    <col min="11294" max="11294" width="5.69140625" style="110" customWidth="1"/>
    <col min="11295" max="11314" width="3.3828125" style="110" customWidth="1"/>
    <col min="11315" max="11524" width="8.765625" style="110"/>
    <col min="11525" max="11525" width="2.765625" style="110" customWidth="1"/>
    <col min="11526" max="11526" width="2.23046875" style="110" customWidth="1"/>
    <col min="11527" max="11527" width="6.921875" style="110" customWidth="1"/>
    <col min="11528" max="11528" width="2.07421875" style="110" customWidth="1"/>
    <col min="11529" max="11529" width="6.765625" style="110" customWidth="1"/>
    <col min="11530" max="11541" width="6.61328125" style="110" customWidth="1"/>
    <col min="11542" max="11542" width="7.4609375" style="110" customWidth="1"/>
    <col min="11543" max="11543" width="12" style="110" customWidth="1"/>
    <col min="11544" max="11544" width="7.69140625" style="110" customWidth="1"/>
    <col min="11545" max="11549" width="8.69140625" style="110" customWidth="1"/>
    <col min="11550" max="11550" width="5.69140625" style="110" customWidth="1"/>
    <col min="11551" max="11570" width="3.3828125" style="110" customWidth="1"/>
    <col min="11571" max="11780" width="8.765625" style="110"/>
    <col min="11781" max="11781" width="2.765625" style="110" customWidth="1"/>
    <col min="11782" max="11782" width="2.23046875" style="110" customWidth="1"/>
    <col min="11783" max="11783" width="6.921875" style="110" customWidth="1"/>
    <col min="11784" max="11784" width="2.07421875" style="110" customWidth="1"/>
    <col min="11785" max="11785" width="6.765625" style="110" customWidth="1"/>
    <col min="11786" max="11797" width="6.61328125" style="110" customWidth="1"/>
    <col min="11798" max="11798" width="7.4609375" style="110" customWidth="1"/>
    <col min="11799" max="11799" width="12" style="110" customWidth="1"/>
    <col min="11800" max="11800" width="7.69140625" style="110" customWidth="1"/>
    <col min="11801" max="11805" width="8.69140625" style="110" customWidth="1"/>
    <col min="11806" max="11806" width="5.69140625" style="110" customWidth="1"/>
    <col min="11807" max="11826" width="3.3828125" style="110" customWidth="1"/>
    <col min="11827" max="12036" width="8.765625" style="110"/>
    <col min="12037" max="12037" width="2.765625" style="110" customWidth="1"/>
    <col min="12038" max="12038" width="2.23046875" style="110" customWidth="1"/>
    <col min="12039" max="12039" width="6.921875" style="110" customWidth="1"/>
    <col min="12040" max="12040" width="2.07421875" style="110" customWidth="1"/>
    <col min="12041" max="12041" width="6.765625" style="110" customWidth="1"/>
    <col min="12042" max="12053" width="6.61328125" style="110" customWidth="1"/>
    <col min="12054" max="12054" width="7.4609375" style="110" customWidth="1"/>
    <col min="12055" max="12055" width="12" style="110" customWidth="1"/>
    <col min="12056" max="12056" width="7.69140625" style="110" customWidth="1"/>
    <col min="12057" max="12061" width="8.69140625" style="110" customWidth="1"/>
    <col min="12062" max="12062" width="5.69140625" style="110" customWidth="1"/>
    <col min="12063" max="12082" width="3.3828125" style="110" customWidth="1"/>
    <col min="12083" max="12292" width="8.765625" style="110"/>
    <col min="12293" max="12293" width="2.765625" style="110" customWidth="1"/>
    <col min="12294" max="12294" width="2.23046875" style="110" customWidth="1"/>
    <col min="12295" max="12295" width="6.921875" style="110" customWidth="1"/>
    <col min="12296" max="12296" width="2.07421875" style="110" customWidth="1"/>
    <col min="12297" max="12297" width="6.765625" style="110" customWidth="1"/>
    <col min="12298" max="12309" width="6.61328125" style="110" customWidth="1"/>
    <col min="12310" max="12310" width="7.4609375" style="110" customWidth="1"/>
    <col min="12311" max="12311" width="12" style="110" customWidth="1"/>
    <col min="12312" max="12312" width="7.69140625" style="110" customWidth="1"/>
    <col min="12313" max="12317" width="8.69140625" style="110" customWidth="1"/>
    <col min="12318" max="12318" width="5.69140625" style="110" customWidth="1"/>
    <col min="12319" max="12338" width="3.3828125" style="110" customWidth="1"/>
    <col min="12339" max="12548" width="8.765625" style="110"/>
    <col min="12549" max="12549" width="2.765625" style="110" customWidth="1"/>
    <col min="12550" max="12550" width="2.23046875" style="110" customWidth="1"/>
    <col min="12551" max="12551" width="6.921875" style="110" customWidth="1"/>
    <col min="12552" max="12552" width="2.07421875" style="110" customWidth="1"/>
    <col min="12553" max="12553" width="6.765625" style="110" customWidth="1"/>
    <col min="12554" max="12565" width="6.61328125" style="110" customWidth="1"/>
    <col min="12566" max="12566" width="7.4609375" style="110" customWidth="1"/>
    <col min="12567" max="12567" width="12" style="110" customWidth="1"/>
    <col min="12568" max="12568" width="7.69140625" style="110" customWidth="1"/>
    <col min="12569" max="12573" width="8.69140625" style="110" customWidth="1"/>
    <col min="12574" max="12574" width="5.69140625" style="110" customWidth="1"/>
    <col min="12575" max="12594" width="3.3828125" style="110" customWidth="1"/>
    <col min="12595" max="12804" width="8.765625" style="110"/>
    <col min="12805" max="12805" width="2.765625" style="110" customWidth="1"/>
    <col min="12806" max="12806" width="2.23046875" style="110" customWidth="1"/>
    <col min="12807" max="12807" width="6.921875" style="110" customWidth="1"/>
    <col min="12808" max="12808" width="2.07421875" style="110" customWidth="1"/>
    <col min="12809" max="12809" width="6.765625" style="110" customWidth="1"/>
    <col min="12810" max="12821" width="6.61328125" style="110" customWidth="1"/>
    <col min="12822" max="12822" width="7.4609375" style="110" customWidth="1"/>
    <col min="12823" max="12823" width="12" style="110" customWidth="1"/>
    <col min="12824" max="12824" width="7.69140625" style="110" customWidth="1"/>
    <col min="12825" max="12829" width="8.69140625" style="110" customWidth="1"/>
    <col min="12830" max="12830" width="5.69140625" style="110" customWidth="1"/>
    <col min="12831" max="12850" width="3.3828125" style="110" customWidth="1"/>
    <col min="12851" max="13060" width="8.765625" style="110"/>
    <col min="13061" max="13061" width="2.765625" style="110" customWidth="1"/>
    <col min="13062" max="13062" width="2.23046875" style="110" customWidth="1"/>
    <col min="13063" max="13063" width="6.921875" style="110" customWidth="1"/>
    <col min="13064" max="13064" width="2.07421875" style="110" customWidth="1"/>
    <col min="13065" max="13065" width="6.765625" style="110" customWidth="1"/>
    <col min="13066" max="13077" width="6.61328125" style="110" customWidth="1"/>
    <col min="13078" max="13078" width="7.4609375" style="110" customWidth="1"/>
    <col min="13079" max="13079" width="12" style="110" customWidth="1"/>
    <col min="13080" max="13080" width="7.69140625" style="110" customWidth="1"/>
    <col min="13081" max="13085" width="8.69140625" style="110" customWidth="1"/>
    <col min="13086" max="13086" width="5.69140625" style="110" customWidth="1"/>
    <col min="13087" max="13106" width="3.3828125" style="110" customWidth="1"/>
    <col min="13107" max="13316" width="8.765625" style="110"/>
    <col min="13317" max="13317" width="2.765625" style="110" customWidth="1"/>
    <col min="13318" max="13318" width="2.23046875" style="110" customWidth="1"/>
    <col min="13319" max="13319" width="6.921875" style="110" customWidth="1"/>
    <col min="13320" max="13320" width="2.07421875" style="110" customWidth="1"/>
    <col min="13321" max="13321" width="6.765625" style="110" customWidth="1"/>
    <col min="13322" max="13333" width="6.61328125" style="110" customWidth="1"/>
    <col min="13334" max="13334" width="7.4609375" style="110" customWidth="1"/>
    <col min="13335" max="13335" width="12" style="110" customWidth="1"/>
    <col min="13336" max="13336" width="7.69140625" style="110" customWidth="1"/>
    <col min="13337" max="13341" width="8.69140625" style="110" customWidth="1"/>
    <col min="13342" max="13342" width="5.69140625" style="110" customWidth="1"/>
    <col min="13343" max="13362" width="3.3828125" style="110" customWidth="1"/>
    <col min="13363" max="13572" width="8.765625" style="110"/>
    <col min="13573" max="13573" width="2.765625" style="110" customWidth="1"/>
    <col min="13574" max="13574" width="2.23046875" style="110" customWidth="1"/>
    <col min="13575" max="13575" width="6.921875" style="110" customWidth="1"/>
    <col min="13576" max="13576" width="2.07421875" style="110" customWidth="1"/>
    <col min="13577" max="13577" width="6.765625" style="110" customWidth="1"/>
    <col min="13578" max="13589" width="6.61328125" style="110" customWidth="1"/>
    <col min="13590" max="13590" width="7.4609375" style="110" customWidth="1"/>
    <col min="13591" max="13591" width="12" style="110" customWidth="1"/>
    <col min="13592" max="13592" width="7.69140625" style="110" customWidth="1"/>
    <col min="13593" max="13597" width="8.69140625" style="110" customWidth="1"/>
    <col min="13598" max="13598" width="5.69140625" style="110" customWidth="1"/>
    <col min="13599" max="13618" width="3.3828125" style="110" customWidth="1"/>
    <col min="13619" max="13828" width="8.765625" style="110"/>
    <col min="13829" max="13829" width="2.765625" style="110" customWidth="1"/>
    <col min="13830" max="13830" width="2.23046875" style="110" customWidth="1"/>
    <col min="13831" max="13831" width="6.921875" style="110" customWidth="1"/>
    <col min="13832" max="13832" width="2.07421875" style="110" customWidth="1"/>
    <col min="13833" max="13833" width="6.765625" style="110" customWidth="1"/>
    <col min="13834" max="13845" width="6.61328125" style="110" customWidth="1"/>
    <col min="13846" max="13846" width="7.4609375" style="110" customWidth="1"/>
    <col min="13847" max="13847" width="12" style="110" customWidth="1"/>
    <col min="13848" max="13848" width="7.69140625" style="110" customWidth="1"/>
    <col min="13849" max="13853" width="8.69140625" style="110" customWidth="1"/>
    <col min="13854" max="13854" width="5.69140625" style="110" customWidth="1"/>
    <col min="13855" max="13874" width="3.3828125" style="110" customWidth="1"/>
    <col min="13875" max="14084" width="8.765625" style="110"/>
    <col min="14085" max="14085" width="2.765625" style="110" customWidth="1"/>
    <col min="14086" max="14086" width="2.23046875" style="110" customWidth="1"/>
    <col min="14087" max="14087" width="6.921875" style="110" customWidth="1"/>
    <col min="14088" max="14088" width="2.07421875" style="110" customWidth="1"/>
    <col min="14089" max="14089" width="6.765625" style="110" customWidth="1"/>
    <col min="14090" max="14101" width="6.61328125" style="110" customWidth="1"/>
    <col min="14102" max="14102" width="7.4609375" style="110" customWidth="1"/>
    <col min="14103" max="14103" width="12" style="110" customWidth="1"/>
    <col min="14104" max="14104" width="7.69140625" style="110" customWidth="1"/>
    <col min="14105" max="14109" width="8.69140625" style="110" customWidth="1"/>
    <col min="14110" max="14110" width="5.69140625" style="110" customWidth="1"/>
    <col min="14111" max="14130" width="3.3828125" style="110" customWidth="1"/>
    <col min="14131" max="14340" width="8.765625" style="110"/>
    <col min="14341" max="14341" width="2.765625" style="110" customWidth="1"/>
    <col min="14342" max="14342" width="2.23046875" style="110" customWidth="1"/>
    <col min="14343" max="14343" width="6.921875" style="110" customWidth="1"/>
    <col min="14344" max="14344" width="2.07421875" style="110" customWidth="1"/>
    <col min="14345" max="14345" width="6.765625" style="110" customWidth="1"/>
    <col min="14346" max="14357" width="6.61328125" style="110" customWidth="1"/>
    <col min="14358" max="14358" width="7.4609375" style="110" customWidth="1"/>
    <col min="14359" max="14359" width="12" style="110" customWidth="1"/>
    <col min="14360" max="14360" width="7.69140625" style="110" customWidth="1"/>
    <col min="14361" max="14365" width="8.69140625" style="110" customWidth="1"/>
    <col min="14366" max="14366" width="5.69140625" style="110" customWidth="1"/>
    <col min="14367" max="14386" width="3.3828125" style="110" customWidth="1"/>
    <col min="14387" max="14596" width="8.765625" style="110"/>
    <col min="14597" max="14597" width="2.765625" style="110" customWidth="1"/>
    <col min="14598" max="14598" width="2.23046875" style="110" customWidth="1"/>
    <col min="14599" max="14599" width="6.921875" style="110" customWidth="1"/>
    <col min="14600" max="14600" width="2.07421875" style="110" customWidth="1"/>
    <col min="14601" max="14601" width="6.765625" style="110" customWidth="1"/>
    <col min="14602" max="14613" width="6.61328125" style="110" customWidth="1"/>
    <col min="14614" max="14614" width="7.4609375" style="110" customWidth="1"/>
    <col min="14615" max="14615" width="12" style="110" customWidth="1"/>
    <col min="14616" max="14616" width="7.69140625" style="110" customWidth="1"/>
    <col min="14617" max="14621" width="8.69140625" style="110" customWidth="1"/>
    <col min="14622" max="14622" width="5.69140625" style="110" customWidth="1"/>
    <col min="14623" max="14642" width="3.3828125" style="110" customWidth="1"/>
    <col min="14643" max="14852" width="8.765625" style="110"/>
    <col min="14853" max="14853" width="2.765625" style="110" customWidth="1"/>
    <col min="14854" max="14854" width="2.23046875" style="110" customWidth="1"/>
    <col min="14855" max="14855" width="6.921875" style="110" customWidth="1"/>
    <col min="14856" max="14856" width="2.07421875" style="110" customWidth="1"/>
    <col min="14857" max="14857" width="6.765625" style="110" customWidth="1"/>
    <col min="14858" max="14869" width="6.61328125" style="110" customWidth="1"/>
    <col min="14870" max="14870" width="7.4609375" style="110" customWidth="1"/>
    <col min="14871" max="14871" width="12" style="110" customWidth="1"/>
    <col min="14872" max="14872" width="7.69140625" style="110" customWidth="1"/>
    <col min="14873" max="14877" width="8.69140625" style="110" customWidth="1"/>
    <col min="14878" max="14878" width="5.69140625" style="110" customWidth="1"/>
    <col min="14879" max="14898" width="3.3828125" style="110" customWidth="1"/>
    <col min="14899" max="15108" width="8.765625" style="110"/>
    <col min="15109" max="15109" width="2.765625" style="110" customWidth="1"/>
    <col min="15110" max="15110" width="2.23046875" style="110" customWidth="1"/>
    <col min="15111" max="15111" width="6.921875" style="110" customWidth="1"/>
    <col min="15112" max="15112" width="2.07421875" style="110" customWidth="1"/>
    <col min="15113" max="15113" width="6.765625" style="110" customWidth="1"/>
    <col min="15114" max="15125" width="6.61328125" style="110" customWidth="1"/>
    <col min="15126" max="15126" width="7.4609375" style="110" customWidth="1"/>
    <col min="15127" max="15127" width="12" style="110" customWidth="1"/>
    <col min="15128" max="15128" width="7.69140625" style="110" customWidth="1"/>
    <col min="15129" max="15133" width="8.69140625" style="110" customWidth="1"/>
    <col min="15134" max="15134" width="5.69140625" style="110" customWidth="1"/>
    <col min="15135" max="15154" width="3.3828125" style="110" customWidth="1"/>
    <col min="15155" max="15364" width="8.765625" style="110"/>
    <col min="15365" max="15365" width="2.765625" style="110" customWidth="1"/>
    <col min="15366" max="15366" width="2.23046875" style="110" customWidth="1"/>
    <col min="15367" max="15367" width="6.921875" style="110" customWidth="1"/>
    <col min="15368" max="15368" width="2.07421875" style="110" customWidth="1"/>
    <col min="15369" max="15369" width="6.765625" style="110" customWidth="1"/>
    <col min="15370" max="15381" width="6.61328125" style="110" customWidth="1"/>
    <col min="15382" max="15382" width="7.4609375" style="110" customWidth="1"/>
    <col min="15383" max="15383" width="12" style="110" customWidth="1"/>
    <col min="15384" max="15384" width="7.69140625" style="110" customWidth="1"/>
    <col min="15385" max="15389" width="8.69140625" style="110" customWidth="1"/>
    <col min="15390" max="15390" width="5.69140625" style="110" customWidth="1"/>
    <col min="15391" max="15410" width="3.3828125" style="110" customWidth="1"/>
    <col min="15411" max="15620" width="8.765625" style="110"/>
    <col min="15621" max="15621" width="2.765625" style="110" customWidth="1"/>
    <col min="15622" max="15622" width="2.23046875" style="110" customWidth="1"/>
    <col min="15623" max="15623" width="6.921875" style="110" customWidth="1"/>
    <col min="15624" max="15624" width="2.07421875" style="110" customWidth="1"/>
    <col min="15625" max="15625" width="6.765625" style="110" customWidth="1"/>
    <col min="15626" max="15637" width="6.61328125" style="110" customWidth="1"/>
    <col min="15638" max="15638" width="7.4609375" style="110" customWidth="1"/>
    <col min="15639" max="15639" width="12" style="110" customWidth="1"/>
    <col min="15640" max="15640" width="7.69140625" style="110" customWidth="1"/>
    <col min="15641" max="15645" width="8.69140625" style="110" customWidth="1"/>
    <col min="15646" max="15646" width="5.69140625" style="110" customWidth="1"/>
    <col min="15647" max="15666" width="3.3828125" style="110" customWidth="1"/>
    <col min="15667" max="15876" width="8.765625" style="110"/>
    <col min="15877" max="15877" width="2.765625" style="110" customWidth="1"/>
    <col min="15878" max="15878" width="2.23046875" style="110" customWidth="1"/>
    <col min="15879" max="15879" width="6.921875" style="110" customWidth="1"/>
    <col min="15880" max="15880" width="2.07421875" style="110" customWidth="1"/>
    <col min="15881" max="15881" width="6.765625" style="110" customWidth="1"/>
    <col min="15882" max="15893" width="6.61328125" style="110" customWidth="1"/>
    <col min="15894" max="15894" width="7.4609375" style="110" customWidth="1"/>
    <col min="15895" max="15895" width="12" style="110" customWidth="1"/>
    <col min="15896" max="15896" width="7.69140625" style="110" customWidth="1"/>
    <col min="15897" max="15901" width="8.69140625" style="110" customWidth="1"/>
    <col min="15902" max="15902" width="5.69140625" style="110" customWidth="1"/>
    <col min="15903" max="15922" width="3.3828125" style="110" customWidth="1"/>
    <col min="15923" max="16132" width="8.765625" style="110"/>
    <col min="16133" max="16133" width="2.765625" style="110" customWidth="1"/>
    <col min="16134" max="16134" width="2.23046875" style="110" customWidth="1"/>
    <col min="16135" max="16135" width="6.921875" style="110" customWidth="1"/>
    <col min="16136" max="16136" width="2.07421875" style="110" customWidth="1"/>
    <col min="16137" max="16137" width="6.765625" style="110" customWidth="1"/>
    <col min="16138" max="16149" width="6.61328125" style="110" customWidth="1"/>
    <col min="16150" max="16150" width="7.4609375" style="110" customWidth="1"/>
    <col min="16151" max="16151" width="12" style="110" customWidth="1"/>
    <col min="16152" max="16152" width="7.69140625" style="110" customWidth="1"/>
    <col min="16153" max="16157" width="8.69140625" style="110" customWidth="1"/>
    <col min="16158" max="16158" width="5.69140625" style="110" customWidth="1"/>
    <col min="16159" max="16178" width="3.3828125" style="110" customWidth="1"/>
    <col min="16179" max="16384" width="8.765625" style="110"/>
  </cols>
  <sheetData>
    <row r="1" spans="1:47" ht="15.75" customHeight="1" thickBot="1">
      <c r="D1" s="209"/>
      <c r="E1" s="209"/>
    </row>
    <row r="2" spans="1:47" ht="30" customHeight="1">
      <c r="A2" s="452"/>
      <c r="B2" s="453"/>
      <c r="C2" s="454"/>
      <c r="D2" s="334"/>
      <c r="E2" s="2709" t="s">
        <v>1153</v>
      </c>
      <c r="F2" s="2709"/>
      <c r="G2" s="2709"/>
      <c r="H2" s="2709"/>
      <c r="I2" s="2709"/>
      <c r="J2" s="2709"/>
      <c r="K2" s="2709"/>
      <c r="L2" s="2709"/>
      <c r="M2" s="2709"/>
      <c r="N2" s="2709"/>
      <c r="O2" s="2709"/>
      <c r="P2" s="2709"/>
      <c r="Q2" s="2709"/>
      <c r="R2" s="2709"/>
      <c r="S2" s="606"/>
      <c r="T2" s="336"/>
      <c r="U2" s="450"/>
      <c r="V2" s="450"/>
      <c r="W2" s="450"/>
      <c r="X2" s="450"/>
      <c r="Y2" s="335"/>
      <c r="Z2" s="335"/>
      <c r="AA2" s="335"/>
      <c r="AB2" s="335"/>
      <c r="AC2" s="335"/>
      <c r="AD2" s="337"/>
    </row>
    <row r="3" spans="1:47" ht="30" customHeight="1">
      <c r="A3" s="646"/>
      <c r="B3" s="208"/>
      <c r="C3" s="207"/>
      <c r="D3" s="209"/>
      <c r="E3" s="2710"/>
      <c r="F3" s="2710"/>
      <c r="G3" s="2710"/>
      <c r="H3" s="2710"/>
      <c r="I3" s="2710"/>
      <c r="J3" s="2710"/>
      <c r="K3" s="2710"/>
      <c r="L3" s="2710"/>
      <c r="M3" s="2710"/>
      <c r="N3" s="2710"/>
      <c r="O3" s="2710"/>
      <c r="P3" s="2710"/>
      <c r="Q3" s="2710"/>
      <c r="R3" s="2710"/>
      <c r="S3" s="607"/>
      <c r="AD3" s="338"/>
    </row>
    <row r="4" spans="1:47" ht="30" customHeight="1">
      <c r="A4" s="647"/>
      <c r="B4" s="113"/>
      <c r="D4" s="114"/>
      <c r="E4" s="2710"/>
      <c r="F4" s="2710"/>
      <c r="G4" s="2710"/>
      <c r="H4" s="2710"/>
      <c r="I4" s="2710"/>
      <c r="J4" s="2710"/>
      <c r="K4" s="2710"/>
      <c r="L4" s="2710"/>
      <c r="M4" s="2710"/>
      <c r="N4" s="2710"/>
      <c r="O4" s="2710"/>
      <c r="P4" s="2710"/>
      <c r="Q4" s="2710"/>
      <c r="R4" s="2710"/>
      <c r="S4" s="607"/>
      <c r="U4" s="413"/>
      <c r="V4" s="413"/>
      <c r="W4" s="413"/>
      <c r="X4" s="413"/>
      <c r="AD4" s="338"/>
    </row>
    <row r="5" spans="1:47" ht="30" customHeight="1">
      <c r="A5" s="647"/>
      <c r="B5" s="113"/>
      <c r="D5" s="114"/>
      <c r="E5" s="2710"/>
      <c r="F5" s="2710"/>
      <c r="G5" s="2710"/>
      <c r="H5" s="2710"/>
      <c r="I5" s="2710"/>
      <c r="J5" s="2710"/>
      <c r="K5" s="2710"/>
      <c r="L5" s="2710"/>
      <c r="M5" s="2710"/>
      <c r="N5" s="2710"/>
      <c r="O5" s="2710"/>
      <c r="P5" s="2710"/>
      <c r="Q5" s="2710"/>
      <c r="R5" s="2710"/>
      <c r="S5" s="607"/>
      <c r="U5" s="413"/>
      <c r="V5" s="413"/>
      <c r="W5" s="413"/>
      <c r="X5" s="413"/>
      <c r="Y5" s="2708" t="s">
        <v>73</v>
      </c>
      <c r="Z5" s="2708"/>
      <c r="AA5" s="2708"/>
      <c r="AB5" s="2708"/>
      <c r="AC5" s="2708"/>
      <c r="AD5" s="338"/>
    </row>
    <row r="6" spans="1:47" ht="30" customHeight="1">
      <c r="A6" s="647"/>
      <c r="U6" s="413"/>
      <c r="V6" s="413"/>
      <c r="W6" s="413"/>
      <c r="X6" s="413"/>
      <c r="Y6" s="2708" t="s">
        <v>21</v>
      </c>
      <c r="Z6" s="2708"/>
      <c r="AA6" s="2708"/>
      <c r="AB6" s="2708"/>
      <c r="AC6" s="2708"/>
      <c r="AD6" s="338"/>
    </row>
    <row r="7" spans="1:47" ht="30" customHeight="1">
      <c r="A7" s="647"/>
      <c r="B7" s="113">
        <v>8.1</v>
      </c>
      <c r="C7" s="116" t="s">
        <v>257</v>
      </c>
      <c r="D7" s="117"/>
      <c r="E7" s="117"/>
      <c r="F7" s="117"/>
      <c r="G7" s="117"/>
      <c r="H7" s="117"/>
      <c r="I7" s="117"/>
      <c r="J7" s="117"/>
      <c r="K7" s="117"/>
      <c r="L7" s="117"/>
      <c r="M7" s="117"/>
      <c r="N7" s="117"/>
      <c r="O7" s="117"/>
      <c r="P7" s="117"/>
      <c r="Q7" s="117"/>
      <c r="U7" s="2704"/>
      <c r="V7" s="961"/>
      <c r="W7" s="961"/>
      <c r="X7" s="961"/>
      <c r="Y7" s="961"/>
      <c r="Z7" s="961"/>
      <c r="AA7" s="961"/>
      <c r="AB7" s="961"/>
      <c r="AC7" s="961"/>
      <c r="AD7" s="338"/>
      <c r="AK7" s="2713"/>
      <c r="AL7" s="2713"/>
      <c r="AM7" s="2713"/>
      <c r="AN7" s="2713"/>
      <c r="AO7" s="2713"/>
      <c r="AP7" s="2713"/>
      <c r="AQ7" s="2713"/>
      <c r="AR7" s="2713"/>
      <c r="AS7" s="2713"/>
      <c r="AT7" s="2713"/>
      <c r="AU7" s="2713"/>
    </row>
    <row r="8" spans="1:47" ht="34.799999999999997" thickBot="1">
      <c r="A8" s="647"/>
      <c r="C8" s="118" t="s">
        <v>258</v>
      </c>
      <c r="D8" s="117"/>
      <c r="E8" s="117"/>
      <c r="F8" s="117"/>
      <c r="G8" s="117"/>
      <c r="H8" s="117"/>
      <c r="I8" s="117"/>
      <c r="J8" s="117"/>
      <c r="K8" s="117"/>
      <c r="L8" s="117"/>
      <c r="M8" s="117"/>
      <c r="N8" s="117"/>
      <c r="O8" s="117"/>
      <c r="P8" s="117"/>
      <c r="Q8" s="117"/>
      <c r="U8" s="2705"/>
      <c r="V8" s="961"/>
      <c r="W8" s="961"/>
      <c r="X8" s="961"/>
      <c r="Y8" s="961"/>
      <c r="Z8" s="961"/>
      <c r="AA8" s="961"/>
      <c r="AB8" s="961"/>
      <c r="AC8" s="445" t="s">
        <v>2168</v>
      </c>
      <c r="AD8" s="338"/>
      <c r="AK8" s="2713"/>
      <c r="AL8" s="2713"/>
      <c r="AM8" s="2713"/>
      <c r="AN8" s="2713"/>
      <c r="AO8" s="2713"/>
      <c r="AP8" s="2713"/>
      <c r="AQ8" s="2713"/>
      <c r="AR8" s="2713"/>
      <c r="AS8" s="2713"/>
      <c r="AT8" s="2713"/>
      <c r="AU8" s="2713"/>
    </row>
    <row r="9" spans="1:47">
      <c r="A9" s="647"/>
      <c r="C9" s="116" t="s">
        <v>22</v>
      </c>
      <c r="D9" s="116" t="s">
        <v>2137</v>
      </c>
      <c r="E9" s="117"/>
      <c r="F9" s="117"/>
      <c r="G9" s="117"/>
      <c r="H9" s="117"/>
      <c r="I9" s="117"/>
      <c r="J9" s="117"/>
      <c r="K9" s="117"/>
      <c r="L9" s="117"/>
      <c r="M9" s="117"/>
      <c r="N9" s="117"/>
      <c r="O9" s="117"/>
      <c r="P9" s="117"/>
      <c r="Q9" s="117"/>
      <c r="T9" s="956"/>
      <c r="U9" s="2704" t="s">
        <v>48</v>
      </c>
      <c r="V9" s="2698"/>
      <c r="W9" s="2699"/>
      <c r="X9" s="2699"/>
      <c r="Y9" s="2699"/>
      <c r="Z9" s="2699"/>
      <c r="AA9" s="2699"/>
      <c r="AB9" s="2699"/>
      <c r="AC9" s="2700"/>
      <c r="AD9" s="338"/>
    </row>
    <row r="10" spans="1:47" ht="27.75" customHeight="1" thickBot="1">
      <c r="A10" s="647"/>
      <c r="C10" s="125"/>
      <c r="D10" s="123" t="s">
        <v>2138</v>
      </c>
      <c r="U10" s="2705"/>
      <c r="V10" s="2701"/>
      <c r="W10" s="2702"/>
      <c r="X10" s="2702"/>
      <c r="Y10" s="2702"/>
      <c r="Z10" s="2702"/>
      <c r="AA10" s="2702"/>
      <c r="AB10" s="2702"/>
      <c r="AC10" s="2703"/>
      <c r="AD10" s="338"/>
    </row>
    <row r="11" spans="1:47" ht="17.25" customHeight="1" thickBot="1">
      <c r="A11" s="647"/>
      <c r="C11" s="125"/>
      <c r="D11" s="123"/>
      <c r="U11" s="455"/>
      <c r="V11" s="649"/>
      <c r="W11" s="649"/>
      <c r="X11" s="649"/>
      <c r="Y11" s="649"/>
      <c r="Z11" s="649"/>
      <c r="AA11" s="649"/>
      <c r="AB11" s="649"/>
      <c r="AC11" s="649"/>
      <c r="AD11" s="338"/>
    </row>
    <row r="12" spans="1:47">
      <c r="A12" s="647"/>
      <c r="C12" s="116" t="s">
        <v>23</v>
      </c>
      <c r="D12" s="116" t="s">
        <v>2139</v>
      </c>
      <c r="U12" s="2704" t="s">
        <v>31</v>
      </c>
      <c r="V12" s="2698"/>
      <c r="W12" s="2699"/>
      <c r="X12" s="2699"/>
      <c r="Y12" s="2699"/>
      <c r="Z12" s="2699"/>
      <c r="AA12" s="2699"/>
      <c r="AB12" s="2699"/>
      <c r="AC12" s="2700"/>
      <c r="AD12" s="338"/>
    </row>
    <row r="13" spans="1:47" ht="27.75" customHeight="1" thickBot="1">
      <c r="A13" s="647"/>
      <c r="C13" s="116"/>
      <c r="D13" s="123" t="s">
        <v>2140</v>
      </c>
      <c r="U13" s="2705"/>
      <c r="V13" s="2701"/>
      <c r="W13" s="2702"/>
      <c r="X13" s="2702"/>
      <c r="Y13" s="2702"/>
      <c r="Z13" s="2702"/>
      <c r="AA13" s="2702"/>
      <c r="AB13" s="2702"/>
      <c r="AC13" s="2703"/>
      <c r="AD13" s="338"/>
    </row>
    <row r="14" spans="1:47" ht="17.25" customHeight="1" thickBot="1">
      <c r="A14" s="647"/>
      <c r="C14" s="116"/>
      <c r="D14" s="123"/>
      <c r="U14" s="455"/>
      <c r="V14" s="1527"/>
      <c r="W14" s="1527"/>
      <c r="X14" s="1527"/>
      <c r="Y14" s="1527"/>
      <c r="Z14" s="1527"/>
      <c r="AA14" s="1527"/>
      <c r="AB14" s="1527"/>
      <c r="AC14" s="1527"/>
      <c r="AD14" s="338"/>
    </row>
    <row r="15" spans="1:47">
      <c r="A15" s="647"/>
      <c r="C15" s="116" t="s">
        <v>40</v>
      </c>
      <c r="D15" s="116" t="s">
        <v>2141</v>
      </c>
      <c r="U15" s="2704" t="s">
        <v>32</v>
      </c>
      <c r="V15" s="2698"/>
      <c r="W15" s="2699"/>
      <c r="X15" s="2699"/>
      <c r="Y15" s="2699"/>
      <c r="Z15" s="2699"/>
      <c r="AA15" s="2699"/>
      <c r="AB15" s="2699"/>
      <c r="AC15" s="2700"/>
      <c r="AD15" s="338"/>
    </row>
    <row r="16" spans="1:47" ht="27.75" customHeight="1" thickBot="1">
      <c r="A16" s="647"/>
      <c r="C16" s="116"/>
      <c r="D16" s="123" t="s">
        <v>2142</v>
      </c>
      <c r="U16" s="2705"/>
      <c r="V16" s="2701"/>
      <c r="W16" s="2702"/>
      <c r="X16" s="2702"/>
      <c r="Y16" s="2702"/>
      <c r="Z16" s="2702"/>
      <c r="AA16" s="2702"/>
      <c r="AB16" s="2702"/>
      <c r="AC16" s="2703"/>
      <c r="AD16" s="338"/>
    </row>
    <row r="17" spans="1:30" ht="16.95" customHeight="1">
      <c r="A17" s="647"/>
      <c r="C17" s="116"/>
      <c r="D17" s="123"/>
      <c r="U17" s="455"/>
      <c r="V17" s="649"/>
      <c r="W17" s="649"/>
      <c r="X17" s="649"/>
      <c r="Y17" s="649"/>
      <c r="Z17" s="649"/>
      <c r="AA17" s="649"/>
      <c r="AB17" s="649"/>
      <c r="AC17" s="649"/>
      <c r="AD17" s="338"/>
    </row>
    <row r="18" spans="1:30" ht="39.6" customHeight="1" thickBot="1">
      <c r="A18" s="647"/>
      <c r="C18" s="116"/>
      <c r="D18" s="123"/>
      <c r="U18" s="455"/>
      <c r="V18" s="649"/>
      <c r="W18" s="649"/>
      <c r="X18" s="649"/>
      <c r="Y18" s="649"/>
      <c r="Z18" s="649"/>
      <c r="AA18" s="649"/>
      <c r="AB18" s="649"/>
      <c r="AC18" s="445" t="s">
        <v>590</v>
      </c>
      <c r="AD18" s="338"/>
    </row>
    <row r="19" spans="1:30">
      <c r="A19" s="647"/>
      <c r="C19" s="116" t="s">
        <v>89</v>
      </c>
      <c r="D19" s="116" t="s">
        <v>2143</v>
      </c>
      <c r="U19" s="2704">
        <v>22</v>
      </c>
      <c r="V19" s="2698"/>
      <c r="W19" s="2699"/>
      <c r="X19" s="2699"/>
      <c r="Y19" s="2699"/>
      <c r="Z19" s="2699"/>
      <c r="AA19" s="2699"/>
      <c r="AB19" s="2699"/>
      <c r="AC19" s="2700"/>
      <c r="AD19" s="338"/>
    </row>
    <row r="20" spans="1:30" ht="27.75" customHeight="1" thickBot="1">
      <c r="A20" s="647"/>
      <c r="C20" s="232"/>
      <c r="D20" s="123" t="s">
        <v>2144</v>
      </c>
      <c r="U20" s="2705"/>
      <c r="V20" s="2701"/>
      <c r="W20" s="2702"/>
      <c r="X20" s="2702"/>
      <c r="Y20" s="2702"/>
      <c r="Z20" s="2702"/>
      <c r="AA20" s="2702"/>
      <c r="AB20" s="2702"/>
      <c r="AC20" s="2703"/>
      <c r="AD20" s="338"/>
    </row>
    <row r="21" spans="1:30" ht="17.25" customHeight="1">
      <c r="A21" s="340"/>
      <c r="B21" s="121"/>
      <c r="C21" s="959"/>
      <c r="D21" s="126"/>
      <c r="E21" s="120"/>
      <c r="F21" s="120"/>
      <c r="G21" s="120"/>
      <c r="H21" s="120"/>
      <c r="I21" s="120"/>
      <c r="J21" s="120"/>
      <c r="K21" s="120"/>
      <c r="L21" s="120"/>
      <c r="M21" s="120"/>
      <c r="N21" s="120"/>
      <c r="O21" s="120"/>
      <c r="P21" s="120"/>
      <c r="Q21" s="120"/>
      <c r="R21" s="120"/>
      <c r="S21" s="120"/>
      <c r="T21" s="127"/>
      <c r="U21" s="960"/>
      <c r="V21" s="1528"/>
      <c r="W21" s="1528"/>
      <c r="X21" s="1528"/>
      <c r="Y21" s="1528"/>
      <c r="Z21" s="1528"/>
      <c r="AA21" s="1528"/>
      <c r="AB21" s="1528"/>
      <c r="AC21" s="1528"/>
      <c r="AD21" s="342"/>
    </row>
    <row r="22" spans="1:30" ht="17.25" customHeight="1" thickBot="1">
      <c r="A22" s="647"/>
      <c r="C22" s="232"/>
      <c r="D22" s="123"/>
      <c r="U22" s="455"/>
      <c r="V22" s="1527"/>
      <c r="W22" s="1527"/>
      <c r="X22" s="1527"/>
      <c r="Y22" s="1527"/>
      <c r="Z22" s="1527"/>
      <c r="AA22" s="1527"/>
      <c r="AB22" s="1527"/>
      <c r="AC22" s="1527"/>
      <c r="AD22" s="338"/>
    </row>
    <row r="23" spans="1:30" ht="30" customHeight="1">
      <c r="A23" s="647"/>
      <c r="B23" s="113">
        <v>8.1999999999999993</v>
      </c>
      <c r="C23" s="2711" t="s">
        <v>2145</v>
      </c>
      <c r="D23" s="2711"/>
      <c r="E23" s="2711"/>
      <c r="F23" s="2711"/>
      <c r="G23" s="2711"/>
      <c r="H23" s="2711"/>
      <c r="I23" s="2711"/>
      <c r="J23" s="2711"/>
      <c r="K23" s="2711"/>
      <c r="L23" s="2711"/>
      <c r="M23" s="2711"/>
      <c r="N23" s="2711"/>
      <c r="O23" s="2711"/>
      <c r="P23" s="2711"/>
      <c r="Q23" s="2711"/>
      <c r="R23" s="2711"/>
      <c r="S23" s="2711"/>
      <c r="T23" s="2711"/>
      <c r="U23" s="2704" t="s">
        <v>36</v>
      </c>
      <c r="V23" s="2714"/>
      <c r="W23" s="2715"/>
      <c r="X23" s="2715"/>
      <c r="Y23" s="2715"/>
      <c r="Z23" s="2715"/>
      <c r="AA23" s="2715"/>
      <c r="AB23" s="2715"/>
      <c r="AC23" s="2716"/>
      <c r="AD23" s="338"/>
    </row>
    <row r="24" spans="1:30" ht="27.75" customHeight="1" thickBot="1">
      <c r="A24" s="647"/>
      <c r="C24" s="2711"/>
      <c r="D24" s="2711"/>
      <c r="E24" s="2711"/>
      <c r="F24" s="2711"/>
      <c r="G24" s="2711"/>
      <c r="H24" s="2711"/>
      <c r="I24" s="2711"/>
      <c r="J24" s="2711"/>
      <c r="K24" s="2711"/>
      <c r="L24" s="2711"/>
      <c r="M24" s="2711"/>
      <c r="N24" s="2711"/>
      <c r="O24" s="2711"/>
      <c r="P24" s="2711"/>
      <c r="Q24" s="2711"/>
      <c r="R24" s="2711"/>
      <c r="S24" s="2711"/>
      <c r="T24" s="2711"/>
      <c r="U24" s="2704"/>
      <c r="V24" s="2717"/>
      <c r="W24" s="2718"/>
      <c r="X24" s="2718"/>
      <c r="Y24" s="2718"/>
      <c r="Z24" s="2718"/>
      <c r="AA24" s="2718"/>
      <c r="AB24" s="2718"/>
      <c r="AC24" s="2719"/>
      <c r="AD24" s="338"/>
    </row>
    <row r="25" spans="1:30" ht="58.5" customHeight="1">
      <c r="A25" s="647"/>
      <c r="C25" s="2712" t="s">
        <v>2146</v>
      </c>
      <c r="D25" s="2712"/>
      <c r="E25" s="2712"/>
      <c r="F25" s="2712"/>
      <c r="G25" s="2712"/>
      <c r="H25" s="2712"/>
      <c r="I25" s="2712"/>
      <c r="J25" s="2712"/>
      <c r="K25" s="2712"/>
      <c r="L25" s="2712"/>
      <c r="M25" s="2712"/>
      <c r="N25" s="2712"/>
      <c r="O25" s="2712"/>
      <c r="P25" s="2712"/>
      <c r="Q25" s="2712"/>
      <c r="R25" s="2712"/>
      <c r="S25" s="2712"/>
      <c r="T25" s="2712"/>
      <c r="U25" s="961"/>
      <c r="V25" s="1529"/>
      <c r="W25" s="1529"/>
      <c r="X25" s="1529"/>
      <c r="Y25" s="1529"/>
      <c r="Z25" s="1529"/>
      <c r="AA25" s="1529"/>
      <c r="AB25" s="1529"/>
      <c r="AC25" s="1529"/>
      <c r="AD25" s="338"/>
    </row>
    <row r="26" spans="1:30" ht="17.25" customHeight="1">
      <c r="A26" s="340"/>
      <c r="B26" s="121"/>
      <c r="C26" s="964"/>
      <c r="D26" s="964"/>
      <c r="E26" s="964"/>
      <c r="F26" s="964"/>
      <c r="G26" s="964"/>
      <c r="H26" s="964"/>
      <c r="I26" s="964"/>
      <c r="J26" s="964"/>
      <c r="K26" s="964"/>
      <c r="L26" s="964"/>
      <c r="M26" s="964"/>
      <c r="N26" s="964"/>
      <c r="O26" s="964"/>
      <c r="P26" s="964"/>
      <c r="Q26" s="964"/>
      <c r="R26" s="964"/>
      <c r="S26" s="964"/>
      <c r="T26" s="964"/>
      <c r="U26" s="962"/>
      <c r="V26" s="1530"/>
      <c r="W26" s="1530"/>
      <c r="X26" s="1530"/>
      <c r="Y26" s="1530"/>
      <c r="Z26" s="1530"/>
      <c r="AA26" s="1530"/>
      <c r="AB26" s="1530"/>
      <c r="AC26" s="1530"/>
      <c r="AD26" s="342"/>
    </row>
    <row r="27" spans="1:30" ht="17.25" customHeight="1" thickBot="1">
      <c r="A27" s="647"/>
      <c r="C27" s="963"/>
      <c r="D27" s="963"/>
      <c r="E27" s="963"/>
      <c r="F27" s="963"/>
      <c r="G27" s="963"/>
      <c r="H27" s="963"/>
      <c r="I27" s="963"/>
      <c r="J27" s="963"/>
      <c r="K27" s="963"/>
      <c r="L27" s="963"/>
      <c r="M27" s="963"/>
      <c r="N27" s="963"/>
      <c r="O27" s="963"/>
      <c r="P27" s="963"/>
      <c r="Q27" s="963"/>
      <c r="R27" s="963"/>
      <c r="S27" s="963"/>
      <c r="T27" s="963"/>
      <c r="U27" s="961"/>
      <c r="V27" s="1529"/>
      <c r="W27" s="1529"/>
      <c r="X27" s="1529"/>
      <c r="Y27" s="1529"/>
      <c r="Z27" s="1529"/>
      <c r="AA27" s="1529"/>
      <c r="AB27" s="1529"/>
      <c r="AC27" s="1529"/>
      <c r="AD27" s="338"/>
    </row>
    <row r="28" spans="1:30" ht="30" customHeight="1">
      <c r="A28" s="647"/>
      <c r="B28" s="113">
        <v>8.3000000000000007</v>
      </c>
      <c r="C28" s="112" t="s">
        <v>259</v>
      </c>
      <c r="U28" s="2704" t="s">
        <v>207</v>
      </c>
      <c r="V28" s="2698"/>
      <c r="W28" s="2699"/>
      <c r="X28" s="2699"/>
      <c r="Y28" s="2699"/>
      <c r="Z28" s="2699"/>
      <c r="AA28" s="2699"/>
      <c r="AB28" s="2699"/>
      <c r="AC28" s="2700"/>
      <c r="AD28" s="338"/>
    </row>
    <row r="29" spans="1:30" ht="27.75" customHeight="1" thickBot="1">
      <c r="A29" s="647"/>
      <c r="C29" s="123" t="s">
        <v>260</v>
      </c>
      <c r="U29" s="2704"/>
      <c r="V29" s="2701"/>
      <c r="W29" s="2702"/>
      <c r="X29" s="2702"/>
      <c r="Y29" s="2702"/>
      <c r="Z29" s="2702"/>
      <c r="AA29" s="2702"/>
      <c r="AB29" s="2702"/>
      <c r="AC29" s="2703"/>
      <c r="AD29" s="338"/>
    </row>
    <row r="30" spans="1:30" ht="17.25" customHeight="1">
      <c r="A30" s="340"/>
      <c r="B30" s="121"/>
      <c r="C30" s="126"/>
      <c r="D30" s="120"/>
      <c r="E30" s="120"/>
      <c r="F30" s="120"/>
      <c r="G30" s="120"/>
      <c r="H30" s="120"/>
      <c r="I30" s="120"/>
      <c r="J30" s="120"/>
      <c r="K30" s="120"/>
      <c r="L30" s="120"/>
      <c r="M30" s="120"/>
      <c r="N30" s="120"/>
      <c r="O30" s="120"/>
      <c r="P30" s="120"/>
      <c r="Q30" s="120"/>
      <c r="R30" s="120"/>
      <c r="S30" s="120"/>
      <c r="T30" s="127"/>
      <c r="U30" s="584"/>
      <c r="V30" s="1531"/>
      <c r="W30" s="1531"/>
      <c r="X30" s="1531"/>
      <c r="Y30" s="1531"/>
      <c r="Z30" s="1531"/>
      <c r="AA30" s="1531"/>
      <c r="AB30" s="1531"/>
      <c r="AC30" s="1531"/>
      <c r="AD30" s="342"/>
    </row>
    <row r="31" spans="1:30" ht="17.25" customHeight="1" thickBot="1">
      <c r="A31" s="647"/>
      <c r="V31" s="1532"/>
      <c r="W31" s="1532"/>
      <c r="X31" s="1532"/>
      <c r="Y31" s="1533"/>
      <c r="Z31" s="1533"/>
      <c r="AA31" s="1533"/>
      <c r="AB31" s="1533"/>
      <c r="AC31" s="1533"/>
      <c r="AD31" s="338"/>
    </row>
    <row r="32" spans="1:30" ht="30" customHeight="1">
      <c r="A32" s="647"/>
      <c r="B32" s="113">
        <v>8.4</v>
      </c>
      <c r="C32" s="125" t="s">
        <v>77</v>
      </c>
      <c r="U32" s="2706" t="s">
        <v>76</v>
      </c>
      <c r="V32" s="2698"/>
      <c r="W32" s="2699"/>
      <c r="X32" s="2699"/>
      <c r="Y32" s="2699"/>
      <c r="Z32" s="2699"/>
      <c r="AA32" s="2699"/>
      <c r="AB32" s="2699"/>
      <c r="AC32" s="2700"/>
      <c r="AD32" s="338"/>
    </row>
    <row r="33" spans="1:31" ht="27.75" customHeight="1" thickBot="1">
      <c r="A33" s="647"/>
      <c r="C33" s="123" t="s">
        <v>78</v>
      </c>
      <c r="U33" s="2707"/>
      <c r="V33" s="2701"/>
      <c r="W33" s="2702"/>
      <c r="X33" s="2702"/>
      <c r="Y33" s="2702"/>
      <c r="Z33" s="2702"/>
      <c r="AA33" s="2702"/>
      <c r="AB33" s="2702"/>
      <c r="AC33" s="2703"/>
      <c r="AD33" s="338"/>
    </row>
    <row r="34" spans="1:31" ht="17.25" customHeight="1">
      <c r="A34" s="340"/>
      <c r="B34" s="121"/>
      <c r="C34" s="126"/>
      <c r="D34" s="120"/>
      <c r="E34" s="120"/>
      <c r="F34" s="120"/>
      <c r="G34" s="120"/>
      <c r="H34" s="120"/>
      <c r="I34" s="120"/>
      <c r="J34" s="120"/>
      <c r="K34" s="120"/>
      <c r="L34" s="120"/>
      <c r="M34" s="120"/>
      <c r="N34" s="120"/>
      <c r="O34" s="120"/>
      <c r="P34" s="120"/>
      <c r="Q34" s="120"/>
      <c r="R34" s="120"/>
      <c r="S34" s="120"/>
      <c r="T34" s="127"/>
      <c r="U34" s="584"/>
      <c r="V34" s="1531"/>
      <c r="W34" s="1531"/>
      <c r="X34" s="1531"/>
      <c r="Y34" s="1531"/>
      <c r="Z34" s="1531"/>
      <c r="AA34" s="1531"/>
      <c r="AB34" s="1531"/>
      <c r="AC34" s="1531"/>
      <c r="AD34" s="342"/>
    </row>
    <row r="35" spans="1:31" ht="17.25" customHeight="1" thickBot="1">
      <c r="A35" s="647"/>
      <c r="C35" s="118"/>
      <c r="U35" s="119"/>
      <c r="V35" s="1534"/>
      <c r="W35" s="1534"/>
      <c r="X35" s="1534"/>
      <c r="Y35" s="1534"/>
      <c r="Z35" s="1534"/>
      <c r="AA35" s="1534"/>
      <c r="AB35" s="1534"/>
      <c r="AC35" s="1534"/>
      <c r="AD35" s="338"/>
    </row>
    <row r="36" spans="1:31" ht="30" customHeight="1">
      <c r="A36" s="647"/>
      <c r="B36" s="129">
        <v>8.5</v>
      </c>
      <c r="C36" s="116" t="s">
        <v>591</v>
      </c>
      <c r="T36" s="130"/>
      <c r="U36" s="2706" t="s">
        <v>49</v>
      </c>
      <c r="V36" s="2698"/>
      <c r="W36" s="2699"/>
      <c r="X36" s="2699"/>
      <c r="Y36" s="2699"/>
      <c r="Z36" s="2699"/>
      <c r="AA36" s="2699"/>
      <c r="AB36" s="2699"/>
      <c r="AC36" s="2700"/>
      <c r="AD36" s="338"/>
    </row>
    <row r="37" spans="1:31" ht="27.75" customHeight="1" thickBot="1">
      <c r="A37" s="647"/>
      <c r="C37" s="118" t="s">
        <v>1257</v>
      </c>
      <c r="U37" s="2707"/>
      <c r="V37" s="2701"/>
      <c r="W37" s="2702"/>
      <c r="X37" s="2702"/>
      <c r="Y37" s="2702"/>
      <c r="Z37" s="2702"/>
      <c r="AA37" s="2702"/>
      <c r="AB37" s="2702"/>
      <c r="AC37" s="2703"/>
      <c r="AD37" s="338"/>
    </row>
    <row r="38" spans="1:31" ht="17.25" customHeight="1">
      <c r="A38" s="340"/>
      <c r="B38" s="121"/>
      <c r="C38" s="120"/>
      <c r="D38" s="120"/>
      <c r="E38" s="120"/>
      <c r="F38" s="120"/>
      <c r="G38" s="120"/>
      <c r="H38" s="120"/>
      <c r="I38" s="120"/>
      <c r="J38" s="120"/>
      <c r="K38" s="120"/>
      <c r="L38" s="120"/>
      <c r="M38" s="120"/>
      <c r="N38" s="120"/>
      <c r="O38" s="120"/>
      <c r="P38" s="120"/>
      <c r="Q38" s="120"/>
      <c r="R38" s="120"/>
      <c r="S38" s="120"/>
      <c r="T38" s="127"/>
      <c r="U38" s="584"/>
      <c r="V38" s="584"/>
      <c r="W38" s="584"/>
      <c r="X38" s="584"/>
      <c r="Y38" s="241"/>
      <c r="Z38" s="241"/>
      <c r="AA38" s="241"/>
      <c r="AB38" s="241"/>
      <c r="AC38" s="241"/>
      <c r="AD38" s="342"/>
    </row>
    <row r="39" spans="1:31" ht="17.25" customHeight="1">
      <c r="A39" s="647"/>
      <c r="D39" s="118"/>
      <c r="U39" s="119"/>
      <c r="V39" s="119"/>
      <c r="W39" s="119"/>
      <c r="X39" s="119"/>
      <c r="Y39" s="240"/>
      <c r="Z39" s="240"/>
      <c r="AA39" s="240"/>
      <c r="AB39" s="240"/>
      <c r="AC39" s="240"/>
      <c r="AD39" s="339"/>
      <c r="AE39" s="210"/>
    </row>
    <row r="40" spans="1:31" ht="30" customHeight="1">
      <c r="A40" s="647"/>
      <c r="B40" s="129">
        <v>8.6</v>
      </c>
      <c r="C40" s="116" t="s">
        <v>592</v>
      </c>
      <c r="D40" s="118"/>
      <c r="U40" s="119"/>
      <c r="V40" s="119"/>
      <c r="W40" s="119"/>
      <c r="X40" s="119"/>
      <c r="Y40" s="240"/>
      <c r="Z40" s="240"/>
      <c r="AA40" s="240"/>
      <c r="AB40" s="240"/>
      <c r="AC40" s="240"/>
      <c r="AD40" s="339"/>
      <c r="AE40" s="210"/>
    </row>
    <row r="41" spans="1:31" ht="27.75" customHeight="1">
      <c r="A41" s="647"/>
      <c r="C41" s="118" t="s">
        <v>79</v>
      </c>
      <c r="D41" s="118"/>
      <c r="U41" s="119"/>
      <c r="V41" s="119"/>
      <c r="W41" s="119"/>
      <c r="X41" s="119"/>
      <c r="Y41" s="240"/>
      <c r="Z41" s="240"/>
      <c r="AA41" s="240"/>
      <c r="AB41" s="240"/>
      <c r="AC41" s="240"/>
      <c r="AD41" s="339"/>
      <c r="AE41" s="210"/>
    </row>
    <row r="42" spans="1:31" ht="9.9" customHeight="1" thickBot="1">
      <c r="A42" s="647"/>
      <c r="D42" s="118"/>
      <c r="U42" s="119"/>
      <c r="V42" s="119"/>
      <c r="W42" s="119"/>
      <c r="X42" s="119"/>
      <c r="Y42" s="240"/>
      <c r="Z42" s="240"/>
      <c r="AA42" s="240"/>
      <c r="AB42" s="240"/>
      <c r="AC42" s="240"/>
      <c r="AD42" s="339"/>
      <c r="AE42" s="210"/>
    </row>
    <row r="43" spans="1:31" ht="30" customHeight="1">
      <c r="A43" s="647"/>
      <c r="C43" s="210" t="s">
        <v>22</v>
      </c>
      <c r="D43" s="116" t="s">
        <v>80</v>
      </c>
      <c r="U43" s="2706" t="s">
        <v>107</v>
      </c>
      <c r="V43" s="2698"/>
      <c r="W43" s="2699"/>
      <c r="X43" s="2699"/>
      <c r="Y43" s="2699"/>
      <c r="Z43" s="2699"/>
      <c r="AA43" s="2699"/>
      <c r="AB43" s="2699"/>
      <c r="AC43" s="2700"/>
      <c r="AD43" s="339"/>
      <c r="AE43" s="210"/>
    </row>
    <row r="44" spans="1:31" ht="27.75" customHeight="1" thickBot="1">
      <c r="A44" s="647"/>
      <c r="C44" s="124"/>
      <c r="D44" s="118" t="s">
        <v>82</v>
      </c>
      <c r="U44" s="2707"/>
      <c r="V44" s="2701"/>
      <c r="W44" s="2702"/>
      <c r="X44" s="2702"/>
      <c r="Y44" s="2702"/>
      <c r="Z44" s="2702"/>
      <c r="AA44" s="2702"/>
      <c r="AB44" s="2702"/>
      <c r="AC44" s="2703"/>
      <c r="AD44" s="339"/>
      <c r="AE44" s="210"/>
    </row>
    <row r="45" spans="1:31" ht="15" customHeight="1" thickBot="1">
      <c r="A45" s="647"/>
      <c r="C45" s="124"/>
      <c r="D45" s="118"/>
      <c r="Y45" s="240"/>
      <c r="Z45" s="240"/>
      <c r="AA45" s="240"/>
      <c r="AB45" s="240"/>
      <c r="AC45" s="240"/>
      <c r="AD45" s="339"/>
      <c r="AE45" s="210"/>
    </row>
    <row r="46" spans="1:31" ht="30" customHeight="1">
      <c r="A46" s="647"/>
      <c r="C46" s="210" t="s">
        <v>23</v>
      </c>
      <c r="D46" s="116" t="s">
        <v>83</v>
      </c>
      <c r="U46" s="2706" t="s">
        <v>91</v>
      </c>
      <c r="V46" s="2698"/>
      <c r="W46" s="2699"/>
      <c r="X46" s="2699"/>
      <c r="Y46" s="2699"/>
      <c r="Z46" s="2699"/>
      <c r="AA46" s="2699"/>
      <c r="AB46" s="2699"/>
      <c r="AC46" s="2700"/>
      <c r="AD46" s="339"/>
      <c r="AE46" s="210"/>
    </row>
    <row r="47" spans="1:31" ht="27.75" customHeight="1" thickBot="1">
      <c r="A47" s="647"/>
      <c r="C47" s="124"/>
      <c r="D47" s="118" t="s">
        <v>85</v>
      </c>
      <c r="U47" s="2707"/>
      <c r="V47" s="2701"/>
      <c r="W47" s="2702"/>
      <c r="X47" s="2702"/>
      <c r="Y47" s="2702"/>
      <c r="Z47" s="2702"/>
      <c r="AA47" s="2702"/>
      <c r="AB47" s="2702"/>
      <c r="AC47" s="2703"/>
      <c r="AD47" s="339"/>
      <c r="AE47" s="210"/>
    </row>
    <row r="48" spans="1:31" ht="15" customHeight="1" thickBot="1">
      <c r="A48" s="647"/>
      <c r="C48" s="124"/>
      <c r="D48" s="118"/>
      <c r="V48" s="1532"/>
      <c r="W48" s="1532"/>
      <c r="X48" s="1532"/>
      <c r="Y48" s="1534"/>
      <c r="Z48" s="1534"/>
      <c r="AA48" s="1534"/>
      <c r="AB48" s="1534"/>
      <c r="AC48" s="1534"/>
      <c r="AD48" s="339"/>
      <c r="AE48" s="210"/>
    </row>
    <row r="49" spans="1:31" ht="30" customHeight="1">
      <c r="A49" s="647"/>
      <c r="C49" s="210" t="s">
        <v>40</v>
      </c>
      <c r="D49" s="116" t="s">
        <v>86</v>
      </c>
      <c r="U49" s="2706" t="s">
        <v>93</v>
      </c>
      <c r="V49" s="2698"/>
      <c r="W49" s="2699"/>
      <c r="X49" s="2699"/>
      <c r="Y49" s="2699"/>
      <c r="Z49" s="2699"/>
      <c r="AA49" s="2699"/>
      <c r="AB49" s="2699"/>
      <c r="AC49" s="2700"/>
      <c r="AD49" s="339"/>
      <c r="AE49" s="210"/>
    </row>
    <row r="50" spans="1:31" ht="27.75" customHeight="1" thickBot="1">
      <c r="A50" s="647"/>
      <c r="C50" s="124"/>
      <c r="D50" s="118" t="s">
        <v>88</v>
      </c>
      <c r="U50" s="2707"/>
      <c r="V50" s="2701"/>
      <c r="W50" s="2702"/>
      <c r="X50" s="2702"/>
      <c r="Y50" s="2702"/>
      <c r="Z50" s="2702"/>
      <c r="AA50" s="2702"/>
      <c r="AB50" s="2702"/>
      <c r="AC50" s="2703"/>
      <c r="AD50" s="339"/>
      <c r="AE50" s="210"/>
    </row>
    <row r="51" spans="1:31" ht="15" customHeight="1" thickBot="1">
      <c r="A51" s="647"/>
      <c r="C51" s="124"/>
      <c r="D51" s="118"/>
      <c r="V51" s="1532"/>
      <c r="W51" s="1532"/>
      <c r="X51" s="1532"/>
      <c r="Y51" s="1534"/>
      <c r="Z51" s="1534"/>
      <c r="AA51" s="1534"/>
      <c r="AB51" s="1534"/>
      <c r="AC51" s="1534"/>
      <c r="AD51" s="339"/>
      <c r="AE51" s="210"/>
    </row>
    <row r="52" spans="1:31" ht="30" customHeight="1">
      <c r="A52" s="647"/>
      <c r="C52" s="210" t="s">
        <v>89</v>
      </c>
      <c r="D52" s="116" t="s">
        <v>594</v>
      </c>
      <c r="U52" s="2706" t="s">
        <v>410</v>
      </c>
      <c r="V52" s="2698"/>
      <c r="W52" s="2699"/>
      <c r="X52" s="2699"/>
      <c r="Y52" s="2699"/>
      <c r="Z52" s="2699"/>
      <c r="AA52" s="2699"/>
      <c r="AB52" s="2699"/>
      <c r="AC52" s="2700"/>
      <c r="AD52" s="339"/>
      <c r="AE52" s="210"/>
    </row>
    <row r="53" spans="1:31" ht="27.75" customHeight="1" thickBot="1">
      <c r="A53" s="647"/>
      <c r="C53" s="124"/>
      <c r="D53" s="118" t="s">
        <v>593</v>
      </c>
      <c r="U53" s="2707"/>
      <c r="V53" s="2701"/>
      <c r="W53" s="2702"/>
      <c r="X53" s="2702"/>
      <c r="Y53" s="2702"/>
      <c r="Z53" s="2702"/>
      <c r="AA53" s="2702"/>
      <c r="AB53" s="2702"/>
      <c r="AC53" s="2703"/>
      <c r="AD53" s="339"/>
      <c r="AE53" s="210"/>
    </row>
    <row r="54" spans="1:31" ht="15" customHeight="1" thickBot="1">
      <c r="A54" s="647"/>
      <c r="C54" s="124"/>
      <c r="D54" s="118"/>
      <c r="V54" s="1532"/>
      <c r="W54" s="1532"/>
      <c r="X54" s="1532"/>
      <c r="Y54" s="1534"/>
      <c r="Z54" s="1534"/>
      <c r="AA54" s="1534"/>
      <c r="AB54" s="1534"/>
      <c r="AC54" s="1534"/>
      <c r="AD54" s="339"/>
      <c r="AE54" s="210"/>
    </row>
    <row r="55" spans="1:31" ht="30" customHeight="1">
      <c r="A55" s="647"/>
      <c r="C55" s="210" t="s">
        <v>524</v>
      </c>
      <c r="D55" s="116" t="s">
        <v>44</v>
      </c>
      <c r="U55" s="2706" t="s">
        <v>477</v>
      </c>
      <c r="V55" s="2698"/>
      <c r="W55" s="2699"/>
      <c r="X55" s="2699"/>
      <c r="Y55" s="2699"/>
      <c r="Z55" s="2699"/>
      <c r="AA55" s="2699"/>
      <c r="AB55" s="2699"/>
      <c r="AC55" s="2700"/>
      <c r="AD55" s="339"/>
      <c r="AE55" s="210"/>
    </row>
    <row r="56" spans="1:31" ht="27.75" customHeight="1" thickBot="1">
      <c r="A56" s="647"/>
      <c r="C56" s="124"/>
      <c r="D56" s="118" t="s">
        <v>45</v>
      </c>
      <c r="U56" s="2707"/>
      <c r="V56" s="2701"/>
      <c r="W56" s="2702"/>
      <c r="X56" s="2702"/>
      <c r="Y56" s="2702"/>
      <c r="Z56" s="2702"/>
      <c r="AA56" s="2702"/>
      <c r="AB56" s="2702"/>
      <c r="AC56" s="2703"/>
      <c r="AD56" s="339"/>
      <c r="AE56" s="210"/>
    </row>
    <row r="57" spans="1:31" ht="15" customHeight="1" thickBot="1">
      <c r="A57" s="647"/>
      <c r="C57" s="124"/>
      <c r="D57" s="118"/>
      <c r="V57" s="1532"/>
      <c r="W57" s="1532"/>
      <c r="X57" s="1532"/>
      <c r="Y57" s="1534"/>
      <c r="Z57" s="1534"/>
      <c r="AA57" s="1534"/>
      <c r="AB57" s="1534"/>
      <c r="AC57" s="1534"/>
      <c r="AD57" s="339"/>
      <c r="AE57" s="210"/>
    </row>
    <row r="58" spans="1:31" ht="30" customHeight="1">
      <c r="A58" s="647"/>
      <c r="C58" s="210" t="s">
        <v>162</v>
      </c>
      <c r="D58" s="116" t="s">
        <v>1177</v>
      </c>
      <c r="U58" s="2706" t="s">
        <v>415</v>
      </c>
      <c r="V58" s="2698"/>
      <c r="W58" s="2699"/>
      <c r="X58" s="2699"/>
      <c r="Y58" s="2699"/>
      <c r="Z58" s="2699"/>
      <c r="AA58" s="2699"/>
      <c r="AB58" s="2699"/>
      <c r="AC58" s="2700"/>
      <c r="AD58" s="339"/>
      <c r="AE58" s="210"/>
    </row>
    <row r="59" spans="1:31" ht="27.75" customHeight="1" thickBot="1">
      <c r="A59" s="647"/>
      <c r="C59" s="124"/>
      <c r="D59" s="118" t="s">
        <v>46</v>
      </c>
      <c r="U59" s="2707"/>
      <c r="V59" s="2701"/>
      <c r="W59" s="2702"/>
      <c r="X59" s="2702"/>
      <c r="Y59" s="2702"/>
      <c r="Z59" s="2702"/>
      <c r="AA59" s="2702"/>
      <c r="AB59" s="2702"/>
      <c r="AC59" s="2703"/>
      <c r="AD59" s="339"/>
      <c r="AE59" s="210"/>
    </row>
    <row r="60" spans="1:31" ht="15" customHeight="1" thickBot="1">
      <c r="A60" s="647"/>
      <c r="C60" s="124"/>
      <c r="D60" s="118"/>
      <c r="V60" s="1532"/>
      <c r="W60" s="1532"/>
      <c r="X60" s="1532"/>
      <c r="Y60" s="1534"/>
      <c r="Z60" s="1534"/>
      <c r="AA60" s="1534"/>
      <c r="AB60" s="1534"/>
      <c r="AC60" s="1534"/>
      <c r="AD60" s="339"/>
      <c r="AE60" s="210"/>
    </row>
    <row r="61" spans="1:31" ht="30" customHeight="1">
      <c r="A61" s="647"/>
      <c r="C61" s="210" t="s">
        <v>165</v>
      </c>
      <c r="D61" s="116" t="s">
        <v>1258</v>
      </c>
      <c r="U61" s="2706" t="s">
        <v>87</v>
      </c>
      <c r="V61" s="2698"/>
      <c r="W61" s="2699"/>
      <c r="X61" s="2699"/>
      <c r="Y61" s="2699"/>
      <c r="Z61" s="2699"/>
      <c r="AA61" s="2699"/>
      <c r="AB61" s="2699"/>
      <c r="AC61" s="2700"/>
      <c r="AD61" s="339"/>
      <c r="AE61" s="210"/>
    </row>
    <row r="62" spans="1:31" ht="27.75" customHeight="1" thickBot="1">
      <c r="A62" s="647"/>
      <c r="D62" s="118" t="s">
        <v>595</v>
      </c>
      <c r="U62" s="2707"/>
      <c r="V62" s="2701"/>
      <c r="W62" s="2702"/>
      <c r="X62" s="2702"/>
      <c r="Y62" s="2702"/>
      <c r="Z62" s="2702"/>
      <c r="AA62" s="2702"/>
      <c r="AB62" s="2702"/>
      <c r="AC62" s="2703"/>
      <c r="AD62" s="339"/>
      <c r="AE62" s="210"/>
    </row>
    <row r="63" spans="1:31" ht="15" customHeight="1" thickBot="1">
      <c r="A63" s="647"/>
      <c r="C63" s="124"/>
      <c r="D63" s="118"/>
      <c r="V63" s="1532"/>
      <c r="W63" s="1532"/>
      <c r="X63" s="1532"/>
      <c r="Y63" s="1534"/>
      <c r="Z63" s="1534"/>
      <c r="AA63" s="1534"/>
      <c r="AB63" s="1534"/>
      <c r="AC63" s="1534"/>
      <c r="AD63" s="339"/>
      <c r="AE63" s="210"/>
    </row>
    <row r="64" spans="1:31" ht="30" customHeight="1">
      <c r="A64" s="647"/>
      <c r="C64" s="210" t="s">
        <v>168</v>
      </c>
      <c r="D64" s="116" t="s">
        <v>90</v>
      </c>
      <c r="U64" s="2706" t="s">
        <v>110</v>
      </c>
      <c r="V64" s="2698"/>
      <c r="W64" s="2699"/>
      <c r="X64" s="2699"/>
      <c r="Y64" s="2699"/>
      <c r="Z64" s="2699"/>
      <c r="AA64" s="2699"/>
      <c r="AB64" s="2699"/>
      <c r="AC64" s="2700"/>
      <c r="AD64" s="339"/>
      <c r="AE64" s="210"/>
    </row>
    <row r="65" spans="1:39" ht="27.75" customHeight="1" thickBot="1">
      <c r="A65" s="647"/>
      <c r="D65" s="118" t="s">
        <v>92</v>
      </c>
      <c r="U65" s="2707"/>
      <c r="V65" s="2701"/>
      <c r="W65" s="2702"/>
      <c r="X65" s="2702"/>
      <c r="Y65" s="2702"/>
      <c r="Z65" s="2702"/>
      <c r="AA65" s="2702"/>
      <c r="AB65" s="2702"/>
      <c r="AC65" s="2703"/>
      <c r="AD65" s="339"/>
      <c r="AE65" s="210"/>
    </row>
    <row r="66" spans="1:39" ht="17.25" customHeight="1">
      <c r="A66" s="340"/>
      <c r="B66" s="121"/>
      <c r="C66" s="120"/>
      <c r="D66" s="122"/>
      <c r="E66" s="120"/>
      <c r="F66" s="120"/>
      <c r="G66" s="120"/>
      <c r="H66" s="120"/>
      <c r="I66" s="120"/>
      <c r="J66" s="120"/>
      <c r="K66" s="120"/>
      <c r="L66" s="120"/>
      <c r="M66" s="120"/>
      <c r="N66" s="120"/>
      <c r="O66" s="120"/>
      <c r="P66" s="120"/>
      <c r="Q66" s="120"/>
      <c r="R66" s="120"/>
      <c r="S66" s="120"/>
      <c r="T66" s="127"/>
      <c r="U66" s="584"/>
      <c r="V66" s="584"/>
      <c r="W66" s="584"/>
      <c r="X66" s="584"/>
      <c r="Y66" s="578"/>
      <c r="Z66" s="578"/>
      <c r="AA66" s="578"/>
      <c r="AB66" s="578"/>
      <c r="AC66" s="578"/>
      <c r="AD66" s="341"/>
      <c r="AE66" s="210"/>
    </row>
    <row r="67" spans="1:39" ht="17.25" customHeight="1">
      <c r="A67" s="647"/>
      <c r="D67" s="118"/>
      <c r="U67" s="451"/>
      <c r="V67" s="451"/>
      <c r="W67" s="451"/>
      <c r="X67" s="451"/>
      <c r="Y67" s="448"/>
      <c r="Z67" s="448"/>
      <c r="AA67" s="448"/>
      <c r="AB67" s="448"/>
      <c r="AC67" s="448"/>
      <c r="AD67" s="339"/>
      <c r="AE67" s="210"/>
    </row>
    <row r="68" spans="1:39" ht="30" customHeight="1">
      <c r="A68" s="647"/>
      <c r="B68" s="129">
        <v>8.6999999999999993</v>
      </c>
      <c r="C68" s="116" t="s">
        <v>261</v>
      </c>
      <c r="U68" s="579"/>
      <c r="V68" s="579"/>
      <c r="W68" s="579"/>
      <c r="X68" s="579"/>
      <c r="Y68" s="447"/>
      <c r="Z68" s="447"/>
      <c r="AA68" s="447"/>
      <c r="AB68" s="447"/>
      <c r="AC68" s="447"/>
      <c r="AD68" s="338"/>
      <c r="AE68" s="210"/>
      <c r="AM68" s="116"/>
    </row>
    <row r="69" spans="1:39" ht="27.75" customHeight="1">
      <c r="A69" s="647"/>
      <c r="C69" s="208" t="s">
        <v>262</v>
      </c>
      <c r="T69" s="130"/>
      <c r="U69" s="579"/>
      <c r="V69" s="579"/>
      <c r="W69" s="579"/>
      <c r="X69" s="579"/>
      <c r="Y69" s="447"/>
      <c r="Z69" s="447"/>
      <c r="AA69" s="447"/>
      <c r="AB69" s="447"/>
      <c r="AC69" s="447"/>
      <c r="AD69" s="338"/>
      <c r="AE69" s="210"/>
      <c r="AM69" s="118"/>
    </row>
    <row r="70" spans="1:39" ht="9.9" customHeight="1" thickBot="1">
      <c r="A70" s="647"/>
      <c r="C70" s="118"/>
      <c r="T70" s="130"/>
      <c r="U70" s="579"/>
      <c r="V70" s="579"/>
      <c r="W70" s="579"/>
      <c r="X70" s="579"/>
      <c r="Y70" s="447"/>
      <c r="Z70" s="447"/>
      <c r="AA70" s="447"/>
      <c r="AB70" s="447"/>
      <c r="AC70" s="447"/>
      <c r="AD70" s="338"/>
      <c r="AE70" s="210"/>
    </row>
    <row r="71" spans="1:39" ht="30" customHeight="1">
      <c r="A71" s="647"/>
      <c r="B71" s="129"/>
      <c r="C71" s="116" t="s">
        <v>22</v>
      </c>
      <c r="D71" s="116" t="s">
        <v>596</v>
      </c>
      <c r="U71" s="2706">
        <v>64</v>
      </c>
      <c r="V71" s="2698"/>
      <c r="W71" s="2699"/>
      <c r="X71" s="2699"/>
      <c r="Y71" s="2699"/>
      <c r="Z71" s="2699"/>
      <c r="AA71" s="2699"/>
      <c r="AB71" s="2699"/>
      <c r="AC71" s="2700"/>
      <c r="AD71" s="338"/>
      <c r="AE71" s="210"/>
      <c r="AM71" s="116"/>
    </row>
    <row r="72" spans="1:39" ht="27.75" customHeight="1" thickBot="1">
      <c r="A72" s="647"/>
      <c r="C72" s="232"/>
      <c r="D72" s="118" t="s">
        <v>597</v>
      </c>
      <c r="T72" s="130"/>
      <c r="U72" s="2707"/>
      <c r="V72" s="2701"/>
      <c r="W72" s="2702"/>
      <c r="X72" s="2702"/>
      <c r="Y72" s="2702"/>
      <c r="Z72" s="2702"/>
      <c r="AA72" s="2702"/>
      <c r="AB72" s="2702"/>
      <c r="AC72" s="2703"/>
      <c r="AD72" s="338"/>
      <c r="AE72" s="210"/>
      <c r="AM72" s="118"/>
    </row>
    <row r="73" spans="1:39" ht="15" customHeight="1" thickBot="1">
      <c r="A73" s="647"/>
      <c r="C73" s="118"/>
      <c r="T73" s="130"/>
      <c r="U73" s="119"/>
      <c r="V73" s="119"/>
      <c r="W73" s="119"/>
      <c r="X73" s="119"/>
      <c r="Y73" s="242"/>
      <c r="Z73" s="240"/>
      <c r="AA73" s="240"/>
      <c r="AB73" s="240"/>
      <c r="AC73" s="240"/>
      <c r="AD73" s="338"/>
      <c r="AE73" s="210"/>
    </row>
    <row r="74" spans="1:39" ht="30" customHeight="1">
      <c r="A74" s="647"/>
      <c r="B74" s="129"/>
      <c r="C74" s="116" t="s">
        <v>23</v>
      </c>
      <c r="D74" s="116" t="s">
        <v>598</v>
      </c>
      <c r="U74" s="2706">
        <v>65</v>
      </c>
      <c r="V74" s="2698"/>
      <c r="W74" s="2699"/>
      <c r="X74" s="2699"/>
      <c r="Y74" s="2699"/>
      <c r="Z74" s="2699"/>
      <c r="AA74" s="2699"/>
      <c r="AB74" s="2699"/>
      <c r="AC74" s="2700"/>
      <c r="AD74" s="338"/>
      <c r="AE74" s="210"/>
      <c r="AM74" s="116"/>
    </row>
    <row r="75" spans="1:39" ht="27.75" customHeight="1" thickBot="1">
      <c r="A75" s="647"/>
      <c r="C75" s="232"/>
      <c r="D75" s="118" t="s">
        <v>599</v>
      </c>
      <c r="T75" s="130"/>
      <c r="U75" s="2707"/>
      <c r="V75" s="2701"/>
      <c r="W75" s="2702"/>
      <c r="X75" s="2702"/>
      <c r="Y75" s="2702"/>
      <c r="Z75" s="2702"/>
      <c r="AA75" s="2702"/>
      <c r="AB75" s="2702"/>
      <c r="AC75" s="2703"/>
      <c r="AD75" s="338"/>
      <c r="AE75" s="210"/>
      <c r="AM75" s="118"/>
    </row>
    <row r="76" spans="1:39" ht="15" customHeight="1" thickBot="1">
      <c r="A76" s="647"/>
      <c r="C76" s="118"/>
      <c r="T76" s="130"/>
      <c r="U76" s="119"/>
      <c r="V76" s="1534"/>
      <c r="W76" s="1534"/>
      <c r="X76" s="1534"/>
      <c r="Y76" s="1535"/>
      <c r="Z76" s="1534"/>
      <c r="AA76" s="1534"/>
      <c r="AB76" s="1534"/>
      <c r="AC76" s="1534"/>
      <c r="AD76" s="338"/>
      <c r="AE76" s="210"/>
    </row>
    <row r="77" spans="1:39" ht="30" customHeight="1">
      <c r="A77" s="647"/>
      <c r="B77" s="129"/>
      <c r="C77" s="116" t="s">
        <v>523</v>
      </c>
      <c r="D77" s="116" t="s">
        <v>600</v>
      </c>
      <c r="U77" s="2706">
        <v>66</v>
      </c>
      <c r="V77" s="2698"/>
      <c r="W77" s="2699"/>
      <c r="X77" s="2699"/>
      <c r="Y77" s="2699"/>
      <c r="Z77" s="2699"/>
      <c r="AA77" s="2699"/>
      <c r="AB77" s="2699"/>
      <c r="AC77" s="2700"/>
      <c r="AD77" s="338"/>
      <c r="AE77" s="210"/>
      <c r="AM77" s="116"/>
    </row>
    <row r="78" spans="1:39" ht="27.75" customHeight="1" thickBot="1">
      <c r="A78" s="647"/>
      <c r="C78" s="232"/>
      <c r="D78" s="118" t="s">
        <v>601</v>
      </c>
      <c r="T78" s="130"/>
      <c r="U78" s="2707"/>
      <c r="V78" s="2701"/>
      <c r="W78" s="2702"/>
      <c r="X78" s="2702"/>
      <c r="Y78" s="2702"/>
      <c r="Z78" s="2702"/>
      <c r="AA78" s="2702"/>
      <c r="AB78" s="2702"/>
      <c r="AC78" s="2703"/>
      <c r="AD78" s="338"/>
      <c r="AE78" s="210"/>
      <c r="AM78" s="118"/>
    </row>
    <row r="79" spans="1:39" ht="15" customHeight="1" thickBot="1">
      <c r="A79" s="647"/>
      <c r="C79" s="118"/>
      <c r="T79" s="130"/>
      <c r="U79" s="119"/>
      <c r="V79" s="1534"/>
      <c r="W79" s="1534"/>
      <c r="X79" s="1534"/>
      <c r="Y79" s="1535"/>
      <c r="Z79" s="1534"/>
      <c r="AA79" s="1534"/>
      <c r="AB79" s="1534"/>
      <c r="AC79" s="1534"/>
      <c r="AD79" s="338"/>
      <c r="AE79" s="210"/>
    </row>
    <row r="80" spans="1:39" ht="30" customHeight="1">
      <c r="A80" s="647"/>
      <c r="B80" s="129"/>
      <c r="C80" s="116" t="s">
        <v>89</v>
      </c>
      <c r="D80" s="116" t="s">
        <v>602</v>
      </c>
      <c r="U80" s="2706">
        <v>67</v>
      </c>
      <c r="V80" s="2698"/>
      <c r="W80" s="2699"/>
      <c r="X80" s="2699"/>
      <c r="Y80" s="2699"/>
      <c r="Z80" s="2699"/>
      <c r="AA80" s="2699"/>
      <c r="AB80" s="2699"/>
      <c r="AC80" s="2700"/>
      <c r="AD80" s="338"/>
      <c r="AE80" s="210"/>
      <c r="AM80" s="116"/>
    </row>
    <row r="81" spans="1:39" ht="27.75" customHeight="1" thickBot="1">
      <c r="A81" s="647"/>
      <c r="C81" s="232"/>
      <c r="D81" s="118" t="s">
        <v>603</v>
      </c>
      <c r="T81" s="130"/>
      <c r="U81" s="2707"/>
      <c r="V81" s="2701"/>
      <c r="W81" s="2702"/>
      <c r="X81" s="2702"/>
      <c r="Y81" s="2702"/>
      <c r="Z81" s="2702"/>
      <c r="AA81" s="2702"/>
      <c r="AB81" s="2702"/>
      <c r="AC81" s="2703"/>
      <c r="AD81" s="338"/>
      <c r="AE81" s="210"/>
      <c r="AM81" s="118"/>
    </row>
    <row r="82" spans="1:39" ht="15" customHeight="1" thickBot="1">
      <c r="A82" s="647"/>
      <c r="C82" s="118"/>
      <c r="T82" s="130"/>
      <c r="U82" s="119"/>
      <c r="V82" s="1534"/>
      <c r="W82" s="1534"/>
      <c r="X82" s="1534"/>
      <c r="Y82" s="1535"/>
      <c r="Z82" s="1534"/>
      <c r="AA82" s="1534"/>
      <c r="AB82" s="1534"/>
      <c r="AC82" s="1534"/>
      <c r="AD82" s="338"/>
      <c r="AE82" s="210"/>
    </row>
    <row r="83" spans="1:39" ht="30" customHeight="1">
      <c r="A83" s="647"/>
      <c r="B83" s="129"/>
      <c r="C83" s="116" t="s">
        <v>524</v>
      </c>
      <c r="D83" s="116" t="s">
        <v>604</v>
      </c>
      <c r="U83" s="2706">
        <v>68</v>
      </c>
      <c r="V83" s="2698"/>
      <c r="W83" s="2699"/>
      <c r="X83" s="2699"/>
      <c r="Y83" s="2699"/>
      <c r="Z83" s="2699"/>
      <c r="AA83" s="2699"/>
      <c r="AB83" s="2699"/>
      <c r="AC83" s="2700"/>
      <c r="AD83" s="338"/>
      <c r="AE83" s="210"/>
      <c r="AM83" s="116"/>
    </row>
    <row r="84" spans="1:39" ht="27.75" customHeight="1" thickBot="1">
      <c r="A84" s="647"/>
      <c r="C84" s="232"/>
      <c r="D84" s="208" t="s">
        <v>605</v>
      </c>
      <c r="T84" s="130"/>
      <c r="U84" s="2707"/>
      <c r="V84" s="2701"/>
      <c r="W84" s="2702"/>
      <c r="X84" s="2702"/>
      <c r="Y84" s="2702"/>
      <c r="Z84" s="2702"/>
      <c r="AA84" s="2702"/>
      <c r="AB84" s="2702"/>
      <c r="AC84" s="2703"/>
      <c r="AD84" s="338"/>
      <c r="AE84" s="210"/>
      <c r="AM84" s="118"/>
    </row>
    <row r="85" spans="1:39" ht="15" customHeight="1" thickBot="1">
      <c r="A85" s="647"/>
      <c r="C85" s="118"/>
      <c r="T85" s="130"/>
      <c r="U85" s="119"/>
      <c r="V85" s="1534"/>
      <c r="W85" s="1534"/>
      <c r="X85" s="1534"/>
      <c r="Y85" s="1535"/>
      <c r="Z85" s="1534"/>
      <c r="AA85" s="1534"/>
      <c r="AB85" s="1534"/>
      <c r="AC85" s="1534"/>
      <c r="AD85" s="338"/>
      <c r="AE85" s="210"/>
    </row>
    <row r="86" spans="1:39" ht="30" customHeight="1">
      <c r="A86" s="647"/>
      <c r="B86" s="129"/>
      <c r="C86" s="116" t="s">
        <v>162</v>
      </c>
      <c r="D86" s="116" t="s">
        <v>606</v>
      </c>
      <c r="U86" s="2706">
        <v>69</v>
      </c>
      <c r="V86" s="2698"/>
      <c r="W86" s="2699"/>
      <c r="X86" s="2699"/>
      <c r="Y86" s="2699"/>
      <c r="Z86" s="2699"/>
      <c r="AA86" s="2699"/>
      <c r="AB86" s="2699"/>
      <c r="AC86" s="2700"/>
      <c r="AD86" s="338"/>
      <c r="AE86" s="210"/>
      <c r="AM86" s="116"/>
    </row>
    <row r="87" spans="1:39" ht="27.75" customHeight="1" thickBot="1">
      <c r="A87" s="647"/>
      <c r="C87" s="232"/>
      <c r="D87" s="208" t="s">
        <v>2254</v>
      </c>
      <c r="T87" s="130"/>
      <c r="U87" s="2707"/>
      <c r="V87" s="2701"/>
      <c r="W87" s="2702"/>
      <c r="X87" s="2702"/>
      <c r="Y87" s="2702"/>
      <c r="Z87" s="2702"/>
      <c r="AA87" s="2702"/>
      <c r="AB87" s="2702"/>
      <c r="AC87" s="2703"/>
      <c r="AD87" s="338"/>
      <c r="AE87" s="210"/>
      <c r="AM87" s="118"/>
    </row>
    <row r="88" spans="1:39" ht="15" customHeight="1" thickBot="1">
      <c r="A88" s="647"/>
      <c r="C88" s="118"/>
      <c r="T88" s="130"/>
      <c r="U88" s="119"/>
      <c r="V88" s="1534"/>
      <c r="W88" s="1534"/>
      <c r="X88" s="1534"/>
      <c r="Y88" s="1535"/>
      <c r="Z88" s="1534"/>
      <c r="AA88" s="1534"/>
      <c r="AB88" s="1534"/>
      <c r="AC88" s="1534"/>
      <c r="AD88" s="338"/>
      <c r="AE88" s="210"/>
    </row>
    <row r="89" spans="1:39" ht="30" customHeight="1">
      <c r="A89" s="647"/>
      <c r="B89" s="129"/>
      <c r="C89" s="116" t="s">
        <v>165</v>
      </c>
      <c r="D89" s="116" t="s">
        <v>2255</v>
      </c>
      <c r="U89" s="2706">
        <v>70</v>
      </c>
      <c r="V89" s="2698"/>
      <c r="W89" s="2699"/>
      <c r="X89" s="2699"/>
      <c r="Y89" s="2699"/>
      <c r="Z89" s="2699"/>
      <c r="AA89" s="2699"/>
      <c r="AB89" s="2699"/>
      <c r="AC89" s="2700"/>
      <c r="AD89" s="338"/>
      <c r="AE89" s="210"/>
      <c r="AM89" s="116"/>
    </row>
    <row r="90" spans="1:39" ht="27.75" customHeight="1" thickBot="1">
      <c r="A90" s="647"/>
      <c r="C90" s="232"/>
      <c r="D90" s="208" t="s">
        <v>2256</v>
      </c>
      <c r="T90" s="130"/>
      <c r="U90" s="2707"/>
      <c r="V90" s="2701"/>
      <c r="W90" s="2702"/>
      <c r="X90" s="2702"/>
      <c r="Y90" s="2702"/>
      <c r="Z90" s="2702"/>
      <c r="AA90" s="2702"/>
      <c r="AB90" s="2702"/>
      <c r="AC90" s="2703"/>
      <c r="AD90" s="338"/>
      <c r="AE90" s="210"/>
      <c r="AM90" s="118"/>
    </row>
    <row r="91" spans="1:39" ht="15" customHeight="1">
      <c r="A91" s="647"/>
      <c r="C91" s="118"/>
      <c r="T91" s="130"/>
      <c r="U91" s="119"/>
      <c r="V91" s="119"/>
      <c r="W91" s="119"/>
      <c r="X91" s="119"/>
      <c r="Y91" s="242"/>
      <c r="Z91" s="240"/>
      <c r="AA91" s="240"/>
      <c r="AB91" s="240"/>
      <c r="AC91" s="240"/>
      <c r="AD91" s="338"/>
      <c r="AE91" s="210"/>
    </row>
    <row r="92" spans="1:39" ht="30" customHeight="1" thickBot="1">
      <c r="A92" s="344"/>
      <c r="B92" s="348"/>
      <c r="C92" s="349"/>
      <c r="D92" s="345"/>
      <c r="E92" s="345"/>
      <c r="F92" s="345"/>
      <c r="G92" s="345"/>
      <c r="H92" s="345"/>
      <c r="I92" s="345"/>
      <c r="J92" s="345"/>
      <c r="K92" s="345"/>
      <c r="L92" s="345"/>
      <c r="M92" s="345"/>
      <c r="N92" s="345"/>
      <c r="O92" s="345"/>
      <c r="P92" s="345"/>
      <c r="Q92" s="345"/>
      <c r="R92" s="345"/>
      <c r="S92" s="345"/>
      <c r="T92" s="350"/>
      <c r="U92" s="352"/>
      <c r="V92" s="352"/>
      <c r="W92" s="352"/>
      <c r="X92" s="352"/>
      <c r="Y92" s="351"/>
      <c r="Z92" s="352"/>
      <c r="AA92" s="352"/>
      <c r="AB92" s="352"/>
      <c r="AC92" s="352"/>
      <c r="AD92" s="347"/>
      <c r="AE92" s="210"/>
    </row>
    <row r="93" spans="1:39" ht="30" customHeight="1"/>
    <row r="94" spans="1:39" ht="30" customHeight="1">
      <c r="A94" s="2708">
        <v>16</v>
      </c>
      <c r="B94" s="2708"/>
      <c r="C94" s="2708"/>
      <c r="D94" s="2708"/>
      <c r="E94" s="2708"/>
      <c r="F94" s="2708"/>
      <c r="G94" s="2708"/>
      <c r="H94" s="2708"/>
      <c r="I94" s="2708"/>
      <c r="J94" s="2708"/>
      <c r="K94" s="2708"/>
      <c r="L94" s="2708"/>
      <c r="M94" s="2708"/>
      <c r="N94" s="2708"/>
      <c r="O94" s="2708"/>
      <c r="P94" s="2708"/>
      <c r="Q94" s="2708"/>
      <c r="R94" s="2708"/>
      <c r="S94" s="2708"/>
      <c r="T94" s="2708"/>
      <c r="U94" s="2708"/>
      <c r="V94" s="2708"/>
      <c r="W94" s="2708"/>
      <c r="X94" s="2708"/>
      <c r="Y94" s="2708"/>
      <c r="Z94" s="2708"/>
      <c r="AA94" s="2708"/>
      <c r="AB94" s="2708"/>
      <c r="AC94" s="2708"/>
      <c r="AD94" s="2708"/>
    </row>
    <row r="95" spans="1:39" ht="30" customHeight="1">
      <c r="A95" s="112"/>
      <c r="B95" s="112"/>
      <c r="C95" s="112"/>
      <c r="D95" s="112"/>
      <c r="E95" s="112"/>
      <c r="F95" s="112"/>
      <c r="G95" s="112"/>
      <c r="H95" s="112"/>
      <c r="I95" s="112"/>
      <c r="J95" s="112"/>
      <c r="K95" s="112"/>
      <c r="L95" s="112"/>
      <c r="M95" s="112"/>
      <c r="N95" s="112"/>
      <c r="O95" s="112"/>
      <c r="P95" s="112"/>
      <c r="Q95" s="112"/>
      <c r="R95" s="112"/>
      <c r="S95" s="112"/>
      <c r="T95" s="112"/>
      <c r="U95" s="413"/>
      <c r="V95" s="413"/>
      <c r="W95" s="413"/>
      <c r="X95" s="413"/>
      <c r="Y95" s="112"/>
      <c r="Z95" s="112"/>
      <c r="AA95" s="112"/>
      <c r="AB95" s="112"/>
      <c r="AC95" s="112"/>
      <c r="AD95" s="112"/>
    </row>
    <row r="96" spans="1:39" ht="28.5" customHeight="1">
      <c r="B96" s="110"/>
      <c r="T96" s="110"/>
    </row>
  </sheetData>
  <mergeCells count="54">
    <mergeCell ref="AK7:AU8"/>
    <mergeCell ref="V28:AC29"/>
    <mergeCell ref="V9:AC10"/>
    <mergeCell ref="U28:U29"/>
    <mergeCell ref="Y5:AC5"/>
    <mergeCell ref="Y6:AC6"/>
    <mergeCell ref="U7:U8"/>
    <mergeCell ref="V23:AC24"/>
    <mergeCell ref="V19:AC20"/>
    <mergeCell ref="E2:R5"/>
    <mergeCell ref="U83:U84"/>
    <mergeCell ref="U86:U87"/>
    <mergeCell ref="U89:U90"/>
    <mergeCell ref="U74:U75"/>
    <mergeCell ref="U77:U78"/>
    <mergeCell ref="U80:U81"/>
    <mergeCell ref="U61:U62"/>
    <mergeCell ref="U64:U65"/>
    <mergeCell ref="U9:U10"/>
    <mergeCell ref="C23:T24"/>
    <mergeCell ref="U23:U24"/>
    <mergeCell ref="C25:T25"/>
    <mergeCell ref="U71:U72"/>
    <mergeCell ref="U52:U53"/>
    <mergeCell ref="U32:U33"/>
    <mergeCell ref="A94:AD94"/>
    <mergeCell ref="U55:U56"/>
    <mergeCell ref="U58:U59"/>
    <mergeCell ref="U43:U44"/>
    <mergeCell ref="U46:U47"/>
    <mergeCell ref="U49:U50"/>
    <mergeCell ref="V49:AC50"/>
    <mergeCell ref="V52:AC53"/>
    <mergeCell ref="V43:AC44"/>
    <mergeCell ref="V46:AC47"/>
    <mergeCell ref="V86:AC87"/>
    <mergeCell ref="V89:AC90"/>
    <mergeCell ref="V83:AC84"/>
    <mergeCell ref="V80:AC81"/>
    <mergeCell ref="V71:AC72"/>
    <mergeCell ref="V61:AC62"/>
    <mergeCell ref="V77:AC78"/>
    <mergeCell ref="V74:AC75"/>
    <mergeCell ref="V12:AC13"/>
    <mergeCell ref="U12:U13"/>
    <mergeCell ref="U15:U16"/>
    <mergeCell ref="V15:AC16"/>
    <mergeCell ref="U19:U20"/>
    <mergeCell ref="V32:AC33"/>
    <mergeCell ref="U36:U37"/>
    <mergeCell ref="V36:AC37"/>
    <mergeCell ref="V64:AC65"/>
    <mergeCell ref="V55:AC56"/>
    <mergeCell ref="V58:AC59"/>
  </mergeCells>
  <printOptions horizontalCentered="1" verticalCentered="1"/>
  <pageMargins left="0" right="0" top="0" bottom="0" header="0" footer="0"/>
  <pageSetup paperSize="9" scale="29" fitToWidth="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ransitionEvaluation="1" codeName="Sheet15">
    <tabColor rgb="FFFF0000"/>
    <pageSetUpPr fitToPage="1"/>
  </sheetPr>
  <dimension ref="A1:BB124"/>
  <sheetViews>
    <sheetView showGridLines="0" view="pageBreakPreview" topLeftCell="A22" zoomScale="40" zoomScaleNormal="50" zoomScaleSheetLayoutView="40" workbookViewId="0">
      <selection activeCell="AZ43" sqref="AZ43"/>
    </sheetView>
  </sheetViews>
  <sheetFormatPr defaultRowHeight="27.6"/>
  <cols>
    <col min="1" max="1" width="2.23046875" style="965" customWidth="1"/>
    <col min="2" max="2" width="7.61328125" style="115" bestFit="1" customWidth="1"/>
    <col min="3" max="3" width="2.69140625" style="110" customWidth="1"/>
    <col min="4" max="4" width="5.4609375" style="110" customWidth="1"/>
    <col min="5" max="5" width="3.765625" style="110" customWidth="1"/>
    <col min="6" max="30" width="2.69140625" style="110" customWidth="1"/>
    <col min="31" max="36" width="6.61328125" style="110" customWidth="1"/>
    <col min="37" max="37" width="5.69140625" style="110" customWidth="1"/>
    <col min="38" max="39" width="5.69140625" style="449" customWidth="1"/>
    <col min="40" max="45" width="5.69140625" style="110" customWidth="1"/>
    <col min="46" max="65" width="3.3828125" style="110" customWidth="1"/>
    <col min="66" max="275" width="8.765625" style="110"/>
    <col min="276" max="276" width="2.765625" style="110" customWidth="1"/>
    <col min="277" max="277" width="2.23046875" style="110" customWidth="1"/>
    <col min="278" max="278" width="6.921875" style="110" customWidth="1"/>
    <col min="279" max="279" width="2.07421875" style="110" customWidth="1"/>
    <col min="280" max="280" width="6.765625" style="110" customWidth="1"/>
    <col min="281" max="292" width="6.61328125" style="110" customWidth="1"/>
    <col min="293" max="293" width="7.4609375" style="110" customWidth="1"/>
    <col min="294" max="294" width="12" style="110" customWidth="1"/>
    <col min="295" max="295" width="7.69140625" style="110" customWidth="1"/>
    <col min="296" max="300" width="8.69140625" style="110" customWidth="1"/>
    <col min="301" max="301" width="5.69140625" style="110" customWidth="1"/>
    <col min="302" max="321" width="3.3828125" style="110" customWidth="1"/>
    <col min="322" max="531" width="8.765625" style="110"/>
    <col min="532" max="532" width="2.765625" style="110" customWidth="1"/>
    <col min="533" max="533" width="2.23046875" style="110" customWidth="1"/>
    <col min="534" max="534" width="6.921875" style="110" customWidth="1"/>
    <col min="535" max="535" width="2.07421875" style="110" customWidth="1"/>
    <col min="536" max="536" width="6.765625" style="110" customWidth="1"/>
    <col min="537" max="548" width="6.61328125" style="110" customWidth="1"/>
    <col min="549" max="549" width="7.4609375" style="110" customWidth="1"/>
    <col min="550" max="550" width="12" style="110" customWidth="1"/>
    <col min="551" max="551" width="7.69140625" style="110" customWidth="1"/>
    <col min="552" max="556" width="8.69140625" style="110" customWidth="1"/>
    <col min="557" max="557" width="5.69140625" style="110" customWidth="1"/>
    <col min="558" max="577" width="3.3828125" style="110" customWidth="1"/>
    <col min="578" max="787" width="8.765625" style="110"/>
    <col min="788" max="788" width="2.765625" style="110" customWidth="1"/>
    <col min="789" max="789" width="2.23046875" style="110" customWidth="1"/>
    <col min="790" max="790" width="6.921875" style="110" customWidth="1"/>
    <col min="791" max="791" width="2.07421875" style="110" customWidth="1"/>
    <col min="792" max="792" width="6.765625" style="110" customWidth="1"/>
    <col min="793" max="804" width="6.61328125" style="110" customWidth="1"/>
    <col min="805" max="805" width="7.4609375" style="110" customWidth="1"/>
    <col min="806" max="806" width="12" style="110" customWidth="1"/>
    <col min="807" max="807" width="7.69140625" style="110" customWidth="1"/>
    <col min="808" max="812" width="8.69140625" style="110" customWidth="1"/>
    <col min="813" max="813" width="5.69140625" style="110" customWidth="1"/>
    <col min="814" max="833" width="3.3828125" style="110" customWidth="1"/>
    <col min="834" max="1043" width="8.765625" style="110"/>
    <col min="1044" max="1044" width="2.765625" style="110" customWidth="1"/>
    <col min="1045" max="1045" width="2.23046875" style="110" customWidth="1"/>
    <col min="1046" max="1046" width="6.921875" style="110" customWidth="1"/>
    <col min="1047" max="1047" width="2.07421875" style="110" customWidth="1"/>
    <col min="1048" max="1048" width="6.765625" style="110" customWidth="1"/>
    <col min="1049" max="1060" width="6.61328125" style="110" customWidth="1"/>
    <col min="1061" max="1061" width="7.4609375" style="110" customWidth="1"/>
    <col min="1062" max="1062" width="12" style="110" customWidth="1"/>
    <col min="1063" max="1063" width="7.69140625" style="110" customWidth="1"/>
    <col min="1064" max="1068" width="8.69140625" style="110" customWidth="1"/>
    <col min="1069" max="1069" width="5.69140625" style="110" customWidth="1"/>
    <col min="1070" max="1089" width="3.3828125" style="110" customWidth="1"/>
    <col min="1090" max="1299" width="8.765625" style="110"/>
    <col min="1300" max="1300" width="2.765625" style="110" customWidth="1"/>
    <col min="1301" max="1301" width="2.23046875" style="110" customWidth="1"/>
    <col min="1302" max="1302" width="6.921875" style="110" customWidth="1"/>
    <col min="1303" max="1303" width="2.07421875" style="110" customWidth="1"/>
    <col min="1304" max="1304" width="6.765625" style="110" customWidth="1"/>
    <col min="1305" max="1316" width="6.61328125" style="110" customWidth="1"/>
    <col min="1317" max="1317" width="7.4609375" style="110" customWidth="1"/>
    <col min="1318" max="1318" width="12" style="110" customWidth="1"/>
    <col min="1319" max="1319" width="7.69140625" style="110" customWidth="1"/>
    <col min="1320" max="1324" width="8.69140625" style="110" customWidth="1"/>
    <col min="1325" max="1325" width="5.69140625" style="110" customWidth="1"/>
    <col min="1326" max="1345" width="3.3828125" style="110" customWidth="1"/>
    <col min="1346" max="1555" width="8.765625" style="110"/>
    <col min="1556" max="1556" width="2.765625" style="110" customWidth="1"/>
    <col min="1557" max="1557" width="2.23046875" style="110" customWidth="1"/>
    <col min="1558" max="1558" width="6.921875" style="110" customWidth="1"/>
    <col min="1559" max="1559" width="2.07421875" style="110" customWidth="1"/>
    <col min="1560" max="1560" width="6.765625" style="110" customWidth="1"/>
    <col min="1561" max="1572" width="6.61328125" style="110" customWidth="1"/>
    <col min="1573" max="1573" width="7.4609375" style="110" customWidth="1"/>
    <col min="1574" max="1574" width="12" style="110" customWidth="1"/>
    <col min="1575" max="1575" width="7.69140625" style="110" customWidth="1"/>
    <col min="1576" max="1580" width="8.69140625" style="110" customWidth="1"/>
    <col min="1581" max="1581" width="5.69140625" style="110" customWidth="1"/>
    <col min="1582" max="1601" width="3.3828125" style="110" customWidth="1"/>
    <col min="1602" max="1811" width="8.765625" style="110"/>
    <col min="1812" max="1812" width="2.765625" style="110" customWidth="1"/>
    <col min="1813" max="1813" width="2.23046875" style="110" customWidth="1"/>
    <col min="1814" max="1814" width="6.921875" style="110" customWidth="1"/>
    <col min="1815" max="1815" width="2.07421875" style="110" customWidth="1"/>
    <col min="1816" max="1816" width="6.765625" style="110" customWidth="1"/>
    <col min="1817" max="1828" width="6.61328125" style="110" customWidth="1"/>
    <col min="1829" max="1829" width="7.4609375" style="110" customWidth="1"/>
    <col min="1830" max="1830" width="12" style="110" customWidth="1"/>
    <col min="1831" max="1831" width="7.69140625" style="110" customWidth="1"/>
    <col min="1832" max="1836" width="8.69140625" style="110" customWidth="1"/>
    <col min="1837" max="1837" width="5.69140625" style="110" customWidth="1"/>
    <col min="1838" max="1857" width="3.3828125" style="110" customWidth="1"/>
    <col min="1858" max="2067" width="8.765625" style="110"/>
    <col min="2068" max="2068" width="2.765625" style="110" customWidth="1"/>
    <col min="2069" max="2069" width="2.23046875" style="110" customWidth="1"/>
    <col min="2070" max="2070" width="6.921875" style="110" customWidth="1"/>
    <col min="2071" max="2071" width="2.07421875" style="110" customWidth="1"/>
    <col min="2072" max="2072" width="6.765625" style="110" customWidth="1"/>
    <col min="2073" max="2084" width="6.61328125" style="110" customWidth="1"/>
    <col min="2085" max="2085" width="7.4609375" style="110" customWidth="1"/>
    <col min="2086" max="2086" width="12" style="110" customWidth="1"/>
    <col min="2087" max="2087" width="7.69140625" style="110" customWidth="1"/>
    <col min="2088" max="2092" width="8.69140625" style="110" customWidth="1"/>
    <col min="2093" max="2093" width="5.69140625" style="110" customWidth="1"/>
    <col min="2094" max="2113" width="3.3828125" style="110" customWidth="1"/>
    <col min="2114" max="2323" width="8.765625" style="110"/>
    <col min="2324" max="2324" width="2.765625" style="110" customWidth="1"/>
    <col min="2325" max="2325" width="2.23046875" style="110" customWidth="1"/>
    <col min="2326" max="2326" width="6.921875" style="110" customWidth="1"/>
    <col min="2327" max="2327" width="2.07421875" style="110" customWidth="1"/>
    <col min="2328" max="2328" width="6.765625" style="110" customWidth="1"/>
    <col min="2329" max="2340" width="6.61328125" style="110" customWidth="1"/>
    <col min="2341" max="2341" width="7.4609375" style="110" customWidth="1"/>
    <col min="2342" max="2342" width="12" style="110" customWidth="1"/>
    <col min="2343" max="2343" width="7.69140625" style="110" customWidth="1"/>
    <col min="2344" max="2348" width="8.69140625" style="110" customWidth="1"/>
    <col min="2349" max="2349" width="5.69140625" style="110" customWidth="1"/>
    <col min="2350" max="2369" width="3.3828125" style="110" customWidth="1"/>
    <col min="2370" max="2579" width="8.765625" style="110"/>
    <col min="2580" max="2580" width="2.765625" style="110" customWidth="1"/>
    <col min="2581" max="2581" width="2.23046875" style="110" customWidth="1"/>
    <col min="2582" max="2582" width="6.921875" style="110" customWidth="1"/>
    <col min="2583" max="2583" width="2.07421875" style="110" customWidth="1"/>
    <col min="2584" max="2584" width="6.765625" style="110" customWidth="1"/>
    <col min="2585" max="2596" width="6.61328125" style="110" customWidth="1"/>
    <col min="2597" max="2597" width="7.4609375" style="110" customWidth="1"/>
    <col min="2598" max="2598" width="12" style="110" customWidth="1"/>
    <col min="2599" max="2599" width="7.69140625" style="110" customWidth="1"/>
    <col min="2600" max="2604" width="8.69140625" style="110" customWidth="1"/>
    <col min="2605" max="2605" width="5.69140625" style="110" customWidth="1"/>
    <col min="2606" max="2625" width="3.3828125" style="110" customWidth="1"/>
    <col min="2626" max="2835" width="8.765625" style="110"/>
    <col min="2836" max="2836" width="2.765625" style="110" customWidth="1"/>
    <col min="2837" max="2837" width="2.23046875" style="110" customWidth="1"/>
    <col min="2838" max="2838" width="6.921875" style="110" customWidth="1"/>
    <col min="2839" max="2839" width="2.07421875" style="110" customWidth="1"/>
    <col min="2840" max="2840" width="6.765625" style="110" customWidth="1"/>
    <col min="2841" max="2852" width="6.61328125" style="110" customWidth="1"/>
    <col min="2853" max="2853" width="7.4609375" style="110" customWidth="1"/>
    <col min="2854" max="2854" width="12" style="110" customWidth="1"/>
    <col min="2855" max="2855" width="7.69140625" style="110" customWidth="1"/>
    <col min="2856" max="2860" width="8.69140625" style="110" customWidth="1"/>
    <col min="2861" max="2861" width="5.69140625" style="110" customWidth="1"/>
    <col min="2862" max="2881" width="3.3828125" style="110" customWidth="1"/>
    <col min="2882" max="3091" width="8.765625" style="110"/>
    <col min="3092" max="3092" width="2.765625" style="110" customWidth="1"/>
    <col min="3093" max="3093" width="2.23046875" style="110" customWidth="1"/>
    <col min="3094" max="3094" width="6.921875" style="110" customWidth="1"/>
    <col min="3095" max="3095" width="2.07421875" style="110" customWidth="1"/>
    <col min="3096" max="3096" width="6.765625" style="110" customWidth="1"/>
    <col min="3097" max="3108" width="6.61328125" style="110" customWidth="1"/>
    <col min="3109" max="3109" width="7.4609375" style="110" customWidth="1"/>
    <col min="3110" max="3110" width="12" style="110" customWidth="1"/>
    <col min="3111" max="3111" width="7.69140625" style="110" customWidth="1"/>
    <col min="3112" max="3116" width="8.69140625" style="110" customWidth="1"/>
    <col min="3117" max="3117" width="5.69140625" style="110" customWidth="1"/>
    <col min="3118" max="3137" width="3.3828125" style="110" customWidth="1"/>
    <col min="3138" max="3347" width="8.765625" style="110"/>
    <col min="3348" max="3348" width="2.765625" style="110" customWidth="1"/>
    <col min="3349" max="3349" width="2.23046875" style="110" customWidth="1"/>
    <col min="3350" max="3350" width="6.921875" style="110" customWidth="1"/>
    <col min="3351" max="3351" width="2.07421875" style="110" customWidth="1"/>
    <col min="3352" max="3352" width="6.765625" style="110" customWidth="1"/>
    <col min="3353" max="3364" width="6.61328125" style="110" customWidth="1"/>
    <col min="3365" max="3365" width="7.4609375" style="110" customWidth="1"/>
    <col min="3366" max="3366" width="12" style="110" customWidth="1"/>
    <col min="3367" max="3367" width="7.69140625" style="110" customWidth="1"/>
    <col min="3368" max="3372" width="8.69140625" style="110" customWidth="1"/>
    <col min="3373" max="3373" width="5.69140625" style="110" customWidth="1"/>
    <col min="3374" max="3393" width="3.3828125" style="110" customWidth="1"/>
    <col min="3394" max="3603" width="8.765625" style="110"/>
    <col min="3604" max="3604" width="2.765625" style="110" customWidth="1"/>
    <col min="3605" max="3605" width="2.23046875" style="110" customWidth="1"/>
    <col min="3606" max="3606" width="6.921875" style="110" customWidth="1"/>
    <col min="3607" max="3607" width="2.07421875" style="110" customWidth="1"/>
    <col min="3608" max="3608" width="6.765625" style="110" customWidth="1"/>
    <col min="3609" max="3620" width="6.61328125" style="110" customWidth="1"/>
    <col min="3621" max="3621" width="7.4609375" style="110" customWidth="1"/>
    <col min="3622" max="3622" width="12" style="110" customWidth="1"/>
    <col min="3623" max="3623" width="7.69140625" style="110" customWidth="1"/>
    <col min="3624" max="3628" width="8.69140625" style="110" customWidth="1"/>
    <col min="3629" max="3629" width="5.69140625" style="110" customWidth="1"/>
    <col min="3630" max="3649" width="3.3828125" style="110" customWidth="1"/>
    <col min="3650" max="3859" width="8.765625" style="110"/>
    <col min="3860" max="3860" width="2.765625" style="110" customWidth="1"/>
    <col min="3861" max="3861" width="2.23046875" style="110" customWidth="1"/>
    <col min="3862" max="3862" width="6.921875" style="110" customWidth="1"/>
    <col min="3863" max="3863" width="2.07421875" style="110" customWidth="1"/>
    <col min="3864" max="3864" width="6.765625" style="110" customWidth="1"/>
    <col min="3865" max="3876" width="6.61328125" style="110" customWidth="1"/>
    <col min="3877" max="3877" width="7.4609375" style="110" customWidth="1"/>
    <col min="3878" max="3878" width="12" style="110" customWidth="1"/>
    <col min="3879" max="3879" width="7.69140625" style="110" customWidth="1"/>
    <col min="3880" max="3884" width="8.69140625" style="110" customWidth="1"/>
    <col min="3885" max="3885" width="5.69140625" style="110" customWidth="1"/>
    <col min="3886" max="3905" width="3.3828125" style="110" customWidth="1"/>
    <col min="3906" max="4115" width="8.765625" style="110"/>
    <col min="4116" max="4116" width="2.765625" style="110" customWidth="1"/>
    <col min="4117" max="4117" width="2.23046875" style="110" customWidth="1"/>
    <col min="4118" max="4118" width="6.921875" style="110" customWidth="1"/>
    <col min="4119" max="4119" width="2.07421875" style="110" customWidth="1"/>
    <col min="4120" max="4120" width="6.765625" style="110" customWidth="1"/>
    <col min="4121" max="4132" width="6.61328125" style="110" customWidth="1"/>
    <col min="4133" max="4133" width="7.4609375" style="110" customWidth="1"/>
    <col min="4134" max="4134" width="12" style="110" customWidth="1"/>
    <col min="4135" max="4135" width="7.69140625" style="110" customWidth="1"/>
    <col min="4136" max="4140" width="8.69140625" style="110" customWidth="1"/>
    <col min="4141" max="4141" width="5.69140625" style="110" customWidth="1"/>
    <col min="4142" max="4161" width="3.3828125" style="110" customWidth="1"/>
    <col min="4162" max="4371" width="8.765625" style="110"/>
    <col min="4372" max="4372" width="2.765625" style="110" customWidth="1"/>
    <col min="4373" max="4373" width="2.23046875" style="110" customWidth="1"/>
    <col min="4374" max="4374" width="6.921875" style="110" customWidth="1"/>
    <col min="4375" max="4375" width="2.07421875" style="110" customWidth="1"/>
    <col min="4376" max="4376" width="6.765625" style="110" customWidth="1"/>
    <col min="4377" max="4388" width="6.61328125" style="110" customWidth="1"/>
    <col min="4389" max="4389" width="7.4609375" style="110" customWidth="1"/>
    <col min="4390" max="4390" width="12" style="110" customWidth="1"/>
    <col min="4391" max="4391" width="7.69140625" style="110" customWidth="1"/>
    <col min="4392" max="4396" width="8.69140625" style="110" customWidth="1"/>
    <col min="4397" max="4397" width="5.69140625" style="110" customWidth="1"/>
    <col min="4398" max="4417" width="3.3828125" style="110" customWidth="1"/>
    <col min="4418" max="4627" width="8.765625" style="110"/>
    <col min="4628" max="4628" width="2.765625" style="110" customWidth="1"/>
    <col min="4629" max="4629" width="2.23046875" style="110" customWidth="1"/>
    <col min="4630" max="4630" width="6.921875" style="110" customWidth="1"/>
    <col min="4631" max="4631" width="2.07421875" style="110" customWidth="1"/>
    <col min="4632" max="4632" width="6.765625" style="110" customWidth="1"/>
    <col min="4633" max="4644" width="6.61328125" style="110" customWidth="1"/>
    <col min="4645" max="4645" width="7.4609375" style="110" customWidth="1"/>
    <col min="4646" max="4646" width="12" style="110" customWidth="1"/>
    <col min="4647" max="4647" width="7.69140625" style="110" customWidth="1"/>
    <col min="4648" max="4652" width="8.69140625" style="110" customWidth="1"/>
    <col min="4653" max="4653" width="5.69140625" style="110" customWidth="1"/>
    <col min="4654" max="4673" width="3.3828125" style="110" customWidth="1"/>
    <col min="4674" max="4883" width="8.765625" style="110"/>
    <col min="4884" max="4884" width="2.765625" style="110" customWidth="1"/>
    <col min="4885" max="4885" width="2.23046875" style="110" customWidth="1"/>
    <col min="4886" max="4886" width="6.921875" style="110" customWidth="1"/>
    <col min="4887" max="4887" width="2.07421875" style="110" customWidth="1"/>
    <col min="4888" max="4888" width="6.765625" style="110" customWidth="1"/>
    <col min="4889" max="4900" width="6.61328125" style="110" customWidth="1"/>
    <col min="4901" max="4901" width="7.4609375" style="110" customWidth="1"/>
    <col min="4902" max="4902" width="12" style="110" customWidth="1"/>
    <col min="4903" max="4903" width="7.69140625" style="110" customWidth="1"/>
    <col min="4904" max="4908" width="8.69140625" style="110" customWidth="1"/>
    <col min="4909" max="4909" width="5.69140625" style="110" customWidth="1"/>
    <col min="4910" max="4929" width="3.3828125" style="110" customWidth="1"/>
    <col min="4930" max="5139" width="8.765625" style="110"/>
    <col min="5140" max="5140" width="2.765625" style="110" customWidth="1"/>
    <col min="5141" max="5141" width="2.23046875" style="110" customWidth="1"/>
    <col min="5142" max="5142" width="6.921875" style="110" customWidth="1"/>
    <col min="5143" max="5143" width="2.07421875" style="110" customWidth="1"/>
    <col min="5144" max="5144" width="6.765625" style="110" customWidth="1"/>
    <col min="5145" max="5156" width="6.61328125" style="110" customWidth="1"/>
    <col min="5157" max="5157" width="7.4609375" style="110" customWidth="1"/>
    <col min="5158" max="5158" width="12" style="110" customWidth="1"/>
    <col min="5159" max="5159" width="7.69140625" style="110" customWidth="1"/>
    <col min="5160" max="5164" width="8.69140625" style="110" customWidth="1"/>
    <col min="5165" max="5165" width="5.69140625" style="110" customWidth="1"/>
    <col min="5166" max="5185" width="3.3828125" style="110" customWidth="1"/>
    <col min="5186" max="5395" width="8.765625" style="110"/>
    <col min="5396" max="5396" width="2.765625" style="110" customWidth="1"/>
    <col min="5397" max="5397" width="2.23046875" style="110" customWidth="1"/>
    <col min="5398" max="5398" width="6.921875" style="110" customWidth="1"/>
    <col min="5399" max="5399" width="2.07421875" style="110" customWidth="1"/>
    <col min="5400" max="5400" width="6.765625" style="110" customWidth="1"/>
    <col min="5401" max="5412" width="6.61328125" style="110" customWidth="1"/>
    <col min="5413" max="5413" width="7.4609375" style="110" customWidth="1"/>
    <col min="5414" max="5414" width="12" style="110" customWidth="1"/>
    <col min="5415" max="5415" width="7.69140625" style="110" customWidth="1"/>
    <col min="5416" max="5420" width="8.69140625" style="110" customWidth="1"/>
    <col min="5421" max="5421" width="5.69140625" style="110" customWidth="1"/>
    <col min="5422" max="5441" width="3.3828125" style="110" customWidth="1"/>
    <col min="5442" max="5651" width="8.765625" style="110"/>
    <col min="5652" max="5652" width="2.765625" style="110" customWidth="1"/>
    <col min="5653" max="5653" width="2.23046875" style="110" customWidth="1"/>
    <col min="5654" max="5654" width="6.921875" style="110" customWidth="1"/>
    <col min="5655" max="5655" width="2.07421875" style="110" customWidth="1"/>
    <col min="5656" max="5656" width="6.765625" style="110" customWidth="1"/>
    <col min="5657" max="5668" width="6.61328125" style="110" customWidth="1"/>
    <col min="5669" max="5669" width="7.4609375" style="110" customWidth="1"/>
    <col min="5670" max="5670" width="12" style="110" customWidth="1"/>
    <col min="5671" max="5671" width="7.69140625" style="110" customWidth="1"/>
    <col min="5672" max="5676" width="8.69140625" style="110" customWidth="1"/>
    <col min="5677" max="5677" width="5.69140625" style="110" customWidth="1"/>
    <col min="5678" max="5697" width="3.3828125" style="110" customWidth="1"/>
    <col min="5698" max="5907" width="8.765625" style="110"/>
    <col min="5908" max="5908" width="2.765625" style="110" customWidth="1"/>
    <col min="5909" max="5909" width="2.23046875" style="110" customWidth="1"/>
    <col min="5910" max="5910" width="6.921875" style="110" customWidth="1"/>
    <col min="5911" max="5911" width="2.07421875" style="110" customWidth="1"/>
    <col min="5912" max="5912" width="6.765625" style="110" customWidth="1"/>
    <col min="5913" max="5924" width="6.61328125" style="110" customWidth="1"/>
    <col min="5925" max="5925" width="7.4609375" style="110" customWidth="1"/>
    <col min="5926" max="5926" width="12" style="110" customWidth="1"/>
    <col min="5927" max="5927" width="7.69140625" style="110" customWidth="1"/>
    <col min="5928" max="5932" width="8.69140625" style="110" customWidth="1"/>
    <col min="5933" max="5933" width="5.69140625" style="110" customWidth="1"/>
    <col min="5934" max="5953" width="3.3828125" style="110" customWidth="1"/>
    <col min="5954" max="6163" width="8.765625" style="110"/>
    <col min="6164" max="6164" width="2.765625" style="110" customWidth="1"/>
    <col min="6165" max="6165" width="2.23046875" style="110" customWidth="1"/>
    <col min="6166" max="6166" width="6.921875" style="110" customWidth="1"/>
    <col min="6167" max="6167" width="2.07421875" style="110" customWidth="1"/>
    <col min="6168" max="6168" width="6.765625" style="110" customWidth="1"/>
    <col min="6169" max="6180" width="6.61328125" style="110" customWidth="1"/>
    <col min="6181" max="6181" width="7.4609375" style="110" customWidth="1"/>
    <col min="6182" max="6182" width="12" style="110" customWidth="1"/>
    <col min="6183" max="6183" width="7.69140625" style="110" customWidth="1"/>
    <col min="6184" max="6188" width="8.69140625" style="110" customWidth="1"/>
    <col min="6189" max="6189" width="5.69140625" style="110" customWidth="1"/>
    <col min="6190" max="6209" width="3.3828125" style="110" customWidth="1"/>
    <col min="6210" max="6419" width="8.765625" style="110"/>
    <col min="6420" max="6420" width="2.765625" style="110" customWidth="1"/>
    <col min="6421" max="6421" width="2.23046875" style="110" customWidth="1"/>
    <col min="6422" max="6422" width="6.921875" style="110" customWidth="1"/>
    <col min="6423" max="6423" width="2.07421875" style="110" customWidth="1"/>
    <col min="6424" max="6424" width="6.765625" style="110" customWidth="1"/>
    <col min="6425" max="6436" width="6.61328125" style="110" customWidth="1"/>
    <col min="6437" max="6437" width="7.4609375" style="110" customWidth="1"/>
    <col min="6438" max="6438" width="12" style="110" customWidth="1"/>
    <col min="6439" max="6439" width="7.69140625" style="110" customWidth="1"/>
    <col min="6440" max="6444" width="8.69140625" style="110" customWidth="1"/>
    <col min="6445" max="6445" width="5.69140625" style="110" customWidth="1"/>
    <col min="6446" max="6465" width="3.3828125" style="110" customWidth="1"/>
    <col min="6466" max="6675" width="8.765625" style="110"/>
    <col min="6676" max="6676" width="2.765625" style="110" customWidth="1"/>
    <col min="6677" max="6677" width="2.23046875" style="110" customWidth="1"/>
    <col min="6678" max="6678" width="6.921875" style="110" customWidth="1"/>
    <col min="6679" max="6679" width="2.07421875" style="110" customWidth="1"/>
    <col min="6680" max="6680" width="6.765625" style="110" customWidth="1"/>
    <col min="6681" max="6692" width="6.61328125" style="110" customWidth="1"/>
    <col min="6693" max="6693" width="7.4609375" style="110" customWidth="1"/>
    <col min="6694" max="6694" width="12" style="110" customWidth="1"/>
    <col min="6695" max="6695" width="7.69140625" style="110" customWidth="1"/>
    <col min="6696" max="6700" width="8.69140625" style="110" customWidth="1"/>
    <col min="6701" max="6701" width="5.69140625" style="110" customWidth="1"/>
    <col min="6702" max="6721" width="3.3828125" style="110" customWidth="1"/>
    <col min="6722" max="6931" width="8.765625" style="110"/>
    <col min="6932" max="6932" width="2.765625" style="110" customWidth="1"/>
    <col min="6933" max="6933" width="2.23046875" style="110" customWidth="1"/>
    <col min="6934" max="6934" width="6.921875" style="110" customWidth="1"/>
    <col min="6935" max="6935" width="2.07421875" style="110" customWidth="1"/>
    <col min="6936" max="6936" width="6.765625" style="110" customWidth="1"/>
    <col min="6937" max="6948" width="6.61328125" style="110" customWidth="1"/>
    <col min="6949" max="6949" width="7.4609375" style="110" customWidth="1"/>
    <col min="6950" max="6950" width="12" style="110" customWidth="1"/>
    <col min="6951" max="6951" width="7.69140625" style="110" customWidth="1"/>
    <col min="6952" max="6956" width="8.69140625" style="110" customWidth="1"/>
    <col min="6957" max="6957" width="5.69140625" style="110" customWidth="1"/>
    <col min="6958" max="6977" width="3.3828125" style="110" customWidth="1"/>
    <col min="6978" max="7187" width="8.765625" style="110"/>
    <col min="7188" max="7188" width="2.765625" style="110" customWidth="1"/>
    <col min="7189" max="7189" width="2.23046875" style="110" customWidth="1"/>
    <col min="7190" max="7190" width="6.921875" style="110" customWidth="1"/>
    <col min="7191" max="7191" width="2.07421875" style="110" customWidth="1"/>
    <col min="7192" max="7192" width="6.765625" style="110" customWidth="1"/>
    <col min="7193" max="7204" width="6.61328125" style="110" customWidth="1"/>
    <col min="7205" max="7205" width="7.4609375" style="110" customWidth="1"/>
    <col min="7206" max="7206" width="12" style="110" customWidth="1"/>
    <col min="7207" max="7207" width="7.69140625" style="110" customWidth="1"/>
    <col min="7208" max="7212" width="8.69140625" style="110" customWidth="1"/>
    <col min="7213" max="7213" width="5.69140625" style="110" customWidth="1"/>
    <col min="7214" max="7233" width="3.3828125" style="110" customWidth="1"/>
    <col min="7234" max="7443" width="8.765625" style="110"/>
    <col min="7444" max="7444" width="2.765625" style="110" customWidth="1"/>
    <col min="7445" max="7445" width="2.23046875" style="110" customWidth="1"/>
    <col min="7446" max="7446" width="6.921875" style="110" customWidth="1"/>
    <col min="7447" max="7447" width="2.07421875" style="110" customWidth="1"/>
    <col min="7448" max="7448" width="6.765625" style="110" customWidth="1"/>
    <col min="7449" max="7460" width="6.61328125" style="110" customWidth="1"/>
    <col min="7461" max="7461" width="7.4609375" style="110" customWidth="1"/>
    <col min="7462" max="7462" width="12" style="110" customWidth="1"/>
    <col min="7463" max="7463" width="7.69140625" style="110" customWidth="1"/>
    <col min="7464" max="7468" width="8.69140625" style="110" customWidth="1"/>
    <col min="7469" max="7469" width="5.69140625" style="110" customWidth="1"/>
    <col min="7470" max="7489" width="3.3828125" style="110" customWidth="1"/>
    <col min="7490" max="7699" width="8.765625" style="110"/>
    <col min="7700" max="7700" width="2.765625" style="110" customWidth="1"/>
    <col min="7701" max="7701" width="2.23046875" style="110" customWidth="1"/>
    <col min="7702" max="7702" width="6.921875" style="110" customWidth="1"/>
    <col min="7703" max="7703" width="2.07421875" style="110" customWidth="1"/>
    <col min="7704" max="7704" width="6.765625" style="110" customWidth="1"/>
    <col min="7705" max="7716" width="6.61328125" style="110" customWidth="1"/>
    <col min="7717" max="7717" width="7.4609375" style="110" customWidth="1"/>
    <col min="7718" max="7718" width="12" style="110" customWidth="1"/>
    <col min="7719" max="7719" width="7.69140625" style="110" customWidth="1"/>
    <col min="7720" max="7724" width="8.69140625" style="110" customWidth="1"/>
    <col min="7725" max="7725" width="5.69140625" style="110" customWidth="1"/>
    <col min="7726" max="7745" width="3.3828125" style="110" customWidth="1"/>
    <col min="7746" max="7955" width="8.765625" style="110"/>
    <col min="7956" max="7956" width="2.765625" style="110" customWidth="1"/>
    <col min="7957" max="7957" width="2.23046875" style="110" customWidth="1"/>
    <col min="7958" max="7958" width="6.921875" style="110" customWidth="1"/>
    <col min="7959" max="7959" width="2.07421875" style="110" customWidth="1"/>
    <col min="7960" max="7960" width="6.765625" style="110" customWidth="1"/>
    <col min="7961" max="7972" width="6.61328125" style="110" customWidth="1"/>
    <col min="7973" max="7973" width="7.4609375" style="110" customWidth="1"/>
    <col min="7974" max="7974" width="12" style="110" customWidth="1"/>
    <col min="7975" max="7975" width="7.69140625" style="110" customWidth="1"/>
    <col min="7976" max="7980" width="8.69140625" style="110" customWidth="1"/>
    <col min="7981" max="7981" width="5.69140625" style="110" customWidth="1"/>
    <col min="7982" max="8001" width="3.3828125" style="110" customWidth="1"/>
    <col min="8002" max="8211" width="8.765625" style="110"/>
    <col min="8212" max="8212" width="2.765625" style="110" customWidth="1"/>
    <col min="8213" max="8213" width="2.23046875" style="110" customWidth="1"/>
    <col min="8214" max="8214" width="6.921875" style="110" customWidth="1"/>
    <col min="8215" max="8215" width="2.07421875" style="110" customWidth="1"/>
    <col min="8216" max="8216" width="6.765625" style="110" customWidth="1"/>
    <col min="8217" max="8228" width="6.61328125" style="110" customWidth="1"/>
    <col min="8229" max="8229" width="7.4609375" style="110" customWidth="1"/>
    <col min="8230" max="8230" width="12" style="110" customWidth="1"/>
    <col min="8231" max="8231" width="7.69140625" style="110" customWidth="1"/>
    <col min="8232" max="8236" width="8.69140625" style="110" customWidth="1"/>
    <col min="8237" max="8237" width="5.69140625" style="110" customWidth="1"/>
    <col min="8238" max="8257" width="3.3828125" style="110" customWidth="1"/>
    <col min="8258" max="8467" width="8.765625" style="110"/>
    <col min="8468" max="8468" width="2.765625" style="110" customWidth="1"/>
    <col min="8469" max="8469" width="2.23046875" style="110" customWidth="1"/>
    <col min="8470" max="8470" width="6.921875" style="110" customWidth="1"/>
    <col min="8471" max="8471" width="2.07421875" style="110" customWidth="1"/>
    <col min="8472" max="8472" width="6.765625" style="110" customWidth="1"/>
    <col min="8473" max="8484" width="6.61328125" style="110" customWidth="1"/>
    <col min="8485" max="8485" width="7.4609375" style="110" customWidth="1"/>
    <col min="8486" max="8486" width="12" style="110" customWidth="1"/>
    <col min="8487" max="8487" width="7.69140625" style="110" customWidth="1"/>
    <col min="8488" max="8492" width="8.69140625" style="110" customWidth="1"/>
    <col min="8493" max="8493" width="5.69140625" style="110" customWidth="1"/>
    <col min="8494" max="8513" width="3.3828125" style="110" customWidth="1"/>
    <col min="8514" max="8723" width="8.765625" style="110"/>
    <col min="8724" max="8724" width="2.765625" style="110" customWidth="1"/>
    <col min="8725" max="8725" width="2.23046875" style="110" customWidth="1"/>
    <col min="8726" max="8726" width="6.921875" style="110" customWidth="1"/>
    <col min="8727" max="8727" width="2.07421875" style="110" customWidth="1"/>
    <col min="8728" max="8728" width="6.765625" style="110" customWidth="1"/>
    <col min="8729" max="8740" width="6.61328125" style="110" customWidth="1"/>
    <col min="8741" max="8741" width="7.4609375" style="110" customWidth="1"/>
    <col min="8742" max="8742" width="12" style="110" customWidth="1"/>
    <col min="8743" max="8743" width="7.69140625" style="110" customWidth="1"/>
    <col min="8744" max="8748" width="8.69140625" style="110" customWidth="1"/>
    <col min="8749" max="8749" width="5.69140625" style="110" customWidth="1"/>
    <col min="8750" max="8769" width="3.3828125" style="110" customWidth="1"/>
    <col min="8770" max="8979" width="8.765625" style="110"/>
    <col min="8980" max="8980" width="2.765625" style="110" customWidth="1"/>
    <col min="8981" max="8981" width="2.23046875" style="110" customWidth="1"/>
    <col min="8982" max="8982" width="6.921875" style="110" customWidth="1"/>
    <col min="8983" max="8983" width="2.07421875" style="110" customWidth="1"/>
    <col min="8984" max="8984" width="6.765625" style="110" customWidth="1"/>
    <col min="8985" max="8996" width="6.61328125" style="110" customWidth="1"/>
    <col min="8997" max="8997" width="7.4609375" style="110" customWidth="1"/>
    <col min="8998" max="8998" width="12" style="110" customWidth="1"/>
    <col min="8999" max="8999" width="7.69140625" style="110" customWidth="1"/>
    <col min="9000" max="9004" width="8.69140625" style="110" customWidth="1"/>
    <col min="9005" max="9005" width="5.69140625" style="110" customWidth="1"/>
    <col min="9006" max="9025" width="3.3828125" style="110" customWidth="1"/>
    <col min="9026" max="9235" width="8.765625" style="110"/>
    <col min="9236" max="9236" width="2.765625" style="110" customWidth="1"/>
    <col min="9237" max="9237" width="2.23046875" style="110" customWidth="1"/>
    <col min="9238" max="9238" width="6.921875" style="110" customWidth="1"/>
    <col min="9239" max="9239" width="2.07421875" style="110" customWidth="1"/>
    <col min="9240" max="9240" width="6.765625" style="110" customWidth="1"/>
    <col min="9241" max="9252" width="6.61328125" style="110" customWidth="1"/>
    <col min="9253" max="9253" width="7.4609375" style="110" customWidth="1"/>
    <col min="9254" max="9254" width="12" style="110" customWidth="1"/>
    <col min="9255" max="9255" width="7.69140625" style="110" customWidth="1"/>
    <col min="9256" max="9260" width="8.69140625" style="110" customWidth="1"/>
    <col min="9261" max="9261" width="5.69140625" style="110" customWidth="1"/>
    <col min="9262" max="9281" width="3.3828125" style="110" customWidth="1"/>
    <col min="9282" max="9491" width="8.765625" style="110"/>
    <col min="9492" max="9492" width="2.765625" style="110" customWidth="1"/>
    <col min="9493" max="9493" width="2.23046875" style="110" customWidth="1"/>
    <col min="9494" max="9494" width="6.921875" style="110" customWidth="1"/>
    <col min="9495" max="9495" width="2.07421875" style="110" customWidth="1"/>
    <col min="9496" max="9496" width="6.765625" style="110" customWidth="1"/>
    <col min="9497" max="9508" width="6.61328125" style="110" customWidth="1"/>
    <col min="9509" max="9509" width="7.4609375" style="110" customWidth="1"/>
    <col min="9510" max="9510" width="12" style="110" customWidth="1"/>
    <col min="9511" max="9511" width="7.69140625" style="110" customWidth="1"/>
    <col min="9512" max="9516" width="8.69140625" style="110" customWidth="1"/>
    <col min="9517" max="9517" width="5.69140625" style="110" customWidth="1"/>
    <col min="9518" max="9537" width="3.3828125" style="110" customWidth="1"/>
    <col min="9538" max="9747" width="8.765625" style="110"/>
    <col min="9748" max="9748" width="2.765625" style="110" customWidth="1"/>
    <col min="9749" max="9749" width="2.23046875" style="110" customWidth="1"/>
    <col min="9750" max="9750" width="6.921875" style="110" customWidth="1"/>
    <col min="9751" max="9751" width="2.07421875" style="110" customWidth="1"/>
    <col min="9752" max="9752" width="6.765625" style="110" customWidth="1"/>
    <col min="9753" max="9764" width="6.61328125" style="110" customWidth="1"/>
    <col min="9765" max="9765" width="7.4609375" style="110" customWidth="1"/>
    <col min="9766" max="9766" width="12" style="110" customWidth="1"/>
    <col min="9767" max="9767" width="7.69140625" style="110" customWidth="1"/>
    <col min="9768" max="9772" width="8.69140625" style="110" customWidth="1"/>
    <col min="9773" max="9773" width="5.69140625" style="110" customWidth="1"/>
    <col min="9774" max="9793" width="3.3828125" style="110" customWidth="1"/>
    <col min="9794" max="10003" width="8.765625" style="110"/>
    <col min="10004" max="10004" width="2.765625" style="110" customWidth="1"/>
    <col min="10005" max="10005" width="2.23046875" style="110" customWidth="1"/>
    <col min="10006" max="10006" width="6.921875" style="110" customWidth="1"/>
    <col min="10007" max="10007" width="2.07421875" style="110" customWidth="1"/>
    <col min="10008" max="10008" width="6.765625" style="110" customWidth="1"/>
    <col min="10009" max="10020" width="6.61328125" style="110" customWidth="1"/>
    <col min="10021" max="10021" width="7.4609375" style="110" customWidth="1"/>
    <col min="10022" max="10022" width="12" style="110" customWidth="1"/>
    <col min="10023" max="10023" width="7.69140625" style="110" customWidth="1"/>
    <col min="10024" max="10028" width="8.69140625" style="110" customWidth="1"/>
    <col min="10029" max="10029" width="5.69140625" style="110" customWidth="1"/>
    <col min="10030" max="10049" width="3.3828125" style="110" customWidth="1"/>
    <col min="10050" max="10259" width="8.765625" style="110"/>
    <col min="10260" max="10260" width="2.765625" style="110" customWidth="1"/>
    <col min="10261" max="10261" width="2.23046875" style="110" customWidth="1"/>
    <col min="10262" max="10262" width="6.921875" style="110" customWidth="1"/>
    <col min="10263" max="10263" width="2.07421875" style="110" customWidth="1"/>
    <col min="10264" max="10264" width="6.765625" style="110" customWidth="1"/>
    <col min="10265" max="10276" width="6.61328125" style="110" customWidth="1"/>
    <col min="10277" max="10277" width="7.4609375" style="110" customWidth="1"/>
    <col min="10278" max="10278" width="12" style="110" customWidth="1"/>
    <col min="10279" max="10279" width="7.69140625" style="110" customWidth="1"/>
    <col min="10280" max="10284" width="8.69140625" style="110" customWidth="1"/>
    <col min="10285" max="10285" width="5.69140625" style="110" customWidth="1"/>
    <col min="10286" max="10305" width="3.3828125" style="110" customWidth="1"/>
    <col min="10306" max="10515" width="8.765625" style="110"/>
    <col min="10516" max="10516" width="2.765625" style="110" customWidth="1"/>
    <col min="10517" max="10517" width="2.23046875" style="110" customWidth="1"/>
    <col min="10518" max="10518" width="6.921875" style="110" customWidth="1"/>
    <col min="10519" max="10519" width="2.07421875" style="110" customWidth="1"/>
    <col min="10520" max="10520" width="6.765625" style="110" customWidth="1"/>
    <col min="10521" max="10532" width="6.61328125" style="110" customWidth="1"/>
    <col min="10533" max="10533" width="7.4609375" style="110" customWidth="1"/>
    <col min="10534" max="10534" width="12" style="110" customWidth="1"/>
    <col min="10535" max="10535" width="7.69140625" style="110" customWidth="1"/>
    <col min="10536" max="10540" width="8.69140625" style="110" customWidth="1"/>
    <col min="10541" max="10541" width="5.69140625" style="110" customWidth="1"/>
    <col min="10542" max="10561" width="3.3828125" style="110" customWidth="1"/>
    <col min="10562" max="10771" width="8.765625" style="110"/>
    <col min="10772" max="10772" width="2.765625" style="110" customWidth="1"/>
    <col min="10773" max="10773" width="2.23046875" style="110" customWidth="1"/>
    <col min="10774" max="10774" width="6.921875" style="110" customWidth="1"/>
    <col min="10775" max="10775" width="2.07421875" style="110" customWidth="1"/>
    <col min="10776" max="10776" width="6.765625" style="110" customWidth="1"/>
    <col min="10777" max="10788" width="6.61328125" style="110" customWidth="1"/>
    <col min="10789" max="10789" width="7.4609375" style="110" customWidth="1"/>
    <col min="10790" max="10790" width="12" style="110" customWidth="1"/>
    <col min="10791" max="10791" width="7.69140625" style="110" customWidth="1"/>
    <col min="10792" max="10796" width="8.69140625" style="110" customWidth="1"/>
    <col min="10797" max="10797" width="5.69140625" style="110" customWidth="1"/>
    <col min="10798" max="10817" width="3.3828125" style="110" customWidth="1"/>
    <col min="10818" max="11027" width="8.765625" style="110"/>
    <col min="11028" max="11028" width="2.765625" style="110" customWidth="1"/>
    <col min="11029" max="11029" width="2.23046875" style="110" customWidth="1"/>
    <col min="11030" max="11030" width="6.921875" style="110" customWidth="1"/>
    <col min="11031" max="11031" width="2.07421875" style="110" customWidth="1"/>
    <col min="11032" max="11032" width="6.765625" style="110" customWidth="1"/>
    <col min="11033" max="11044" width="6.61328125" style="110" customWidth="1"/>
    <col min="11045" max="11045" width="7.4609375" style="110" customWidth="1"/>
    <col min="11046" max="11046" width="12" style="110" customWidth="1"/>
    <col min="11047" max="11047" width="7.69140625" style="110" customWidth="1"/>
    <col min="11048" max="11052" width="8.69140625" style="110" customWidth="1"/>
    <col min="11053" max="11053" width="5.69140625" style="110" customWidth="1"/>
    <col min="11054" max="11073" width="3.3828125" style="110" customWidth="1"/>
    <col min="11074" max="11283" width="8.765625" style="110"/>
    <col min="11284" max="11284" width="2.765625" style="110" customWidth="1"/>
    <col min="11285" max="11285" width="2.23046875" style="110" customWidth="1"/>
    <col min="11286" max="11286" width="6.921875" style="110" customWidth="1"/>
    <col min="11287" max="11287" width="2.07421875" style="110" customWidth="1"/>
    <col min="11288" max="11288" width="6.765625" style="110" customWidth="1"/>
    <col min="11289" max="11300" width="6.61328125" style="110" customWidth="1"/>
    <col min="11301" max="11301" width="7.4609375" style="110" customWidth="1"/>
    <col min="11302" max="11302" width="12" style="110" customWidth="1"/>
    <col min="11303" max="11303" width="7.69140625" style="110" customWidth="1"/>
    <col min="11304" max="11308" width="8.69140625" style="110" customWidth="1"/>
    <col min="11309" max="11309" width="5.69140625" style="110" customWidth="1"/>
    <col min="11310" max="11329" width="3.3828125" style="110" customWidth="1"/>
    <col min="11330" max="11539" width="8.765625" style="110"/>
    <col min="11540" max="11540" width="2.765625" style="110" customWidth="1"/>
    <col min="11541" max="11541" width="2.23046875" style="110" customWidth="1"/>
    <col min="11542" max="11542" width="6.921875" style="110" customWidth="1"/>
    <col min="11543" max="11543" width="2.07421875" style="110" customWidth="1"/>
    <col min="11544" max="11544" width="6.765625" style="110" customWidth="1"/>
    <col min="11545" max="11556" width="6.61328125" style="110" customWidth="1"/>
    <col min="11557" max="11557" width="7.4609375" style="110" customWidth="1"/>
    <col min="11558" max="11558" width="12" style="110" customWidth="1"/>
    <col min="11559" max="11559" width="7.69140625" style="110" customWidth="1"/>
    <col min="11560" max="11564" width="8.69140625" style="110" customWidth="1"/>
    <col min="11565" max="11565" width="5.69140625" style="110" customWidth="1"/>
    <col min="11566" max="11585" width="3.3828125" style="110" customWidth="1"/>
    <col min="11586" max="11795" width="8.765625" style="110"/>
    <col min="11796" max="11796" width="2.765625" style="110" customWidth="1"/>
    <col min="11797" max="11797" width="2.23046875" style="110" customWidth="1"/>
    <col min="11798" max="11798" width="6.921875" style="110" customWidth="1"/>
    <col min="11799" max="11799" width="2.07421875" style="110" customWidth="1"/>
    <col min="11800" max="11800" width="6.765625" style="110" customWidth="1"/>
    <col min="11801" max="11812" width="6.61328125" style="110" customWidth="1"/>
    <col min="11813" max="11813" width="7.4609375" style="110" customWidth="1"/>
    <col min="11814" max="11814" width="12" style="110" customWidth="1"/>
    <col min="11815" max="11815" width="7.69140625" style="110" customWidth="1"/>
    <col min="11816" max="11820" width="8.69140625" style="110" customWidth="1"/>
    <col min="11821" max="11821" width="5.69140625" style="110" customWidth="1"/>
    <col min="11822" max="11841" width="3.3828125" style="110" customWidth="1"/>
    <col min="11842" max="12051" width="8.765625" style="110"/>
    <col min="12052" max="12052" width="2.765625" style="110" customWidth="1"/>
    <col min="12053" max="12053" width="2.23046875" style="110" customWidth="1"/>
    <col min="12054" max="12054" width="6.921875" style="110" customWidth="1"/>
    <col min="12055" max="12055" width="2.07421875" style="110" customWidth="1"/>
    <col min="12056" max="12056" width="6.765625" style="110" customWidth="1"/>
    <col min="12057" max="12068" width="6.61328125" style="110" customWidth="1"/>
    <col min="12069" max="12069" width="7.4609375" style="110" customWidth="1"/>
    <col min="12070" max="12070" width="12" style="110" customWidth="1"/>
    <col min="12071" max="12071" width="7.69140625" style="110" customWidth="1"/>
    <col min="12072" max="12076" width="8.69140625" style="110" customWidth="1"/>
    <col min="12077" max="12077" width="5.69140625" style="110" customWidth="1"/>
    <col min="12078" max="12097" width="3.3828125" style="110" customWidth="1"/>
    <col min="12098" max="12307" width="8.765625" style="110"/>
    <col min="12308" max="12308" width="2.765625" style="110" customWidth="1"/>
    <col min="12309" max="12309" width="2.23046875" style="110" customWidth="1"/>
    <col min="12310" max="12310" width="6.921875" style="110" customWidth="1"/>
    <col min="12311" max="12311" width="2.07421875" style="110" customWidth="1"/>
    <col min="12312" max="12312" width="6.765625" style="110" customWidth="1"/>
    <col min="12313" max="12324" width="6.61328125" style="110" customWidth="1"/>
    <col min="12325" max="12325" width="7.4609375" style="110" customWidth="1"/>
    <col min="12326" max="12326" width="12" style="110" customWidth="1"/>
    <col min="12327" max="12327" width="7.69140625" style="110" customWidth="1"/>
    <col min="12328" max="12332" width="8.69140625" style="110" customWidth="1"/>
    <col min="12333" max="12333" width="5.69140625" style="110" customWidth="1"/>
    <col min="12334" max="12353" width="3.3828125" style="110" customWidth="1"/>
    <col min="12354" max="12563" width="8.765625" style="110"/>
    <col min="12564" max="12564" width="2.765625" style="110" customWidth="1"/>
    <col min="12565" max="12565" width="2.23046875" style="110" customWidth="1"/>
    <col min="12566" max="12566" width="6.921875" style="110" customWidth="1"/>
    <col min="12567" max="12567" width="2.07421875" style="110" customWidth="1"/>
    <col min="12568" max="12568" width="6.765625" style="110" customWidth="1"/>
    <col min="12569" max="12580" width="6.61328125" style="110" customWidth="1"/>
    <col min="12581" max="12581" width="7.4609375" style="110" customWidth="1"/>
    <col min="12582" max="12582" width="12" style="110" customWidth="1"/>
    <col min="12583" max="12583" width="7.69140625" style="110" customWidth="1"/>
    <col min="12584" max="12588" width="8.69140625" style="110" customWidth="1"/>
    <col min="12589" max="12589" width="5.69140625" style="110" customWidth="1"/>
    <col min="12590" max="12609" width="3.3828125" style="110" customWidth="1"/>
    <col min="12610" max="12819" width="8.765625" style="110"/>
    <col min="12820" max="12820" width="2.765625" style="110" customWidth="1"/>
    <col min="12821" max="12821" width="2.23046875" style="110" customWidth="1"/>
    <col min="12822" max="12822" width="6.921875" style="110" customWidth="1"/>
    <col min="12823" max="12823" width="2.07421875" style="110" customWidth="1"/>
    <col min="12824" max="12824" width="6.765625" style="110" customWidth="1"/>
    <col min="12825" max="12836" width="6.61328125" style="110" customWidth="1"/>
    <col min="12837" max="12837" width="7.4609375" style="110" customWidth="1"/>
    <col min="12838" max="12838" width="12" style="110" customWidth="1"/>
    <col min="12839" max="12839" width="7.69140625" style="110" customWidth="1"/>
    <col min="12840" max="12844" width="8.69140625" style="110" customWidth="1"/>
    <col min="12845" max="12845" width="5.69140625" style="110" customWidth="1"/>
    <col min="12846" max="12865" width="3.3828125" style="110" customWidth="1"/>
    <col min="12866" max="13075" width="8.765625" style="110"/>
    <col min="13076" max="13076" width="2.765625" style="110" customWidth="1"/>
    <col min="13077" max="13077" width="2.23046875" style="110" customWidth="1"/>
    <col min="13078" max="13078" width="6.921875" style="110" customWidth="1"/>
    <col min="13079" max="13079" width="2.07421875" style="110" customWidth="1"/>
    <col min="13080" max="13080" width="6.765625" style="110" customWidth="1"/>
    <col min="13081" max="13092" width="6.61328125" style="110" customWidth="1"/>
    <col min="13093" max="13093" width="7.4609375" style="110" customWidth="1"/>
    <col min="13094" max="13094" width="12" style="110" customWidth="1"/>
    <col min="13095" max="13095" width="7.69140625" style="110" customWidth="1"/>
    <col min="13096" max="13100" width="8.69140625" style="110" customWidth="1"/>
    <col min="13101" max="13101" width="5.69140625" style="110" customWidth="1"/>
    <col min="13102" max="13121" width="3.3828125" style="110" customWidth="1"/>
    <col min="13122" max="13331" width="8.765625" style="110"/>
    <col min="13332" max="13332" width="2.765625" style="110" customWidth="1"/>
    <col min="13333" max="13333" width="2.23046875" style="110" customWidth="1"/>
    <col min="13334" max="13334" width="6.921875" style="110" customWidth="1"/>
    <col min="13335" max="13335" width="2.07421875" style="110" customWidth="1"/>
    <col min="13336" max="13336" width="6.765625" style="110" customWidth="1"/>
    <col min="13337" max="13348" width="6.61328125" style="110" customWidth="1"/>
    <col min="13349" max="13349" width="7.4609375" style="110" customWidth="1"/>
    <col min="13350" max="13350" width="12" style="110" customWidth="1"/>
    <col min="13351" max="13351" width="7.69140625" style="110" customWidth="1"/>
    <col min="13352" max="13356" width="8.69140625" style="110" customWidth="1"/>
    <col min="13357" max="13357" width="5.69140625" style="110" customWidth="1"/>
    <col min="13358" max="13377" width="3.3828125" style="110" customWidth="1"/>
    <col min="13378" max="13587" width="8.765625" style="110"/>
    <col min="13588" max="13588" width="2.765625" style="110" customWidth="1"/>
    <col min="13589" max="13589" width="2.23046875" style="110" customWidth="1"/>
    <col min="13590" max="13590" width="6.921875" style="110" customWidth="1"/>
    <col min="13591" max="13591" width="2.07421875" style="110" customWidth="1"/>
    <col min="13592" max="13592" width="6.765625" style="110" customWidth="1"/>
    <col min="13593" max="13604" width="6.61328125" style="110" customWidth="1"/>
    <col min="13605" max="13605" width="7.4609375" style="110" customWidth="1"/>
    <col min="13606" max="13606" width="12" style="110" customWidth="1"/>
    <col min="13607" max="13607" width="7.69140625" style="110" customWidth="1"/>
    <col min="13608" max="13612" width="8.69140625" style="110" customWidth="1"/>
    <col min="13613" max="13613" width="5.69140625" style="110" customWidth="1"/>
    <col min="13614" max="13633" width="3.3828125" style="110" customWidth="1"/>
    <col min="13634" max="13843" width="8.765625" style="110"/>
    <col min="13844" max="13844" width="2.765625" style="110" customWidth="1"/>
    <col min="13845" max="13845" width="2.23046875" style="110" customWidth="1"/>
    <col min="13846" max="13846" width="6.921875" style="110" customWidth="1"/>
    <col min="13847" max="13847" width="2.07421875" style="110" customWidth="1"/>
    <col min="13848" max="13848" width="6.765625" style="110" customWidth="1"/>
    <col min="13849" max="13860" width="6.61328125" style="110" customWidth="1"/>
    <col min="13861" max="13861" width="7.4609375" style="110" customWidth="1"/>
    <col min="13862" max="13862" width="12" style="110" customWidth="1"/>
    <col min="13863" max="13863" width="7.69140625" style="110" customWidth="1"/>
    <col min="13864" max="13868" width="8.69140625" style="110" customWidth="1"/>
    <col min="13869" max="13869" width="5.69140625" style="110" customWidth="1"/>
    <col min="13870" max="13889" width="3.3828125" style="110" customWidth="1"/>
    <col min="13890" max="14099" width="8.765625" style="110"/>
    <col min="14100" max="14100" width="2.765625" style="110" customWidth="1"/>
    <col min="14101" max="14101" width="2.23046875" style="110" customWidth="1"/>
    <col min="14102" max="14102" width="6.921875" style="110" customWidth="1"/>
    <col min="14103" max="14103" width="2.07421875" style="110" customWidth="1"/>
    <col min="14104" max="14104" width="6.765625" style="110" customWidth="1"/>
    <col min="14105" max="14116" width="6.61328125" style="110" customWidth="1"/>
    <col min="14117" max="14117" width="7.4609375" style="110" customWidth="1"/>
    <col min="14118" max="14118" width="12" style="110" customWidth="1"/>
    <col min="14119" max="14119" width="7.69140625" style="110" customWidth="1"/>
    <col min="14120" max="14124" width="8.69140625" style="110" customWidth="1"/>
    <col min="14125" max="14125" width="5.69140625" style="110" customWidth="1"/>
    <col min="14126" max="14145" width="3.3828125" style="110" customWidth="1"/>
    <col min="14146" max="14355" width="8.765625" style="110"/>
    <col min="14356" max="14356" width="2.765625" style="110" customWidth="1"/>
    <col min="14357" max="14357" width="2.23046875" style="110" customWidth="1"/>
    <col min="14358" max="14358" width="6.921875" style="110" customWidth="1"/>
    <col min="14359" max="14359" width="2.07421875" style="110" customWidth="1"/>
    <col min="14360" max="14360" width="6.765625" style="110" customWidth="1"/>
    <col min="14361" max="14372" width="6.61328125" style="110" customWidth="1"/>
    <col min="14373" max="14373" width="7.4609375" style="110" customWidth="1"/>
    <col min="14374" max="14374" width="12" style="110" customWidth="1"/>
    <col min="14375" max="14375" width="7.69140625" style="110" customWidth="1"/>
    <col min="14376" max="14380" width="8.69140625" style="110" customWidth="1"/>
    <col min="14381" max="14381" width="5.69140625" style="110" customWidth="1"/>
    <col min="14382" max="14401" width="3.3828125" style="110" customWidth="1"/>
    <col min="14402" max="14611" width="8.765625" style="110"/>
    <col min="14612" max="14612" width="2.765625" style="110" customWidth="1"/>
    <col min="14613" max="14613" width="2.23046875" style="110" customWidth="1"/>
    <col min="14614" max="14614" width="6.921875" style="110" customWidth="1"/>
    <col min="14615" max="14615" width="2.07421875" style="110" customWidth="1"/>
    <col min="14616" max="14616" width="6.765625" style="110" customWidth="1"/>
    <col min="14617" max="14628" width="6.61328125" style="110" customWidth="1"/>
    <col min="14629" max="14629" width="7.4609375" style="110" customWidth="1"/>
    <col min="14630" max="14630" width="12" style="110" customWidth="1"/>
    <col min="14631" max="14631" width="7.69140625" style="110" customWidth="1"/>
    <col min="14632" max="14636" width="8.69140625" style="110" customWidth="1"/>
    <col min="14637" max="14637" width="5.69140625" style="110" customWidth="1"/>
    <col min="14638" max="14657" width="3.3828125" style="110" customWidth="1"/>
    <col min="14658" max="14867" width="8.765625" style="110"/>
    <col min="14868" max="14868" width="2.765625" style="110" customWidth="1"/>
    <col min="14869" max="14869" width="2.23046875" style="110" customWidth="1"/>
    <col min="14870" max="14870" width="6.921875" style="110" customWidth="1"/>
    <col min="14871" max="14871" width="2.07421875" style="110" customWidth="1"/>
    <col min="14872" max="14872" width="6.765625" style="110" customWidth="1"/>
    <col min="14873" max="14884" width="6.61328125" style="110" customWidth="1"/>
    <col min="14885" max="14885" width="7.4609375" style="110" customWidth="1"/>
    <col min="14886" max="14886" width="12" style="110" customWidth="1"/>
    <col min="14887" max="14887" width="7.69140625" style="110" customWidth="1"/>
    <col min="14888" max="14892" width="8.69140625" style="110" customWidth="1"/>
    <col min="14893" max="14893" width="5.69140625" style="110" customWidth="1"/>
    <col min="14894" max="14913" width="3.3828125" style="110" customWidth="1"/>
    <col min="14914" max="15123" width="8.765625" style="110"/>
    <col min="15124" max="15124" width="2.765625" style="110" customWidth="1"/>
    <col min="15125" max="15125" width="2.23046875" style="110" customWidth="1"/>
    <col min="15126" max="15126" width="6.921875" style="110" customWidth="1"/>
    <col min="15127" max="15127" width="2.07421875" style="110" customWidth="1"/>
    <col min="15128" max="15128" width="6.765625" style="110" customWidth="1"/>
    <col min="15129" max="15140" width="6.61328125" style="110" customWidth="1"/>
    <col min="15141" max="15141" width="7.4609375" style="110" customWidth="1"/>
    <col min="15142" max="15142" width="12" style="110" customWidth="1"/>
    <col min="15143" max="15143" width="7.69140625" style="110" customWidth="1"/>
    <col min="15144" max="15148" width="8.69140625" style="110" customWidth="1"/>
    <col min="15149" max="15149" width="5.69140625" style="110" customWidth="1"/>
    <col min="15150" max="15169" width="3.3828125" style="110" customWidth="1"/>
    <col min="15170" max="15379" width="8.765625" style="110"/>
    <col min="15380" max="15380" width="2.765625" style="110" customWidth="1"/>
    <col min="15381" max="15381" width="2.23046875" style="110" customWidth="1"/>
    <col min="15382" max="15382" width="6.921875" style="110" customWidth="1"/>
    <col min="15383" max="15383" width="2.07421875" style="110" customWidth="1"/>
    <col min="15384" max="15384" width="6.765625" style="110" customWidth="1"/>
    <col min="15385" max="15396" width="6.61328125" style="110" customWidth="1"/>
    <col min="15397" max="15397" width="7.4609375" style="110" customWidth="1"/>
    <col min="15398" max="15398" width="12" style="110" customWidth="1"/>
    <col min="15399" max="15399" width="7.69140625" style="110" customWidth="1"/>
    <col min="15400" max="15404" width="8.69140625" style="110" customWidth="1"/>
    <col min="15405" max="15405" width="5.69140625" style="110" customWidth="1"/>
    <col min="15406" max="15425" width="3.3828125" style="110" customWidth="1"/>
    <col min="15426" max="15635" width="8.765625" style="110"/>
    <col min="15636" max="15636" width="2.765625" style="110" customWidth="1"/>
    <col min="15637" max="15637" width="2.23046875" style="110" customWidth="1"/>
    <col min="15638" max="15638" width="6.921875" style="110" customWidth="1"/>
    <col min="15639" max="15639" width="2.07421875" style="110" customWidth="1"/>
    <col min="15640" max="15640" width="6.765625" style="110" customWidth="1"/>
    <col min="15641" max="15652" width="6.61328125" style="110" customWidth="1"/>
    <col min="15653" max="15653" width="7.4609375" style="110" customWidth="1"/>
    <col min="15654" max="15654" width="12" style="110" customWidth="1"/>
    <col min="15655" max="15655" width="7.69140625" style="110" customWidth="1"/>
    <col min="15656" max="15660" width="8.69140625" style="110" customWidth="1"/>
    <col min="15661" max="15661" width="5.69140625" style="110" customWidth="1"/>
    <col min="15662" max="15681" width="3.3828125" style="110" customWidth="1"/>
    <col min="15682" max="15891" width="8.765625" style="110"/>
    <col min="15892" max="15892" width="2.765625" style="110" customWidth="1"/>
    <col min="15893" max="15893" width="2.23046875" style="110" customWidth="1"/>
    <col min="15894" max="15894" width="6.921875" style="110" customWidth="1"/>
    <col min="15895" max="15895" width="2.07421875" style="110" customWidth="1"/>
    <col min="15896" max="15896" width="6.765625" style="110" customWidth="1"/>
    <col min="15897" max="15908" width="6.61328125" style="110" customWidth="1"/>
    <col min="15909" max="15909" width="7.4609375" style="110" customWidth="1"/>
    <col min="15910" max="15910" width="12" style="110" customWidth="1"/>
    <col min="15911" max="15911" width="7.69140625" style="110" customWidth="1"/>
    <col min="15912" max="15916" width="8.69140625" style="110" customWidth="1"/>
    <col min="15917" max="15917" width="5.69140625" style="110" customWidth="1"/>
    <col min="15918" max="15937" width="3.3828125" style="110" customWidth="1"/>
    <col min="15938" max="16147" width="8.765625" style="110"/>
    <col min="16148" max="16148" width="2.765625" style="110" customWidth="1"/>
    <col min="16149" max="16149" width="2.23046875" style="110" customWidth="1"/>
    <col min="16150" max="16150" width="6.921875" style="110" customWidth="1"/>
    <col min="16151" max="16151" width="2.07421875" style="110" customWidth="1"/>
    <col min="16152" max="16152" width="6.765625" style="110" customWidth="1"/>
    <col min="16153" max="16164" width="6.61328125" style="110" customWidth="1"/>
    <col min="16165" max="16165" width="7.4609375" style="110" customWidth="1"/>
    <col min="16166" max="16166" width="12" style="110" customWidth="1"/>
    <col min="16167" max="16167" width="7.69140625" style="110" customWidth="1"/>
    <col min="16168" max="16172" width="8.69140625" style="110" customWidth="1"/>
    <col min="16173" max="16173" width="5.69140625" style="110" customWidth="1"/>
    <col min="16174" max="16193" width="3.3828125" style="110" customWidth="1"/>
    <col min="16194" max="16384" width="8.765625" style="110"/>
  </cols>
  <sheetData>
    <row r="1" spans="1:45" ht="15.75" customHeight="1" thickBot="1">
      <c r="D1" s="209"/>
      <c r="E1" s="209"/>
    </row>
    <row r="2" spans="1:45" ht="30" customHeight="1">
      <c r="A2" s="966"/>
      <c r="B2" s="453"/>
      <c r="C2" s="454"/>
      <c r="D2" s="334"/>
      <c r="E2" s="335"/>
      <c r="F2" s="335"/>
      <c r="G2" s="2709" t="s">
        <v>1154</v>
      </c>
      <c r="H2" s="2709"/>
      <c r="I2" s="2709"/>
      <c r="J2" s="2709"/>
      <c r="K2" s="2709"/>
      <c r="L2" s="2709"/>
      <c r="M2" s="2709"/>
      <c r="N2" s="2709"/>
      <c r="O2" s="2709"/>
      <c r="P2" s="2709"/>
      <c r="Q2" s="2709"/>
      <c r="R2" s="2709"/>
      <c r="S2" s="2709"/>
      <c r="T2" s="2709"/>
      <c r="U2" s="2709"/>
      <c r="V2" s="2709"/>
      <c r="W2" s="2709"/>
      <c r="X2" s="2709"/>
      <c r="Y2" s="2709"/>
      <c r="Z2" s="2709"/>
      <c r="AA2" s="2709"/>
      <c r="AB2" s="2709"/>
      <c r="AC2" s="2709"/>
      <c r="AD2" s="2709"/>
      <c r="AE2" s="2709"/>
      <c r="AF2" s="2709"/>
      <c r="AG2" s="2709"/>
      <c r="AH2" s="2709"/>
      <c r="AI2" s="2709"/>
      <c r="AJ2" s="2709"/>
      <c r="AK2" s="2709"/>
      <c r="AL2" s="2709"/>
      <c r="AM2" s="606"/>
      <c r="AN2" s="335"/>
      <c r="AO2" s="335"/>
      <c r="AP2" s="335"/>
      <c r="AQ2" s="335"/>
      <c r="AR2" s="335"/>
      <c r="AS2" s="337"/>
    </row>
    <row r="3" spans="1:45" ht="30" customHeight="1">
      <c r="A3" s="967"/>
      <c r="B3" s="208"/>
      <c r="C3" s="207"/>
      <c r="D3" s="209"/>
      <c r="G3" s="2710"/>
      <c r="H3" s="2710"/>
      <c r="I3" s="2710"/>
      <c r="J3" s="2710"/>
      <c r="K3" s="2710"/>
      <c r="L3" s="2710"/>
      <c r="M3" s="2710"/>
      <c r="N3" s="2710"/>
      <c r="O3" s="2710"/>
      <c r="P3" s="2710"/>
      <c r="Q3" s="2710"/>
      <c r="R3" s="2710"/>
      <c r="S3" s="2710"/>
      <c r="T3" s="2710"/>
      <c r="U3" s="2710"/>
      <c r="V3" s="2710"/>
      <c r="W3" s="2710"/>
      <c r="X3" s="2710"/>
      <c r="Y3" s="2710"/>
      <c r="Z3" s="2710"/>
      <c r="AA3" s="2710"/>
      <c r="AB3" s="2710"/>
      <c r="AC3" s="2710"/>
      <c r="AD3" s="2710"/>
      <c r="AE3" s="2710"/>
      <c r="AF3" s="2710"/>
      <c r="AG3" s="2710"/>
      <c r="AH3" s="2710"/>
      <c r="AI3" s="2710"/>
      <c r="AJ3" s="2710"/>
      <c r="AK3" s="2710"/>
      <c r="AL3" s="2710"/>
      <c r="AM3" s="607"/>
      <c r="AS3" s="338"/>
    </row>
    <row r="4" spans="1:45" ht="30" customHeight="1">
      <c r="B4" s="113"/>
      <c r="D4" s="114"/>
      <c r="G4" s="2710"/>
      <c r="H4" s="2710"/>
      <c r="I4" s="2710"/>
      <c r="J4" s="2710"/>
      <c r="K4" s="2710"/>
      <c r="L4" s="2710"/>
      <c r="M4" s="2710"/>
      <c r="N4" s="2710"/>
      <c r="O4" s="2710"/>
      <c r="P4" s="2710"/>
      <c r="Q4" s="2710"/>
      <c r="R4" s="2710"/>
      <c r="S4" s="2710"/>
      <c r="T4" s="2710"/>
      <c r="U4" s="2710"/>
      <c r="V4" s="2710"/>
      <c r="W4" s="2710"/>
      <c r="X4" s="2710"/>
      <c r="Y4" s="2710"/>
      <c r="Z4" s="2710"/>
      <c r="AA4" s="2710"/>
      <c r="AB4" s="2710"/>
      <c r="AC4" s="2710"/>
      <c r="AD4" s="2710"/>
      <c r="AE4" s="2710"/>
      <c r="AF4" s="2710"/>
      <c r="AG4" s="2710"/>
      <c r="AH4" s="2710"/>
      <c r="AI4" s="2710"/>
      <c r="AJ4" s="2710"/>
      <c r="AK4" s="2710"/>
      <c r="AL4" s="2710"/>
      <c r="AM4" s="607"/>
      <c r="AS4" s="338"/>
    </row>
    <row r="5" spans="1:45" ht="30" customHeight="1">
      <c r="B5" s="113"/>
      <c r="D5" s="114"/>
      <c r="AK5" s="2708" t="s">
        <v>73</v>
      </c>
      <c r="AL5" s="2708"/>
      <c r="AM5" s="2708"/>
      <c r="AN5" s="2708"/>
      <c r="AO5" s="2708"/>
      <c r="AP5" s="2708"/>
      <c r="AQ5" s="2708"/>
      <c r="AR5" s="2708"/>
      <c r="AS5" s="338"/>
    </row>
    <row r="6" spans="1:45" ht="30" customHeight="1">
      <c r="AK6" s="2708" t="s">
        <v>21</v>
      </c>
      <c r="AL6" s="2708"/>
      <c r="AM6" s="2708"/>
      <c r="AN6" s="2708"/>
      <c r="AO6" s="2708"/>
      <c r="AP6" s="2708"/>
      <c r="AQ6" s="2708"/>
      <c r="AR6" s="2708"/>
      <c r="AS6" s="338"/>
    </row>
    <row r="7" spans="1:45" ht="30" customHeight="1" thickBot="1">
      <c r="AK7" s="413"/>
      <c r="AL7" s="413"/>
      <c r="AM7" s="413"/>
      <c r="AN7" s="413"/>
      <c r="AO7" s="413"/>
      <c r="AP7" s="413"/>
      <c r="AQ7" s="1159" t="s">
        <v>590</v>
      </c>
      <c r="AR7" s="413"/>
      <c r="AS7" s="338"/>
    </row>
    <row r="8" spans="1:45" ht="30" customHeight="1">
      <c r="D8" s="116" t="s">
        <v>168</v>
      </c>
      <c r="E8" s="116" t="s">
        <v>2259</v>
      </c>
      <c r="U8" s="111"/>
      <c r="AH8" s="2706">
        <v>71</v>
      </c>
      <c r="AI8" s="2723"/>
      <c r="AJ8" s="2724"/>
      <c r="AK8" s="2724"/>
      <c r="AL8" s="2724"/>
      <c r="AM8" s="2724"/>
      <c r="AN8" s="2724"/>
      <c r="AO8" s="2724"/>
      <c r="AP8" s="2724"/>
      <c r="AQ8" s="2725"/>
      <c r="AR8" s="413"/>
      <c r="AS8" s="338"/>
    </row>
    <row r="9" spans="1:45" ht="30" customHeight="1" thickBot="1">
      <c r="D9" s="232"/>
      <c r="E9" s="118" t="s">
        <v>2260</v>
      </c>
      <c r="U9" s="130"/>
      <c r="AH9" s="2707"/>
      <c r="AI9" s="2726"/>
      <c r="AJ9" s="2727"/>
      <c r="AK9" s="2727"/>
      <c r="AL9" s="2727"/>
      <c r="AM9" s="2727"/>
      <c r="AN9" s="2727"/>
      <c r="AO9" s="2727"/>
      <c r="AP9" s="2727"/>
      <c r="AQ9" s="2728"/>
      <c r="AR9" s="413"/>
      <c r="AS9" s="338"/>
    </row>
    <row r="10" spans="1:45" ht="30" customHeight="1" thickBot="1">
      <c r="D10" s="118"/>
      <c r="U10" s="130"/>
      <c r="AH10" s="119"/>
      <c r="AI10" s="1535"/>
      <c r="AJ10" s="1535"/>
      <c r="AK10" s="1535"/>
      <c r="AL10" s="1535"/>
      <c r="AM10" s="1535"/>
      <c r="AN10" s="1535"/>
      <c r="AO10" s="1535"/>
      <c r="AP10" s="1535"/>
      <c r="AQ10" s="1536"/>
      <c r="AR10" s="413"/>
      <c r="AS10" s="338"/>
    </row>
    <row r="11" spans="1:45" ht="30" customHeight="1">
      <c r="D11" s="116" t="s">
        <v>169</v>
      </c>
      <c r="E11" s="116" t="s">
        <v>2269</v>
      </c>
      <c r="U11" s="111"/>
      <c r="AH11" s="2706">
        <v>72</v>
      </c>
      <c r="AI11" s="2723"/>
      <c r="AJ11" s="2724"/>
      <c r="AK11" s="2724"/>
      <c r="AL11" s="2724"/>
      <c r="AM11" s="2724"/>
      <c r="AN11" s="2724"/>
      <c r="AO11" s="2724"/>
      <c r="AP11" s="2724"/>
      <c r="AQ11" s="2725"/>
      <c r="AR11" s="413"/>
      <c r="AS11" s="338"/>
    </row>
    <row r="12" spans="1:45" ht="30" customHeight="1" thickBot="1">
      <c r="D12" s="232"/>
      <c r="E12" s="118" t="s">
        <v>2261</v>
      </c>
      <c r="U12" s="130"/>
      <c r="AH12" s="2707"/>
      <c r="AI12" s="2726"/>
      <c r="AJ12" s="2727"/>
      <c r="AK12" s="2727"/>
      <c r="AL12" s="2727"/>
      <c r="AM12" s="2727"/>
      <c r="AN12" s="2727"/>
      <c r="AO12" s="2727"/>
      <c r="AP12" s="2727"/>
      <c r="AQ12" s="2728"/>
      <c r="AR12" s="413"/>
      <c r="AS12" s="338"/>
    </row>
    <row r="13" spans="1:45" ht="30" customHeight="1" thickBot="1">
      <c r="D13" s="118"/>
      <c r="U13" s="130"/>
      <c r="AH13" s="119"/>
      <c r="AI13" s="1535"/>
      <c r="AJ13" s="1535"/>
      <c r="AK13" s="1535"/>
      <c r="AL13" s="1535"/>
      <c r="AM13" s="1535"/>
      <c r="AN13" s="1535"/>
      <c r="AO13" s="1535"/>
      <c r="AP13" s="1535"/>
      <c r="AQ13" s="1536"/>
      <c r="AR13" s="413"/>
      <c r="AS13" s="338"/>
    </row>
    <row r="14" spans="1:45" ht="30" customHeight="1">
      <c r="D14" s="116" t="s">
        <v>2257</v>
      </c>
      <c r="E14" s="116" t="s">
        <v>2262</v>
      </c>
      <c r="U14" s="111"/>
      <c r="AH14" s="2706">
        <v>73</v>
      </c>
      <c r="AI14" s="2723"/>
      <c r="AJ14" s="2724"/>
      <c r="AK14" s="2724"/>
      <c r="AL14" s="2724"/>
      <c r="AM14" s="2724"/>
      <c r="AN14" s="2724"/>
      <c r="AO14" s="2724"/>
      <c r="AP14" s="2724"/>
      <c r="AQ14" s="2725"/>
      <c r="AR14" s="413"/>
      <c r="AS14" s="338"/>
    </row>
    <row r="15" spans="1:45" ht="30" customHeight="1" thickBot="1">
      <c r="D15" s="232"/>
      <c r="E15" s="118" t="s">
        <v>2263</v>
      </c>
      <c r="U15" s="130"/>
      <c r="AH15" s="2707"/>
      <c r="AI15" s="2726"/>
      <c r="AJ15" s="2727"/>
      <c r="AK15" s="2727"/>
      <c r="AL15" s="2727"/>
      <c r="AM15" s="2727"/>
      <c r="AN15" s="2727"/>
      <c r="AO15" s="2727"/>
      <c r="AP15" s="2727"/>
      <c r="AQ15" s="2728"/>
      <c r="AR15" s="413"/>
      <c r="AS15" s="338"/>
    </row>
    <row r="16" spans="1:45" ht="30" customHeight="1" thickBot="1">
      <c r="D16" s="118"/>
      <c r="U16" s="130"/>
      <c r="AH16" s="119"/>
      <c r="AI16" s="119"/>
      <c r="AJ16" s="119"/>
      <c r="AK16" s="119"/>
      <c r="AL16" s="242"/>
      <c r="AM16" s="240"/>
      <c r="AN16" s="240"/>
      <c r="AO16" s="240"/>
      <c r="AP16" s="240"/>
      <c r="AQ16" s="1159" t="s">
        <v>2271</v>
      </c>
      <c r="AR16" s="413"/>
      <c r="AS16" s="338"/>
    </row>
    <row r="17" spans="4:45" ht="30" customHeight="1">
      <c r="D17" s="116" t="s">
        <v>642</v>
      </c>
      <c r="E17" s="116" t="s">
        <v>2147</v>
      </c>
      <c r="U17" s="111"/>
      <c r="AH17" s="2706" t="s">
        <v>48</v>
      </c>
      <c r="AI17" s="2698"/>
      <c r="AJ17" s="2699"/>
      <c r="AK17" s="2699"/>
      <c r="AL17" s="2699"/>
      <c r="AM17" s="2699"/>
      <c r="AN17" s="2699"/>
      <c r="AO17" s="2699"/>
      <c r="AP17" s="2699"/>
      <c r="AQ17" s="2700"/>
      <c r="AR17" s="413"/>
      <c r="AS17" s="338"/>
    </row>
    <row r="18" spans="4:45" ht="30" customHeight="1" thickBot="1">
      <c r="D18" s="232"/>
      <c r="E18" s="118" t="s">
        <v>2148</v>
      </c>
      <c r="U18" s="130"/>
      <c r="AH18" s="2707"/>
      <c r="AI18" s="2701"/>
      <c r="AJ18" s="2702"/>
      <c r="AK18" s="2702"/>
      <c r="AL18" s="2702"/>
      <c r="AM18" s="2702"/>
      <c r="AN18" s="2702"/>
      <c r="AO18" s="2702"/>
      <c r="AP18" s="2702"/>
      <c r="AQ18" s="2703"/>
      <c r="AR18" s="413"/>
      <c r="AS18" s="338"/>
    </row>
    <row r="19" spans="4:45" ht="30" customHeight="1" thickBot="1">
      <c r="D19" s="118"/>
      <c r="U19" s="130"/>
      <c r="AH19" s="119"/>
      <c r="AI19" s="1534"/>
      <c r="AJ19" s="1534"/>
      <c r="AK19" s="1534"/>
      <c r="AL19" s="1535"/>
      <c r="AM19" s="1534"/>
      <c r="AN19" s="1534"/>
      <c r="AO19" s="1534"/>
      <c r="AP19" s="1534"/>
      <c r="AQ19" s="1537"/>
      <c r="AR19" s="413"/>
      <c r="AS19" s="338"/>
    </row>
    <row r="20" spans="4:45" ht="30" customHeight="1">
      <c r="D20" s="116" t="s">
        <v>2258</v>
      </c>
      <c r="E20" s="116" t="s">
        <v>2264</v>
      </c>
      <c r="U20" s="111"/>
      <c r="AH20" s="2706" t="s">
        <v>31</v>
      </c>
      <c r="AI20" s="2698"/>
      <c r="AJ20" s="2699"/>
      <c r="AK20" s="2699"/>
      <c r="AL20" s="2699"/>
      <c r="AM20" s="2699"/>
      <c r="AN20" s="2699"/>
      <c r="AO20" s="2699"/>
      <c r="AP20" s="2699"/>
      <c r="AQ20" s="2700"/>
      <c r="AR20" s="413"/>
      <c r="AS20" s="338"/>
    </row>
    <row r="21" spans="4:45" ht="30" customHeight="1" thickBot="1">
      <c r="D21" s="232"/>
      <c r="E21" s="208" t="s">
        <v>2265</v>
      </c>
      <c r="U21" s="130"/>
      <c r="AH21" s="2707"/>
      <c r="AI21" s="2701"/>
      <c r="AJ21" s="2702"/>
      <c r="AK21" s="2702"/>
      <c r="AL21" s="2702"/>
      <c r="AM21" s="2702"/>
      <c r="AN21" s="2702"/>
      <c r="AO21" s="2702"/>
      <c r="AP21" s="2702"/>
      <c r="AQ21" s="2703"/>
      <c r="AS21" s="338"/>
    </row>
    <row r="22" spans="4:45" ht="30" customHeight="1" thickBot="1">
      <c r="D22" s="118"/>
      <c r="U22" s="130"/>
      <c r="AH22" s="119"/>
      <c r="AI22" s="1534"/>
      <c r="AJ22" s="1534"/>
      <c r="AK22" s="1534"/>
      <c r="AL22" s="1535"/>
      <c r="AM22" s="1534"/>
      <c r="AN22" s="1534"/>
      <c r="AO22" s="1534"/>
      <c r="AP22" s="1534"/>
      <c r="AQ22" s="1533"/>
      <c r="AS22" s="338"/>
    </row>
    <row r="23" spans="4:45" ht="30" customHeight="1">
      <c r="E23" s="116" t="s">
        <v>169</v>
      </c>
      <c r="G23" s="116" t="s">
        <v>2266</v>
      </c>
      <c r="AG23" s="579" t="s">
        <v>32</v>
      </c>
      <c r="AH23" s="2698"/>
      <c r="AI23" s="2699"/>
      <c r="AJ23" s="2699"/>
      <c r="AK23" s="2699"/>
      <c r="AL23" s="2699"/>
      <c r="AM23" s="2699"/>
      <c r="AN23" s="2699"/>
      <c r="AO23" s="2699"/>
      <c r="AP23" s="2700"/>
      <c r="AQ23" s="1533"/>
      <c r="AS23" s="338"/>
    </row>
    <row r="24" spans="4:45" ht="30" customHeight="1" thickBot="1">
      <c r="E24" s="232"/>
      <c r="G24" s="208" t="s">
        <v>2267</v>
      </c>
      <c r="AG24" s="978"/>
      <c r="AH24" s="2701"/>
      <c r="AI24" s="2702"/>
      <c r="AJ24" s="2702"/>
      <c r="AK24" s="2702"/>
      <c r="AL24" s="2702"/>
      <c r="AM24" s="2702"/>
      <c r="AN24" s="2702"/>
      <c r="AO24" s="2702"/>
      <c r="AP24" s="2703"/>
      <c r="AQ24" s="1533"/>
      <c r="AS24" s="338"/>
    </row>
    <row r="25" spans="4:45" ht="30" customHeight="1" thickBot="1">
      <c r="E25" s="118"/>
      <c r="AH25" s="1534"/>
      <c r="AI25" s="1534"/>
      <c r="AJ25" s="1534"/>
      <c r="AK25" s="1534"/>
      <c r="AL25" s="1535"/>
      <c r="AM25" s="1534"/>
      <c r="AN25" s="1534"/>
      <c r="AO25" s="1534"/>
      <c r="AP25" s="1534"/>
      <c r="AQ25" s="1533"/>
      <c r="AS25" s="338"/>
    </row>
    <row r="26" spans="4:45" ht="30" customHeight="1">
      <c r="E26" s="116" t="s">
        <v>263</v>
      </c>
      <c r="G26" s="116" t="s">
        <v>2268</v>
      </c>
      <c r="AG26" s="579" t="s">
        <v>33</v>
      </c>
      <c r="AH26" s="2698"/>
      <c r="AI26" s="2699"/>
      <c r="AJ26" s="2699"/>
      <c r="AK26" s="2699"/>
      <c r="AL26" s="2699"/>
      <c r="AM26" s="2699"/>
      <c r="AN26" s="2699"/>
      <c r="AO26" s="2699"/>
      <c r="AP26" s="2700"/>
      <c r="AQ26" s="1533"/>
      <c r="AS26" s="338"/>
    </row>
    <row r="27" spans="4:45" ht="30" customHeight="1" thickBot="1">
      <c r="E27" s="232"/>
      <c r="G27" s="208" t="s">
        <v>2270</v>
      </c>
      <c r="AG27" s="978"/>
      <c r="AH27" s="2701"/>
      <c r="AI27" s="2702"/>
      <c r="AJ27" s="2702"/>
      <c r="AK27" s="2702"/>
      <c r="AL27" s="2702"/>
      <c r="AM27" s="2702"/>
      <c r="AN27" s="2702"/>
      <c r="AO27" s="2702"/>
      <c r="AP27" s="2703"/>
      <c r="AQ27" s="1533"/>
      <c r="AS27" s="338"/>
    </row>
    <row r="28" spans="4:45" ht="30" customHeight="1" thickBot="1">
      <c r="AH28" s="1533"/>
      <c r="AI28" s="1533"/>
      <c r="AJ28" s="1533"/>
      <c r="AK28" s="1533"/>
      <c r="AL28" s="1533"/>
      <c r="AM28" s="1533"/>
      <c r="AN28" s="1533"/>
      <c r="AO28" s="1533"/>
      <c r="AP28" s="1533"/>
      <c r="AQ28" s="1533"/>
      <c r="AS28" s="338"/>
    </row>
    <row r="29" spans="4:45" ht="30" customHeight="1">
      <c r="E29" s="116" t="s">
        <v>284</v>
      </c>
      <c r="G29" s="116" t="s">
        <v>2272</v>
      </c>
      <c r="AG29" s="579" t="s">
        <v>34</v>
      </c>
      <c r="AH29" s="2698"/>
      <c r="AI29" s="2699"/>
      <c r="AJ29" s="2699"/>
      <c r="AK29" s="2699"/>
      <c r="AL29" s="2699"/>
      <c r="AM29" s="2699"/>
      <c r="AN29" s="2699"/>
      <c r="AO29" s="2699"/>
      <c r="AP29" s="2700"/>
      <c r="AQ29" s="1533"/>
      <c r="AS29" s="338"/>
    </row>
    <row r="30" spans="4:45" ht="30" customHeight="1" thickBot="1">
      <c r="E30" s="232"/>
      <c r="G30" s="208" t="s">
        <v>2273</v>
      </c>
      <c r="AG30" s="978"/>
      <c r="AH30" s="2701"/>
      <c r="AI30" s="2702"/>
      <c r="AJ30" s="2702"/>
      <c r="AK30" s="2702"/>
      <c r="AL30" s="2702"/>
      <c r="AM30" s="2702"/>
      <c r="AN30" s="2702"/>
      <c r="AO30" s="2702"/>
      <c r="AP30" s="2703"/>
      <c r="AQ30" s="1533"/>
      <c r="AS30" s="338"/>
    </row>
    <row r="31" spans="4:45" ht="30" customHeight="1" thickBot="1">
      <c r="AH31" s="1533"/>
      <c r="AI31" s="1533"/>
      <c r="AJ31" s="1533"/>
      <c r="AK31" s="1533"/>
      <c r="AL31" s="1533"/>
      <c r="AM31" s="1533"/>
      <c r="AN31" s="1533"/>
      <c r="AO31" s="1533"/>
      <c r="AP31" s="1533"/>
      <c r="AQ31" s="1159" t="s">
        <v>590</v>
      </c>
      <c r="AS31" s="338"/>
    </row>
    <row r="32" spans="4:45" ht="30" customHeight="1">
      <c r="D32" s="116" t="s">
        <v>2274</v>
      </c>
      <c r="E32" s="116" t="s">
        <v>2275</v>
      </c>
      <c r="U32" s="111"/>
      <c r="AH32" s="2721" t="s">
        <v>39</v>
      </c>
      <c r="AI32" s="2698"/>
      <c r="AJ32" s="2699"/>
      <c r="AK32" s="2699"/>
      <c r="AL32" s="2699"/>
      <c r="AM32" s="2699"/>
      <c r="AN32" s="2699"/>
      <c r="AO32" s="2699"/>
      <c r="AP32" s="2699"/>
      <c r="AQ32" s="2700"/>
      <c r="AS32" s="338"/>
    </row>
    <row r="33" spans="1:45" ht="30" customHeight="1" thickBot="1">
      <c r="D33" s="232"/>
      <c r="E33" s="208" t="s">
        <v>2276</v>
      </c>
      <c r="U33" s="130"/>
      <c r="AH33" s="2722"/>
      <c r="AI33" s="2701"/>
      <c r="AJ33" s="2702"/>
      <c r="AK33" s="2702"/>
      <c r="AL33" s="2702"/>
      <c r="AM33" s="2702"/>
      <c r="AN33" s="2702"/>
      <c r="AO33" s="2702"/>
      <c r="AP33" s="2702"/>
      <c r="AQ33" s="2703"/>
      <c r="AS33" s="338"/>
    </row>
    <row r="34" spans="1:45" ht="30" customHeight="1">
      <c r="AH34" s="1533"/>
      <c r="AI34" s="1533"/>
      <c r="AJ34" s="1533"/>
      <c r="AK34" s="1533"/>
      <c r="AL34" s="1533"/>
      <c r="AM34" s="1533"/>
      <c r="AN34" s="1533"/>
      <c r="AO34" s="1533"/>
      <c r="AP34" s="1533"/>
      <c r="AQ34" s="1533"/>
      <c r="AS34" s="338"/>
    </row>
    <row r="35" spans="1:45" ht="30" customHeight="1">
      <c r="C35" s="2720"/>
      <c r="D35" s="2720"/>
      <c r="E35" s="2720"/>
      <c r="F35" s="2720"/>
      <c r="G35" s="2720"/>
      <c r="H35" s="2720"/>
      <c r="I35" s="2720"/>
      <c r="J35" s="2720"/>
      <c r="K35" s="2720"/>
      <c r="L35" s="2720"/>
      <c r="M35" s="2720"/>
      <c r="N35" s="2720"/>
      <c r="O35" s="2720"/>
      <c r="P35" s="2720"/>
      <c r="Q35" s="2720"/>
      <c r="R35" s="2720"/>
      <c r="S35" s="2720"/>
      <c r="T35" s="2720"/>
      <c r="U35" s="2720"/>
      <c r="V35" s="2720"/>
      <c r="W35" s="2720"/>
      <c r="X35" s="2720"/>
      <c r="Y35" s="2720"/>
      <c r="Z35" s="2720"/>
      <c r="AA35" s="2720"/>
      <c r="AB35" s="2720"/>
      <c r="AC35" s="2720"/>
      <c r="AD35" s="2720"/>
      <c r="AE35" s="2720"/>
      <c r="AF35" s="2720"/>
      <c r="AG35" s="2720"/>
      <c r="AH35" s="2720"/>
      <c r="AI35" s="2720"/>
      <c r="AJ35" s="2720"/>
      <c r="AK35" s="2720"/>
      <c r="AL35" s="2720"/>
      <c r="AM35" s="2720"/>
      <c r="AN35" s="2720"/>
      <c r="AO35" s="2720"/>
      <c r="AP35" s="2720"/>
      <c r="AQ35" s="2720"/>
      <c r="AR35" s="2720"/>
      <c r="AS35" s="338"/>
    </row>
    <row r="36" spans="1:45" ht="30" customHeight="1">
      <c r="A36" s="968"/>
      <c r="B36" s="121"/>
      <c r="C36" s="126"/>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538"/>
      <c r="AI36" s="1538"/>
      <c r="AJ36" s="1538"/>
      <c r="AK36" s="1539"/>
      <c r="AL36" s="1531"/>
      <c r="AM36" s="1531"/>
      <c r="AN36" s="1531"/>
      <c r="AO36" s="1531"/>
      <c r="AP36" s="1531"/>
      <c r="AQ36" s="1531"/>
      <c r="AR36" s="578"/>
      <c r="AS36" s="342"/>
    </row>
    <row r="37" spans="1:45" ht="30" customHeight="1" thickBot="1">
      <c r="AH37" s="1533"/>
      <c r="AI37" s="1533"/>
      <c r="AJ37" s="1533"/>
      <c r="AK37" s="1533"/>
      <c r="AL37" s="1532"/>
      <c r="AM37" s="1532"/>
      <c r="AN37" s="1533"/>
      <c r="AO37" s="1533"/>
      <c r="AP37" s="1533"/>
      <c r="AQ37" s="1533"/>
      <c r="AS37" s="338"/>
    </row>
    <row r="38" spans="1:45" ht="30" customHeight="1">
      <c r="B38" s="129" t="s">
        <v>2277</v>
      </c>
      <c r="C38" s="112" t="s">
        <v>608</v>
      </c>
      <c r="AH38" s="2721">
        <v>16</v>
      </c>
      <c r="AI38" s="2698"/>
      <c r="AJ38" s="2699"/>
      <c r="AK38" s="2699"/>
      <c r="AL38" s="2699"/>
      <c r="AM38" s="2699"/>
      <c r="AN38" s="2699"/>
      <c r="AO38" s="2699"/>
      <c r="AP38" s="2699"/>
      <c r="AQ38" s="2700"/>
      <c r="AR38" s="961"/>
      <c r="AS38" s="338"/>
    </row>
    <row r="39" spans="1:45" ht="30" customHeight="1" thickBot="1">
      <c r="C39" s="123" t="s">
        <v>609</v>
      </c>
      <c r="AH39" s="2722"/>
      <c r="AI39" s="2701"/>
      <c r="AJ39" s="2702"/>
      <c r="AK39" s="2702"/>
      <c r="AL39" s="2702"/>
      <c r="AM39" s="2702"/>
      <c r="AN39" s="2702"/>
      <c r="AO39" s="2702"/>
      <c r="AP39" s="2702"/>
      <c r="AQ39" s="2703"/>
      <c r="AR39" s="961"/>
      <c r="AS39" s="338"/>
    </row>
    <row r="40" spans="1:45" ht="30" customHeight="1">
      <c r="C40" s="2720"/>
      <c r="D40" s="2720"/>
      <c r="E40" s="2720"/>
      <c r="F40" s="2720"/>
      <c r="G40" s="2720"/>
      <c r="H40" s="2720"/>
      <c r="I40" s="2720"/>
      <c r="J40" s="2720"/>
      <c r="K40" s="2720"/>
      <c r="L40" s="2720"/>
      <c r="M40" s="2720"/>
      <c r="N40" s="2720"/>
      <c r="O40" s="2720"/>
      <c r="P40" s="2720"/>
      <c r="Q40" s="2720"/>
      <c r="R40" s="2720"/>
      <c r="S40" s="2720"/>
      <c r="T40" s="2720"/>
      <c r="U40" s="2720"/>
      <c r="V40" s="2720"/>
      <c r="W40" s="2720"/>
      <c r="X40" s="2720"/>
      <c r="Y40" s="2720"/>
      <c r="Z40" s="2720"/>
      <c r="AA40" s="2720"/>
      <c r="AB40" s="2720"/>
      <c r="AC40" s="2720"/>
      <c r="AD40" s="2720"/>
      <c r="AE40" s="2720"/>
      <c r="AF40" s="2720"/>
      <c r="AG40" s="2720"/>
      <c r="AH40" s="2720"/>
      <c r="AI40" s="2720"/>
      <c r="AJ40" s="2720"/>
      <c r="AK40" s="2720"/>
      <c r="AL40" s="2720"/>
      <c r="AM40" s="2720"/>
      <c r="AN40" s="2720"/>
      <c r="AO40" s="2720"/>
      <c r="AP40" s="2720"/>
      <c r="AQ40" s="2720"/>
      <c r="AR40" s="2720"/>
      <c r="AS40" s="338"/>
    </row>
    <row r="41" spans="1:45" ht="30" customHeight="1">
      <c r="B41" s="110"/>
      <c r="AL41" s="110"/>
      <c r="AM41" s="110"/>
      <c r="AS41" s="338"/>
    </row>
    <row r="42" spans="1:45">
      <c r="A42" s="1415"/>
      <c r="B42" s="1416"/>
      <c r="C42" s="1416"/>
      <c r="D42" s="1416"/>
      <c r="E42" s="1416"/>
      <c r="F42" s="1416"/>
      <c r="G42" s="1416"/>
      <c r="H42" s="1416"/>
      <c r="I42" s="1416"/>
      <c r="J42" s="1416"/>
      <c r="K42" s="1416"/>
      <c r="L42" s="1416"/>
      <c r="M42" s="1416"/>
      <c r="N42" s="1416"/>
      <c r="O42" s="1416"/>
      <c r="P42" s="1416"/>
      <c r="Q42" s="1416"/>
      <c r="R42" s="1416"/>
      <c r="S42" s="1416"/>
      <c r="T42" s="1416"/>
      <c r="U42" s="1416"/>
      <c r="V42" s="1416"/>
      <c r="W42" s="1416"/>
      <c r="X42" s="1416"/>
      <c r="Y42" s="1416"/>
      <c r="Z42" s="1416"/>
      <c r="AA42" s="1416"/>
      <c r="AB42" s="1416"/>
      <c r="AC42" s="1416"/>
      <c r="AD42" s="1416"/>
      <c r="AE42" s="1416"/>
      <c r="AF42" s="1416"/>
      <c r="AG42" s="1416"/>
      <c r="AH42" s="1416"/>
      <c r="AI42" s="1416"/>
      <c r="AJ42" s="1416"/>
      <c r="AK42" s="1416"/>
      <c r="AL42" s="1416"/>
      <c r="AM42" s="1416"/>
      <c r="AN42" s="1416"/>
      <c r="AO42" s="1416"/>
      <c r="AP42" s="1416"/>
      <c r="AQ42" s="1416"/>
      <c r="AR42" s="1416"/>
      <c r="AS42" s="1417"/>
    </row>
    <row r="43" spans="1:45" ht="30" customHeight="1">
      <c r="A43" s="1415"/>
      <c r="B43" s="1418" t="s">
        <v>1221</v>
      </c>
      <c r="C43" s="1416"/>
      <c r="D43" s="1416"/>
      <c r="E43" s="1416"/>
      <c r="F43" s="1416"/>
      <c r="G43" s="1416"/>
      <c r="H43" s="1416"/>
      <c r="I43" s="1416"/>
      <c r="J43" s="1416"/>
      <c r="K43" s="1416"/>
      <c r="L43" s="1416"/>
      <c r="M43" s="1419" t="s">
        <v>1223</v>
      </c>
      <c r="N43" s="1416"/>
      <c r="O43" s="1416"/>
      <c r="P43" s="1416"/>
      <c r="Q43" s="1416"/>
      <c r="R43" s="1416"/>
      <c r="S43" s="1416"/>
      <c r="T43" s="1416"/>
      <c r="U43" s="1416"/>
      <c r="V43" s="1416"/>
      <c r="W43" s="1416"/>
      <c r="X43" s="1416"/>
      <c r="Y43" s="1416"/>
      <c r="Z43" s="1416"/>
      <c r="AA43" s="1416"/>
      <c r="AB43" s="1416"/>
      <c r="AC43" s="1416"/>
      <c r="AD43" s="1416"/>
      <c r="AE43" s="1416"/>
      <c r="AF43" s="1416"/>
      <c r="AG43" s="1416"/>
      <c r="AH43" s="1416"/>
      <c r="AI43" s="1416"/>
      <c r="AJ43" s="1416"/>
      <c r="AK43" s="1416"/>
      <c r="AL43" s="1416"/>
      <c r="AM43" s="1416"/>
      <c r="AN43" s="1416"/>
      <c r="AO43" s="1416"/>
      <c r="AP43" s="1416"/>
      <c r="AQ43" s="1416"/>
      <c r="AR43" s="1416"/>
      <c r="AS43" s="1417"/>
    </row>
    <row r="44" spans="1:45" ht="30" customHeight="1">
      <c r="A44" s="1415"/>
      <c r="B44" s="1420" t="s">
        <v>1222</v>
      </c>
      <c r="C44" s="1416"/>
      <c r="D44" s="1416"/>
      <c r="E44" s="1416"/>
      <c r="F44" s="1416"/>
      <c r="G44" s="1416"/>
      <c r="H44" s="1416"/>
      <c r="I44" s="1416"/>
      <c r="J44" s="1416"/>
      <c r="K44" s="1416"/>
      <c r="L44" s="1416"/>
      <c r="M44" s="1421" t="s">
        <v>1227</v>
      </c>
      <c r="N44" s="1416"/>
      <c r="O44" s="1416"/>
      <c r="P44" s="1416"/>
      <c r="Q44" s="1416"/>
      <c r="R44" s="1416"/>
      <c r="S44" s="1416"/>
      <c r="T44" s="1416"/>
      <c r="U44" s="1416"/>
      <c r="V44" s="1416"/>
      <c r="W44" s="1416"/>
      <c r="X44" s="1416"/>
      <c r="Y44" s="1416"/>
      <c r="Z44" s="1416"/>
      <c r="AA44" s="1416"/>
      <c r="AB44" s="1416"/>
      <c r="AC44" s="1416"/>
      <c r="AD44" s="1416"/>
      <c r="AE44" s="1416"/>
      <c r="AF44" s="1416"/>
      <c r="AG44" s="1416"/>
      <c r="AH44" s="1416"/>
      <c r="AI44" s="1416"/>
      <c r="AJ44" s="1416"/>
      <c r="AK44" s="1416"/>
      <c r="AL44" s="1416"/>
      <c r="AM44" s="1416"/>
      <c r="AN44" s="1416"/>
      <c r="AO44" s="1416"/>
      <c r="AP44" s="1416"/>
      <c r="AQ44" s="1416"/>
      <c r="AR44" s="1416"/>
      <c r="AS44" s="1417"/>
    </row>
    <row r="45" spans="1:45">
      <c r="A45" s="1415"/>
      <c r="B45" s="1422"/>
      <c r="C45" s="1416"/>
      <c r="D45" s="1416"/>
      <c r="E45" s="1416"/>
      <c r="F45" s="1416"/>
      <c r="G45" s="1416"/>
      <c r="H45" s="1416"/>
      <c r="I45" s="1416"/>
      <c r="J45" s="1416"/>
      <c r="K45" s="1416"/>
      <c r="L45" s="1416"/>
      <c r="M45" s="1416"/>
      <c r="N45" s="1416"/>
      <c r="O45" s="1416"/>
      <c r="P45" s="1416"/>
      <c r="Q45" s="1416"/>
      <c r="R45" s="1416"/>
      <c r="S45" s="1416"/>
      <c r="T45" s="1416"/>
      <c r="U45" s="1416"/>
      <c r="V45" s="1416"/>
      <c r="W45" s="1416"/>
      <c r="X45" s="1416"/>
      <c r="Y45" s="1416"/>
      <c r="Z45" s="1416"/>
      <c r="AA45" s="1416"/>
      <c r="AB45" s="1416"/>
      <c r="AC45" s="1416"/>
      <c r="AD45" s="1416"/>
      <c r="AE45" s="1416"/>
      <c r="AF45" s="1416"/>
      <c r="AG45" s="1416"/>
      <c r="AH45" s="1416"/>
      <c r="AI45" s="1416"/>
      <c r="AJ45" s="1416"/>
      <c r="AK45" s="1416"/>
      <c r="AL45" s="1423"/>
      <c r="AM45" s="1423"/>
      <c r="AN45" s="1416"/>
      <c r="AO45" s="1416"/>
      <c r="AP45" s="1416"/>
      <c r="AQ45" s="1416"/>
      <c r="AR45" s="1416"/>
      <c r="AS45" s="1417"/>
    </row>
    <row r="46" spans="1:45" ht="34.200000000000003">
      <c r="A46" s="968"/>
      <c r="B46" s="121"/>
      <c r="C46" s="126"/>
      <c r="D46" s="120"/>
      <c r="E46" s="120"/>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214"/>
      <c r="AL46" s="584"/>
      <c r="AM46" s="584"/>
      <c r="AN46" s="578"/>
      <c r="AO46" s="578"/>
      <c r="AP46" s="578"/>
      <c r="AQ46" s="578"/>
      <c r="AR46" s="578"/>
      <c r="AS46" s="342"/>
    </row>
    <row r="47" spans="1:45" ht="28.2" thickBot="1">
      <c r="AS47" s="338"/>
    </row>
    <row r="48" spans="1:45" ht="28.2">
      <c r="B48" s="129" t="s">
        <v>2278</v>
      </c>
      <c r="C48" s="125" t="s">
        <v>2279</v>
      </c>
      <c r="AI48" s="2704">
        <v>89</v>
      </c>
      <c r="AJ48" s="2729">
        <f>'P16'!V9+'P16'!V12+'P16'!V15+'P16'!V19+'P16'!V23+'P16'!V28+'P16'!V32+'P16'!V36+'P16'!V43+'P16'!V46+'P16'!V49+'P16'!V52+'P16'!V55+'P16'!V58+'P16'!V61+'P16'!V64+'P16'!V71+'P16'!V74+'P16'!V77+'P16'!V80+'P16'!V83+'P16'!V86+'P17'!V90+'P17'!AI8+'P17'!AI11+'P17'!AI14+'P17'!AI17+'P17'!AI20+'P17'!AH23+'P17'!AH26+'P17'!AH29+'P17'!AI32+AI38</f>
        <v>0</v>
      </c>
      <c r="AK48" s="2730"/>
      <c r="AL48" s="2730"/>
      <c r="AM48" s="2730"/>
      <c r="AN48" s="2730"/>
      <c r="AO48" s="2730"/>
      <c r="AP48" s="2730"/>
      <c r="AQ48" s="2730"/>
      <c r="AR48" s="2731"/>
      <c r="AS48" s="338"/>
    </row>
    <row r="49" spans="1:46" ht="28.8" thickBot="1">
      <c r="C49" s="123" t="s">
        <v>2280</v>
      </c>
      <c r="AI49" s="2704"/>
      <c r="AJ49" s="2732"/>
      <c r="AK49" s="2733"/>
      <c r="AL49" s="2733"/>
      <c r="AM49" s="2733"/>
      <c r="AN49" s="2733"/>
      <c r="AO49" s="2733"/>
      <c r="AP49" s="2733"/>
      <c r="AQ49" s="2733"/>
      <c r="AR49" s="2734"/>
      <c r="AS49" s="338"/>
    </row>
    <row r="50" spans="1:46" ht="34.200000000000003">
      <c r="A50" s="968"/>
      <c r="B50" s="121"/>
      <c r="C50" s="126"/>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214"/>
      <c r="AL50" s="584"/>
      <c r="AM50" s="584"/>
      <c r="AN50" s="578"/>
      <c r="AO50" s="578"/>
      <c r="AP50" s="578"/>
      <c r="AQ50" s="578"/>
      <c r="AR50" s="578"/>
      <c r="AS50" s="342"/>
    </row>
    <row r="51" spans="1:46" ht="28.8" thickBot="1">
      <c r="C51" s="118"/>
      <c r="AK51" s="119"/>
      <c r="AL51" s="119"/>
      <c r="AM51" s="119"/>
      <c r="AN51" s="240"/>
      <c r="AO51" s="240"/>
      <c r="AP51" s="240"/>
      <c r="AQ51" s="240"/>
      <c r="AR51" s="240"/>
      <c r="AS51" s="338"/>
    </row>
    <row r="52" spans="1:46" ht="30" customHeight="1">
      <c r="B52" s="129" t="s">
        <v>607</v>
      </c>
      <c r="C52" s="654" t="s">
        <v>96</v>
      </c>
      <c r="AJ52" s="2704">
        <v>17</v>
      </c>
      <c r="AK52" s="2735"/>
      <c r="AL52" s="2736"/>
      <c r="AM52" s="2736"/>
      <c r="AN52" s="2736"/>
      <c r="AO52" s="2736"/>
      <c r="AP52" s="2736"/>
      <c r="AQ52" s="2736"/>
      <c r="AR52" s="2737"/>
      <c r="AS52" s="338"/>
    </row>
    <row r="53" spans="1:46" ht="30" customHeight="1" thickBot="1">
      <c r="C53" s="118" t="s">
        <v>611</v>
      </c>
      <c r="AJ53" s="2704"/>
      <c r="AK53" s="2738"/>
      <c r="AL53" s="2739"/>
      <c r="AM53" s="2739"/>
      <c r="AN53" s="2739"/>
      <c r="AO53" s="2739"/>
      <c r="AP53" s="2739"/>
      <c r="AQ53" s="2739"/>
      <c r="AR53" s="2740"/>
      <c r="AS53" s="338"/>
      <c r="AT53" s="210"/>
    </row>
    <row r="54" spans="1:46" ht="30" customHeight="1">
      <c r="A54" s="968"/>
      <c r="B54" s="121"/>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31"/>
      <c r="AL54" s="584"/>
      <c r="AM54" s="584"/>
      <c r="AN54" s="241"/>
      <c r="AO54" s="241"/>
      <c r="AP54" s="241"/>
      <c r="AQ54" s="241"/>
      <c r="AR54" s="241"/>
      <c r="AS54" s="342"/>
      <c r="AT54" s="210"/>
    </row>
    <row r="55" spans="1:46" ht="30" customHeight="1" thickBot="1">
      <c r="B55" s="129"/>
      <c r="C55" s="116"/>
      <c r="AK55" s="94"/>
      <c r="AL55" s="416"/>
      <c r="AM55" s="416"/>
      <c r="AN55" s="128"/>
      <c r="AO55" s="128"/>
      <c r="AP55" s="128"/>
      <c r="AQ55" s="128"/>
      <c r="AR55" s="128"/>
      <c r="AS55" s="338"/>
    </row>
    <row r="56" spans="1:46" ht="30" customHeight="1">
      <c r="B56" s="129" t="s">
        <v>610</v>
      </c>
      <c r="C56" s="116" t="s">
        <v>2281</v>
      </c>
      <c r="AI56" s="2708">
        <v>99</v>
      </c>
      <c r="AJ56" s="2741">
        <f>AJ48+AK52</f>
        <v>0</v>
      </c>
      <c r="AK56" s="2742"/>
      <c r="AL56" s="2742"/>
      <c r="AM56" s="2742"/>
      <c r="AN56" s="2742"/>
      <c r="AO56" s="2742"/>
      <c r="AP56" s="2742"/>
      <c r="AQ56" s="2742"/>
      <c r="AR56" s="2743"/>
      <c r="AS56" s="338"/>
    </row>
    <row r="57" spans="1:46" ht="30" customHeight="1" thickBot="1">
      <c r="C57" s="118" t="s">
        <v>2282</v>
      </c>
      <c r="AI57" s="2708"/>
      <c r="AJ57" s="2744"/>
      <c r="AK57" s="2745"/>
      <c r="AL57" s="2745"/>
      <c r="AM57" s="2745"/>
      <c r="AN57" s="2745"/>
      <c r="AO57" s="2745"/>
      <c r="AP57" s="2745"/>
      <c r="AQ57" s="2745"/>
      <c r="AR57" s="2746"/>
      <c r="AS57" s="338"/>
    </row>
    <row r="58" spans="1:46" ht="30" customHeight="1">
      <c r="B58" s="110"/>
      <c r="AL58" s="110"/>
      <c r="AM58" s="110"/>
      <c r="AS58" s="338"/>
    </row>
    <row r="59" spans="1:46" ht="30" customHeight="1">
      <c r="B59" s="110"/>
      <c r="AL59" s="110"/>
      <c r="AM59" s="110"/>
      <c r="AS59" s="338"/>
    </row>
    <row r="60" spans="1:46" ht="30" customHeight="1">
      <c r="B60" s="110"/>
      <c r="AL60" s="110"/>
      <c r="AM60" s="110"/>
      <c r="AS60" s="338"/>
    </row>
    <row r="61" spans="1:46" ht="30" customHeight="1">
      <c r="B61" s="110"/>
      <c r="AL61" s="110"/>
      <c r="AM61" s="110"/>
      <c r="AS61" s="338"/>
    </row>
    <row r="62" spans="1:46" ht="30" customHeight="1">
      <c r="B62" s="110"/>
      <c r="AL62" s="110"/>
      <c r="AM62" s="110"/>
      <c r="AS62" s="338"/>
    </row>
    <row r="63" spans="1:46" ht="30" customHeight="1">
      <c r="B63" s="110"/>
      <c r="AL63" s="110"/>
      <c r="AM63" s="110"/>
      <c r="AS63" s="338"/>
    </row>
    <row r="64" spans="1:46" ht="30" customHeight="1">
      <c r="B64" s="110"/>
      <c r="AL64" s="110"/>
      <c r="AM64" s="110"/>
      <c r="AS64" s="338"/>
    </row>
    <row r="65" spans="1:46" ht="30" customHeight="1">
      <c r="B65" s="110"/>
      <c r="AL65" s="110"/>
      <c r="AM65" s="110"/>
      <c r="AS65" s="338"/>
    </row>
    <row r="66" spans="1:46" ht="30" customHeight="1">
      <c r="B66" s="110"/>
      <c r="AL66" s="110"/>
      <c r="AM66" s="110"/>
      <c r="AS66" s="338"/>
      <c r="AT66" s="210"/>
    </row>
    <row r="67" spans="1:46" ht="30" customHeight="1">
      <c r="B67" s="110"/>
      <c r="AL67" s="110"/>
      <c r="AM67" s="110"/>
      <c r="AS67" s="338"/>
      <c r="AT67" s="210"/>
    </row>
    <row r="68" spans="1:46" ht="30" customHeight="1">
      <c r="B68" s="110"/>
      <c r="AL68" s="110"/>
      <c r="AM68" s="110"/>
      <c r="AS68" s="338"/>
      <c r="AT68" s="210"/>
    </row>
    <row r="69" spans="1:46" ht="30" customHeight="1">
      <c r="B69" s="110"/>
      <c r="AL69" s="110"/>
      <c r="AM69" s="110"/>
      <c r="AS69" s="338"/>
      <c r="AT69" s="210"/>
    </row>
    <row r="70" spans="1:46" ht="30" customHeight="1">
      <c r="B70" s="110"/>
      <c r="AL70" s="110"/>
      <c r="AM70" s="110"/>
      <c r="AS70" s="338"/>
      <c r="AT70" s="210"/>
    </row>
    <row r="71" spans="1:46" ht="30" customHeight="1">
      <c r="B71" s="110"/>
      <c r="AL71" s="110"/>
      <c r="AM71" s="110"/>
      <c r="AS71" s="338"/>
      <c r="AT71" s="210"/>
    </row>
    <row r="72" spans="1:46" ht="30" customHeight="1">
      <c r="B72" s="110"/>
      <c r="AL72" s="110"/>
      <c r="AM72" s="110"/>
      <c r="AS72" s="338"/>
      <c r="AT72" s="210"/>
    </row>
    <row r="73" spans="1:46" ht="30" customHeight="1">
      <c r="B73" s="110"/>
      <c r="AL73" s="110"/>
      <c r="AM73" s="110"/>
      <c r="AS73" s="338"/>
      <c r="AT73" s="210"/>
    </row>
    <row r="74" spans="1:46" ht="30" customHeight="1">
      <c r="B74" s="110"/>
      <c r="AL74" s="110"/>
      <c r="AM74" s="110"/>
      <c r="AS74" s="338"/>
      <c r="AT74" s="210"/>
    </row>
    <row r="75" spans="1:46" ht="30" customHeight="1">
      <c r="B75" s="110"/>
      <c r="AL75" s="110"/>
      <c r="AM75" s="110"/>
      <c r="AS75" s="338"/>
      <c r="AT75" s="210"/>
    </row>
    <row r="76" spans="1:46" ht="30" customHeight="1">
      <c r="B76" s="110"/>
      <c r="AL76" s="110"/>
      <c r="AM76" s="110"/>
      <c r="AS76" s="338"/>
      <c r="AT76" s="210"/>
    </row>
    <row r="77" spans="1:46" ht="30" customHeight="1">
      <c r="B77" s="110"/>
      <c r="AL77" s="110"/>
      <c r="AM77" s="110"/>
      <c r="AS77" s="338"/>
      <c r="AT77" s="210"/>
    </row>
    <row r="78" spans="1:46" ht="30" customHeight="1">
      <c r="A78" s="971"/>
      <c r="B78" s="456"/>
      <c r="C78" s="456"/>
      <c r="D78" s="456"/>
      <c r="E78" s="456"/>
      <c r="F78" s="456"/>
      <c r="G78" s="456"/>
      <c r="H78" s="456"/>
      <c r="I78" s="456"/>
      <c r="J78" s="456"/>
      <c r="K78" s="456"/>
      <c r="L78" s="456"/>
      <c r="M78" s="456"/>
      <c r="N78" s="456"/>
      <c r="O78" s="456"/>
      <c r="P78" s="456"/>
      <c r="Q78" s="456"/>
      <c r="R78" s="456"/>
      <c r="S78" s="456"/>
      <c r="T78" s="456"/>
      <c r="U78" s="456"/>
      <c r="V78" s="456"/>
      <c r="W78" s="456"/>
      <c r="X78" s="456"/>
      <c r="Y78" s="456"/>
      <c r="Z78" s="456"/>
      <c r="AA78" s="456"/>
      <c r="AB78" s="456"/>
      <c r="AC78" s="456"/>
      <c r="AD78" s="456"/>
      <c r="AE78" s="456"/>
      <c r="AF78" s="456"/>
      <c r="AG78" s="456"/>
      <c r="AH78" s="456"/>
      <c r="AI78" s="456"/>
      <c r="AJ78" s="456"/>
      <c r="AK78" s="456"/>
      <c r="AL78" s="456"/>
      <c r="AM78" s="456"/>
      <c r="AN78" s="456"/>
      <c r="AO78" s="456"/>
      <c r="AP78" s="456"/>
      <c r="AQ78" s="456"/>
      <c r="AR78" s="456"/>
      <c r="AS78" s="457"/>
      <c r="AT78" s="210"/>
    </row>
    <row r="79" spans="1:46" ht="30" customHeight="1">
      <c r="A79" s="971"/>
      <c r="B79" s="456"/>
      <c r="C79" s="456"/>
      <c r="D79" s="456"/>
      <c r="E79" s="456"/>
      <c r="F79" s="456"/>
      <c r="G79" s="456"/>
      <c r="H79" s="456"/>
      <c r="I79" s="456"/>
      <c r="J79" s="456"/>
      <c r="K79" s="456"/>
      <c r="L79" s="456"/>
      <c r="M79" s="456"/>
      <c r="N79" s="456"/>
      <c r="O79" s="456"/>
      <c r="P79" s="456"/>
      <c r="Q79" s="456"/>
      <c r="R79" s="456"/>
      <c r="S79" s="456"/>
      <c r="T79" s="456"/>
      <c r="U79" s="456"/>
      <c r="V79" s="456"/>
      <c r="W79" s="456"/>
      <c r="X79" s="456"/>
      <c r="Y79" s="456"/>
      <c r="Z79" s="456"/>
      <c r="AA79" s="456"/>
      <c r="AB79" s="456"/>
      <c r="AC79" s="456"/>
      <c r="AD79" s="456"/>
      <c r="AE79" s="456"/>
      <c r="AF79" s="456"/>
      <c r="AG79" s="456"/>
      <c r="AH79" s="456"/>
      <c r="AI79" s="456"/>
      <c r="AJ79" s="456"/>
      <c r="AK79" s="456"/>
      <c r="AL79" s="456"/>
      <c r="AM79" s="456"/>
      <c r="AN79" s="456"/>
      <c r="AO79" s="456"/>
      <c r="AP79" s="456"/>
      <c r="AQ79" s="456"/>
      <c r="AR79" s="456"/>
      <c r="AS79" s="457"/>
      <c r="AT79" s="210"/>
    </row>
    <row r="80" spans="1:46" ht="30" customHeight="1">
      <c r="A80" s="971"/>
      <c r="B80" s="456"/>
      <c r="C80" s="456"/>
      <c r="D80" s="456"/>
      <c r="E80" s="456"/>
      <c r="F80" s="456"/>
      <c r="G80" s="456"/>
      <c r="H80" s="456"/>
      <c r="I80" s="456"/>
      <c r="J80" s="456"/>
      <c r="K80" s="456"/>
      <c r="L80" s="456"/>
      <c r="M80" s="456"/>
      <c r="N80" s="456"/>
      <c r="O80" s="456"/>
      <c r="P80" s="456"/>
      <c r="Q80" s="456"/>
      <c r="R80" s="456"/>
      <c r="S80" s="456"/>
      <c r="T80" s="456"/>
      <c r="U80" s="456"/>
      <c r="V80" s="456"/>
      <c r="W80" s="456"/>
      <c r="X80" s="456"/>
      <c r="Y80" s="456"/>
      <c r="Z80" s="456"/>
      <c r="AA80" s="456"/>
      <c r="AB80" s="456"/>
      <c r="AC80" s="456"/>
      <c r="AD80" s="456"/>
      <c r="AE80" s="456"/>
      <c r="AF80" s="456"/>
      <c r="AG80" s="456"/>
      <c r="AH80" s="456"/>
      <c r="AI80" s="456"/>
      <c r="AJ80" s="456"/>
      <c r="AK80" s="456"/>
      <c r="AL80" s="456"/>
      <c r="AM80" s="456"/>
      <c r="AN80" s="456"/>
      <c r="AO80" s="456"/>
      <c r="AP80" s="456"/>
      <c r="AQ80" s="456"/>
      <c r="AR80" s="456"/>
      <c r="AS80" s="457"/>
      <c r="AT80" s="210"/>
    </row>
    <row r="81" spans="1:54" ht="30" customHeight="1">
      <c r="A81" s="971"/>
      <c r="B81" s="456"/>
      <c r="C81" s="456"/>
      <c r="D81" s="456"/>
      <c r="E81" s="456"/>
      <c r="F81" s="456"/>
      <c r="G81" s="456"/>
      <c r="H81" s="456"/>
      <c r="I81" s="456"/>
      <c r="J81" s="456"/>
      <c r="K81" s="456"/>
      <c r="L81" s="456"/>
      <c r="M81" s="456"/>
      <c r="N81" s="456"/>
      <c r="O81" s="456"/>
      <c r="P81" s="456"/>
      <c r="Q81" s="456"/>
      <c r="R81" s="456"/>
      <c r="S81" s="456"/>
      <c r="T81" s="456"/>
      <c r="U81" s="456"/>
      <c r="V81" s="456"/>
      <c r="W81" s="456"/>
      <c r="X81" s="456"/>
      <c r="Y81" s="456"/>
      <c r="Z81" s="456"/>
      <c r="AA81" s="456"/>
      <c r="AB81" s="456"/>
      <c r="AC81" s="456"/>
      <c r="AD81" s="456"/>
      <c r="AE81" s="456"/>
      <c r="AF81" s="456"/>
      <c r="AG81" s="456"/>
      <c r="AH81" s="456"/>
      <c r="AI81" s="456"/>
      <c r="AJ81" s="456"/>
      <c r="AK81" s="456"/>
      <c r="AL81" s="456"/>
      <c r="AM81" s="456"/>
      <c r="AN81" s="456"/>
      <c r="AO81" s="456"/>
      <c r="AP81" s="456"/>
      <c r="AQ81" s="456"/>
      <c r="AR81" s="456"/>
      <c r="AS81" s="457"/>
      <c r="AT81" s="210"/>
    </row>
    <row r="82" spans="1:54" ht="30" customHeight="1">
      <c r="A82" s="971"/>
      <c r="B82" s="456"/>
      <c r="C82" s="456"/>
      <c r="D82" s="456"/>
      <c r="E82" s="456"/>
      <c r="F82" s="456"/>
      <c r="G82" s="456"/>
      <c r="H82" s="456"/>
      <c r="I82" s="456"/>
      <c r="J82" s="456"/>
      <c r="K82" s="456"/>
      <c r="L82" s="456"/>
      <c r="M82" s="456"/>
      <c r="N82" s="456"/>
      <c r="O82" s="456"/>
      <c r="P82" s="456"/>
      <c r="Q82" s="456"/>
      <c r="R82" s="456"/>
      <c r="S82" s="456"/>
      <c r="T82" s="456"/>
      <c r="U82" s="456"/>
      <c r="V82" s="456"/>
      <c r="W82" s="456"/>
      <c r="X82" s="456"/>
      <c r="Y82" s="456"/>
      <c r="Z82" s="456"/>
      <c r="AA82" s="456"/>
      <c r="AB82" s="456"/>
      <c r="AC82" s="456"/>
      <c r="AD82" s="456"/>
      <c r="AE82" s="456"/>
      <c r="AF82" s="456"/>
      <c r="AG82" s="456"/>
      <c r="AH82" s="456"/>
      <c r="AI82" s="456"/>
      <c r="AJ82" s="456"/>
      <c r="AK82" s="456"/>
      <c r="AL82" s="456"/>
      <c r="AM82" s="456"/>
      <c r="AN82" s="456"/>
      <c r="AO82" s="456"/>
      <c r="AP82" s="456"/>
      <c r="AQ82" s="456"/>
      <c r="AR82" s="456"/>
      <c r="AS82" s="457"/>
      <c r="AT82" s="210"/>
    </row>
    <row r="83" spans="1:54" ht="30" customHeight="1">
      <c r="A83" s="971"/>
      <c r="B83" s="456"/>
      <c r="C83" s="456"/>
      <c r="D83" s="456"/>
      <c r="E83" s="456"/>
      <c r="F83" s="456"/>
      <c r="G83" s="456"/>
      <c r="H83" s="456"/>
      <c r="I83" s="456"/>
      <c r="J83" s="456"/>
      <c r="K83" s="456"/>
      <c r="L83" s="456"/>
      <c r="M83" s="456"/>
      <c r="N83" s="456"/>
      <c r="O83" s="456"/>
      <c r="P83" s="456"/>
      <c r="Q83" s="456"/>
      <c r="R83" s="456"/>
      <c r="S83" s="456"/>
      <c r="T83" s="456"/>
      <c r="U83" s="456"/>
      <c r="V83" s="456"/>
      <c r="W83" s="456"/>
      <c r="X83" s="456"/>
      <c r="Y83" s="456"/>
      <c r="Z83" s="456"/>
      <c r="AA83" s="456"/>
      <c r="AB83" s="456"/>
      <c r="AC83" s="456"/>
      <c r="AD83" s="456"/>
      <c r="AE83" s="456"/>
      <c r="AF83" s="456"/>
      <c r="AG83" s="456"/>
      <c r="AH83" s="456"/>
      <c r="AI83" s="456"/>
      <c r="AJ83" s="456"/>
      <c r="AK83" s="456"/>
      <c r="AL83" s="456"/>
      <c r="AM83" s="456"/>
      <c r="AN83" s="456"/>
      <c r="AO83" s="456"/>
      <c r="AP83" s="456"/>
      <c r="AQ83" s="456"/>
      <c r="AR83" s="456"/>
      <c r="AS83" s="457"/>
      <c r="AT83" s="210"/>
      <c r="BB83" s="116"/>
    </row>
    <row r="84" spans="1:54" ht="30" customHeight="1">
      <c r="A84" s="971"/>
      <c r="B84" s="456"/>
      <c r="C84" s="456"/>
      <c r="D84" s="456"/>
      <c r="E84" s="456"/>
      <c r="F84" s="456"/>
      <c r="G84" s="456"/>
      <c r="H84" s="456"/>
      <c r="I84" s="456"/>
      <c r="J84" s="456"/>
      <c r="K84" s="456"/>
      <c r="L84" s="456"/>
      <c r="M84" s="456"/>
      <c r="N84" s="456"/>
      <c r="O84" s="456"/>
      <c r="P84" s="456"/>
      <c r="Q84" s="456"/>
      <c r="R84" s="456"/>
      <c r="S84" s="456"/>
      <c r="T84" s="456"/>
      <c r="U84" s="456"/>
      <c r="V84" s="456"/>
      <c r="W84" s="456"/>
      <c r="X84" s="456"/>
      <c r="Y84" s="456"/>
      <c r="Z84" s="456"/>
      <c r="AA84" s="456"/>
      <c r="AB84" s="456"/>
      <c r="AC84" s="456"/>
      <c r="AD84" s="456"/>
      <c r="AE84" s="456"/>
      <c r="AF84" s="456"/>
      <c r="AG84" s="456"/>
      <c r="AH84" s="456"/>
      <c r="AI84" s="456"/>
      <c r="AJ84" s="456"/>
      <c r="AK84" s="456"/>
      <c r="AL84" s="456"/>
      <c r="AM84" s="456"/>
      <c r="AN84" s="456"/>
      <c r="AO84" s="456"/>
      <c r="AP84" s="456"/>
      <c r="AQ84" s="456"/>
      <c r="AR84" s="456"/>
      <c r="AS84" s="457"/>
      <c r="AT84" s="210"/>
      <c r="BB84" s="118"/>
    </row>
    <row r="85" spans="1:54" ht="30" customHeight="1">
      <c r="A85" s="971"/>
      <c r="B85" s="456"/>
      <c r="C85" s="456"/>
      <c r="D85" s="456"/>
      <c r="E85" s="456"/>
      <c r="F85" s="456"/>
      <c r="G85" s="456"/>
      <c r="H85" s="456"/>
      <c r="I85" s="456"/>
      <c r="J85" s="456"/>
      <c r="K85" s="456"/>
      <c r="L85" s="456"/>
      <c r="M85" s="456"/>
      <c r="N85" s="456"/>
      <c r="O85" s="456"/>
      <c r="P85" s="456"/>
      <c r="Q85" s="456"/>
      <c r="R85" s="456"/>
      <c r="S85" s="456"/>
      <c r="T85" s="456"/>
      <c r="U85" s="456"/>
      <c r="V85" s="456"/>
      <c r="W85" s="456"/>
      <c r="X85" s="456"/>
      <c r="Y85" s="456"/>
      <c r="Z85" s="456"/>
      <c r="AA85" s="456"/>
      <c r="AB85" s="456"/>
      <c r="AC85" s="456"/>
      <c r="AD85" s="456"/>
      <c r="AE85" s="456"/>
      <c r="AF85" s="456"/>
      <c r="AG85" s="456"/>
      <c r="AH85" s="456"/>
      <c r="AI85" s="456"/>
      <c r="AJ85" s="456"/>
      <c r="AK85" s="456"/>
      <c r="AL85" s="456"/>
      <c r="AM85" s="456"/>
      <c r="AN85" s="456"/>
      <c r="AO85" s="456"/>
      <c r="AP85" s="456"/>
      <c r="AQ85" s="456"/>
      <c r="AR85" s="456"/>
      <c r="AS85" s="457"/>
      <c r="AT85" s="210"/>
    </row>
    <row r="86" spans="1:54" ht="30" customHeight="1">
      <c r="A86" s="971"/>
      <c r="B86" s="456"/>
      <c r="C86" s="456"/>
      <c r="D86" s="456"/>
      <c r="E86" s="456"/>
      <c r="F86" s="456"/>
      <c r="G86" s="456"/>
      <c r="H86" s="456"/>
      <c r="I86" s="456"/>
      <c r="J86" s="456"/>
      <c r="K86" s="456"/>
      <c r="L86" s="456"/>
      <c r="M86" s="456"/>
      <c r="N86" s="456"/>
      <c r="O86" s="456"/>
      <c r="P86" s="456"/>
      <c r="Q86" s="456"/>
      <c r="R86" s="456"/>
      <c r="S86" s="456"/>
      <c r="T86" s="456"/>
      <c r="U86" s="456"/>
      <c r="V86" s="456"/>
      <c r="W86" s="456"/>
      <c r="X86" s="456"/>
      <c r="Y86" s="456"/>
      <c r="Z86" s="456"/>
      <c r="AA86" s="456"/>
      <c r="AB86" s="456"/>
      <c r="AC86" s="456"/>
      <c r="AD86" s="456"/>
      <c r="AE86" s="456"/>
      <c r="AF86" s="456"/>
      <c r="AG86" s="456"/>
      <c r="AH86" s="456"/>
      <c r="AI86" s="456"/>
      <c r="AJ86" s="456"/>
      <c r="AK86" s="456"/>
      <c r="AL86" s="456"/>
      <c r="AM86" s="456"/>
      <c r="AN86" s="456"/>
      <c r="AO86" s="456"/>
      <c r="AP86" s="456"/>
      <c r="AQ86" s="456"/>
      <c r="AR86" s="456"/>
      <c r="AS86" s="457"/>
      <c r="AT86" s="210"/>
      <c r="BB86" s="116"/>
    </row>
    <row r="87" spans="1:54" ht="30" customHeight="1">
      <c r="A87" s="971"/>
      <c r="B87" s="456"/>
      <c r="C87" s="456"/>
      <c r="D87" s="456"/>
      <c r="E87" s="456"/>
      <c r="F87" s="456"/>
      <c r="G87" s="456"/>
      <c r="H87" s="456"/>
      <c r="I87" s="456"/>
      <c r="J87" s="456"/>
      <c r="K87" s="456"/>
      <c r="L87" s="456"/>
      <c r="M87" s="456"/>
      <c r="N87" s="456"/>
      <c r="O87" s="456"/>
      <c r="P87" s="456"/>
      <c r="Q87" s="456"/>
      <c r="R87" s="456"/>
      <c r="S87" s="456"/>
      <c r="T87" s="456"/>
      <c r="U87" s="456"/>
      <c r="V87" s="456"/>
      <c r="W87" s="456"/>
      <c r="X87" s="456"/>
      <c r="Y87" s="456"/>
      <c r="Z87" s="456"/>
      <c r="AA87" s="456"/>
      <c r="AB87" s="456"/>
      <c r="AC87" s="456"/>
      <c r="AD87" s="456"/>
      <c r="AE87" s="456"/>
      <c r="AF87" s="456"/>
      <c r="AG87" s="456"/>
      <c r="AH87" s="456"/>
      <c r="AI87" s="456"/>
      <c r="AJ87" s="456"/>
      <c r="AK87" s="456"/>
      <c r="AL87" s="456"/>
      <c r="AM87" s="456"/>
      <c r="AN87" s="456"/>
      <c r="AO87" s="456"/>
      <c r="AP87" s="456"/>
      <c r="AQ87" s="456"/>
      <c r="AR87" s="456"/>
      <c r="AS87" s="457"/>
      <c r="AT87" s="210"/>
      <c r="BB87" s="118"/>
    </row>
    <row r="88" spans="1:54" ht="30" customHeight="1">
      <c r="A88" s="971"/>
      <c r="B88" s="456"/>
      <c r="C88" s="456"/>
      <c r="D88" s="456"/>
      <c r="E88" s="456"/>
      <c r="F88" s="456"/>
      <c r="G88" s="456"/>
      <c r="H88" s="456"/>
      <c r="I88" s="456"/>
      <c r="J88" s="456"/>
      <c r="K88" s="456"/>
      <c r="L88" s="456"/>
      <c r="M88" s="456"/>
      <c r="N88" s="456"/>
      <c r="O88" s="456"/>
      <c r="P88" s="456"/>
      <c r="Q88" s="456"/>
      <c r="R88" s="456"/>
      <c r="S88" s="456"/>
      <c r="T88" s="456"/>
      <c r="U88" s="456"/>
      <c r="V88" s="456"/>
      <c r="W88" s="456"/>
      <c r="X88" s="456"/>
      <c r="Y88" s="456"/>
      <c r="Z88" s="456"/>
      <c r="AA88" s="456"/>
      <c r="AB88" s="456"/>
      <c r="AC88" s="456"/>
      <c r="AD88" s="456"/>
      <c r="AE88" s="456"/>
      <c r="AF88" s="456"/>
      <c r="AG88" s="456"/>
      <c r="AH88" s="456"/>
      <c r="AI88" s="456"/>
      <c r="AJ88" s="456"/>
      <c r="AK88" s="456"/>
      <c r="AL88" s="456"/>
      <c r="AM88" s="456"/>
      <c r="AN88" s="456"/>
      <c r="AO88" s="456"/>
      <c r="AP88" s="456"/>
      <c r="AQ88" s="456"/>
      <c r="AR88" s="456"/>
      <c r="AS88" s="457"/>
      <c r="AT88" s="210"/>
    </row>
    <row r="89" spans="1:54" ht="30" customHeight="1">
      <c r="A89" s="971"/>
      <c r="B89" s="456"/>
      <c r="C89" s="456"/>
      <c r="D89" s="456"/>
      <c r="E89" s="456"/>
      <c r="F89" s="456"/>
      <c r="G89" s="456"/>
      <c r="H89" s="456"/>
      <c r="I89" s="456"/>
      <c r="J89" s="456"/>
      <c r="K89" s="456"/>
      <c r="L89" s="456"/>
      <c r="M89" s="456"/>
      <c r="N89" s="456"/>
      <c r="O89" s="456"/>
      <c r="P89" s="456"/>
      <c r="Q89" s="456"/>
      <c r="R89" s="456"/>
      <c r="S89" s="456"/>
      <c r="T89" s="456"/>
      <c r="U89" s="456"/>
      <c r="V89" s="456"/>
      <c r="W89" s="456"/>
      <c r="X89" s="456"/>
      <c r="Y89" s="456"/>
      <c r="Z89" s="456"/>
      <c r="AA89" s="456"/>
      <c r="AB89" s="456"/>
      <c r="AC89" s="456"/>
      <c r="AD89" s="456"/>
      <c r="AE89" s="456"/>
      <c r="AF89" s="456"/>
      <c r="AG89" s="456"/>
      <c r="AH89" s="456"/>
      <c r="AI89" s="456"/>
      <c r="AJ89" s="456"/>
      <c r="AK89" s="456"/>
      <c r="AL89" s="456"/>
      <c r="AM89" s="456"/>
      <c r="AN89" s="456"/>
      <c r="AO89" s="456"/>
      <c r="AP89" s="456"/>
      <c r="AQ89" s="456"/>
      <c r="AR89" s="456"/>
      <c r="AS89" s="457"/>
      <c r="AT89" s="210"/>
      <c r="BB89" s="116"/>
    </row>
    <row r="90" spans="1:54" ht="30" customHeight="1">
      <c r="A90" s="971"/>
      <c r="B90" s="456"/>
      <c r="C90" s="456"/>
      <c r="D90" s="456"/>
      <c r="E90" s="456"/>
      <c r="F90" s="456"/>
      <c r="G90" s="456"/>
      <c r="H90" s="456"/>
      <c r="I90" s="456"/>
      <c r="J90" s="456"/>
      <c r="K90" s="456"/>
      <c r="L90" s="456"/>
      <c r="M90" s="456"/>
      <c r="N90" s="456"/>
      <c r="O90" s="456"/>
      <c r="P90" s="456"/>
      <c r="Q90" s="456"/>
      <c r="R90" s="456"/>
      <c r="S90" s="456"/>
      <c r="T90" s="456"/>
      <c r="U90" s="456"/>
      <c r="V90" s="456"/>
      <c r="W90" s="456"/>
      <c r="X90" s="456"/>
      <c r="Y90" s="456"/>
      <c r="Z90" s="456"/>
      <c r="AA90" s="456"/>
      <c r="AB90" s="456"/>
      <c r="AC90" s="456"/>
      <c r="AD90" s="456"/>
      <c r="AE90" s="456"/>
      <c r="AF90" s="456"/>
      <c r="AG90" s="456"/>
      <c r="AH90" s="456"/>
      <c r="AI90" s="456"/>
      <c r="AJ90" s="456"/>
      <c r="AK90" s="456"/>
      <c r="AL90" s="456"/>
      <c r="AM90" s="456"/>
      <c r="AN90" s="456"/>
      <c r="AO90" s="456"/>
      <c r="AP90" s="456"/>
      <c r="AQ90" s="456"/>
      <c r="AR90" s="456"/>
      <c r="AS90" s="457"/>
      <c r="AT90" s="210"/>
    </row>
    <row r="91" spans="1:54" ht="30" customHeight="1">
      <c r="A91" s="971"/>
      <c r="B91" s="456"/>
      <c r="C91" s="456"/>
      <c r="D91" s="456"/>
      <c r="E91" s="456"/>
      <c r="F91" s="456"/>
      <c r="G91" s="456"/>
      <c r="H91" s="456"/>
      <c r="I91" s="456"/>
      <c r="J91" s="456"/>
      <c r="K91" s="456"/>
      <c r="L91" s="456"/>
      <c r="M91" s="456"/>
      <c r="N91" s="456"/>
      <c r="O91" s="456"/>
      <c r="P91" s="456"/>
      <c r="Q91" s="456"/>
      <c r="R91" s="456"/>
      <c r="S91" s="456"/>
      <c r="T91" s="456"/>
      <c r="U91" s="456"/>
      <c r="V91" s="456"/>
      <c r="W91" s="456"/>
      <c r="X91" s="456"/>
      <c r="Y91" s="456"/>
      <c r="Z91" s="456"/>
      <c r="AA91" s="456"/>
      <c r="AB91" s="456"/>
      <c r="AC91" s="456"/>
      <c r="AD91" s="456"/>
      <c r="AE91" s="456"/>
      <c r="AF91" s="456"/>
      <c r="AG91" s="456"/>
      <c r="AH91" s="456"/>
      <c r="AI91" s="456"/>
      <c r="AJ91" s="456"/>
      <c r="AK91" s="456"/>
      <c r="AL91" s="456"/>
      <c r="AM91" s="456"/>
      <c r="AN91" s="456"/>
      <c r="AO91" s="456"/>
      <c r="AP91" s="456"/>
      <c r="AQ91" s="456"/>
      <c r="AR91" s="456"/>
      <c r="AS91" s="457"/>
      <c r="AT91" s="210"/>
      <c r="BB91" s="116"/>
    </row>
    <row r="92" spans="1:54" ht="30" customHeight="1">
      <c r="A92" s="971"/>
      <c r="B92" s="456"/>
      <c r="C92" s="456"/>
      <c r="D92" s="456"/>
      <c r="E92" s="456"/>
      <c r="F92" s="456"/>
      <c r="G92" s="456"/>
      <c r="H92" s="456"/>
      <c r="I92" s="456"/>
      <c r="J92" s="456"/>
      <c r="K92" s="456"/>
      <c r="L92" s="456"/>
      <c r="M92" s="456"/>
      <c r="N92" s="456"/>
      <c r="O92" s="456"/>
      <c r="P92" s="456"/>
      <c r="Q92" s="456"/>
      <c r="R92" s="456"/>
      <c r="S92" s="456"/>
      <c r="T92" s="456"/>
      <c r="U92" s="456"/>
      <c r="V92" s="456"/>
      <c r="W92" s="456"/>
      <c r="X92" s="456"/>
      <c r="Y92" s="456"/>
      <c r="Z92" s="456"/>
      <c r="AA92" s="456"/>
      <c r="AB92" s="456"/>
      <c r="AC92" s="456"/>
      <c r="AD92" s="456"/>
      <c r="AE92" s="456"/>
      <c r="AF92" s="456"/>
      <c r="AG92" s="456"/>
      <c r="AH92" s="456"/>
      <c r="AI92" s="456"/>
      <c r="AJ92" s="456"/>
      <c r="AK92" s="456"/>
      <c r="AL92" s="456"/>
      <c r="AM92" s="456"/>
      <c r="AN92" s="456"/>
      <c r="AO92" s="456"/>
      <c r="AP92" s="456"/>
      <c r="AQ92" s="456"/>
      <c r="AR92" s="456"/>
      <c r="AS92" s="457"/>
      <c r="AT92" s="210"/>
      <c r="BB92" s="116"/>
    </row>
    <row r="93" spans="1:54" ht="30" customHeight="1">
      <c r="A93" s="971"/>
      <c r="B93" s="456"/>
      <c r="C93" s="456"/>
      <c r="D93" s="456"/>
      <c r="E93" s="456"/>
      <c r="F93" s="456"/>
      <c r="G93" s="456"/>
      <c r="H93" s="456"/>
      <c r="I93" s="456"/>
      <c r="J93" s="456"/>
      <c r="K93" s="456"/>
      <c r="L93" s="456"/>
      <c r="M93" s="456"/>
      <c r="N93" s="456"/>
      <c r="O93" s="456"/>
      <c r="P93" s="456"/>
      <c r="Q93" s="456"/>
      <c r="R93" s="456"/>
      <c r="S93" s="456"/>
      <c r="T93" s="456"/>
      <c r="U93" s="456"/>
      <c r="V93" s="456"/>
      <c r="W93" s="456"/>
      <c r="X93" s="456"/>
      <c r="Y93" s="456"/>
      <c r="Z93" s="456"/>
      <c r="AA93" s="456"/>
      <c r="AB93" s="456"/>
      <c r="AC93" s="456"/>
      <c r="AD93" s="456"/>
      <c r="AE93" s="456"/>
      <c r="AF93" s="456"/>
      <c r="AG93" s="456"/>
      <c r="AH93" s="456"/>
      <c r="AI93" s="456"/>
      <c r="AJ93" s="456"/>
      <c r="AK93" s="456"/>
      <c r="AL93" s="456"/>
      <c r="AM93" s="456"/>
      <c r="AN93" s="456"/>
      <c r="AO93" s="456"/>
      <c r="AP93" s="456"/>
      <c r="AQ93" s="456"/>
      <c r="AR93" s="456"/>
      <c r="AS93" s="457"/>
      <c r="AT93" s="210"/>
      <c r="BB93" s="116"/>
    </row>
    <row r="94" spans="1:54" ht="30" customHeight="1">
      <c r="A94" s="971"/>
      <c r="B94" s="456"/>
      <c r="C94" s="456"/>
      <c r="D94" s="456"/>
      <c r="E94" s="456"/>
      <c r="F94" s="456"/>
      <c r="G94" s="456"/>
      <c r="H94" s="456"/>
      <c r="I94" s="456"/>
      <c r="J94" s="456"/>
      <c r="K94" s="456"/>
      <c r="L94" s="456"/>
      <c r="M94" s="456"/>
      <c r="N94" s="456"/>
      <c r="O94" s="456"/>
      <c r="P94" s="456"/>
      <c r="Q94" s="456"/>
      <c r="R94" s="456"/>
      <c r="S94" s="456"/>
      <c r="T94" s="456"/>
      <c r="U94" s="456"/>
      <c r="V94" s="456"/>
      <c r="W94" s="456"/>
      <c r="X94" s="456"/>
      <c r="Y94" s="456"/>
      <c r="Z94" s="456"/>
      <c r="AA94" s="456"/>
      <c r="AB94" s="456"/>
      <c r="AC94" s="456"/>
      <c r="AD94" s="456"/>
      <c r="AE94" s="456"/>
      <c r="AF94" s="456"/>
      <c r="AG94" s="456"/>
      <c r="AH94" s="456"/>
      <c r="AI94" s="456"/>
      <c r="AJ94" s="456"/>
      <c r="AK94" s="456"/>
      <c r="AL94" s="456"/>
      <c r="AM94" s="456"/>
      <c r="AN94" s="456"/>
      <c r="AO94" s="456"/>
      <c r="AP94" s="456"/>
      <c r="AQ94" s="456"/>
      <c r="AR94" s="456"/>
      <c r="AS94" s="457"/>
      <c r="AT94" s="210"/>
      <c r="BB94" s="118"/>
    </row>
    <row r="95" spans="1:54" ht="30" customHeight="1" thickBot="1">
      <c r="A95" s="969"/>
      <c r="B95" s="348"/>
      <c r="C95" s="349"/>
      <c r="D95" s="345"/>
      <c r="E95" s="345"/>
      <c r="F95" s="345"/>
      <c r="G95" s="345"/>
      <c r="H95" s="345"/>
      <c r="I95" s="345"/>
      <c r="J95" s="345"/>
      <c r="K95" s="345"/>
      <c r="L95" s="345"/>
      <c r="M95" s="345"/>
      <c r="N95" s="345"/>
      <c r="O95" s="345"/>
      <c r="P95" s="345"/>
      <c r="Q95" s="345"/>
      <c r="R95" s="345"/>
      <c r="S95" s="345"/>
      <c r="T95" s="345"/>
      <c r="U95" s="345"/>
      <c r="V95" s="345"/>
      <c r="W95" s="345"/>
      <c r="X95" s="345"/>
      <c r="Y95" s="345"/>
      <c r="Z95" s="345"/>
      <c r="AA95" s="345"/>
      <c r="AB95" s="345"/>
      <c r="AC95" s="345"/>
      <c r="AD95" s="345"/>
      <c r="AE95" s="345"/>
      <c r="AF95" s="345"/>
      <c r="AG95" s="345"/>
      <c r="AH95" s="345"/>
      <c r="AI95" s="345"/>
      <c r="AJ95" s="345"/>
      <c r="AK95" s="345"/>
      <c r="AL95" s="352"/>
      <c r="AM95" s="352"/>
      <c r="AN95" s="351"/>
      <c r="AO95" s="352"/>
      <c r="AP95" s="352"/>
      <c r="AQ95" s="352"/>
      <c r="AR95" s="352"/>
      <c r="AS95" s="347"/>
      <c r="AT95" s="210"/>
    </row>
    <row r="96" spans="1:54" ht="30" customHeight="1">
      <c r="AT96" s="210"/>
      <c r="BB96" s="116"/>
    </row>
    <row r="97" spans="1:54" ht="30" customHeight="1">
      <c r="A97" s="2708">
        <v>17</v>
      </c>
      <c r="B97" s="2708"/>
      <c r="C97" s="2708"/>
      <c r="D97" s="2708"/>
      <c r="E97" s="2708"/>
      <c r="F97" s="2708"/>
      <c r="G97" s="2708"/>
      <c r="H97" s="2708"/>
      <c r="I97" s="2708"/>
      <c r="J97" s="2708"/>
      <c r="K97" s="2708"/>
      <c r="L97" s="2708"/>
      <c r="M97" s="2708"/>
      <c r="N97" s="2708"/>
      <c r="O97" s="2708"/>
      <c r="P97" s="2708"/>
      <c r="Q97" s="2708"/>
      <c r="R97" s="2708"/>
      <c r="S97" s="2708"/>
      <c r="T97" s="2708"/>
      <c r="U97" s="2708"/>
      <c r="V97" s="2708"/>
      <c r="W97" s="2708"/>
      <c r="X97" s="2708"/>
      <c r="Y97" s="2708"/>
      <c r="Z97" s="2708"/>
      <c r="AA97" s="2708"/>
      <c r="AB97" s="2708"/>
      <c r="AC97" s="2708"/>
      <c r="AD97" s="2708"/>
      <c r="AE97" s="2708"/>
      <c r="AF97" s="2708"/>
      <c r="AG97" s="2708"/>
      <c r="AH97" s="2708"/>
      <c r="AI97" s="2708"/>
      <c r="AJ97" s="2708"/>
      <c r="AK97" s="2708"/>
      <c r="AL97" s="2708"/>
      <c r="AM97" s="2708"/>
      <c r="AN97" s="2708"/>
      <c r="AO97" s="2708"/>
      <c r="AP97" s="2708"/>
      <c r="AQ97" s="2708"/>
      <c r="AR97" s="2708"/>
      <c r="AS97" s="2708"/>
      <c r="AT97" s="210"/>
      <c r="BB97" s="118"/>
    </row>
    <row r="98" spans="1:54" ht="30" customHeight="1">
      <c r="A98" s="970">
        <v>9</v>
      </c>
      <c r="B98" s="112"/>
      <c r="C98" s="112"/>
      <c r="D98" s="112"/>
      <c r="E98" s="112"/>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C98" s="112"/>
      <c r="AD98" s="112"/>
      <c r="AE98" s="112"/>
      <c r="AF98" s="112"/>
      <c r="AG98" s="112"/>
      <c r="AH98" s="112"/>
      <c r="AI98" s="112"/>
      <c r="AJ98" s="112"/>
      <c r="AK98" s="112"/>
      <c r="AL98" s="413"/>
      <c r="AM98" s="413"/>
      <c r="AN98" s="112"/>
      <c r="AO98" s="112"/>
      <c r="AP98" s="112"/>
      <c r="AQ98" s="112"/>
      <c r="AR98" s="112"/>
      <c r="AS98" s="112"/>
      <c r="AT98" s="210"/>
    </row>
    <row r="99" spans="1:54" ht="30" customHeight="1">
      <c r="B99" s="110"/>
      <c r="AT99" s="210"/>
      <c r="BB99" s="116"/>
    </row>
    <row r="100" spans="1:54" ht="30" customHeight="1">
      <c r="AT100" s="210"/>
      <c r="BB100" s="118"/>
    </row>
    <row r="101" spans="1:54" ht="30" customHeight="1">
      <c r="AT101" s="210"/>
    </row>
    <row r="102" spans="1:54" ht="30" customHeight="1">
      <c r="AT102" s="210"/>
      <c r="BB102" s="116"/>
    </row>
    <row r="103" spans="1:54" ht="30" customHeight="1">
      <c r="AT103" s="210"/>
      <c r="BB103" s="118"/>
    </row>
    <row r="104" spans="1:54" ht="30" customHeight="1">
      <c r="AT104" s="210"/>
    </row>
    <row r="105" spans="1:54" ht="30" customHeight="1">
      <c r="AT105" s="210"/>
      <c r="BB105" s="116"/>
    </row>
    <row r="106" spans="1:54" ht="30" customHeight="1">
      <c r="AT106" s="210"/>
      <c r="BB106" s="118"/>
    </row>
    <row r="107" spans="1:54" ht="30" customHeight="1">
      <c r="AT107" s="210"/>
    </row>
    <row r="108" spans="1:54" ht="30" customHeight="1">
      <c r="AT108" s="210"/>
      <c r="BB108" s="116"/>
    </row>
    <row r="109" spans="1:54" ht="30" customHeight="1">
      <c r="AT109" s="210"/>
      <c r="BB109" s="118"/>
    </row>
    <row r="110" spans="1:54" ht="30" customHeight="1">
      <c r="AT110" s="210"/>
    </row>
    <row r="111" spans="1:54" ht="30" customHeight="1">
      <c r="AT111" s="210"/>
      <c r="BB111" s="116"/>
    </row>
    <row r="112" spans="1:54" ht="30" customHeight="1">
      <c r="AT112" s="210"/>
      <c r="BB112" s="118"/>
    </row>
    <row r="113" spans="46:54" ht="30" customHeight="1">
      <c r="AT113" s="210"/>
    </row>
    <row r="114" spans="46:54" ht="30" customHeight="1">
      <c r="AT114" s="210"/>
      <c r="BB114" s="116"/>
    </row>
    <row r="115" spans="46:54" ht="30" customHeight="1">
      <c r="AT115" s="210"/>
      <c r="BB115" s="118"/>
    </row>
    <row r="116" spans="46:54" ht="30" customHeight="1">
      <c r="AT116" s="210"/>
    </row>
    <row r="117" spans="46:54" ht="30" customHeight="1">
      <c r="AT117" s="210"/>
      <c r="BB117" s="116"/>
    </row>
    <row r="118" spans="46:54" ht="30" customHeight="1">
      <c r="AT118" s="210"/>
      <c r="BB118" s="118"/>
    </row>
    <row r="119" spans="46:54" ht="30" customHeight="1">
      <c r="AT119" s="210"/>
    </row>
    <row r="120" spans="46:54" ht="30" customHeight="1">
      <c r="AT120" s="210"/>
    </row>
    <row r="121" spans="46:54" ht="30" customHeight="1"/>
    <row r="122" spans="46:54" ht="30" customHeight="1"/>
    <row r="123" spans="46:54" ht="30" customHeight="1"/>
    <row r="124" spans="46:54" ht="28.5" customHeight="1"/>
  </sheetData>
  <mergeCells count="29">
    <mergeCell ref="G2:AL4"/>
    <mergeCell ref="AK5:AR5"/>
    <mergeCell ref="AK6:AR6"/>
    <mergeCell ref="AH8:AH9"/>
    <mergeCell ref="AH11:AH12"/>
    <mergeCell ref="AI8:AQ9"/>
    <mergeCell ref="AJ48:AR49"/>
    <mergeCell ref="C40:AR40"/>
    <mergeCell ref="A97:AS97"/>
    <mergeCell ref="AI48:AI49"/>
    <mergeCell ref="AJ52:AJ53"/>
    <mergeCell ref="AK52:AR53"/>
    <mergeCell ref="AJ56:AR57"/>
    <mergeCell ref="AI56:AI57"/>
    <mergeCell ref="C35:AR35"/>
    <mergeCell ref="AH32:AH33"/>
    <mergeCell ref="AH38:AH39"/>
    <mergeCell ref="AI11:AQ12"/>
    <mergeCell ref="AI14:AQ15"/>
    <mergeCell ref="AI17:AQ18"/>
    <mergeCell ref="AI20:AQ21"/>
    <mergeCell ref="AH23:AP24"/>
    <mergeCell ref="AH26:AP27"/>
    <mergeCell ref="AH29:AP30"/>
    <mergeCell ref="AI32:AQ33"/>
    <mergeCell ref="AH14:AH15"/>
    <mergeCell ref="AH17:AH18"/>
    <mergeCell ref="AH20:AH21"/>
    <mergeCell ref="AI38:AQ39"/>
  </mergeCells>
  <conditionalFormatting sqref="AJ56:AR57">
    <cfRule type="cellIs" dxfId="0" priority="1" operator="lessThan">
      <formula>$AJ$48</formula>
    </cfRule>
  </conditionalFormatting>
  <printOptions horizontalCentered="1" verticalCentered="1"/>
  <pageMargins left="0.39370078740157483" right="0.39370078740157483" top="0.39370078740157483" bottom="0.19685039370078741" header="0" footer="0"/>
  <pageSetup paperSize="9" scale="20" fitToWidth="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ransitionEvaluation="1">
    <tabColor rgb="FFFFC000"/>
    <pageSetUpPr fitToPage="1"/>
  </sheetPr>
  <dimension ref="A1:AE95"/>
  <sheetViews>
    <sheetView showGridLines="0" view="pageBreakPreview" zoomScale="40" zoomScaleNormal="40" zoomScaleSheetLayoutView="40" workbookViewId="0">
      <selection activeCell="T85" sqref="T85"/>
    </sheetView>
  </sheetViews>
  <sheetFormatPr defaultRowHeight="34.200000000000003"/>
  <cols>
    <col min="1" max="1" width="2.23046875" style="110" customWidth="1"/>
    <col min="2" max="2" width="7.3046875" style="115" customWidth="1"/>
    <col min="3" max="3" width="6.765625" style="110" customWidth="1"/>
    <col min="4" max="10" width="6.61328125" style="110" customWidth="1"/>
    <col min="11" max="11" width="5.07421875" style="110" customWidth="1"/>
    <col min="12" max="15" width="6.61328125" style="110" customWidth="1"/>
    <col min="16" max="16" width="5" style="110" customWidth="1"/>
    <col min="17" max="17" width="7.23046875" style="110" customWidth="1"/>
    <col min="18" max="18" width="7.69140625" style="111" customWidth="1"/>
    <col min="19" max="19" width="8.69140625" style="111" customWidth="1"/>
    <col min="20" max="20" width="6.07421875" style="110" customWidth="1"/>
    <col min="21" max="21" width="7.69140625" style="110" bestFit="1" customWidth="1"/>
    <col min="22" max="30" width="5.69140625" style="110" customWidth="1"/>
    <col min="31" max="50" width="3.3828125" style="110" customWidth="1"/>
    <col min="51" max="260" width="8.765625" style="110"/>
    <col min="261" max="261" width="2.765625" style="110" customWidth="1"/>
    <col min="262" max="262" width="2.23046875" style="110" customWidth="1"/>
    <col min="263" max="263" width="6.921875" style="110" customWidth="1"/>
    <col min="264" max="264" width="2.07421875" style="110" customWidth="1"/>
    <col min="265" max="265" width="6.765625" style="110" customWidth="1"/>
    <col min="266" max="277" width="6.61328125" style="110" customWidth="1"/>
    <col min="278" max="278" width="7.4609375" style="110" customWidth="1"/>
    <col min="279" max="279" width="12" style="110" customWidth="1"/>
    <col min="280" max="280" width="7.69140625" style="110" customWidth="1"/>
    <col min="281" max="285" width="8.69140625" style="110" customWidth="1"/>
    <col min="286" max="286" width="5.69140625" style="110" customWidth="1"/>
    <col min="287" max="306" width="3.3828125" style="110" customWidth="1"/>
    <col min="307" max="516" width="8.765625" style="110"/>
    <col min="517" max="517" width="2.765625" style="110" customWidth="1"/>
    <col min="518" max="518" width="2.23046875" style="110" customWidth="1"/>
    <col min="519" max="519" width="6.921875" style="110" customWidth="1"/>
    <col min="520" max="520" width="2.07421875" style="110" customWidth="1"/>
    <col min="521" max="521" width="6.765625" style="110" customWidth="1"/>
    <col min="522" max="533" width="6.61328125" style="110" customWidth="1"/>
    <col min="534" max="534" width="7.4609375" style="110" customWidth="1"/>
    <col min="535" max="535" width="12" style="110" customWidth="1"/>
    <col min="536" max="536" width="7.69140625" style="110" customWidth="1"/>
    <col min="537" max="541" width="8.69140625" style="110" customWidth="1"/>
    <col min="542" max="542" width="5.69140625" style="110" customWidth="1"/>
    <col min="543" max="562" width="3.3828125" style="110" customWidth="1"/>
    <col min="563" max="772" width="8.765625" style="110"/>
    <col min="773" max="773" width="2.765625" style="110" customWidth="1"/>
    <col min="774" max="774" width="2.23046875" style="110" customWidth="1"/>
    <col min="775" max="775" width="6.921875" style="110" customWidth="1"/>
    <col min="776" max="776" width="2.07421875" style="110" customWidth="1"/>
    <col min="777" max="777" width="6.765625" style="110" customWidth="1"/>
    <col min="778" max="789" width="6.61328125" style="110" customWidth="1"/>
    <col min="790" max="790" width="7.4609375" style="110" customWidth="1"/>
    <col min="791" max="791" width="12" style="110" customWidth="1"/>
    <col min="792" max="792" width="7.69140625" style="110" customWidth="1"/>
    <col min="793" max="797" width="8.69140625" style="110" customWidth="1"/>
    <col min="798" max="798" width="5.69140625" style="110" customWidth="1"/>
    <col min="799" max="818" width="3.3828125" style="110" customWidth="1"/>
    <col min="819" max="1028" width="8.765625" style="110"/>
    <col min="1029" max="1029" width="2.765625" style="110" customWidth="1"/>
    <col min="1030" max="1030" width="2.23046875" style="110" customWidth="1"/>
    <col min="1031" max="1031" width="6.921875" style="110" customWidth="1"/>
    <col min="1032" max="1032" width="2.07421875" style="110" customWidth="1"/>
    <col min="1033" max="1033" width="6.765625" style="110" customWidth="1"/>
    <col min="1034" max="1045" width="6.61328125" style="110" customWidth="1"/>
    <col min="1046" max="1046" width="7.4609375" style="110" customWidth="1"/>
    <col min="1047" max="1047" width="12" style="110" customWidth="1"/>
    <col min="1048" max="1048" width="7.69140625" style="110" customWidth="1"/>
    <col min="1049" max="1053" width="8.69140625" style="110" customWidth="1"/>
    <col min="1054" max="1054" width="5.69140625" style="110" customWidth="1"/>
    <col min="1055" max="1074" width="3.3828125" style="110" customWidth="1"/>
    <col min="1075" max="1284" width="8.765625" style="110"/>
    <col min="1285" max="1285" width="2.765625" style="110" customWidth="1"/>
    <col min="1286" max="1286" width="2.23046875" style="110" customWidth="1"/>
    <col min="1287" max="1287" width="6.921875" style="110" customWidth="1"/>
    <col min="1288" max="1288" width="2.07421875" style="110" customWidth="1"/>
    <col min="1289" max="1289" width="6.765625" style="110" customWidth="1"/>
    <col min="1290" max="1301" width="6.61328125" style="110" customWidth="1"/>
    <col min="1302" max="1302" width="7.4609375" style="110" customWidth="1"/>
    <col min="1303" max="1303" width="12" style="110" customWidth="1"/>
    <col min="1304" max="1304" width="7.69140625" style="110" customWidth="1"/>
    <col min="1305" max="1309" width="8.69140625" style="110" customWidth="1"/>
    <col min="1310" max="1310" width="5.69140625" style="110" customWidth="1"/>
    <col min="1311" max="1330" width="3.3828125" style="110" customWidth="1"/>
    <col min="1331" max="1540" width="8.765625" style="110"/>
    <col min="1541" max="1541" width="2.765625" style="110" customWidth="1"/>
    <col min="1542" max="1542" width="2.23046875" style="110" customWidth="1"/>
    <col min="1543" max="1543" width="6.921875" style="110" customWidth="1"/>
    <col min="1544" max="1544" width="2.07421875" style="110" customWidth="1"/>
    <col min="1545" max="1545" width="6.765625" style="110" customWidth="1"/>
    <col min="1546" max="1557" width="6.61328125" style="110" customWidth="1"/>
    <col min="1558" max="1558" width="7.4609375" style="110" customWidth="1"/>
    <col min="1559" max="1559" width="12" style="110" customWidth="1"/>
    <col min="1560" max="1560" width="7.69140625" style="110" customWidth="1"/>
    <col min="1561" max="1565" width="8.69140625" style="110" customWidth="1"/>
    <col min="1566" max="1566" width="5.69140625" style="110" customWidth="1"/>
    <col min="1567" max="1586" width="3.3828125" style="110" customWidth="1"/>
    <col min="1587" max="1796" width="8.765625" style="110"/>
    <col min="1797" max="1797" width="2.765625" style="110" customWidth="1"/>
    <col min="1798" max="1798" width="2.23046875" style="110" customWidth="1"/>
    <col min="1799" max="1799" width="6.921875" style="110" customWidth="1"/>
    <col min="1800" max="1800" width="2.07421875" style="110" customWidth="1"/>
    <col min="1801" max="1801" width="6.765625" style="110" customWidth="1"/>
    <col min="1802" max="1813" width="6.61328125" style="110" customWidth="1"/>
    <col min="1814" max="1814" width="7.4609375" style="110" customWidth="1"/>
    <col min="1815" max="1815" width="12" style="110" customWidth="1"/>
    <col min="1816" max="1816" width="7.69140625" style="110" customWidth="1"/>
    <col min="1817" max="1821" width="8.69140625" style="110" customWidth="1"/>
    <col min="1822" max="1822" width="5.69140625" style="110" customWidth="1"/>
    <col min="1823" max="1842" width="3.3828125" style="110" customWidth="1"/>
    <col min="1843" max="2052" width="8.765625" style="110"/>
    <col min="2053" max="2053" width="2.765625" style="110" customWidth="1"/>
    <col min="2054" max="2054" width="2.23046875" style="110" customWidth="1"/>
    <col min="2055" max="2055" width="6.921875" style="110" customWidth="1"/>
    <col min="2056" max="2056" width="2.07421875" style="110" customWidth="1"/>
    <col min="2057" max="2057" width="6.765625" style="110" customWidth="1"/>
    <col min="2058" max="2069" width="6.61328125" style="110" customWidth="1"/>
    <col min="2070" max="2070" width="7.4609375" style="110" customWidth="1"/>
    <col min="2071" max="2071" width="12" style="110" customWidth="1"/>
    <col min="2072" max="2072" width="7.69140625" style="110" customWidth="1"/>
    <col min="2073" max="2077" width="8.69140625" style="110" customWidth="1"/>
    <col min="2078" max="2078" width="5.69140625" style="110" customWidth="1"/>
    <col min="2079" max="2098" width="3.3828125" style="110" customWidth="1"/>
    <col min="2099" max="2308" width="8.765625" style="110"/>
    <col min="2309" max="2309" width="2.765625" style="110" customWidth="1"/>
    <col min="2310" max="2310" width="2.23046875" style="110" customWidth="1"/>
    <col min="2311" max="2311" width="6.921875" style="110" customWidth="1"/>
    <col min="2312" max="2312" width="2.07421875" style="110" customWidth="1"/>
    <col min="2313" max="2313" width="6.765625" style="110" customWidth="1"/>
    <col min="2314" max="2325" width="6.61328125" style="110" customWidth="1"/>
    <col min="2326" max="2326" width="7.4609375" style="110" customWidth="1"/>
    <col min="2327" max="2327" width="12" style="110" customWidth="1"/>
    <col min="2328" max="2328" width="7.69140625" style="110" customWidth="1"/>
    <col min="2329" max="2333" width="8.69140625" style="110" customWidth="1"/>
    <col min="2334" max="2334" width="5.69140625" style="110" customWidth="1"/>
    <col min="2335" max="2354" width="3.3828125" style="110" customWidth="1"/>
    <col min="2355" max="2564" width="8.765625" style="110"/>
    <col min="2565" max="2565" width="2.765625" style="110" customWidth="1"/>
    <col min="2566" max="2566" width="2.23046875" style="110" customWidth="1"/>
    <col min="2567" max="2567" width="6.921875" style="110" customWidth="1"/>
    <col min="2568" max="2568" width="2.07421875" style="110" customWidth="1"/>
    <col min="2569" max="2569" width="6.765625" style="110" customWidth="1"/>
    <col min="2570" max="2581" width="6.61328125" style="110" customWidth="1"/>
    <col min="2582" max="2582" width="7.4609375" style="110" customWidth="1"/>
    <col min="2583" max="2583" width="12" style="110" customWidth="1"/>
    <col min="2584" max="2584" width="7.69140625" style="110" customWidth="1"/>
    <col min="2585" max="2589" width="8.69140625" style="110" customWidth="1"/>
    <col min="2590" max="2590" width="5.69140625" style="110" customWidth="1"/>
    <col min="2591" max="2610" width="3.3828125" style="110" customWidth="1"/>
    <col min="2611" max="2820" width="8.765625" style="110"/>
    <col min="2821" max="2821" width="2.765625" style="110" customWidth="1"/>
    <col min="2822" max="2822" width="2.23046875" style="110" customWidth="1"/>
    <col min="2823" max="2823" width="6.921875" style="110" customWidth="1"/>
    <col min="2824" max="2824" width="2.07421875" style="110" customWidth="1"/>
    <col min="2825" max="2825" width="6.765625" style="110" customWidth="1"/>
    <col min="2826" max="2837" width="6.61328125" style="110" customWidth="1"/>
    <col min="2838" max="2838" width="7.4609375" style="110" customWidth="1"/>
    <col min="2839" max="2839" width="12" style="110" customWidth="1"/>
    <col min="2840" max="2840" width="7.69140625" style="110" customWidth="1"/>
    <col min="2841" max="2845" width="8.69140625" style="110" customWidth="1"/>
    <col min="2846" max="2846" width="5.69140625" style="110" customWidth="1"/>
    <col min="2847" max="2866" width="3.3828125" style="110" customWidth="1"/>
    <col min="2867" max="3076" width="8.765625" style="110"/>
    <col min="3077" max="3077" width="2.765625" style="110" customWidth="1"/>
    <col min="3078" max="3078" width="2.23046875" style="110" customWidth="1"/>
    <col min="3079" max="3079" width="6.921875" style="110" customWidth="1"/>
    <col min="3080" max="3080" width="2.07421875" style="110" customWidth="1"/>
    <col min="3081" max="3081" width="6.765625" style="110" customWidth="1"/>
    <col min="3082" max="3093" width="6.61328125" style="110" customWidth="1"/>
    <col min="3094" max="3094" width="7.4609375" style="110" customWidth="1"/>
    <col min="3095" max="3095" width="12" style="110" customWidth="1"/>
    <col min="3096" max="3096" width="7.69140625" style="110" customWidth="1"/>
    <col min="3097" max="3101" width="8.69140625" style="110" customWidth="1"/>
    <col min="3102" max="3102" width="5.69140625" style="110" customWidth="1"/>
    <col min="3103" max="3122" width="3.3828125" style="110" customWidth="1"/>
    <col min="3123" max="3332" width="8.765625" style="110"/>
    <col min="3333" max="3333" width="2.765625" style="110" customWidth="1"/>
    <col min="3334" max="3334" width="2.23046875" style="110" customWidth="1"/>
    <col min="3335" max="3335" width="6.921875" style="110" customWidth="1"/>
    <col min="3336" max="3336" width="2.07421875" style="110" customWidth="1"/>
    <col min="3337" max="3337" width="6.765625" style="110" customWidth="1"/>
    <col min="3338" max="3349" width="6.61328125" style="110" customWidth="1"/>
    <col min="3350" max="3350" width="7.4609375" style="110" customWidth="1"/>
    <col min="3351" max="3351" width="12" style="110" customWidth="1"/>
    <col min="3352" max="3352" width="7.69140625" style="110" customWidth="1"/>
    <col min="3353" max="3357" width="8.69140625" style="110" customWidth="1"/>
    <col min="3358" max="3358" width="5.69140625" style="110" customWidth="1"/>
    <col min="3359" max="3378" width="3.3828125" style="110" customWidth="1"/>
    <col min="3379" max="3588" width="8.765625" style="110"/>
    <col min="3589" max="3589" width="2.765625" style="110" customWidth="1"/>
    <col min="3590" max="3590" width="2.23046875" style="110" customWidth="1"/>
    <col min="3591" max="3591" width="6.921875" style="110" customWidth="1"/>
    <col min="3592" max="3592" width="2.07421875" style="110" customWidth="1"/>
    <col min="3593" max="3593" width="6.765625" style="110" customWidth="1"/>
    <col min="3594" max="3605" width="6.61328125" style="110" customWidth="1"/>
    <col min="3606" max="3606" width="7.4609375" style="110" customWidth="1"/>
    <col min="3607" max="3607" width="12" style="110" customWidth="1"/>
    <col min="3608" max="3608" width="7.69140625" style="110" customWidth="1"/>
    <col min="3609" max="3613" width="8.69140625" style="110" customWidth="1"/>
    <col min="3614" max="3614" width="5.69140625" style="110" customWidth="1"/>
    <col min="3615" max="3634" width="3.3828125" style="110" customWidth="1"/>
    <col min="3635" max="3844" width="8.765625" style="110"/>
    <col min="3845" max="3845" width="2.765625" style="110" customWidth="1"/>
    <col min="3846" max="3846" width="2.23046875" style="110" customWidth="1"/>
    <col min="3847" max="3847" width="6.921875" style="110" customWidth="1"/>
    <col min="3848" max="3848" width="2.07421875" style="110" customWidth="1"/>
    <col min="3849" max="3849" width="6.765625" style="110" customWidth="1"/>
    <col min="3850" max="3861" width="6.61328125" style="110" customWidth="1"/>
    <col min="3862" max="3862" width="7.4609375" style="110" customWidth="1"/>
    <col min="3863" max="3863" width="12" style="110" customWidth="1"/>
    <col min="3864" max="3864" width="7.69140625" style="110" customWidth="1"/>
    <col min="3865" max="3869" width="8.69140625" style="110" customWidth="1"/>
    <col min="3870" max="3870" width="5.69140625" style="110" customWidth="1"/>
    <col min="3871" max="3890" width="3.3828125" style="110" customWidth="1"/>
    <col min="3891" max="4100" width="8.765625" style="110"/>
    <col min="4101" max="4101" width="2.765625" style="110" customWidth="1"/>
    <col min="4102" max="4102" width="2.23046875" style="110" customWidth="1"/>
    <col min="4103" max="4103" width="6.921875" style="110" customWidth="1"/>
    <col min="4104" max="4104" width="2.07421875" style="110" customWidth="1"/>
    <col min="4105" max="4105" width="6.765625" style="110" customWidth="1"/>
    <col min="4106" max="4117" width="6.61328125" style="110" customWidth="1"/>
    <col min="4118" max="4118" width="7.4609375" style="110" customWidth="1"/>
    <col min="4119" max="4119" width="12" style="110" customWidth="1"/>
    <col min="4120" max="4120" width="7.69140625" style="110" customWidth="1"/>
    <col min="4121" max="4125" width="8.69140625" style="110" customWidth="1"/>
    <col min="4126" max="4126" width="5.69140625" style="110" customWidth="1"/>
    <col min="4127" max="4146" width="3.3828125" style="110" customWidth="1"/>
    <col min="4147" max="4356" width="8.765625" style="110"/>
    <col min="4357" max="4357" width="2.765625" style="110" customWidth="1"/>
    <col min="4358" max="4358" width="2.23046875" style="110" customWidth="1"/>
    <col min="4359" max="4359" width="6.921875" style="110" customWidth="1"/>
    <col min="4360" max="4360" width="2.07421875" style="110" customWidth="1"/>
    <col min="4361" max="4361" width="6.765625" style="110" customWidth="1"/>
    <col min="4362" max="4373" width="6.61328125" style="110" customWidth="1"/>
    <col min="4374" max="4374" width="7.4609375" style="110" customWidth="1"/>
    <col min="4375" max="4375" width="12" style="110" customWidth="1"/>
    <col min="4376" max="4376" width="7.69140625" style="110" customWidth="1"/>
    <col min="4377" max="4381" width="8.69140625" style="110" customWidth="1"/>
    <col min="4382" max="4382" width="5.69140625" style="110" customWidth="1"/>
    <col min="4383" max="4402" width="3.3828125" style="110" customWidth="1"/>
    <col min="4403" max="4612" width="8.765625" style="110"/>
    <col min="4613" max="4613" width="2.765625" style="110" customWidth="1"/>
    <col min="4614" max="4614" width="2.23046875" style="110" customWidth="1"/>
    <col min="4615" max="4615" width="6.921875" style="110" customWidth="1"/>
    <col min="4616" max="4616" width="2.07421875" style="110" customWidth="1"/>
    <col min="4617" max="4617" width="6.765625" style="110" customWidth="1"/>
    <col min="4618" max="4629" width="6.61328125" style="110" customWidth="1"/>
    <col min="4630" max="4630" width="7.4609375" style="110" customWidth="1"/>
    <col min="4631" max="4631" width="12" style="110" customWidth="1"/>
    <col min="4632" max="4632" width="7.69140625" style="110" customWidth="1"/>
    <col min="4633" max="4637" width="8.69140625" style="110" customWidth="1"/>
    <col min="4638" max="4638" width="5.69140625" style="110" customWidth="1"/>
    <col min="4639" max="4658" width="3.3828125" style="110" customWidth="1"/>
    <col min="4659" max="4868" width="8.765625" style="110"/>
    <col min="4869" max="4869" width="2.765625" style="110" customWidth="1"/>
    <col min="4870" max="4870" width="2.23046875" style="110" customWidth="1"/>
    <col min="4871" max="4871" width="6.921875" style="110" customWidth="1"/>
    <col min="4872" max="4872" width="2.07421875" style="110" customWidth="1"/>
    <col min="4873" max="4873" width="6.765625" style="110" customWidth="1"/>
    <col min="4874" max="4885" width="6.61328125" style="110" customWidth="1"/>
    <col min="4886" max="4886" width="7.4609375" style="110" customWidth="1"/>
    <col min="4887" max="4887" width="12" style="110" customWidth="1"/>
    <col min="4888" max="4888" width="7.69140625" style="110" customWidth="1"/>
    <col min="4889" max="4893" width="8.69140625" style="110" customWidth="1"/>
    <col min="4894" max="4894" width="5.69140625" style="110" customWidth="1"/>
    <col min="4895" max="4914" width="3.3828125" style="110" customWidth="1"/>
    <col min="4915" max="5124" width="8.765625" style="110"/>
    <col min="5125" max="5125" width="2.765625" style="110" customWidth="1"/>
    <col min="5126" max="5126" width="2.23046875" style="110" customWidth="1"/>
    <col min="5127" max="5127" width="6.921875" style="110" customWidth="1"/>
    <col min="5128" max="5128" width="2.07421875" style="110" customWidth="1"/>
    <col min="5129" max="5129" width="6.765625" style="110" customWidth="1"/>
    <col min="5130" max="5141" width="6.61328125" style="110" customWidth="1"/>
    <col min="5142" max="5142" width="7.4609375" style="110" customWidth="1"/>
    <col min="5143" max="5143" width="12" style="110" customWidth="1"/>
    <col min="5144" max="5144" width="7.69140625" style="110" customWidth="1"/>
    <col min="5145" max="5149" width="8.69140625" style="110" customWidth="1"/>
    <col min="5150" max="5150" width="5.69140625" style="110" customWidth="1"/>
    <col min="5151" max="5170" width="3.3828125" style="110" customWidth="1"/>
    <col min="5171" max="5380" width="8.765625" style="110"/>
    <col min="5381" max="5381" width="2.765625" style="110" customWidth="1"/>
    <col min="5382" max="5382" width="2.23046875" style="110" customWidth="1"/>
    <col min="5383" max="5383" width="6.921875" style="110" customWidth="1"/>
    <col min="5384" max="5384" width="2.07421875" style="110" customWidth="1"/>
    <col min="5385" max="5385" width="6.765625" style="110" customWidth="1"/>
    <col min="5386" max="5397" width="6.61328125" style="110" customWidth="1"/>
    <col min="5398" max="5398" width="7.4609375" style="110" customWidth="1"/>
    <col min="5399" max="5399" width="12" style="110" customWidth="1"/>
    <col min="5400" max="5400" width="7.69140625" style="110" customWidth="1"/>
    <col min="5401" max="5405" width="8.69140625" style="110" customWidth="1"/>
    <col min="5406" max="5406" width="5.69140625" style="110" customWidth="1"/>
    <col min="5407" max="5426" width="3.3828125" style="110" customWidth="1"/>
    <col min="5427" max="5636" width="8.765625" style="110"/>
    <col min="5637" max="5637" width="2.765625" style="110" customWidth="1"/>
    <col min="5638" max="5638" width="2.23046875" style="110" customWidth="1"/>
    <col min="5639" max="5639" width="6.921875" style="110" customWidth="1"/>
    <col min="5640" max="5640" width="2.07421875" style="110" customWidth="1"/>
    <col min="5641" max="5641" width="6.765625" style="110" customWidth="1"/>
    <col min="5642" max="5653" width="6.61328125" style="110" customWidth="1"/>
    <col min="5654" max="5654" width="7.4609375" style="110" customWidth="1"/>
    <col min="5655" max="5655" width="12" style="110" customWidth="1"/>
    <col min="5656" max="5656" width="7.69140625" style="110" customWidth="1"/>
    <col min="5657" max="5661" width="8.69140625" style="110" customWidth="1"/>
    <col min="5662" max="5662" width="5.69140625" style="110" customWidth="1"/>
    <col min="5663" max="5682" width="3.3828125" style="110" customWidth="1"/>
    <col min="5683" max="5892" width="8.765625" style="110"/>
    <col min="5893" max="5893" width="2.765625" style="110" customWidth="1"/>
    <col min="5894" max="5894" width="2.23046875" style="110" customWidth="1"/>
    <col min="5895" max="5895" width="6.921875" style="110" customWidth="1"/>
    <col min="5896" max="5896" width="2.07421875" style="110" customWidth="1"/>
    <col min="5897" max="5897" width="6.765625" style="110" customWidth="1"/>
    <col min="5898" max="5909" width="6.61328125" style="110" customWidth="1"/>
    <col min="5910" max="5910" width="7.4609375" style="110" customWidth="1"/>
    <col min="5911" max="5911" width="12" style="110" customWidth="1"/>
    <col min="5912" max="5912" width="7.69140625" style="110" customWidth="1"/>
    <col min="5913" max="5917" width="8.69140625" style="110" customWidth="1"/>
    <col min="5918" max="5918" width="5.69140625" style="110" customWidth="1"/>
    <col min="5919" max="5938" width="3.3828125" style="110" customWidth="1"/>
    <col min="5939" max="6148" width="8.765625" style="110"/>
    <col min="6149" max="6149" width="2.765625" style="110" customWidth="1"/>
    <col min="6150" max="6150" width="2.23046875" style="110" customWidth="1"/>
    <col min="6151" max="6151" width="6.921875" style="110" customWidth="1"/>
    <col min="6152" max="6152" width="2.07421875" style="110" customWidth="1"/>
    <col min="6153" max="6153" width="6.765625" style="110" customWidth="1"/>
    <col min="6154" max="6165" width="6.61328125" style="110" customWidth="1"/>
    <col min="6166" max="6166" width="7.4609375" style="110" customWidth="1"/>
    <col min="6167" max="6167" width="12" style="110" customWidth="1"/>
    <col min="6168" max="6168" width="7.69140625" style="110" customWidth="1"/>
    <col min="6169" max="6173" width="8.69140625" style="110" customWidth="1"/>
    <col min="6174" max="6174" width="5.69140625" style="110" customWidth="1"/>
    <col min="6175" max="6194" width="3.3828125" style="110" customWidth="1"/>
    <col min="6195" max="6404" width="8.765625" style="110"/>
    <col min="6405" max="6405" width="2.765625" style="110" customWidth="1"/>
    <col min="6406" max="6406" width="2.23046875" style="110" customWidth="1"/>
    <col min="6407" max="6407" width="6.921875" style="110" customWidth="1"/>
    <col min="6408" max="6408" width="2.07421875" style="110" customWidth="1"/>
    <col min="6409" max="6409" width="6.765625" style="110" customWidth="1"/>
    <col min="6410" max="6421" width="6.61328125" style="110" customWidth="1"/>
    <col min="6422" max="6422" width="7.4609375" style="110" customWidth="1"/>
    <col min="6423" max="6423" width="12" style="110" customWidth="1"/>
    <col min="6424" max="6424" width="7.69140625" style="110" customWidth="1"/>
    <col min="6425" max="6429" width="8.69140625" style="110" customWidth="1"/>
    <col min="6430" max="6430" width="5.69140625" style="110" customWidth="1"/>
    <col min="6431" max="6450" width="3.3828125" style="110" customWidth="1"/>
    <col min="6451" max="6660" width="8.765625" style="110"/>
    <col min="6661" max="6661" width="2.765625" style="110" customWidth="1"/>
    <col min="6662" max="6662" width="2.23046875" style="110" customWidth="1"/>
    <col min="6663" max="6663" width="6.921875" style="110" customWidth="1"/>
    <col min="6664" max="6664" width="2.07421875" style="110" customWidth="1"/>
    <col min="6665" max="6665" width="6.765625" style="110" customWidth="1"/>
    <col min="6666" max="6677" width="6.61328125" style="110" customWidth="1"/>
    <col min="6678" max="6678" width="7.4609375" style="110" customWidth="1"/>
    <col min="6679" max="6679" width="12" style="110" customWidth="1"/>
    <col min="6680" max="6680" width="7.69140625" style="110" customWidth="1"/>
    <col min="6681" max="6685" width="8.69140625" style="110" customWidth="1"/>
    <col min="6686" max="6686" width="5.69140625" style="110" customWidth="1"/>
    <col min="6687" max="6706" width="3.3828125" style="110" customWidth="1"/>
    <col min="6707" max="6916" width="8.765625" style="110"/>
    <col min="6917" max="6917" width="2.765625" style="110" customWidth="1"/>
    <col min="6918" max="6918" width="2.23046875" style="110" customWidth="1"/>
    <col min="6919" max="6919" width="6.921875" style="110" customWidth="1"/>
    <col min="6920" max="6920" width="2.07421875" style="110" customWidth="1"/>
    <col min="6921" max="6921" width="6.765625" style="110" customWidth="1"/>
    <col min="6922" max="6933" width="6.61328125" style="110" customWidth="1"/>
    <col min="6934" max="6934" width="7.4609375" style="110" customWidth="1"/>
    <col min="6935" max="6935" width="12" style="110" customWidth="1"/>
    <col min="6936" max="6936" width="7.69140625" style="110" customWidth="1"/>
    <col min="6937" max="6941" width="8.69140625" style="110" customWidth="1"/>
    <col min="6942" max="6942" width="5.69140625" style="110" customWidth="1"/>
    <col min="6943" max="6962" width="3.3828125" style="110" customWidth="1"/>
    <col min="6963" max="7172" width="8.765625" style="110"/>
    <col min="7173" max="7173" width="2.765625" style="110" customWidth="1"/>
    <col min="7174" max="7174" width="2.23046875" style="110" customWidth="1"/>
    <col min="7175" max="7175" width="6.921875" style="110" customWidth="1"/>
    <col min="7176" max="7176" width="2.07421875" style="110" customWidth="1"/>
    <col min="7177" max="7177" width="6.765625" style="110" customWidth="1"/>
    <col min="7178" max="7189" width="6.61328125" style="110" customWidth="1"/>
    <col min="7190" max="7190" width="7.4609375" style="110" customWidth="1"/>
    <col min="7191" max="7191" width="12" style="110" customWidth="1"/>
    <col min="7192" max="7192" width="7.69140625" style="110" customWidth="1"/>
    <col min="7193" max="7197" width="8.69140625" style="110" customWidth="1"/>
    <col min="7198" max="7198" width="5.69140625" style="110" customWidth="1"/>
    <col min="7199" max="7218" width="3.3828125" style="110" customWidth="1"/>
    <col min="7219" max="7428" width="8.765625" style="110"/>
    <col min="7429" max="7429" width="2.765625" style="110" customWidth="1"/>
    <col min="7430" max="7430" width="2.23046875" style="110" customWidth="1"/>
    <col min="7431" max="7431" width="6.921875" style="110" customWidth="1"/>
    <col min="7432" max="7432" width="2.07421875" style="110" customWidth="1"/>
    <col min="7433" max="7433" width="6.765625" style="110" customWidth="1"/>
    <col min="7434" max="7445" width="6.61328125" style="110" customWidth="1"/>
    <col min="7446" max="7446" width="7.4609375" style="110" customWidth="1"/>
    <col min="7447" max="7447" width="12" style="110" customWidth="1"/>
    <col min="7448" max="7448" width="7.69140625" style="110" customWidth="1"/>
    <col min="7449" max="7453" width="8.69140625" style="110" customWidth="1"/>
    <col min="7454" max="7454" width="5.69140625" style="110" customWidth="1"/>
    <col min="7455" max="7474" width="3.3828125" style="110" customWidth="1"/>
    <col min="7475" max="7684" width="8.765625" style="110"/>
    <col min="7685" max="7685" width="2.765625" style="110" customWidth="1"/>
    <col min="7686" max="7686" width="2.23046875" style="110" customWidth="1"/>
    <col min="7687" max="7687" width="6.921875" style="110" customWidth="1"/>
    <col min="7688" max="7688" width="2.07421875" style="110" customWidth="1"/>
    <col min="7689" max="7689" width="6.765625" style="110" customWidth="1"/>
    <col min="7690" max="7701" width="6.61328125" style="110" customWidth="1"/>
    <col min="7702" max="7702" width="7.4609375" style="110" customWidth="1"/>
    <col min="7703" max="7703" width="12" style="110" customWidth="1"/>
    <col min="7704" max="7704" width="7.69140625" style="110" customWidth="1"/>
    <col min="7705" max="7709" width="8.69140625" style="110" customWidth="1"/>
    <col min="7710" max="7710" width="5.69140625" style="110" customWidth="1"/>
    <col min="7711" max="7730" width="3.3828125" style="110" customWidth="1"/>
    <col min="7731" max="7940" width="8.765625" style="110"/>
    <col min="7941" max="7941" width="2.765625" style="110" customWidth="1"/>
    <col min="7942" max="7942" width="2.23046875" style="110" customWidth="1"/>
    <col min="7943" max="7943" width="6.921875" style="110" customWidth="1"/>
    <col min="7944" max="7944" width="2.07421875" style="110" customWidth="1"/>
    <col min="7945" max="7945" width="6.765625" style="110" customWidth="1"/>
    <col min="7946" max="7957" width="6.61328125" style="110" customWidth="1"/>
    <col min="7958" max="7958" width="7.4609375" style="110" customWidth="1"/>
    <col min="7959" max="7959" width="12" style="110" customWidth="1"/>
    <col min="7960" max="7960" width="7.69140625" style="110" customWidth="1"/>
    <col min="7961" max="7965" width="8.69140625" style="110" customWidth="1"/>
    <col min="7966" max="7966" width="5.69140625" style="110" customWidth="1"/>
    <col min="7967" max="7986" width="3.3828125" style="110" customWidth="1"/>
    <col min="7987" max="8196" width="8.765625" style="110"/>
    <col min="8197" max="8197" width="2.765625" style="110" customWidth="1"/>
    <col min="8198" max="8198" width="2.23046875" style="110" customWidth="1"/>
    <col min="8199" max="8199" width="6.921875" style="110" customWidth="1"/>
    <col min="8200" max="8200" width="2.07421875" style="110" customWidth="1"/>
    <col min="8201" max="8201" width="6.765625" style="110" customWidth="1"/>
    <col min="8202" max="8213" width="6.61328125" style="110" customWidth="1"/>
    <col min="8214" max="8214" width="7.4609375" style="110" customWidth="1"/>
    <col min="8215" max="8215" width="12" style="110" customWidth="1"/>
    <col min="8216" max="8216" width="7.69140625" style="110" customWidth="1"/>
    <col min="8217" max="8221" width="8.69140625" style="110" customWidth="1"/>
    <col min="8222" max="8222" width="5.69140625" style="110" customWidth="1"/>
    <col min="8223" max="8242" width="3.3828125" style="110" customWidth="1"/>
    <col min="8243" max="8452" width="8.765625" style="110"/>
    <col min="8453" max="8453" width="2.765625" style="110" customWidth="1"/>
    <col min="8454" max="8454" width="2.23046875" style="110" customWidth="1"/>
    <col min="8455" max="8455" width="6.921875" style="110" customWidth="1"/>
    <col min="8456" max="8456" width="2.07421875" style="110" customWidth="1"/>
    <col min="8457" max="8457" width="6.765625" style="110" customWidth="1"/>
    <col min="8458" max="8469" width="6.61328125" style="110" customWidth="1"/>
    <col min="8470" max="8470" width="7.4609375" style="110" customWidth="1"/>
    <col min="8471" max="8471" width="12" style="110" customWidth="1"/>
    <col min="8472" max="8472" width="7.69140625" style="110" customWidth="1"/>
    <col min="8473" max="8477" width="8.69140625" style="110" customWidth="1"/>
    <col min="8478" max="8478" width="5.69140625" style="110" customWidth="1"/>
    <col min="8479" max="8498" width="3.3828125" style="110" customWidth="1"/>
    <col min="8499" max="8708" width="8.765625" style="110"/>
    <col min="8709" max="8709" width="2.765625" style="110" customWidth="1"/>
    <col min="8710" max="8710" width="2.23046875" style="110" customWidth="1"/>
    <col min="8711" max="8711" width="6.921875" style="110" customWidth="1"/>
    <col min="8712" max="8712" width="2.07421875" style="110" customWidth="1"/>
    <col min="8713" max="8713" width="6.765625" style="110" customWidth="1"/>
    <col min="8714" max="8725" width="6.61328125" style="110" customWidth="1"/>
    <col min="8726" max="8726" width="7.4609375" style="110" customWidth="1"/>
    <col min="8727" max="8727" width="12" style="110" customWidth="1"/>
    <col min="8728" max="8728" width="7.69140625" style="110" customWidth="1"/>
    <col min="8729" max="8733" width="8.69140625" style="110" customWidth="1"/>
    <col min="8734" max="8734" width="5.69140625" style="110" customWidth="1"/>
    <col min="8735" max="8754" width="3.3828125" style="110" customWidth="1"/>
    <col min="8755" max="8964" width="8.765625" style="110"/>
    <col min="8965" max="8965" width="2.765625" style="110" customWidth="1"/>
    <col min="8966" max="8966" width="2.23046875" style="110" customWidth="1"/>
    <col min="8967" max="8967" width="6.921875" style="110" customWidth="1"/>
    <col min="8968" max="8968" width="2.07421875" style="110" customWidth="1"/>
    <col min="8969" max="8969" width="6.765625" style="110" customWidth="1"/>
    <col min="8970" max="8981" width="6.61328125" style="110" customWidth="1"/>
    <col min="8982" max="8982" width="7.4609375" style="110" customWidth="1"/>
    <col min="8983" max="8983" width="12" style="110" customWidth="1"/>
    <col min="8984" max="8984" width="7.69140625" style="110" customWidth="1"/>
    <col min="8985" max="8989" width="8.69140625" style="110" customWidth="1"/>
    <col min="8990" max="8990" width="5.69140625" style="110" customWidth="1"/>
    <col min="8991" max="9010" width="3.3828125" style="110" customWidth="1"/>
    <col min="9011" max="9220" width="8.765625" style="110"/>
    <col min="9221" max="9221" width="2.765625" style="110" customWidth="1"/>
    <col min="9222" max="9222" width="2.23046875" style="110" customWidth="1"/>
    <col min="9223" max="9223" width="6.921875" style="110" customWidth="1"/>
    <col min="9224" max="9224" width="2.07421875" style="110" customWidth="1"/>
    <col min="9225" max="9225" width="6.765625" style="110" customWidth="1"/>
    <col min="9226" max="9237" width="6.61328125" style="110" customWidth="1"/>
    <col min="9238" max="9238" width="7.4609375" style="110" customWidth="1"/>
    <col min="9239" max="9239" width="12" style="110" customWidth="1"/>
    <col min="9240" max="9240" width="7.69140625" style="110" customWidth="1"/>
    <col min="9241" max="9245" width="8.69140625" style="110" customWidth="1"/>
    <col min="9246" max="9246" width="5.69140625" style="110" customWidth="1"/>
    <col min="9247" max="9266" width="3.3828125" style="110" customWidth="1"/>
    <col min="9267" max="9476" width="8.765625" style="110"/>
    <col min="9477" max="9477" width="2.765625" style="110" customWidth="1"/>
    <col min="9478" max="9478" width="2.23046875" style="110" customWidth="1"/>
    <col min="9479" max="9479" width="6.921875" style="110" customWidth="1"/>
    <col min="9480" max="9480" width="2.07421875" style="110" customWidth="1"/>
    <col min="9481" max="9481" width="6.765625" style="110" customWidth="1"/>
    <col min="9482" max="9493" width="6.61328125" style="110" customWidth="1"/>
    <col min="9494" max="9494" width="7.4609375" style="110" customWidth="1"/>
    <col min="9495" max="9495" width="12" style="110" customWidth="1"/>
    <col min="9496" max="9496" width="7.69140625" style="110" customWidth="1"/>
    <col min="9497" max="9501" width="8.69140625" style="110" customWidth="1"/>
    <col min="9502" max="9502" width="5.69140625" style="110" customWidth="1"/>
    <col min="9503" max="9522" width="3.3828125" style="110" customWidth="1"/>
    <col min="9523" max="9732" width="8.765625" style="110"/>
    <col min="9733" max="9733" width="2.765625" style="110" customWidth="1"/>
    <col min="9734" max="9734" width="2.23046875" style="110" customWidth="1"/>
    <col min="9735" max="9735" width="6.921875" style="110" customWidth="1"/>
    <col min="9736" max="9736" width="2.07421875" style="110" customWidth="1"/>
    <col min="9737" max="9737" width="6.765625" style="110" customWidth="1"/>
    <col min="9738" max="9749" width="6.61328125" style="110" customWidth="1"/>
    <col min="9750" max="9750" width="7.4609375" style="110" customWidth="1"/>
    <col min="9751" max="9751" width="12" style="110" customWidth="1"/>
    <col min="9752" max="9752" width="7.69140625" style="110" customWidth="1"/>
    <col min="9753" max="9757" width="8.69140625" style="110" customWidth="1"/>
    <col min="9758" max="9758" width="5.69140625" style="110" customWidth="1"/>
    <col min="9759" max="9778" width="3.3828125" style="110" customWidth="1"/>
    <col min="9779" max="9988" width="8.765625" style="110"/>
    <col min="9989" max="9989" width="2.765625" style="110" customWidth="1"/>
    <col min="9990" max="9990" width="2.23046875" style="110" customWidth="1"/>
    <col min="9991" max="9991" width="6.921875" style="110" customWidth="1"/>
    <col min="9992" max="9992" width="2.07421875" style="110" customWidth="1"/>
    <col min="9993" max="9993" width="6.765625" style="110" customWidth="1"/>
    <col min="9994" max="10005" width="6.61328125" style="110" customWidth="1"/>
    <col min="10006" max="10006" width="7.4609375" style="110" customWidth="1"/>
    <col min="10007" max="10007" width="12" style="110" customWidth="1"/>
    <col min="10008" max="10008" width="7.69140625" style="110" customWidth="1"/>
    <col min="10009" max="10013" width="8.69140625" style="110" customWidth="1"/>
    <col min="10014" max="10014" width="5.69140625" style="110" customWidth="1"/>
    <col min="10015" max="10034" width="3.3828125" style="110" customWidth="1"/>
    <col min="10035" max="10244" width="8.765625" style="110"/>
    <col min="10245" max="10245" width="2.765625" style="110" customWidth="1"/>
    <col min="10246" max="10246" width="2.23046875" style="110" customWidth="1"/>
    <col min="10247" max="10247" width="6.921875" style="110" customWidth="1"/>
    <col min="10248" max="10248" width="2.07421875" style="110" customWidth="1"/>
    <col min="10249" max="10249" width="6.765625" style="110" customWidth="1"/>
    <col min="10250" max="10261" width="6.61328125" style="110" customWidth="1"/>
    <col min="10262" max="10262" width="7.4609375" style="110" customWidth="1"/>
    <col min="10263" max="10263" width="12" style="110" customWidth="1"/>
    <col min="10264" max="10264" width="7.69140625" style="110" customWidth="1"/>
    <col min="10265" max="10269" width="8.69140625" style="110" customWidth="1"/>
    <col min="10270" max="10270" width="5.69140625" style="110" customWidth="1"/>
    <col min="10271" max="10290" width="3.3828125" style="110" customWidth="1"/>
    <col min="10291" max="10500" width="8.765625" style="110"/>
    <col min="10501" max="10501" width="2.765625" style="110" customWidth="1"/>
    <col min="10502" max="10502" width="2.23046875" style="110" customWidth="1"/>
    <col min="10503" max="10503" width="6.921875" style="110" customWidth="1"/>
    <col min="10504" max="10504" width="2.07421875" style="110" customWidth="1"/>
    <col min="10505" max="10505" width="6.765625" style="110" customWidth="1"/>
    <col min="10506" max="10517" width="6.61328125" style="110" customWidth="1"/>
    <col min="10518" max="10518" width="7.4609375" style="110" customWidth="1"/>
    <col min="10519" max="10519" width="12" style="110" customWidth="1"/>
    <col min="10520" max="10520" width="7.69140625" style="110" customWidth="1"/>
    <col min="10521" max="10525" width="8.69140625" style="110" customWidth="1"/>
    <col min="10526" max="10526" width="5.69140625" style="110" customWidth="1"/>
    <col min="10527" max="10546" width="3.3828125" style="110" customWidth="1"/>
    <col min="10547" max="10756" width="8.765625" style="110"/>
    <col min="10757" max="10757" width="2.765625" style="110" customWidth="1"/>
    <col min="10758" max="10758" width="2.23046875" style="110" customWidth="1"/>
    <col min="10759" max="10759" width="6.921875" style="110" customWidth="1"/>
    <col min="10760" max="10760" width="2.07421875" style="110" customWidth="1"/>
    <col min="10761" max="10761" width="6.765625" style="110" customWidth="1"/>
    <col min="10762" max="10773" width="6.61328125" style="110" customWidth="1"/>
    <col min="10774" max="10774" width="7.4609375" style="110" customWidth="1"/>
    <col min="10775" max="10775" width="12" style="110" customWidth="1"/>
    <col min="10776" max="10776" width="7.69140625" style="110" customWidth="1"/>
    <col min="10777" max="10781" width="8.69140625" style="110" customWidth="1"/>
    <col min="10782" max="10782" width="5.69140625" style="110" customWidth="1"/>
    <col min="10783" max="10802" width="3.3828125" style="110" customWidth="1"/>
    <col min="10803" max="11012" width="8.765625" style="110"/>
    <col min="11013" max="11013" width="2.765625" style="110" customWidth="1"/>
    <col min="11014" max="11014" width="2.23046875" style="110" customWidth="1"/>
    <col min="11015" max="11015" width="6.921875" style="110" customWidth="1"/>
    <col min="11016" max="11016" width="2.07421875" style="110" customWidth="1"/>
    <col min="11017" max="11017" width="6.765625" style="110" customWidth="1"/>
    <col min="11018" max="11029" width="6.61328125" style="110" customWidth="1"/>
    <col min="11030" max="11030" width="7.4609375" style="110" customWidth="1"/>
    <col min="11031" max="11031" width="12" style="110" customWidth="1"/>
    <col min="11032" max="11032" width="7.69140625" style="110" customWidth="1"/>
    <col min="11033" max="11037" width="8.69140625" style="110" customWidth="1"/>
    <col min="11038" max="11038" width="5.69140625" style="110" customWidth="1"/>
    <col min="11039" max="11058" width="3.3828125" style="110" customWidth="1"/>
    <col min="11059" max="11268" width="8.765625" style="110"/>
    <col min="11269" max="11269" width="2.765625" style="110" customWidth="1"/>
    <col min="11270" max="11270" width="2.23046875" style="110" customWidth="1"/>
    <col min="11271" max="11271" width="6.921875" style="110" customWidth="1"/>
    <col min="11272" max="11272" width="2.07421875" style="110" customWidth="1"/>
    <col min="11273" max="11273" width="6.765625" style="110" customWidth="1"/>
    <col min="11274" max="11285" width="6.61328125" style="110" customWidth="1"/>
    <col min="11286" max="11286" width="7.4609375" style="110" customWidth="1"/>
    <col min="11287" max="11287" width="12" style="110" customWidth="1"/>
    <col min="11288" max="11288" width="7.69140625" style="110" customWidth="1"/>
    <col min="11289" max="11293" width="8.69140625" style="110" customWidth="1"/>
    <col min="11294" max="11294" width="5.69140625" style="110" customWidth="1"/>
    <col min="11295" max="11314" width="3.3828125" style="110" customWidth="1"/>
    <col min="11315" max="11524" width="8.765625" style="110"/>
    <col min="11525" max="11525" width="2.765625" style="110" customWidth="1"/>
    <col min="11526" max="11526" width="2.23046875" style="110" customWidth="1"/>
    <col min="11527" max="11527" width="6.921875" style="110" customWidth="1"/>
    <col min="11528" max="11528" width="2.07421875" style="110" customWidth="1"/>
    <col min="11529" max="11529" width="6.765625" style="110" customWidth="1"/>
    <col min="11530" max="11541" width="6.61328125" style="110" customWidth="1"/>
    <col min="11542" max="11542" width="7.4609375" style="110" customWidth="1"/>
    <col min="11543" max="11543" width="12" style="110" customWidth="1"/>
    <col min="11544" max="11544" width="7.69140625" style="110" customWidth="1"/>
    <col min="11545" max="11549" width="8.69140625" style="110" customWidth="1"/>
    <col min="11550" max="11550" width="5.69140625" style="110" customWidth="1"/>
    <col min="11551" max="11570" width="3.3828125" style="110" customWidth="1"/>
    <col min="11571" max="11780" width="8.765625" style="110"/>
    <col min="11781" max="11781" width="2.765625" style="110" customWidth="1"/>
    <col min="11782" max="11782" width="2.23046875" style="110" customWidth="1"/>
    <col min="11783" max="11783" width="6.921875" style="110" customWidth="1"/>
    <col min="11784" max="11784" width="2.07421875" style="110" customWidth="1"/>
    <col min="11785" max="11785" width="6.765625" style="110" customWidth="1"/>
    <col min="11786" max="11797" width="6.61328125" style="110" customWidth="1"/>
    <col min="11798" max="11798" width="7.4609375" style="110" customWidth="1"/>
    <col min="11799" max="11799" width="12" style="110" customWidth="1"/>
    <col min="11800" max="11800" width="7.69140625" style="110" customWidth="1"/>
    <col min="11801" max="11805" width="8.69140625" style="110" customWidth="1"/>
    <col min="11806" max="11806" width="5.69140625" style="110" customWidth="1"/>
    <col min="11807" max="11826" width="3.3828125" style="110" customWidth="1"/>
    <col min="11827" max="12036" width="8.765625" style="110"/>
    <col min="12037" max="12037" width="2.765625" style="110" customWidth="1"/>
    <col min="12038" max="12038" width="2.23046875" style="110" customWidth="1"/>
    <col min="12039" max="12039" width="6.921875" style="110" customWidth="1"/>
    <col min="12040" max="12040" width="2.07421875" style="110" customWidth="1"/>
    <col min="12041" max="12041" width="6.765625" style="110" customWidth="1"/>
    <col min="12042" max="12053" width="6.61328125" style="110" customWidth="1"/>
    <col min="12054" max="12054" width="7.4609375" style="110" customWidth="1"/>
    <col min="12055" max="12055" width="12" style="110" customWidth="1"/>
    <col min="12056" max="12056" width="7.69140625" style="110" customWidth="1"/>
    <col min="12057" max="12061" width="8.69140625" style="110" customWidth="1"/>
    <col min="12062" max="12062" width="5.69140625" style="110" customWidth="1"/>
    <col min="12063" max="12082" width="3.3828125" style="110" customWidth="1"/>
    <col min="12083" max="12292" width="8.765625" style="110"/>
    <col min="12293" max="12293" width="2.765625" style="110" customWidth="1"/>
    <col min="12294" max="12294" width="2.23046875" style="110" customWidth="1"/>
    <col min="12295" max="12295" width="6.921875" style="110" customWidth="1"/>
    <col min="12296" max="12296" width="2.07421875" style="110" customWidth="1"/>
    <col min="12297" max="12297" width="6.765625" style="110" customWidth="1"/>
    <col min="12298" max="12309" width="6.61328125" style="110" customWidth="1"/>
    <col min="12310" max="12310" width="7.4609375" style="110" customWidth="1"/>
    <col min="12311" max="12311" width="12" style="110" customWidth="1"/>
    <col min="12312" max="12312" width="7.69140625" style="110" customWidth="1"/>
    <col min="12313" max="12317" width="8.69140625" style="110" customWidth="1"/>
    <col min="12318" max="12318" width="5.69140625" style="110" customWidth="1"/>
    <col min="12319" max="12338" width="3.3828125" style="110" customWidth="1"/>
    <col min="12339" max="12548" width="8.765625" style="110"/>
    <col min="12549" max="12549" width="2.765625" style="110" customWidth="1"/>
    <col min="12550" max="12550" width="2.23046875" style="110" customWidth="1"/>
    <col min="12551" max="12551" width="6.921875" style="110" customWidth="1"/>
    <col min="12552" max="12552" width="2.07421875" style="110" customWidth="1"/>
    <col min="12553" max="12553" width="6.765625" style="110" customWidth="1"/>
    <col min="12554" max="12565" width="6.61328125" style="110" customWidth="1"/>
    <col min="12566" max="12566" width="7.4609375" style="110" customWidth="1"/>
    <col min="12567" max="12567" width="12" style="110" customWidth="1"/>
    <col min="12568" max="12568" width="7.69140625" style="110" customWidth="1"/>
    <col min="12569" max="12573" width="8.69140625" style="110" customWidth="1"/>
    <col min="12574" max="12574" width="5.69140625" style="110" customWidth="1"/>
    <col min="12575" max="12594" width="3.3828125" style="110" customWidth="1"/>
    <col min="12595" max="12804" width="8.765625" style="110"/>
    <col min="12805" max="12805" width="2.765625" style="110" customWidth="1"/>
    <col min="12806" max="12806" width="2.23046875" style="110" customWidth="1"/>
    <col min="12807" max="12807" width="6.921875" style="110" customWidth="1"/>
    <col min="12808" max="12808" width="2.07421875" style="110" customWidth="1"/>
    <col min="12809" max="12809" width="6.765625" style="110" customWidth="1"/>
    <col min="12810" max="12821" width="6.61328125" style="110" customWidth="1"/>
    <col min="12822" max="12822" width="7.4609375" style="110" customWidth="1"/>
    <col min="12823" max="12823" width="12" style="110" customWidth="1"/>
    <col min="12824" max="12824" width="7.69140625" style="110" customWidth="1"/>
    <col min="12825" max="12829" width="8.69140625" style="110" customWidth="1"/>
    <col min="12830" max="12830" width="5.69140625" style="110" customWidth="1"/>
    <col min="12831" max="12850" width="3.3828125" style="110" customWidth="1"/>
    <col min="12851" max="13060" width="8.765625" style="110"/>
    <col min="13061" max="13061" width="2.765625" style="110" customWidth="1"/>
    <col min="13062" max="13062" width="2.23046875" style="110" customWidth="1"/>
    <col min="13063" max="13063" width="6.921875" style="110" customWidth="1"/>
    <col min="13064" max="13064" width="2.07421875" style="110" customWidth="1"/>
    <col min="13065" max="13065" width="6.765625" style="110" customWidth="1"/>
    <col min="13066" max="13077" width="6.61328125" style="110" customWidth="1"/>
    <col min="13078" max="13078" width="7.4609375" style="110" customWidth="1"/>
    <col min="13079" max="13079" width="12" style="110" customWidth="1"/>
    <col min="13080" max="13080" width="7.69140625" style="110" customWidth="1"/>
    <col min="13081" max="13085" width="8.69140625" style="110" customWidth="1"/>
    <col min="13086" max="13086" width="5.69140625" style="110" customWidth="1"/>
    <col min="13087" max="13106" width="3.3828125" style="110" customWidth="1"/>
    <col min="13107" max="13316" width="8.765625" style="110"/>
    <col min="13317" max="13317" width="2.765625" style="110" customWidth="1"/>
    <col min="13318" max="13318" width="2.23046875" style="110" customWidth="1"/>
    <col min="13319" max="13319" width="6.921875" style="110" customWidth="1"/>
    <col min="13320" max="13320" width="2.07421875" style="110" customWidth="1"/>
    <col min="13321" max="13321" width="6.765625" style="110" customWidth="1"/>
    <col min="13322" max="13333" width="6.61328125" style="110" customWidth="1"/>
    <col min="13334" max="13334" width="7.4609375" style="110" customWidth="1"/>
    <col min="13335" max="13335" width="12" style="110" customWidth="1"/>
    <col min="13336" max="13336" width="7.69140625" style="110" customWidth="1"/>
    <col min="13337" max="13341" width="8.69140625" style="110" customWidth="1"/>
    <col min="13342" max="13342" width="5.69140625" style="110" customWidth="1"/>
    <col min="13343" max="13362" width="3.3828125" style="110" customWidth="1"/>
    <col min="13363" max="13572" width="8.765625" style="110"/>
    <col min="13573" max="13573" width="2.765625" style="110" customWidth="1"/>
    <col min="13574" max="13574" width="2.23046875" style="110" customWidth="1"/>
    <col min="13575" max="13575" width="6.921875" style="110" customWidth="1"/>
    <col min="13576" max="13576" width="2.07421875" style="110" customWidth="1"/>
    <col min="13577" max="13577" width="6.765625" style="110" customWidth="1"/>
    <col min="13578" max="13589" width="6.61328125" style="110" customWidth="1"/>
    <col min="13590" max="13590" width="7.4609375" style="110" customWidth="1"/>
    <col min="13591" max="13591" width="12" style="110" customWidth="1"/>
    <col min="13592" max="13592" width="7.69140625" style="110" customWidth="1"/>
    <col min="13593" max="13597" width="8.69140625" style="110" customWidth="1"/>
    <col min="13598" max="13598" width="5.69140625" style="110" customWidth="1"/>
    <col min="13599" max="13618" width="3.3828125" style="110" customWidth="1"/>
    <col min="13619" max="13828" width="8.765625" style="110"/>
    <col min="13829" max="13829" width="2.765625" style="110" customWidth="1"/>
    <col min="13830" max="13830" width="2.23046875" style="110" customWidth="1"/>
    <col min="13831" max="13831" width="6.921875" style="110" customWidth="1"/>
    <col min="13832" max="13832" width="2.07421875" style="110" customWidth="1"/>
    <col min="13833" max="13833" width="6.765625" style="110" customWidth="1"/>
    <col min="13834" max="13845" width="6.61328125" style="110" customWidth="1"/>
    <col min="13846" max="13846" width="7.4609375" style="110" customWidth="1"/>
    <col min="13847" max="13847" width="12" style="110" customWidth="1"/>
    <col min="13848" max="13848" width="7.69140625" style="110" customWidth="1"/>
    <col min="13849" max="13853" width="8.69140625" style="110" customWidth="1"/>
    <col min="13854" max="13854" width="5.69140625" style="110" customWidth="1"/>
    <col min="13855" max="13874" width="3.3828125" style="110" customWidth="1"/>
    <col min="13875" max="14084" width="8.765625" style="110"/>
    <col min="14085" max="14085" width="2.765625" style="110" customWidth="1"/>
    <col min="14086" max="14086" width="2.23046875" style="110" customWidth="1"/>
    <col min="14087" max="14087" width="6.921875" style="110" customWidth="1"/>
    <col min="14088" max="14088" width="2.07421875" style="110" customWidth="1"/>
    <col min="14089" max="14089" width="6.765625" style="110" customWidth="1"/>
    <col min="14090" max="14101" width="6.61328125" style="110" customWidth="1"/>
    <col min="14102" max="14102" width="7.4609375" style="110" customWidth="1"/>
    <col min="14103" max="14103" width="12" style="110" customWidth="1"/>
    <col min="14104" max="14104" width="7.69140625" style="110" customWidth="1"/>
    <col min="14105" max="14109" width="8.69140625" style="110" customWidth="1"/>
    <col min="14110" max="14110" width="5.69140625" style="110" customWidth="1"/>
    <col min="14111" max="14130" width="3.3828125" style="110" customWidth="1"/>
    <col min="14131" max="14340" width="8.765625" style="110"/>
    <col min="14341" max="14341" width="2.765625" style="110" customWidth="1"/>
    <col min="14342" max="14342" width="2.23046875" style="110" customWidth="1"/>
    <col min="14343" max="14343" width="6.921875" style="110" customWidth="1"/>
    <col min="14344" max="14344" width="2.07421875" style="110" customWidth="1"/>
    <col min="14345" max="14345" width="6.765625" style="110" customWidth="1"/>
    <col min="14346" max="14357" width="6.61328125" style="110" customWidth="1"/>
    <col min="14358" max="14358" width="7.4609375" style="110" customWidth="1"/>
    <col min="14359" max="14359" width="12" style="110" customWidth="1"/>
    <col min="14360" max="14360" width="7.69140625" style="110" customWidth="1"/>
    <col min="14361" max="14365" width="8.69140625" style="110" customWidth="1"/>
    <col min="14366" max="14366" width="5.69140625" style="110" customWidth="1"/>
    <col min="14367" max="14386" width="3.3828125" style="110" customWidth="1"/>
    <col min="14387" max="14596" width="8.765625" style="110"/>
    <col min="14597" max="14597" width="2.765625" style="110" customWidth="1"/>
    <col min="14598" max="14598" width="2.23046875" style="110" customWidth="1"/>
    <col min="14599" max="14599" width="6.921875" style="110" customWidth="1"/>
    <col min="14600" max="14600" width="2.07421875" style="110" customWidth="1"/>
    <col min="14601" max="14601" width="6.765625" style="110" customWidth="1"/>
    <col min="14602" max="14613" width="6.61328125" style="110" customWidth="1"/>
    <col min="14614" max="14614" width="7.4609375" style="110" customWidth="1"/>
    <col min="14615" max="14615" width="12" style="110" customWidth="1"/>
    <col min="14616" max="14616" width="7.69140625" style="110" customWidth="1"/>
    <col min="14617" max="14621" width="8.69140625" style="110" customWidth="1"/>
    <col min="14622" max="14622" width="5.69140625" style="110" customWidth="1"/>
    <col min="14623" max="14642" width="3.3828125" style="110" customWidth="1"/>
    <col min="14643" max="14852" width="8.765625" style="110"/>
    <col min="14853" max="14853" width="2.765625" style="110" customWidth="1"/>
    <col min="14854" max="14854" width="2.23046875" style="110" customWidth="1"/>
    <col min="14855" max="14855" width="6.921875" style="110" customWidth="1"/>
    <col min="14856" max="14856" width="2.07421875" style="110" customWidth="1"/>
    <col min="14857" max="14857" width="6.765625" style="110" customWidth="1"/>
    <col min="14858" max="14869" width="6.61328125" style="110" customWidth="1"/>
    <col min="14870" max="14870" width="7.4609375" style="110" customWidth="1"/>
    <col min="14871" max="14871" width="12" style="110" customWidth="1"/>
    <col min="14872" max="14872" width="7.69140625" style="110" customWidth="1"/>
    <col min="14873" max="14877" width="8.69140625" style="110" customWidth="1"/>
    <col min="14878" max="14878" width="5.69140625" style="110" customWidth="1"/>
    <col min="14879" max="14898" width="3.3828125" style="110" customWidth="1"/>
    <col min="14899" max="15108" width="8.765625" style="110"/>
    <col min="15109" max="15109" width="2.765625" style="110" customWidth="1"/>
    <col min="15110" max="15110" width="2.23046875" style="110" customWidth="1"/>
    <col min="15111" max="15111" width="6.921875" style="110" customWidth="1"/>
    <col min="15112" max="15112" width="2.07421875" style="110" customWidth="1"/>
    <col min="15113" max="15113" width="6.765625" style="110" customWidth="1"/>
    <col min="15114" max="15125" width="6.61328125" style="110" customWidth="1"/>
    <col min="15126" max="15126" width="7.4609375" style="110" customWidth="1"/>
    <col min="15127" max="15127" width="12" style="110" customWidth="1"/>
    <col min="15128" max="15128" width="7.69140625" style="110" customWidth="1"/>
    <col min="15129" max="15133" width="8.69140625" style="110" customWidth="1"/>
    <col min="15134" max="15134" width="5.69140625" style="110" customWidth="1"/>
    <col min="15135" max="15154" width="3.3828125" style="110" customWidth="1"/>
    <col min="15155" max="15364" width="8.765625" style="110"/>
    <col min="15365" max="15365" width="2.765625" style="110" customWidth="1"/>
    <col min="15366" max="15366" width="2.23046875" style="110" customWidth="1"/>
    <col min="15367" max="15367" width="6.921875" style="110" customWidth="1"/>
    <col min="15368" max="15368" width="2.07421875" style="110" customWidth="1"/>
    <col min="15369" max="15369" width="6.765625" style="110" customWidth="1"/>
    <col min="15370" max="15381" width="6.61328125" style="110" customWidth="1"/>
    <col min="15382" max="15382" width="7.4609375" style="110" customWidth="1"/>
    <col min="15383" max="15383" width="12" style="110" customWidth="1"/>
    <col min="15384" max="15384" width="7.69140625" style="110" customWidth="1"/>
    <col min="15385" max="15389" width="8.69140625" style="110" customWidth="1"/>
    <col min="15390" max="15390" width="5.69140625" style="110" customWidth="1"/>
    <col min="15391" max="15410" width="3.3828125" style="110" customWidth="1"/>
    <col min="15411" max="15620" width="8.765625" style="110"/>
    <col min="15621" max="15621" width="2.765625" style="110" customWidth="1"/>
    <col min="15622" max="15622" width="2.23046875" style="110" customWidth="1"/>
    <col min="15623" max="15623" width="6.921875" style="110" customWidth="1"/>
    <col min="15624" max="15624" width="2.07421875" style="110" customWidth="1"/>
    <col min="15625" max="15625" width="6.765625" style="110" customWidth="1"/>
    <col min="15626" max="15637" width="6.61328125" style="110" customWidth="1"/>
    <col min="15638" max="15638" width="7.4609375" style="110" customWidth="1"/>
    <col min="15639" max="15639" width="12" style="110" customWidth="1"/>
    <col min="15640" max="15640" width="7.69140625" style="110" customWidth="1"/>
    <col min="15641" max="15645" width="8.69140625" style="110" customWidth="1"/>
    <col min="15646" max="15646" width="5.69140625" style="110" customWidth="1"/>
    <col min="15647" max="15666" width="3.3828125" style="110" customWidth="1"/>
    <col min="15667" max="15876" width="8.765625" style="110"/>
    <col min="15877" max="15877" width="2.765625" style="110" customWidth="1"/>
    <col min="15878" max="15878" width="2.23046875" style="110" customWidth="1"/>
    <col min="15879" max="15879" width="6.921875" style="110" customWidth="1"/>
    <col min="15880" max="15880" width="2.07421875" style="110" customWidth="1"/>
    <col min="15881" max="15881" width="6.765625" style="110" customWidth="1"/>
    <col min="15882" max="15893" width="6.61328125" style="110" customWidth="1"/>
    <col min="15894" max="15894" width="7.4609375" style="110" customWidth="1"/>
    <col min="15895" max="15895" width="12" style="110" customWidth="1"/>
    <col min="15896" max="15896" width="7.69140625" style="110" customWidth="1"/>
    <col min="15897" max="15901" width="8.69140625" style="110" customWidth="1"/>
    <col min="15902" max="15902" width="5.69140625" style="110" customWidth="1"/>
    <col min="15903" max="15922" width="3.3828125" style="110" customWidth="1"/>
    <col min="15923" max="16132" width="8.765625" style="110"/>
    <col min="16133" max="16133" width="2.765625" style="110" customWidth="1"/>
    <col min="16134" max="16134" width="2.23046875" style="110" customWidth="1"/>
    <col min="16135" max="16135" width="6.921875" style="110" customWidth="1"/>
    <col min="16136" max="16136" width="2.07421875" style="110" customWidth="1"/>
    <col min="16137" max="16137" width="6.765625" style="110" customWidth="1"/>
    <col min="16138" max="16149" width="6.61328125" style="110" customWidth="1"/>
    <col min="16150" max="16150" width="7.4609375" style="110" customWidth="1"/>
    <col min="16151" max="16151" width="12" style="110" customWidth="1"/>
    <col min="16152" max="16152" width="7.69140625" style="110" customWidth="1"/>
    <col min="16153" max="16157" width="8.69140625" style="110" customWidth="1"/>
    <col min="16158" max="16158" width="5.69140625" style="110" customWidth="1"/>
    <col min="16159" max="16178" width="3.3828125" style="110" customWidth="1"/>
    <col min="16179" max="16384" width="8.765625" style="110"/>
  </cols>
  <sheetData>
    <row r="1" spans="1:30" ht="15.75" customHeight="1" thickBot="1">
      <c r="D1" s="209"/>
      <c r="E1" s="209"/>
    </row>
    <row r="2" spans="1:30" ht="33.75" customHeight="1">
      <c r="A2" s="353"/>
      <c r="B2" s="370"/>
      <c r="C2" s="335"/>
      <c r="D2" s="335"/>
      <c r="E2" s="2709" t="s">
        <v>1155</v>
      </c>
      <c r="F2" s="2709"/>
      <c r="G2" s="2709"/>
      <c r="H2" s="2709"/>
      <c r="I2" s="2709"/>
      <c r="J2" s="2709"/>
      <c r="K2" s="2709"/>
      <c r="L2" s="2709"/>
      <c r="M2" s="2709"/>
      <c r="N2" s="2709"/>
      <c r="O2" s="2709"/>
      <c r="P2" s="461"/>
      <c r="Q2" s="461"/>
      <c r="R2" s="461"/>
      <c r="S2" s="336"/>
      <c r="T2" s="335"/>
      <c r="U2" s="335"/>
      <c r="V2" s="335"/>
      <c r="W2" s="335"/>
      <c r="X2" s="335"/>
      <c r="Y2" s="335"/>
      <c r="Z2" s="335"/>
      <c r="AA2" s="335"/>
      <c r="AB2" s="335"/>
      <c r="AC2" s="335"/>
      <c r="AD2" s="337"/>
    </row>
    <row r="3" spans="1:30" ht="36" customHeight="1">
      <c r="A3" s="647"/>
      <c r="E3" s="2710"/>
      <c r="F3" s="2710"/>
      <c r="G3" s="2710"/>
      <c r="H3" s="2710"/>
      <c r="I3" s="2710"/>
      <c r="J3" s="2710"/>
      <c r="K3" s="2710"/>
      <c r="L3" s="2710"/>
      <c r="M3" s="2710"/>
      <c r="N3" s="2710"/>
      <c r="O3" s="2710"/>
      <c r="P3" s="235"/>
      <c r="Q3" s="235"/>
      <c r="R3" s="235"/>
      <c r="AD3" s="338"/>
    </row>
    <row r="4" spans="1:30" ht="41.25" customHeight="1">
      <c r="A4" s="647"/>
      <c r="E4" s="2710"/>
      <c r="F4" s="2710"/>
      <c r="G4" s="2710"/>
      <c r="H4" s="2710"/>
      <c r="I4" s="2710"/>
      <c r="J4" s="2710"/>
      <c r="K4" s="2710"/>
      <c r="L4" s="2710"/>
      <c r="M4" s="2710"/>
      <c r="N4" s="2710"/>
      <c r="O4" s="2710"/>
      <c r="P4" s="235"/>
      <c r="Q4" s="235"/>
      <c r="R4" s="235"/>
      <c r="AD4" s="338"/>
    </row>
    <row r="5" spans="1:30" ht="30" customHeight="1">
      <c r="A5" s="647"/>
      <c r="E5" s="581"/>
      <c r="F5" s="581"/>
      <c r="G5" s="581"/>
      <c r="H5" s="581"/>
      <c r="I5" s="581"/>
      <c r="J5" s="581"/>
      <c r="K5" s="581"/>
      <c r="L5" s="581"/>
      <c r="M5" s="581"/>
      <c r="N5" s="581"/>
      <c r="O5" s="581"/>
      <c r="P5" s="581"/>
      <c r="Q5" s="581"/>
      <c r="R5" s="581"/>
      <c r="V5" s="2705" t="s">
        <v>73</v>
      </c>
      <c r="W5" s="2705"/>
      <c r="X5" s="2705"/>
      <c r="Y5" s="2705"/>
      <c r="Z5" s="2705"/>
      <c r="AA5" s="2705"/>
      <c r="AB5" s="2705"/>
      <c r="AC5" s="2705"/>
      <c r="AD5" s="338"/>
    </row>
    <row r="6" spans="1:30" ht="30" customHeight="1">
      <c r="A6" s="647"/>
      <c r="B6" s="136">
        <v>9.1</v>
      </c>
      <c r="C6" s="135" t="s">
        <v>266</v>
      </c>
      <c r="D6" s="132"/>
      <c r="E6" s="132"/>
      <c r="F6" s="132"/>
      <c r="G6" s="132"/>
      <c r="H6" s="132"/>
      <c r="I6" s="132"/>
      <c r="J6" s="132"/>
      <c r="K6" s="132"/>
      <c r="L6" s="132"/>
      <c r="M6" s="132"/>
      <c r="N6" s="132"/>
      <c r="O6" s="132"/>
      <c r="P6" s="132"/>
      <c r="Q6" s="132"/>
      <c r="R6" s="132"/>
      <c r="S6" s="132"/>
      <c r="T6" s="132"/>
      <c r="U6" s="132"/>
      <c r="V6" s="2705" t="s">
        <v>21</v>
      </c>
      <c r="W6" s="2705"/>
      <c r="X6" s="2705"/>
      <c r="Y6" s="2705"/>
      <c r="Z6" s="2705"/>
      <c r="AA6" s="2705"/>
      <c r="AB6" s="2705"/>
      <c r="AC6" s="2705"/>
      <c r="AD6" s="338"/>
    </row>
    <row r="7" spans="1:30" ht="30" customHeight="1">
      <c r="A7" s="647"/>
      <c r="B7" s="132"/>
      <c r="C7" s="138" t="s">
        <v>267</v>
      </c>
      <c r="D7" s="132"/>
      <c r="E7" s="132"/>
      <c r="F7" s="132"/>
      <c r="G7" s="132"/>
      <c r="H7" s="132"/>
      <c r="I7" s="132"/>
      <c r="J7" s="132"/>
      <c r="K7" s="132"/>
      <c r="L7" s="132"/>
      <c r="M7" s="132"/>
      <c r="N7" s="132"/>
      <c r="O7" s="132"/>
      <c r="P7" s="132"/>
      <c r="Q7" s="132"/>
      <c r="R7" s="132"/>
      <c r="S7" s="132"/>
      <c r="T7" s="132"/>
      <c r="U7" s="133"/>
      <c r="V7" s="133"/>
      <c r="W7" s="133"/>
      <c r="X7" s="133"/>
      <c r="Y7" s="140"/>
      <c r="Z7" s="140"/>
      <c r="AA7" s="140"/>
      <c r="AB7" s="140"/>
      <c r="AC7" s="140"/>
      <c r="AD7" s="338"/>
    </row>
    <row r="8" spans="1:30" ht="30" customHeight="1" thickBot="1">
      <c r="A8" s="647"/>
      <c r="B8" s="132"/>
      <c r="C8" s="138"/>
      <c r="D8" s="132"/>
      <c r="E8" s="132"/>
      <c r="F8" s="132"/>
      <c r="G8" s="132"/>
      <c r="H8" s="132"/>
      <c r="I8" s="132"/>
      <c r="J8" s="132"/>
      <c r="K8" s="132"/>
      <c r="L8" s="132"/>
      <c r="M8" s="132"/>
      <c r="N8" s="132"/>
      <c r="O8" s="132"/>
      <c r="P8" s="132"/>
      <c r="Q8" s="132"/>
      <c r="R8" s="132"/>
      <c r="S8" s="132"/>
      <c r="T8" s="132"/>
      <c r="U8" s="133"/>
      <c r="V8" s="133"/>
      <c r="W8" s="133"/>
      <c r="X8" s="133"/>
      <c r="Y8" s="132"/>
      <c r="Z8" s="140"/>
      <c r="AA8" s="132"/>
      <c r="AB8" s="132"/>
      <c r="AC8" s="385" t="s">
        <v>2283</v>
      </c>
      <c r="AD8" s="338"/>
    </row>
    <row r="9" spans="1:30" ht="30" customHeight="1">
      <c r="A9" s="647"/>
      <c r="B9" s="132"/>
      <c r="C9" s="220" t="s">
        <v>22</v>
      </c>
      <c r="D9" s="140" t="s">
        <v>268</v>
      </c>
      <c r="E9" s="132"/>
      <c r="F9" s="132"/>
      <c r="G9" s="132"/>
      <c r="H9" s="132"/>
      <c r="I9" s="132"/>
      <c r="J9" s="132"/>
      <c r="K9" s="132"/>
      <c r="L9" s="132"/>
      <c r="M9" s="132"/>
      <c r="N9" s="132"/>
      <c r="O9" s="132"/>
      <c r="P9" s="132"/>
      <c r="Q9" s="132"/>
      <c r="R9" s="132"/>
      <c r="S9" s="132"/>
      <c r="T9" s="132"/>
      <c r="U9" s="2748" t="s">
        <v>48</v>
      </c>
      <c r="V9" s="2766"/>
      <c r="W9" s="2767"/>
      <c r="X9" s="2767"/>
      <c r="Y9" s="2767"/>
      <c r="Z9" s="2767"/>
      <c r="AA9" s="2767"/>
      <c r="AB9" s="2767"/>
      <c r="AC9" s="2768"/>
      <c r="AD9" s="338"/>
    </row>
    <row r="10" spans="1:30" ht="30" customHeight="1" thickBot="1">
      <c r="A10" s="647"/>
      <c r="B10" s="132"/>
      <c r="C10" s="957"/>
      <c r="D10" s="138" t="s">
        <v>269</v>
      </c>
      <c r="E10" s="132"/>
      <c r="F10" s="132"/>
      <c r="G10" s="132"/>
      <c r="H10" s="132"/>
      <c r="I10" s="132"/>
      <c r="J10" s="132"/>
      <c r="K10" s="132"/>
      <c r="L10" s="132"/>
      <c r="M10" s="132"/>
      <c r="N10" s="132"/>
      <c r="O10" s="132"/>
      <c r="P10" s="132"/>
      <c r="Q10" s="132"/>
      <c r="R10" s="132"/>
      <c r="S10" s="132"/>
      <c r="T10" s="132"/>
      <c r="U10" s="2748"/>
      <c r="V10" s="2769"/>
      <c r="W10" s="2770"/>
      <c r="X10" s="2770"/>
      <c r="Y10" s="2770"/>
      <c r="Z10" s="2770"/>
      <c r="AA10" s="2770"/>
      <c r="AB10" s="2770"/>
      <c r="AC10" s="2771"/>
      <c r="AD10" s="338"/>
    </row>
    <row r="11" spans="1:30" ht="30" customHeight="1" thickBot="1">
      <c r="A11" s="647"/>
      <c r="B11" s="132"/>
      <c r="C11" s="957"/>
      <c r="D11" s="138"/>
      <c r="E11" s="132"/>
      <c r="F11" s="132"/>
      <c r="G11" s="132"/>
      <c r="H11" s="132"/>
      <c r="I11" s="132"/>
      <c r="J11" s="132"/>
      <c r="K11" s="132"/>
      <c r="L11" s="132"/>
      <c r="M11" s="132"/>
      <c r="N11" s="132"/>
      <c r="O11" s="132"/>
      <c r="P11" s="132"/>
      <c r="Q11" s="132"/>
      <c r="R11" s="132"/>
      <c r="S11" s="132"/>
      <c r="T11" s="132"/>
      <c r="U11" s="583"/>
      <c r="V11" s="649"/>
      <c r="W11" s="649"/>
      <c r="X11" s="649"/>
      <c r="Y11" s="649"/>
      <c r="Z11" s="649"/>
      <c r="AA11" s="649"/>
      <c r="AB11" s="649"/>
      <c r="AC11" s="649"/>
      <c r="AD11" s="338"/>
    </row>
    <row r="12" spans="1:30" ht="30" customHeight="1">
      <c r="A12" s="647"/>
      <c r="B12" s="132"/>
      <c r="C12" s="957"/>
      <c r="D12" s="134" t="s">
        <v>2149</v>
      </c>
      <c r="E12" s="140" t="s">
        <v>2150</v>
      </c>
      <c r="F12" s="132"/>
      <c r="G12" s="132"/>
      <c r="H12" s="132"/>
      <c r="I12" s="132"/>
      <c r="J12" s="132"/>
      <c r="K12" s="132"/>
      <c r="L12" s="132"/>
      <c r="M12" s="132"/>
      <c r="N12" s="132"/>
      <c r="O12" s="132"/>
      <c r="P12" s="132"/>
      <c r="Q12" s="132"/>
      <c r="R12" s="132"/>
      <c r="S12" s="132"/>
      <c r="T12" s="961"/>
      <c r="U12" s="2748" t="s">
        <v>31</v>
      </c>
      <c r="V12" s="2749"/>
      <c r="W12" s="2750"/>
      <c r="X12" s="2751"/>
      <c r="Y12" s="2755" t="s">
        <v>26</v>
      </c>
      <c r="Z12" s="961"/>
      <c r="AA12" s="961"/>
      <c r="AB12" s="961"/>
      <c r="AC12" s="961"/>
      <c r="AD12" s="338"/>
    </row>
    <row r="13" spans="1:30" ht="25.5" customHeight="1" thickBot="1">
      <c r="A13" s="647"/>
      <c r="B13" s="132"/>
      <c r="C13" s="958"/>
      <c r="D13" s="132"/>
      <c r="E13" s="141" t="s">
        <v>2151</v>
      </c>
      <c r="F13" s="132"/>
      <c r="G13" s="132"/>
      <c r="H13" s="132"/>
      <c r="I13" s="132"/>
      <c r="J13" s="132"/>
      <c r="K13" s="132"/>
      <c r="L13" s="132"/>
      <c r="M13" s="132"/>
      <c r="N13" s="132"/>
      <c r="O13" s="132"/>
      <c r="P13" s="132"/>
      <c r="Q13" s="132"/>
      <c r="R13" s="132"/>
      <c r="S13" s="132"/>
      <c r="T13" s="961"/>
      <c r="U13" s="2748"/>
      <c r="V13" s="2752"/>
      <c r="W13" s="2753"/>
      <c r="X13" s="2754"/>
      <c r="Y13" s="2755"/>
      <c r="Z13" s="961"/>
      <c r="AA13" s="961"/>
      <c r="AB13" s="961"/>
      <c r="AC13" s="961"/>
      <c r="AD13" s="338"/>
    </row>
    <row r="14" spans="1:30" ht="25.5" customHeight="1" thickBot="1">
      <c r="A14" s="647"/>
      <c r="B14" s="132"/>
      <c r="C14" s="958"/>
      <c r="D14" s="132"/>
      <c r="E14" s="141"/>
      <c r="F14" s="132"/>
      <c r="G14" s="132"/>
      <c r="H14" s="132"/>
      <c r="I14" s="132"/>
      <c r="J14" s="132"/>
      <c r="K14" s="132"/>
      <c r="L14" s="132"/>
      <c r="M14" s="132"/>
      <c r="N14" s="132"/>
      <c r="O14" s="132"/>
      <c r="P14" s="132"/>
      <c r="Q14" s="132"/>
      <c r="R14" s="132"/>
      <c r="S14" s="132"/>
      <c r="T14" s="649"/>
      <c r="U14" s="649"/>
      <c r="V14" s="649"/>
      <c r="W14" s="649"/>
      <c r="X14" s="649"/>
      <c r="Y14" s="649"/>
      <c r="Z14" s="649"/>
      <c r="AA14" s="649"/>
      <c r="AB14" s="219"/>
      <c r="AC14" s="219"/>
      <c r="AD14" s="338"/>
    </row>
    <row r="15" spans="1:30" ht="25.5" customHeight="1">
      <c r="A15" s="647"/>
      <c r="B15" s="132"/>
      <c r="C15" s="958"/>
      <c r="D15" s="132" t="s">
        <v>263</v>
      </c>
      <c r="E15" s="140" t="s">
        <v>2152</v>
      </c>
      <c r="F15" s="132"/>
      <c r="G15" s="132"/>
      <c r="H15" s="132"/>
      <c r="I15" s="132"/>
      <c r="J15" s="132"/>
      <c r="K15" s="132"/>
      <c r="L15" s="132"/>
      <c r="M15" s="132"/>
      <c r="N15" s="132"/>
      <c r="O15" s="132"/>
      <c r="P15" s="132"/>
      <c r="Q15" s="132"/>
      <c r="R15" s="132"/>
      <c r="S15" s="132"/>
      <c r="T15" s="649"/>
      <c r="U15" s="2748" t="s">
        <v>32</v>
      </c>
      <c r="V15" s="2749"/>
      <c r="W15" s="2750"/>
      <c r="X15" s="2751"/>
      <c r="Y15" s="2755" t="s">
        <v>26</v>
      </c>
      <c r="Z15" s="961"/>
      <c r="AA15" s="961"/>
      <c r="AB15" s="961"/>
      <c r="AC15" s="961"/>
      <c r="AD15" s="338"/>
    </row>
    <row r="16" spans="1:30" ht="25.5" customHeight="1" thickBot="1">
      <c r="A16" s="647"/>
      <c r="B16" s="132"/>
      <c r="C16" s="958"/>
      <c r="D16" s="132"/>
      <c r="E16" s="141" t="s">
        <v>2153</v>
      </c>
      <c r="F16" s="132"/>
      <c r="G16" s="132"/>
      <c r="H16" s="132"/>
      <c r="I16" s="132"/>
      <c r="J16" s="132"/>
      <c r="K16" s="132"/>
      <c r="L16" s="132"/>
      <c r="M16" s="132"/>
      <c r="N16" s="132"/>
      <c r="O16" s="132"/>
      <c r="P16" s="132"/>
      <c r="Q16" s="132"/>
      <c r="R16" s="132"/>
      <c r="S16" s="132"/>
      <c r="T16" s="649"/>
      <c r="U16" s="2748"/>
      <c r="V16" s="2752"/>
      <c r="W16" s="2753"/>
      <c r="X16" s="2754"/>
      <c r="Y16" s="2755"/>
      <c r="Z16" s="961"/>
      <c r="AA16" s="961"/>
      <c r="AB16" s="961"/>
      <c r="AC16" s="961"/>
      <c r="AD16" s="338"/>
    </row>
    <row r="17" spans="1:31" ht="25.5" customHeight="1" thickBot="1">
      <c r="A17" s="647"/>
      <c r="B17" s="132"/>
      <c r="C17" s="958"/>
      <c r="D17" s="132"/>
      <c r="E17" s="141"/>
      <c r="F17" s="132"/>
      <c r="G17" s="132"/>
      <c r="H17" s="132"/>
      <c r="I17" s="132"/>
      <c r="J17" s="132"/>
      <c r="K17" s="132"/>
      <c r="L17" s="132"/>
      <c r="M17" s="132"/>
      <c r="N17" s="132"/>
      <c r="O17" s="132"/>
      <c r="P17" s="132"/>
      <c r="Q17" s="132"/>
      <c r="R17" s="132"/>
      <c r="S17" s="132"/>
      <c r="T17" s="649"/>
      <c r="U17" s="649"/>
      <c r="V17" s="649"/>
      <c r="W17" s="649"/>
      <c r="X17" s="649"/>
      <c r="Y17" s="649"/>
      <c r="Z17" s="649"/>
      <c r="AA17" s="649"/>
      <c r="AB17" s="219"/>
      <c r="AC17" s="219"/>
      <c r="AD17" s="338"/>
    </row>
    <row r="18" spans="1:31" ht="25.5" customHeight="1">
      <c r="A18" s="647"/>
      <c r="B18" s="132"/>
      <c r="C18" s="958"/>
      <c r="D18" s="132" t="s">
        <v>284</v>
      </c>
      <c r="E18" s="140" t="s">
        <v>2154</v>
      </c>
      <c r="F18" s="132"/>
      <c r="G18" s="132"/>
      <c r="H18" s="132"/>
      <c r="I18" s="132"/>
      <c r="J18" s="132"/>
      <c r="K18" s="132"/>
      <c r="L18" s="132"/>
      <c r="M18" s="132"/>
      <c r="N18" s="132"/>
      <c r="O18" s="132"/>
      <c r="P18" s="132"/>
      <c r="Q18" s="132"/>
      <c r="R18" s="132"/>
      <c r="S18" s="132"/>
      <c r="T18" s="649"/>
      <c r="U18" s="2748" t="s">
        <v>33</v>
      </c>
      <c r="V18" s="2749"/>
      <c r="W18" s="2750"/>
      <c r="X18" s="2751"/>
      <c r="Y18" s="2755" t="s">
        <v>26</v>
      </c>
      <c r="Z18" s="961"/>
      <c r="AA18" s="961"/>
      <c r="AB18" s="961"/>
      <c r="AC18" s="961"/>
      <c r="AD18" s="338"/>
    </row>
    <row r="19" spans="1:31" ht="25.5" customHeight="1" thickBot="1">
      <c r="A19" s="647"/>
      <c r="B19" s="132"/>
      <c r="C19" s="958"/>
      <c r="D19" s="132"/>
      <c r="E19" s="141" t="s">
        <v>2155</v>
      </c>
      <c r="F19" s="132"/>
      <c r="G19" s="132"/>
      <c r="H19" s="132"/>
      <c r="I19" s="132"/>
      <c r="J19" s="132"/>
      <c r="K19" s="132"/>
      <c r="L19" s="132"/>
      <c r="M19" s="132"/>
      <c r="N19" s="132"/>
      <c r="O19" s="132"/>
      <c r="P19" s="132"/>
      <c r="Q19" s="132"/>
      <c r="R19" s="132"/>
      <c r="S19" s="132"/>
      <c r="T19" s="649"/>
      <c r="U19" s="2748"/>
      <c r="V19" s="2752"/>
      <c r="W19" s="2753"/>
      <c r="X19" s="2754"/>
      <c r="Y19" s="2755"/>
      <c r="Z19" s="961"/>
      <c r="AA19" s="961"/>
      <c r="AB19" s="961"/>
      <c r="AC19" s="961"/>
      <c r="AD19" s="338"/>
    </row>
    <row r="20" spans="1:31" ht="25.5" customHeight="1">
      <c r="A20" s="647"/>
      <c r="B20" s="132"/>
      <c r="C20" s="958"/>
      <c r="D20" s="132"/>
      <c r="E20" s="141"/>
      <c r="F20" s="132"/>
      <c r="G20" s="132"/>
      <c r="H20" s="132"/>
      <c r="I20" s="132"/>
      <c r="J20" s="132"/>
      <c r="K20" s="132"/>
      <c r="L20" s="132"/>
      <c r="M20" s="132"/>
      <c r="N20" s="132"/>
      <c r="O20" s="132"/>
      <c r="P20" s="132"/>
      <c r="Q20" s="132"/>
      <c r="R20" s="132"/>
      <c r="S20" s="132"/>
      <c r="T20" s="649"/>
      <c r="U20" s="649"/>
      <c r="V20" s="649"/>
      <c r="W20" s="649"/>
      <c r="X20" s="649"/>
      <c r="Y20" s="649"/>
      <c r="Z20" s="649"/>
      <c r="AA20" s="649"/>
      <c r="AB20" s="219"/>
      <c r="AC20" s="219"/>
      <c r="AD20" s="338"/>
    </row>
    <row r="21" spans="1:31" ht="30" customHeight="1">
      <c r="A21" s="647"/>
      <c r="B21" s="132"/>
      <c r="C21" s="220" t="s">
        <v>23</v>
      </c>
      <c r="D21" s="2775" t="s">
        <v>2156</v>
      </c>
      <c r="E21" s="2775"/>
      <c r="F21" s="2775"/>
      <c r="G21" s="2775"/>
      <c r="H21" s="2775"/>
      <c r="I21" s="2775"/>
      <c r="J21" s="2775"/>
      <c r="K21" s="2775"/>
      <c r="L21" s="2775"/>
      <c r="M21" s="2775"/>
      <c r="N21" s="2775"/>
      <c r="O21" s="2775"/>
      <c r="P21" s="2775"/>
      <c r="Q21" s="2775"/>
      <c r="R21" s="215"/>
      <c r="S21" s="132"/>
      <c r="T21" s="132"/>
      <c r="U21" s="2776" t="s">
        <v>34</v>
      </c>
      <c r="V21" s="2777"/>
      <c r="W21" s="2777"/>
      <c r="X21" s="2777"/>
      <c r="Y21" s="2777"/>
      <c r="Z21" s="2777"/>
      <c r="AA21" s="2777"/>
      <c r="AB21" s="2777"/>
      <c r="AC21" s="2777"/>
      <c r="AD21" s="338"/>
    </row>
    <row r="22" spans="1:31" ht="30" customHeight="1">
      <c r="A22" s="647"/>
      <c r="B22" s="132"/>
      <c r="C22" s="142"/>
      <c r="D22" s="2778" t="s">
        <v>2157</v>
      </c>
      <c r="E22" s="2778"/>
      <c r="F22" s="2778"/>
      <c r="G22" s="2778"/>
      <c r="H22" s="2778"/>
      <c r="I22" s="2778"/>
      <c r="J22" s="2778"/>
      <c r="K22" s="2778"/>
      <c r="L22" s="2778"/>
      <c r="M22" s="2778"/>
      <c r="N22" s="2778"/>
      <c r="O22" s="2778"/>
      <c r="P22" s="2778"/>
      <c r="Q22" s="2778"/>
      <c r="R22" s="237"/>
      <c r="S22" s="132"/>
      <c r="T22" s="132"/>
      <c r="U22" s="2776"/>
      <c r="V22" s="2777"/>
      <c r="W22" s="2777"/>
      <c r="X22" s="2777"/>
      <c r="Y22" s="2777"/>
      <c r="Z22" s="2777"/>
      <c r="AA22" s="2777"/>
      <c r="AB22" s="2777"/>
      <c r="AC22" s="2777"/>
      <c r="AD22" s="338"/>
    </row>
    <row r="23" spans="1:31" ht="21" customHeight="1">
      <c r="A23" s="340"/>
      <c r="B23" s="147"/>
      <c r="C23" s="236"/>
      <c r="D23" s="147"/>
      <c r="E23" s="154"/>
      <c r="F23" s="147"/>
      <c r="G23" s="147"/>
      <c r="H23" s="147"/>
      <c r="I23" s="147"/>
      <c r="J23" s="147"/>
      <c r="K23" s="147"/>
      <c r="L23" s="147"/>
      <c r="M23" s="147"/>
      <c r="N23" s="147"/>
      <c r="O23" s="147"/>
      <c r="P23" s="147"/>
      <c r="Q23" s="147"/>
      <c r="R23" s="147"/>
      <c r="S23" s="147"/>
      <c r="T23" s="147"/>
      <c r="U23" s="382"/>
      <c r="V23" s="382"/>
      <c r="W23" s="382"/>
      <c r="X23" s="382"/>
      <c r="Y23" s="582"/>
      <c r="Z23" s="582"/>
      <c r="AA23" s="582"/>
      <c r="AB23" s="582"/>
      <c r="AC23" s="582"/>
      <c r="AD23" s="342"/>
    </row>
    <row r="24" spans="1:31" ht="9.9" customHeight="1">
      <c r="A24" s="647"/>
      <c r="B24" s="132"/>
      <c r="C24" s="142"/>
      <c r="D24" s="132"/>
      <c r="E24" s="141"/>
      <c r="F24" s="132"/>
      <c r="G24" s="132"/>
      <c r="H24" s="132"/>
      <c r="I24" s="132"/>
      <c r="J24" s="132"/>
      <c r="K24" s="132"/>
      <c r="L24" s="132"/>
      <c r="M24" s="132"/>
      <c r="N24" s="132"/>
      <c r="O24" s="132"/>
      <c r="P24" s="132"/>
      <c r="Q24" s="132"/>
      <c r="R24" s="132"/>
      <c r="S24" s="132"/>
      <c r="T24" s="132"/>
      <c r="U24" s="583"/>
      <c r="V24" s="583"/>
      <c r="W24" s="583"/>
      <c r="X24" s="583"/>
      <c r="Y24" s="128"/>
      <c r="Z24" s="128"/>
      <c r="AA24" s="128"/>
      <c r="AB24" s="128"/>
      <c r="AC24" s="128"/>
      <c r="AD24" s="338"/>
    </row>
    <row r="25" spans="1:31" ht="28.8" thickBot="1">
      <c r="A25" s="647"/>
      <c r="B25" s="132"/>
      <c r="C25" s="142"/>
      <c r="D25" s="132"/>
      <c r="E25" s="141"/>
      <c r="F25" s="132"/>
      <c r="G25" s="132"/>
      <c r="H25" s="132"/>
      <c r="I25" s="132"/>
      <c r="J25" s="132"/>
      <c r="K25" s="132"/>
      <c r="L25" s="132"/>
      <c r="M25" s="132"/>
      <c r="N25" s="132"/>
      <c r="O25" s="132"/>
      <c r="P25" s="132"/>
      <c r="Q25" s="132"/>
      <c r="R25" s="132"/>
      <c r="S25" s="132"/>
      <c r="T25" s="132"/>
      <c r="U25" s="583"/>
      <c r="V25" s="583"/>
      <c r="W25" s="583"/>
      <c r="X25" s="583"/>
      <c r="Y25" s="128"/>
      <c r="Z25" s="128"/>
      <c r="AA25" s="128"/>
      <c r="AB25" s="128"/>
      <c r="AC25" s="595" t="s">
        <v>617</v>
      </c>
      <c r="AD25" s="338"/>
    </row>
    <row r="26" spans="1:31" ht="28.2">
      <c r="A26" s="647"/>
      <c r="B26" s="136">
        <v>9.1999999999999993</v>
      </c>
      <c r="C26" s="2775" t="s">
        <v>2158</v>
      </c>
      <c r="D26" s="2775"/>
      <c r="E26" s="2775"/>
      <c r="F26" s="2775"/>
      <c r="G26" s="2775"/>
      <c r="H26" s="2775"/>
      <c r="I26" s="2775"/>
      <c r="J26" s="2775"/>
      <c r="K26" s="2775"/>
      <c r="L26" s="2775"/>
      <c r="M26" s="2775"/>
      <c r="N26" s="2775"/>
      <c r="O26" s="2775"/>
      <c r="P26" s="2775"/>
      <c r="Q26" s="2775"/>
      <c r="R26" s="2775"/>
      <c r="S26" s="2775"/>
      <c r="T26" s="2775"/>
      <c r="U26" s="2748" t="s">
        <v>37</v>
      </c>
      <c r="V26" s="2766"/>
      <c r="W26" s="2767"/>
      <c r="X26" s="2767"/>
      <c r="Y26" s="2767"/>
      <c r="Z26" s="2767"/>
      <c r="AA26" s="2767"/>
      <c r="AB26" s="2767"/>
      <c r="AC26" s="2768"/>
      <c r="AD26" s="338"/>
    </row>
    <row r="27" spans="1:31" ht="28.2">
      <c r="A27" s="647"/>
      <c r="B27" s="136"/>
      <c r="C27" s="2775"/>
      <c r="D27" s="2775"/>
      <c r="E27" s="2775"/>
      <c r="F27" s="2775"/>
      <c r="G27" s="2775"/>
      <c r="H27" s="2775"/>
      <c r="I27" s="2775"/>
      <c r="J27" s="2775"/>
      <c r="K27" s="2775"/>
      <c r="L27" s="2775"/>
      <c r="M27" s="2775"/>
      <c r="N27" s="2775"/>
      <c r="O27" s="2775"/>
      <c r="P27" s="2775"/>
      <c r="Q27" s="2775"/>
      <c r="R27" s="2775"/>
      <c r="S27" s="2775"/>
      <c r="T27" s="2775"/>
      <c r="U27" s="2748"/>
      <c r="V27" s="2779"/>
      <c r="W27" s="2704"/>
      <c r="X27" s="2704"/>
      <c r="Y27" s="2704"/>
      <c r="Z27" s="2704"/>
      <c r="AA27" s="2704"/>
      <c r="AB27" s="2704"/>
      <c r="AC27" s="2780"/>
      <c r="AD27" s="338"/>
    </row>
    <row r="28" spans="1:31" ht="23.25" customHeight="1" thickBot="1">
      <c r="A28" s="647"/>
      <c r="B28" s="136"/>
      <c r="C28" s="2781" t="s">
        <v>2159</v>
      </c>
      <c r="D28" s="2781"/>
      <c r="E28" s="2781"/>
      <c r="F28" s="2781"/>
      <c r="G28" s="2781"/>
      <c r="H28" s="2781"/>
      <c r="I28" s="2781"/>
      <c r="J28" s="2781"/>
      <c r="K28" s="2781"/>
      <c r="L28" s="2781"/>
      <c r="M28" s="2781"/>
      <c r="N28" s="2781"/>
      <c r="O28" s="2781"/>
      <c r="P28" s="2781"/>
      <c r="Q28" s="2781"/>
      <c r="R28" s="2781"/>
      <c r="S28" s="2781"/>
      <c r="T28" s="132"/>
      <c r="U28" s="2748"/>
      <c r="V28" s="2769"/>
      <c r="W28" s="2770"/>
      <c r="X28" s="2770"/>
      <c r="Y28" s="2770"/>
      <c r="Z28" s="2770"/>
      <c r="AA28" s="2770"/>
      <c r="AB28" s="2770"/>
      <c r="AC28" s="2771"/>
      <c r="AD28" s="338"/>
    </row>
    <row r="29" spans="1:31" ht="39" customHeight="1">
      <c r="A29" s="120"/>
      <c r="B29" s="147"/>
      <c r="C29" s="2782"/>
      <c r="D29" s="2782"/>
      <c r="E29" s="2782"/>
      <c r="F29" s="2782"/>
      <c r="G29" s="2782"/>
      <c r="H29" s="2782"/>
      <c r="I29" s="2782"/>
      <c r="J29" s="2782"/>
      <c r="K29" s="2782"/>
      <c r="L29" s="2782"/>
      <c r="M29" s="2782"/>
      <c r="N29" s="2782"/>
      <c r="O29" s="2782"/>
      <c r="P29" s="2782"/>
      <c r="Q29" s="2782"/>
      <c r="R29" s="2782"/>
      <c r="S29" s="2782"/>
      <c r="T29" s="147"/>
      <c r="U29" s="382"/>
      <c r="V29" s="382"/>
      <c r="W29" s="382"/>
      <c r="X29" s="382"/>
      <c r="Y29" s="582"/>
      <c r="Z29" s="582"/>
      <c r="AA29" s="582"/>
      <c r="AB29" s="582"/>
      <c r="AC29" s="582"/>
      <c r="AD29" s="120"/>
    </row>
    <row r="30" spans="1:31" ht="30" customHeight="1">
      <c r="A30" s="647"/>
      <c r="B30" s="136">
        <v>9.3000000000000007</v>
      </c>
      <c r="C30" s="135" t="s">
        <v>612</v>
      </c>
      <c r="D30" s="132"/>
      <c r="E30" s="132"/>
      <c r="F30" s="132"/>
      <c r="G30" s="132"/>
      <c r="H30" s="132"/>
      <c r="I30" s="132"/>
      <c r="J30" s="132"/>
      <c r="K30" s="132"/>
      <c r="L30" s="132"/>
      <c r="M30" s="132"/>
      <c r="N30" s="132"/>
      <c r="O30" s="132"/>
      <c r="P30" s="132"/>
      <c r="Q30" s="132"/>
      <c r="R30" s="132"/>
      <c r="S30" s="132"/>
      <c r="T30" s="132"/>
      <c r="U30" s="132"/>
      <c r="V30" s="132"/>
      <c r="W30" s="132"/>
      <c r="X30" s="132"/>
      <c r="Y30" s="132"/>
      <c r="Z30" s="137"/>
      <c r="AA30" s="132"/>
      <c r="AB30" s="132"/>
      <c r="AC30" s="132"/>
      <c r="AD30" s="343"/>
      <c r="AE30" s="132"/>
    </row>
    <row r="31" spans="1:31" ht="30" customHeight="1">
      <c r="A31" s="647"/>
      <c r="B31" s="132"/>
      <c r="C31" s="138" t="s">
        <v>613</v>
      </c>
      <c r="D31" s="132"/>
      <c r="E31" s="132"/>
      <c r="F31" s="132"/>
      <c r="G31" s="132"/>
      <c r="H31" s="132"/>
      <c r="I31" s="132"/>
      <c r="J31" s="132"/>
      <c r="K31" s="132"/>
      <c r="L31" s="132"/>
      <c r="M31" s="132"/>
      <c r="N31" s="132"/>
      <c r="O31" s="132"/>
      <c r="P31" s="132"/>
      <c r="Q31" s="132"/>
      <c r="R31" s="132"/>
      <c r="S31" s="132"/>
      <c r="T31" s="132"/>
      <c r="U31" s="142"/>
      <c r="V31" s="142"/>
      <c r="W31" s="142"/>
      <c r="X31" s="142"/>
      <c r="Y31" s="140"/>
      <c r="Z31" s="140"/>
      <c r="AA31" s="140"/>
      <c r="AB31" s="140"/>
      <c r="AC31" s="140"/>
      <c r="AD31" s="338"/>
    </row>
    <row r="32" spans="1:31" ht="30" customHeight="1" thickBot="1">
      <c r="A32" s="647"/>
      <c r="B32" s="132"/>
      <c r="C32" s="138"/>
      <c r="D32" s="132"/>
      <c r="E32" s="132"/>
      <c r="F32" s="132"/>
      <c r="G32" s="132"/>
      <c r="H32" s="132"/>
      <c r="I32" s="132"/>
      <c r="J32" s="132"/>
      <c r="K32" s="132"/>
      <c r="L32" s="132"/>
      <c r="M32" s="132"/>
      <c r="N32" s="132"/>
      <c r="O32" s="132"/>
      <c r="P32" s="132"/>
      <c r="Q32" s="132"/>
      <c r="R32" s="132"/>
      <c r="S32" s="132"/>
      <c r="T32" s="132"/>
      <c r="U32" s="142"/>
      <c r="V32" s="142"/>
      <c r="W32" s="142"/>
      <c r="X32" s="142"/>
      <c r="Y32" s="132"/>
      <c r="Z32" s="140"/>
      <c r="AA32" s="132"/>
      <c r="AB32" s="132"/>
      <c r="AC32" s="139"/>
      <c r="AD32" s="338"/>
    </row>
    <row r="33" spans="1:30" ht="30" customHeight="1">
      <c r="A33" s="647"/>
      <c r="B33" s="132"/>
      <c r="C33" s="220" t="s">
        <v>22</v>
      </c>
      <c r="D33" s="140" t="s">
        <v>614</v>
      </c>
      <c r="F33" s="132"/>
      <c r="G33" s="132"/>
      <c r="H33" s="132"/>
      <c r="I33" s="132"/>
      <c r="J33" s="132"/>
      <c r="K33" s="132"/>
      <c r="L33" s="132"/>
      <c r="M33" s="132"/>
      <c r="N33" s="132"/>
      <c r="O33" s="132"/>
      <c r="P33" s="132"/>
      <c r="Q33" s="132"/>
      <c r="R33" s="132"/>
      <c r="S33" s="132"/>
      <c r="T33" s="132"/>
      <c r="U33" s="2748" t="s">
        <v>31</v>
      </c>
      <c r="V33" s="2766"/>
      <c r="W33" s="2767"/>
      <c r="X33" s="2767"/>
      <c r="Y33" s="2767"/>
      <c r="Z33" s="2767"/>
      <c r="AA33" s="2767"/>
      <c r="AB33" s="2767"/>
      <c r="AC33" s="2768"/>
      <c r="AD33" s="338"/>
    </row>
    <row r="34" spans="1:30" ht="30" customHeight="1" thickBot="1">
      <c r="A34" s="647"/>
      <c r="B34" s="132"/>
      <c r="C34" s="957"/>
      <c r="D34" s="141" t="s">
        <v>1180</v>
      </c>
      <c r="F34" s="132"/>
      <c r="G34" s="132"/>
      <c r="H34" s="132"/>
      <c r="I34" s="132"/>
      <c r="J34" s="132"/>
      <c r="K34" s="132"/>
      <c r="L34" s="132"/>
      <c r="M34" s="132"/>
      <c r="N34" s="132"/>
      <c r="O34" s="132"/>
      <c r="P34" s="132"/>
      <c r="Q34" s="132"/>
      <c r="R34" s="132"/>
      <c r="S34" s="132"/>
      <c r="T34" s="132"/>
      <c r="U34" s="2748"/>
      <c r="V34" s="2769"/>
      <c r="W34" s="2770"/>
      <c r="X34" s="2770"/>
      <c r="Y34" s="2770"/>
      <c r="Z34" s="2770"/>
      <c r="AA34" s="2770"/>
      <c r="AB34" s="2770"/>
      <c r="AC34" s="2771"/>
      <c r="AD34" s="338"/>
    </row>
    <row r="35" spans="1:30" ht="20.100000000000001" customHeight="1">
      <c r="A35" s="647"/>
      <c r="B35" s="132"/>
      <c r="C35" s="958"/>
      <c r="D35" s="132"/>
      <c r="F35" s="132"/>
      <c r="G35" s="132"/>
      <c r="H35" s="132"/>
      <c r="I35" s="132"/>
      <c r="J35" s="132"/>
      <c r="K35" s="132"/>
      <c r="L35" s="132"/>
      <c r="M35" s="132"/>
      <c r="N35" s="132"/>
      <c r="O35" s="132"/>
      <c r="P35" s="132"/>
      <c r="Q35" s="132"/>
      <c r="R35" s="132"/>
      <c r="S35" s="132"/>
      <c r="T35" s="132"/>
      <c r="U35" s="142"/>
      <c r="V35" s="142"/>
      <c r="W35" s="142"/>
      <c r="X35" s="142"/>
      <c r="Y35" s="132"/>
      <c r="Z35" s="132"/>
      <c r="AA35" s="132"/>
      <c r="AB35" s="132"/>
      <c r="AC35" s="132"/>
      <c r="AD35" s="338"/>
    </row>
    <row r="36" spans="1:30" ht="30" customHeight="1" thickBot="1">
      <c r="A36" s="647"/>
      <c r="B36" s="132"/>
      <c r="C36" s="220"/>
      <c r="D36" s="140"/>
      <c r="F36" s="132"/>
      <c r="G36" s="132"/>
      <c r="H36" s="132"/>
      <c r="I36" s="132"/>
      <c r="J36" s="132"/>
      <c r="K36" s="132"/>
      <c r="L36" s="132"/>
      <c r="M36" s="132"/>
      <c r="N36" s="132"/>
      <c r="O36" s="132"/>
      <c r="P36" s="132"/>
      <c r="Q36" s="132"/>
      <c r="R36" s="132"/>
      <c r="S36" s="132"/>
      <c r="T36" s="132"/>
      <c r="U36" s="583"/>
      <c r="V36" s="583"/>
      <c r="W36" s="583"/>
      <c r="X36" s="583"/>
      <c r="Y36" s="94"/>
      <c r="Z36" s="128"/>
      <c r="AA36" s="128"/>
      <c r="AB36" s="128"/>
      <c r="AC36" s="595" t="s">
        <v>618</v>
      </c>
      <c r="AD36" s="338"/>
    </row>
    <row r="37" spans="1:30" ht="30" customHeight="1">
      <c r="A37" s="647"/>
      <c r="B37" s="132"/>
      <c r="C37" s="220" t="s">
        <v>23</v>
      </c>
      <c r="D37" s="140" t="s">
        <v>2160</v>
      </c>
      <c r="F37" s="132"/>
      <c r="G37" s="132"/>
      <c r="H37" s="132"/>
      <c r="I37" s="132"/>
      <c r="J37" s="132"/>
      <c r="K37" s="132"/>
      <c r="L37" s="132"/>
      <c r="M37" s="132"/>
      <c r="N37" s="132"/>
      <c r="O37" s="132"/>
      <c r="P37" s="132"/>
      <c r="Q37" s="132"/>
      <c r="R37" s="132"/>
      <c r="S37" s="132"/>
      <c r="T37" s="132"/>
      <c r="U37" s="2748" t="s">
        <v>107</v>
      </c>
      <c r="V37" s="2766"/>
      <c r="W37" s="2767"/>
      <c r="X37" s="2767"/>
      <c r="Y37" s="2767"/>
      <c r="Z37" s="2767"/>
      <c r="AA37" s="2767"/>
      <c r="AB37" s="2767"/>
      <c r="AC37" s="2768"/>
      <c r="AD37" s="338"/>
    </row>
    <row r="38" spans="1:30" ht="30" customHeight="1" thickBot="1">
      <c r="A38" s="647"/>
      <c r="B38" s="132"/>
      <c r="C38" s="142"/>
      <c r="D38" s="217" t="s">
        <v>2161</v>
      </c>
      <c r="F38" s="132"/>
      <c r="G38" s="132"/>
      <c r="H38" s="132"/>
      <c r="I38" s="132"/>
      <c r="J38" s="132"/>
      <c r="K38" s="132"/>
      <c r="L38" s="132"/>
      <c r="M38" s="132"/>
      <c r="N38" s="132"/>
      <c r="O38" s="132"/>
      <c r="P38" s="132"/>
      <c r="Q38" s="132"/>
      <c r="R38" s="132"/>
      <c r="S38" s="132"/>
      <c r="T38" s="132"/>
      <c r="U38" s="2748"/>
      <c r="V38" s="2769"/>
      <c r="W38" s="2770"/>
      <c r="X38" s="2770"/>
      <c r="Y38" s="2770"/>
      <c r="Z38" s="2770"/>
      <c r="AA38" s="2770"/>
      <c r="AB38" s="2770"/>
      <c r="AC38" s="2771"/>
      <c r="AD38" s="338"/>
    </row>
    <row r="39" spans="1:30" ht="20.100000000000001" customHeight="1" thickBot="1">
      <c r="A39" s="647"/>
      <c r="B39" s="132"/>
      <c r="C39" s="957"/>
      <c r="D39" s="132"/>
      <c r="F39" s="132"/>
      <c r="G39" s="132"/>
      <c r="H39" s="132"/>
      <c r="I39" s="132"/>
      <c r="J39" s="132"/>
      <c r="K39" s="132"/>
      <c r="L39" s="132"/>
      <c r="M39" s="132"/>
      <c r="N39" s="132"/>
      <c r="O39" s="132"/>
      <c r="P39" s="132"/>
      <c r="Q39" s="132"/>
      <c r="R39" s="132"/>
      <c r="S39" s="132"/>
      <c r="T39" s="132"/>
      <c r="U39" s="142"/>
      <c r="V39" s="142"/>
      <c r="W39" s="142"/>
      <c r="X39" s="142"/>
      <c r="Y39" s="132"/>
      <c r="Z39" s="132"/>
      <c r="AA39" s="132"/>
      <c r="AB39" s="132"/>
      <c r="AC39" s="132"/>
      <c r="AD39" s="338"/>
    </row>
    <row r="40" spans="1:30" ht="30" customHeight="1">
      <c r="A40" s="647"/>
      <c r="B40" s="132"/>
      <c r="C40" s="220" t="s">
        <v>40</v>
      </c>
      <c r="D40" s="140" t="s">
        <v>270</v>
      </c>
      <c r="F40" s="132"/>
      <c r="G40" s="132"/>
      <c r="H40" s="132"/>
      <c r="I40" s="132"/>
      <c r="J40" s="132"/>
      <c r="K40" s="132"/>
      <c r="L40" s="132"/>
      <c r="M40" s="132"/>
      <c r="N40" s="132"/>
      <c r="O40" s="132"/>
      <c r="P40" s="132"/>
      <c r="Q40" s="132"/>
      <c r="R40" s="132"/>
      <c r="S40" s="132"/>
      <c r="T40" s="132"/>
      <c r="U40" s="2748" t="s">
        <v>110</v>
      </c>
      <c r="V40" s="2766"/>
      <c r="W40" s="2767"/>
      <c r="X40" s="2767"/>
      <c r="Y40" s="2767"/>
      <c r="Z40" s="2767"/>
      <c r="AA40" s="2767"/>
      <c r="AB40" s="2767"/>
      <c r="AC40" s="2768"/>
      <c r="AD40" s="338"/>
    </row>
    <row r="41" spans="1:30" ht="30" customHeight="1" thickBot="1">
      <c r="A41" s="647"/>
      <c r="B41" s="132"/>
      <c r="C41" s="138"/>
      <c r="D41" s="141" t="s">
        <v>271</v>
      </c>
      <c r="F41" s="132"/>
      <c r="G41" s="132"/>
      <c r="H41" s="132"/>
      <c r="I41" s="132"/>
      <c r="J41" s="132"/>
      <c r="K41" s="132"/>
      <c r="L41" s="132"/>
      <c r="M41" s="132"/>
      <c r="N41" s="132"/>
      <c r="O41" s="132"/>
      <c r="P41" s="132"/>
      <c r="Q41" s="132"/>
      <c r="R41" s="132"/>
      <c r="S41" s="132"/>
      <c r="T41" s="132"/>
      <c r="U41" s="2748"/>
      <c r="V41" s="2769"/>
      <c r="W41" s="2770"/>
      <c r="X41" s="2770"/>
      <c r="Y41" s="2770"/>
      <c r="Z41" s="2770"/>
      <c r="AA41" s="2770"/>
      <c r="AB41" s="2770"/>
      <c r="AC41" s="2771"/>
      <c r="AD41" s="338"/>
    </row>
    <row r="42" spans="1:30" ht="20.100000000000001" customHeight="1">
      <c r="A42" s="647"/>
      <c r="AD42" s="338"/>
    </row>
    <row r="43" spans="1:30" ht="30" customHeight="1" thickBot="1">
      <c r="A43" s="647"/>
      <c r="B43" s="132"/>
      <c r="C43" s="220"/>
      <c r="D43" s="140"/>
      <c r="F43" s="132"/>
      <c r="G43" s="132"/>
      <c r="H43" s="132"/>
      <c r="I43" s="132"/>
      <c r="J43" s="132"/>
      <c r="K43" s="132"/>
      <c r="L43" s="132"/>
      <c r="M43" s="132"/>
      <c r="N43" s="132"/>
      <c r="O43" s="132"/>
      <c r="P43" s="132"/>
      <c r="Q43" s="132"/>
      <c r="R43" s="132"/>
      <c r="S43" s="132"/>
      <c r="T43" s="132"/>
      <c r="U43" s="583"/>
      <c r="V43" s="583"/>
      <c r="W43" s="583"/>
      <c r="X43" s="583"/>
      <c r="Y43" s="94"/>
      <c r="Z43" s="128"/>
      <c r="AA43" s="128"/>
      <c r="AB43" s="128"/>
      <c r="AC43" s="595" t="s">
        <v>617</v>
      </c>
      <c r="AD43" s="338"/>
    </row>
    <row r="44" spans="1:30" ht="30" customHeight="1">
      <c r="A44" s="647"/>
      <c r="B44" s="132"/>
      <c r="C44" s="220" t="s">
        <v>89</v>
      </c>
      <c r="D44" s="140" t="s">
        <v>98</v>
      </c>
      <c r="F44" s="132"/>
      <c r="G44" s="132"/>
      <c r="H44" s="132"/>
      <c r="I44" s="132"/>
      <c r="J44" s="132"/>
      <c r="K44" s="132"/>
      <c r="L44" s="132"/>
      <c r="M44" s="132"/>
      <c r="N44" s="132"/>
      <c r="O44" s="132"/>
      <c r="P44" s="132"/>
      <c r="Q44" s="132"/>
      <c r="R44" s="132"/>
      <c r="S44" s="132"/>
      <c r="T44" s="132"/>
      <c r="U44" s="2748" t="s">
        <v>32</v>
      </c>
      <c r="V44" s="2766"/>
      <c r="W44" s="2767"/>
      <c r="X44" s="2767"/>
      <c r="Y44" s="2767"/>
      <c r="Z44" s="2767"/>
      <c r="AA44" s="2767"/>
      <c r="AB44" s="2767"/>
      <c r="AC44" s="2768"/>
      <c r="AD44" s="338"/>
    </row>
    <row r="45" spans="1:30" ht="30" customHeight="1" thickBot="1">
      <c r="A45" s="647"/>
      <c r="B45" s="132"/>
      <c r="C45" s="957"/>
      <c r="D45" s="141" t="s">
        <v>99</v>
      </c>
      <c r="F45" s="132"/>
      <c r="G45" s="132"/>
      <c r="H45" s="132"/>
      <c r="I45" s="132"/>
      <c r="J45" s="132"/>
      <c r="K45" s="132"/>
      <c r="L45" s="132"/>
      <c r="M45" s="132"/>
      <c r="N45" s="132"/>
      <c r="O45" s="132"/>
      <c r="P45" s="132"/>
      <c r="Q45" s="132"/>
      <c r="R45" s="132"/>
      <c r="S45" s="132"/>
      <c r="T45" s="132"/>
      <c r="U45" s="2748"/>
      <c r="V45" s="2769"/>
      <c r="W45" s="2770"/>
      <c r="X45" s="2770"/>
      <c r="Y45" s="2770"/>
      <c r="Z45" s="2770"/>
      <c r="AA45" s="2770"/>
      <c r="AB45" s="2770"/>
      <c r="AC45" s="2771"/>
      <c r="AD45" s="338"/>
    </row>
    <row r="46" spans="1:30" ht="20.100000000000001" customHeight="1" thickBot="1">
      <c r="A46" s="647"/>
      <c r="B46" s="132"/>
      <c r="C46" s="958"/>
      <c r="D46" s="132"/>
      <c r="F46" s="132"/>
      <c r="G46" s="132"/>
      <c r="H46" s="132"/>
      <c r="I46" s="132"/>
      <c r="J46" s="132"/>
      <c r="K46" s="132"/>
      <c r="L46" s="132"/>
      <c r="M46" s="132"/>
      <c r="N46" s="132"/>
      <c r="O46" s="132"/>
      <c r="P46" s="132"/>
      <c r="Q46" s="132"/>
      <c r="R46" s="132"/>
      <c r="S46" s="132"/>
      <c r="T46" s="132"/>
      <c r="U46" s="142"/>
      <c r="V46" s="142"/>
      <c r="W46" s="142"/>
      <c r="X46" s="142"/>
      <c r="Y46" s="132"/>
      <c r="Z46" s="132"/>
      <c r="AA46" s="132"/>
      <c r="AB46" s="132"/>
      <c r="AC46" s="132"/>
      <c r="AD46" s="338"/>
    </row>
    <row r="47" spans="1:30" ht="30" customHeight="1">
      <c r="A47" s="647"/>
      <c r="B47" s="132"/>
      <c r="C47" s="220" t="s">
        <v>161</v>
      </c>
      <c r="D47" s="140" t="s">
        <v>100</v>
      </c>
      <c r="F47" s="132"/>
      <c r="G47" s="132"/>
      <c r="H47" s="132"/>
      <c r="I47" s="132"/>
      <c r="J47" s="132"/>
      <c r="K47" s="132"/>
      <c r="L47" s="132"/>
      <c r="M47" s="132"/>
      <c r="N47" s="132"/>
      <c r="O47" s="132"/>
      <c r="P47" s="132"/>
      <c r="Q47" s="132"/>
      <c r="R47" s="132"/>
      <c r="S47" s="132"/>
      <c r="T47" s="132"/>
      <c r="U47" s="2748" t="s">
        <v>34</v>
      </c>
      <c r="V47" s="2766"/>
      <c r="W47" s="2767"/>
      <c r="X47" s="2767"/>
      <c r="Y47" s="2767"/>
      <c r="Z47" s="2767"/>
      <c r="AA47" s="2767"/>
      <c r="AB47" s="2767"/>
      <c r="AC47" s="2768"/>
      <c r="AD47" s="338"/>
    </row>
    <row r="48" spans="1:30" ht="30" customHeight="1" thickBot="1">
      <c r="A48" s="647"/>
      <c r="B48" s="132"/>
      <c r="C48" s="142"/>
      <c r="D48" s="141" t="s">
        <v>101</v>
      </c>
      <c r="F48" s="132"/>
      <c r="G48" s="132"/>
      <c r="H48" s="132"/>
      <c r="I48" s="132"/>
      <c r="J48" s="132"/>
      <c r="K48" s="132"/>
      <c r="L48" s="132"/>
      <c r="M48" s="132"/>
      <c r="N48" s="132"/>
      <c r="O48" s="132"/>
      <c r="P48" s="132"/>
      <c r="Q48" s="132"/>
      <c r="R48" s="132"/>
      <c r="S48" s="132"/>
      <c r="T48" s="132"/>
      <c r="U48" s="2748"/>
      <c r="V48" s="2769"/>
      <c r="W48" s="2770"/>
      <c r="X48" s="2770"/>
      <c r="Y48" s="2770"/>
      <c r="Z48" s="2770"/>
      <c r="AA48" s="2770"/>
      <c r="AB48" s="2770"/>
      <c r="AC48" s="2771"/>
      <c r="AD48" s="338"/>
    </row>
    <row r="49" spans="1:30" ht="20.100000000000001" customHeight="1" thickBot="1">
      <c r="A49" s="647"/>
      <c r="B49" s="132"/>
      <c r="C49" s="957"/>
      <c r="D49" s="132"/>
      <c r="F49" s="132"/>
      <c r="G49" s="132"/>
      <c r="H49" s="132"/>
      <c r="I49" s="132"/>
      <c r="J49" s="132"/>
      <c r="K49" s="132"/>
      <c r="L49" s="132"/>
      <c r="M49" s="132"/>
      <c r="N49" s="132"/>
      <c r="O49" s="132"/>
      <c r="P49" s="132"/>
      <c r="Q49" s="132"/>
      <c r="R49" s="132"/>
      <c r="S49" s="132"/>
      <c r="T49" s="132"/>
      <c r="U49" s="142"/>
      <c r="V49" s="142"/>
      <c r="W49" s="142"/>
      <c r="X49" s="142"/>
      <c r="Y49" s="132"/>
      <c r="Z49" s="132"/>
      <c r="AA49" s="132"/>
      <c r="AB49" s="132"/>
      <c r="AC49" s="132"/>
      <c r="AD49" s="338"/>
    </row>
    <row r="50" spans="1:30" ht="30" customHeight="1">
      <c r="A50" s="647"/>
      <c r="B50" s="132"/>
      <c r="C50" s="220" t="s">
        <v>162</v>
      </c>
      <c r="D50" s="140" t="s">
        <v>90</v>
      </c>
      <c r="F50" s="132"/>
      <c r="G50" s="132"/>
      <c r="H50" s="132"/>
      <c r="I50" s="132"/>
      <c r="J50" s="132"/>
      <c r="K50" s="132"/>
      <c r="L50" s="132"/>
      <c r="M50" s="132"/>
      <c r="N50" s="132"/>
      <c r="O50" s="132"/>
      <c r="P50" s="132"/>
      <c r="Q50" s="132"/>
      <c r="R50" s="132"/>
      <c r="S50" s="132"/>
      <c r="T50" s="132"/>
      <c r="U50" s="2748" t="s">
        <v>144</v>
      </c>
      <c r="V50" s="2766"/>
      <c r="W50" s="2767"/>
      <c r="X50" s="2767"/>
      <c r="Y50" s="2767"/>
      <c r="Z50" s="2767"/>
      <c r="AA50" s="2767"/>
      <c r="AB50" s="2767"/>
      <c r="AC50" s="2768"/>
      <c r="AD50" s="338"/>
    </row>
    <row r="51" spans="1:30" ht="30" customHeight="1" thickBot="1">
      <c r="A51" s="647"/>
      <c r="B51" s="132"/>
      <c r="C51" s="138"/>
      <c r="D51" s="141" t="s">
        <v>92</v>
      </c>
      <c r="F51" s="132"/>
      <c r="G51" s="132"/>
      <c r="H51" s="132"/>
      <c r="I51" s="132"/>
      <c r="J51" s="132"/>
      <c r="K51" s="132"/>
      <c r="L51" s="132"/>
      <c r="M51" s="132"/>
      <c r="N51" s="132"/>
      <c r="O51" s="132"/>
      <c r="P51" s="132"/>
      <c r="Q51" s="132"/>
      <c r="R51" s="132"/>
      <c r="S51" s="132"/>
      <c r="T51" s="132"/>
      <c r="U51" s="2748"/>
      <c r="V51" s="2769"/>
      <c r="W51" s="2770"/>
      <c r="X51" s="2770"/>
      <c r="Y51" s="2770"/>
      <c r="Z51" s="2770"/>
      <c r="AA51" s="2770"/>
      <c r="AB51" s="2770"/>
      <c r="AC51" s="2771"/>
      <c r="AD51" s="338"/>
    </row>
    <row r="52" spans="1:30" ht="9.9" customHeight="1">
      <c r="A52" s="340"/>
      <c r="B52" s="121"/>
      <c r="C52" s="120"/>
      <c r="D52" s="120"/>
      <c r="E52" s="120"/>
      <c r="F52" s="120"/>
      <c r="G52" s="120"/>
      <c r="H52" s="120"/>
      <c r="I52" s="120"/>
      <c r="J52" s="120"/>
      <c r="K52" s="120"/>
      <c r="L52" s="120"/>
      <c r="M52" s="120"/>
      <c r="N52" s="120"/>
      <c r="O52" s="120"/>
      <c r="P52" s="120"/>
      <c r="Q52" s="120"/>
      <c r="R52" s="127"/>
      <c r="S52" s="127"/>
      <c r="T52" s="120"/>
      <c r="U52" s="120"/>
      <c r="V52" s="120"/>
      <c r="W52" s="120"/>
      <c r="X52" s="120"/>
      <c r="Y52" s="120"/>
      <c r="Z52" s="120"/>
      <c r="AA52" s="120"/>
      <c r="AB52" s="120"/>
      <c r="AC52" s="120"/>
      <c r="AD52" s="342"/>
    </row>
    <row r="53" spans="1:30" ht="9.9" customHeight="1" thickBot="1">
      <c r="A53" s="647"/>
      <c r="AD53" s="338"/>
    </row>
    <row r="54" spans="1:30" ht="30" customHeight="1">
      <c r="A54" s="647"/>
      <c r="B54" s="136">
        <v>9.4</v>
      </c>
      <c r="C54" s="135" t="s">
        <v>102</v>
      </c>
      <c r="D54" s="132"/>
      <c r="E54" s="132"/>
      <c r="F54" s="132"/>
      <c r="G54" s="132"/>
      <c r="H54" s="132"/>
      <c r="I54" s="132"/>
      <c r="U54" s="2748" t="s">
        <v>476</v>
      </c>
      <c r="V54" s="2766"/>
      <c r="W54" s="2767"/>
      <c r="X54" s="2767"/>
      <c r="Y54" s="2767"/>
      <c r="Z54" s="2767"/>
      <c r="AA54" s="2767"/>
      <c r="AB54" s="2767"/>
      <c r="AC54" s="2768"/>
      <c r="AD54" s="338"/>
    </row>
    <row r="55" spans="1:30" ht="30" customHeight="1" thickBot="1">
      <c r="A55" s="647"/>
      <c r="B55" s="132"/>
      <c r="C55" s="138" t="s">
        <v>103</v>
      </c>
      <c r="D55" s="132"/>
      <c r="E55" s="132"/>
      <c r="F55" s="132"/>
      <c r="G55" s="132"/>
      <c r="H55" s="132"/>
      <c r="I55" s="132"/>
      <c r="U55" s="2748"/>
      <c r="V55" s="2769"/>
      <c r="W55" s="2770"/>
      <c r="X55" s="2770"/>
      <c r="Y55" s="2770"/>
      <c r="Z55" s="2770"/>
      <c r="AA55" s="2770"/>
      <c r="AB55" s="2770"/>
      <c r="AC55" s="2771"/>
      <c r="AD55" s="338"/>
    </row>
    <row r="56" spans="1:30" ht="9.9" customHeight="1">
      <c r="A56" s="340"/>
      <c r="B56" s="121"/>
      <c r="C56" s="120"/>
      <c r="D56" s="120"/>
      <c r="E56" s="120"/>
      <c r="F56" s="120"/>
      <c r="G56" s="120"/>
      <c r="H56" s="120"/>
      <c r="I56" s="120"/>
      <c r="J56" s="120"/>
      <c r="K56" s="120"/>
      <c r="L56" s="120"/>
      <c r="M56" s="120"/>
      <c r="N56" s="120"/>
      <c r="O56" s="120"/>
      <c r="P56" s="120"/>
      <c r="Q56" s="120"/>
      <c r="R56" s="127"/>
      <c r="S56" s="127"/>
      <c r="T56" s="120"/>
      <c r="U56" s="120"/>
      <c r="V56" s="120"/>
      <c r="W56" s="120"/>
      <c r="X56" s="120"/>
      <c r="Y56" s="120"/>
      <c r="Z56" s="120"/>
      <c r="AA56" s="120"/>
      <c r="AB56" s="120"/>
      <c r="AC56" s="120"/>
      <c r="AD56" s="342"/>
    </row>
    <row r="57" spans="1:30" ht="9.9" customHeight="1" thickBot="1">
      <c r="A57" s="647"/>
      <c r="AD57" s="338"/>
    </row>
    <row r="58" spans="1:30" ht="30" customHeight="1">
      <c r="A58" s="647"/>
      <c r="B58" s="136">
        <v>9.5</v>
      </c>
      <c r="C58" s="135" t="s">
        <v>104</v>
      </c>
      <c r="U58" s="2748" t="s">
        <v>35</v>
      </c>
      <c r="V58" s="2766"/>
      <c r="W58" s="2767"/>
      <c r="X58" s="2767"/>
      <c r="Y58" s="2767"/>
      <c r="Z58" s="2767"/>
      <c r="AA58" s="2767"/>
      <c r="AB58" s="2767"/>
      <c r="AC58" s="2768"/>
      <c r="AD58" s="338"/>
    </row>
    <row r="59" spans="1:30" ht="30" customHeight="1" thickBot="1">
      <c r="A59" s="647"/>
      <c r="C59" s="138" t="s">
        <v>105</v>
      </c>
      <c r="U59" s="2748"/>
      <c r="V59" s="2769"/>
      <c r="W59" s="2770"/>
      <c r="X59" s="2770"/>
      <c r="Y59" s="2770"/>
      <c r="Z59" s="2770"/>
      <c r="AA59" s="2770"/>
      <c r="AB59" s="2770"/>
      <c r="AC59" s="2771"/>
      <c r="AD59" s="338"/>
    </row>
    <row r="60" spans="1:30" ht="9.9" customHeight="1">
      <c r="A60" s="340"/>
      <c r="B60" s="121"/>
      <c r="C60" s="159"/>
      <c r="D60" s="120"/>
      <c r="E60" s="120"/>
      <c r="F60" s="120"/>
      <c r="G60" s="120"/>
      <c r="H60" s="120"/>
      <c r="I60" s="120"/>
      <c r="J60" s="120"/>
      <c r="K60" s="120"/>
      <c r="L60" s="120"/>
      <c r="M60" s="120"/>
      <c r="N60" s="120"/>
      <c r="O60" s="120"/>
      <c r="P60" s="120"/>
      <c r="Q60" s="120"/>
      <c r="R60" s="127"/>
      <c r="S60" s="127"/>
      <c r="T60" s="120"/>
      <c r="U60" s="382"/>
      <c r="V60" s="382"/>
      <c r="W60" s="382"/>
      <c r="X60" s="382"/>
      <c r="Y60" s="582"/>
      <c r="Z60" s="582"/>
      <c r="AA60" s="582"/>
      <c r="AB60" s="582"/>
      <c r="AC60" s="582"/>
      <c r="AD60" s="342"/>
    </row>
    <row r="61" spans="1:30" ht="9.9" customHeight="1" thickBot="1">
      <c r="A61" s="647"/>
      <c r="AD61" s="338"/>
    </row>
    <row r="62" spans="1:30" s="656" customFormat="1" ht="30.9" customHeight="1">
      <c r="A62" s="972"/>
      <c r="B62" s="655">
        <v>9.6</v>
      </c>
      <c r="C62" s="143" t="s">
        <v>106</v>
      </c>
      <c r="R62" s="657"/>
      <c r="S62" s="657"/>
      <c r="U62" s="2748" t="s">
        <v>36</v>
      </c>
      <c r="V62" s="2766"/>
      <c r="W62" s="2767"/>
      <c r="X62" s="2767"/>
      <c r="Y62" s="2767"/>
      <c r="Z62" s="2767"/>
      <c r="AA62" s="2767"/>
      <c r="AB62" s="2767"/>
      <c r="AC62" s="2768"/>
      <c r="AD62" s="658"/>
    </row>
    <row r="63" spans="1:30" s="656" customFormat="1" ht="30.9" customHeight="1" thickBot="1">
      <c r="A63" s="972"/>
      <c r="B63" s="659"/>
      <c r="C63" s="144" t="s">
        <v>108</v>
      </c>
      <c r="R63" s="657"/>
      <c r="S63" s="657"/>
      <c r="U63" s="2748"/>
      <c r="V63" s="2769"/>
      <c r="W63" s="2770"/>
      <c r="X63" s="2770"/>
      <c r="Y63" s="2770"/>
      <c r="Z63" s="2770"/>
      <c r="AA63" s="2770"/>
      <c r="AB63" s="2770"/>
      <c r="AC63" s="2771"/>
      <c r="AD63" s="658"/>
    </row>
    <row r="64" spans="1:30" ht="9.9" customHeight="1">
      <c r="A64" s="340"/>
      <c r="B64" s="121"/>
      <c r="C64" s="156"/>
      <c r="D64" s="120"/>
      <c r="E64" s="120"/>
      <c r="F64" s="120"/>
      <c r="G64" s="120"/>
      <c r="H64" s="120"/>
      <c r="I64" s="120"/>
      <c r="J64" s="120"/>
      <c r="K64" s="120"/>
      <c r="L64" s="120"/>
      <c r="M64" s="120"/>
      <c r="N64" s="120"/>
      <c r="O64" s="120"/>
      <c r="P64" s="120"/>
      <c r="Q64" s="120"/>
      <c r="R64" s="127"/>
      <c r="S64" s="127"/>
      <c r="T64" s="120"/>
      <c r="U64" s="382"/>
      <c r="V64" s="382"/>
      <c r="W64" s="382"/>
      <c r="X64" s="382"/>
      <c r="Y64" s="582"/>
      <c r="Z64" s="582"/>
      <c r="AA64" s="582"/>
      <c r="AB64" s="582"/>
      <c r="AC64" s="582"/>
      <c r="AD64" s="342"/>
    </row>
    <row r="65" spans="1:30" ht="9.9" customHeight="1" thickBot="1">
      <c r="A65" s="647"/>
      <c r="AD65" s="338"/>
    </row>
    <row r="66" spans="1:30" s="656" customFormat="1" ht="30.9" customHeight="1">
      <c r="A66" s="972"/>
      <c r="B66" s="655">
        <v>9.6999999999999993</v>
      </c>
      <c r="C66" s="143" t="s">
        <v>109</v>
      </c>
      <c r="R66" s="657"/>
      <c r="S66" s="657"/>
      <c r="U66" s="2748" t="s">
        <v>75</v>
      </c>
      <c r="V66" s="2766"/>
      <c r="W66" s="2767"/>
      <c r="X66" s="2767"/>
      <c r="Y66" s="2767"/>
      <c r="Z66" s="2767"/>
      <c r="AA66" s="2767"/>
      <c r="AB66" s="2767"/>
      <c r="AC66" s="2768"/>
      <c r="AD66" s="658"/>
    </row>
    <row r="67" spans="1:30" s="656" customFormat="1" ht="30.9" customHeight="1" thickBot="1">
      <c r="A67" s="972"/>
      <c r="B67" s="659"/>
      <c r="C67" s="144" t="s">
        <v>615</v>
      </c>
      <c r="R67" s="657"/>
      <c r="S67" s="657"/>
      <c r="U67" s="2748"/>
      <c r="V67" s="2769"/>
      <c r="W67" s="2770"/>
      <c r="X67" s="2770"/>
      <c r="Y67" s="2770"/>
      <c r="Z67" s="2770"/>
      <c r="AA67" s="2770"/>
      <c r="AB67" s="2770"/>
      <c r="AC67" s="2771"/>
      <c r="AD67" s="658"/>
    </row>
    <row r="68" spans="1:30" ht="9.9" customHeight="1">
      <c r="A68" s="340"/>
      <c r="B68" s="121"/>
      <c r="C68" s="120"/>
      <c r="D68" s="120"/>
      <c r="E68" s="120"/>
      <c r="F68" s="120"/>
      <c r="G68" s="120"/>
      <c r="H68" s="120"/>
      <c r="I68" s="120"/>
      <c r="J68" s="120"/>
      <c r="K68" s="120"/>
      <c r="L68" s="120"/>
      <c r="M68" s="120"/>
      <c r="N68" s="120"/>
      <c r="O68" s="120"/>
      <c r="P68" s="120"/>
      <c r="Q68" s="120"/>
      <c r="R68" s="127"/>
      <c r="S68" s="127"/>
      <c r="T68" s="120"/>
      <c r="U68" s="120"/>
      <c r="V68" s="120"/>
      <c r="W68" s="120"/>
      <c r="X68" s="120"/>
      <c r="Y68" s="120"/>
      <c r="Z68" s="120"/>
      <c r="AA68" s="120"/>
      <c r="AB68" s="120"/>
      <c r="AC68" s="120"/>
      <c r="AD68" s="342"/>
    </row>
    <row r="69" spans="1:30" ht="9.9" customHeight="1">
      <c r="A69" s="647"/>
      <c r="AD69" s="338"/>
    </row>
    <row r="70" spans="1:30" ht="30" customHeight="1" thickBot="1">
      <c r="A70" s="647"/>
      <c r="B70" s="136">
        <v>9.8000000000000007</v>
      </c>
      <c r="C70" s="2772" t="s">
        <v>2162</v>
      </c>
      <c r="D70" s="2772"/>
      <c r="E70" s="2772"/>
      <c r="F70" s="2772"/>
      <c r="G70" s="2772"/>
      <c r="H70" s="2772"/>
      <c r="I70" s="2772"/>
      <c r="J70" s="2772"/>
      <c r="K70" s="2772"/>
      <c r="L70" s="2772"/>
      <c r="M70" s="2772"/>
      <c r="N70" s="2772"/>
      <c r="O70" s="2772"/>
      <c r="P70" s="2772"/>
      <c r="Q70" s="2772"/>
      <c r="R70" s="2772"/>
      <c r="U70" s="458"/>
      <c r="V70" s="458"/>
      <c r="W70" s="458"/>
      <c r="X70" s="458"/>
      <c r="Y70" s="458"/>
      <c r="Z70" s="458"/>
      <c r="AA70" s="458"/>
      <c r="AB70" s="458"/>
      <c r="AC70" s="458"/>
      <c r="AD70" s="338"/>
    </row>
    <row r="71" spans="1:30" ht="30" customHeight="1">
      <c r="A71" s="647"/>
      <c r="C71" s="2772"/>
      <c r="D71" s="2772"/>
      <c r="E71" s="2772"/>
      <c r="F71" s="2772"/>
      <c r="G71" s="2772"/>
      <c r="H71" s="2772"/>
      <c r="I71" s="2772"/>
      <c r="J71" s="2772"/>
      <c r="K71" s="2772"/>
      <c r="L71" s="2772"/>
      <c r="M71" s="2772"/>
      <c r="N71" s="2772"/>
      <c r="O71" s="2772"/>
      <c r="P71" s="2772"/>
      <c r="Q71" s="2772"/>
      <c r="R71" s="2772"/>
      <c r="U71" s="2748" t="s">
        <v>49</v>
      </c>
      <c r="V71" s="2766"/>
      <c r="W71" s="2767"/>
      <c r="X71" s="2767"/>
      <c r="Y71" s="2767"/>
      <c r="Z71" s="2767"/>
      <c r="AA71" s="2767"/>
      <c r="AB71" s="2767"/>
      <c r="AC71" s="2768"/>
      <c r="AD71" s="338"/>
    </row>
    <row r="72" spans="1:30" ht="30" customHeight="1" thickBot="1">
      <c r="A72" s="647"/>
      <c r="C72" s="2773" t="s">
        <v>616</v>
      </c>
      <c r="D72" s="2774"/>
      <c r="E72" s="2774"/>
      <c r="F72" s="2774"/>
      <c r="G72" s="2774"/>
      <c r="H72" s="2774"/>
      <c r="I72" s="2774"/>
      <c r="J72" s="2774"/>
      <c r="K72" s="2774"/>
      <c r="L72" s="2774"/>
      <c r="M72" s="2774"/>
      <c r="N72" s="2774"/>
      <c r="O72" s="2774"/>
      <c r="P72" s="2774"/>
      <c r="Q72" s="2774"/>
      <c r="R72" s="2774"/>
      <c r="U72" s="2748"/>
      <c r="V72" s="2769"/>
      <c r="W72" s="2770"/>
      <c r="X72" s="2770"/>
      <c r="Y72" s="2770"/>
      <c r="Z72" s="2770"/>
      <c r="AA72" s="2770"/>
      <c r="AB72" s="2770"/>
      <c r="AC72" s="2771"/>
      <c r="AD72" s="338"/>
    </row>
    <row r="73" spans="1:30" ht="30" customHeight="1">
      <c r="A73" s="647"/>
      <c r="C73" s="2774"/>
      <c r="D73" s="2774"/>
      <c r="E73" s="2774"/>
      <c r="F73" s="2774"/>
      <c r="G73" s="2774"/>
      <c r="H73" s="2774"/>
      <c r="I73" s="2774"/>
      <c r="J73" s="2774"/>
      <c r="K73" s="2774"/>
      <c r="L73" s="2774"/>
      <c r="M73" s="2774"/>
      <c r="N73" s="2774"/>
      <c r="O73" s="2774"/>
      <c r="P73" s="2774"/>
      <c r="Q73" s="2774"/>
      <c r="R73" s="2774"/>
      <c r="AD73" s="338"/>
    </row>
    <row r="74" spans="1:30" ht="15" customHeight="1">
      <c r="A74" s="647"/>
      <c r="C74" s="208"/>
      <c r="D74" s="208"/>
      <c r="E74" s="208"/>
      <c r="F74" s="208"/>
      <c r="G74" s="208"/>
      <c r="H74" s="208"/>
      <c r="I74" s="208"/>
      <c r="J74" s="208"/>
      <c r="K74" s="208"/>
      <c r="L74" s="208"/>
      <c r="M74" s="208"/>
      <c r="N74" s="208"/>
      <c r="O74" s="208"/>
      <c r="P74" s="208"/>
      <c r="Q74" s="208"/>
      <c r="R74" s="208"/>
      <c r="AD74" s="338"/>
    </row>
    <row r="75" spans="1:30" ht="30" customHeight="1">
      <c r="A75" s="647"/>
      <c r="C75" s="2757" t="s">
        <v>1296</v>
      </c>
      <c r="D75" s="2758"/>
      <c r="E75" s="2758"/>
      <c r="F75" s="2758"/>
      <c r="G75" s="2758"/>
      <c r="H75" s="2758"/>
      <c r="I75" s="2758"/>
      <c r="J75" s="2758"/>
      <c r="K75" s="2758"/>
      <c r="L75" s="2758"/>
      <c r="M75" s="2758"/>
      <c r="N75" s="2758"/>
      <c r="O75" s="2758"/>
      <c r="P75" s="2758"/>
      <c r="Q75" s="2758"/>
      <c r="R75" s="2758"/>
      <c r="S75" s="2758"/>
      <c r="T75" s="2758"/>
      <c r="U75" s="2758"/>
      <c r="V75" s="2758"/>
      <c r="W75" s="2758"/>
      <c r="X75" s="2758"/>
      <c r="Y75" s="2758"/>
      <c r="Z75" s="2758"/>
      <c r="AA75" s="2758"/>
      <c r="AB75" s="2758"/>
      <c r="AC75" s="2759"/>
      <c r="AD75" s="338"/>
    </row>
    <row r="76" spans="1:30" ht="30" customHeight="1">
      <c r="A76" s="647"/>
      <c r="C76" s="2760"/>
      <c r="D76" s="2761"/>
      <c r="E76" s="2761"/>
      <c r="F76" s="2761"/>
      <c r="G76" s="2761"/>
      <c r="H76" s="2761"/>
      <c r="I76" s="2761"/>
      <c r="J76" s="2761"/>
      <c r="K76" s="2761"/>
      <c r="L76" s="2761"/>
      <c r="M76" s="2761"/>
      <c r="N76" s="2761"/>
      <c r="O76" s="2761"/>
      <c r="P76" s="2761"/>
      <c r="Q76" s="2761"/>
      <c r="R76" s="2761"/>
      <c r="S76" s="2761"/>
      <c r="T76" s="2761"/>
      <c r="U76" s="2761"/>
      <c r="V76" s="2761"/>
      <c r="W76" s="2761"/>
      <c r="X76" s="2761"/>
      <c r="Y76" s="2761"/>
      <c r="Z76" s="2761"/>
      <c r="AA76" s="2761"/>
      <c r="AB76" s="2761"/>
      <c r="AC76" s="2762"/>
      <c r="AD76" s="338"/>
    </row>
    <row r="77" spans="1:30" ht="30" customHeight="1">
      <c r="A77" s="647"/>
      <c r="C77" s="2760"/>
      <c r="D77" s="2761"/>
      <c r="E77" s="2761"/>
      <c r="F77" s="2761"/>
      <c r="G77" s="2761"/>
      <c r="H77" s="2761"/>
      <c r="I77" s="2761"/>
      <c r="J77" s="2761"/>
      <c r="K77" s="2761"/>
      <c r="L77" s="2761"/>
      <c r="M77" s="2761"/>
      <c r="N77" s="2761"/>
      <c r="O77" s="2761"/>
      <c r="P77" s="2761"/>
      <c r="Q77" s="2761"/>
      <c r="R77" s="2761"/>
      <c r="S77" s="2761"/>
      <c r="T77" s="2761"/>
      <c r="U77" s="2761"/>
      <c r="V77" s="2761"/>
      <c r="W77" s="2761"/>
      <c r="X77" s="2761"/>
      <c r="Y77" s="2761"/>
      <c r="Z77" s="2761"/>
      <c r="AA77" s="2761"/>
      <c r="AB77" s="2761"/>
      <c r="AC77" s="2762"/>
      <c r="AD77" s="338"/>
    </row>
    <row r="78" spans="1:30" ht="30" customHeight="1">
      <c r="A78" s="647"/>
      <c r="C78" s="2763"/>
      <c r="D78" s="2764"/>
      <c r="E78" s="2764"/>
      <c r="F78" s="2764"/>
      <c r="G78" s="2764"/>
      <c r="H78" s="2764"/>
      <c r="I78" s="2764"/>
      <c r="J78" s="2764"/>
      <c r="K78" s="2764"/>
      <c r="L78" s="2764"/>
      <c r="M78" s="2764"/>
      <c r="N78" s="2764"/>
      <c r="O78" s="2764"/>
      <c r="P78" s="2764"/>
      <c r="Q78" s="2764"/>
      <c r="R78" s="2764"/>
      <c r="S78" s="2764"/>
      <c r="T78" s="2764"/>
      <c r="U78" s="2764"/>
      <c r="V78" s="2764"/>
      <c r="W78" s="2764"/>
      <c r="X78" s="2764"/>
      <c r="Y78" s="2764"/>
      <c r="Z78" s="2764"/>
      <c r="AA78" s="2764"/>
      <c r="AB78" s="2764"/>
      <c r="AC78" s="2765"/>
      <c r="AD78" s="338"/>
    </row>
    <row r="79" spans="1:30" ht="9.9" customHeight="1">
      <c r="A79" s="340"/>
      <c r="B79" s="121"/>
      <c r="C79" s="459"/>
      <c r="D79" s="459"/>
      <c r="E79" s="459"/>
      <c r="F79" s="459"/>
      <c r="G79" s="459"/>
      <c r="H79" s="459"/>
      <c r="I79" s="459"/>
      <c r="J79" s="459"/>
      <c r="K79" s="459"/>
      <c r="L79" s="459"/>
      <c r="M79" s="459"/>
      <c r="N79" s="459"/>
      <c r="O79" s="459"/>
      <c r="P79" s="459"/>
      <c r="Q79" s="459"/>
      <c r="R79" s="459"/>
      <c r="S79" s="127"/>
      <c r="T79" s="120"/>
      <c r="U79" s="120"/>
      <c r="V79" s="120"/>
      <c r="W79" s="120"/>
      <c r="X79" s="120"/>
      <c r="Y79" s="120"/>
      <c r="Z79" s="120"/>
      <c r="AA79" s="120"/>
      <c r="AB79" s="120"/>
      <c r="AC79" s="120"/>
      <c r="AD79" s="342"/>
    </row>
    <row r="80" spans="1:30" ht="9.9" customHeight="1" thickBot="1">
      <c r="A80" s="647"/>
      <c r="AD80" s="338"/>
    </row>
    <row r="81" spans="1:30" ht="30" customHeight="1">
      <c r="A81" s="647"/>
      <c r="B81" s="136">
        <v>9.9</v>
      </c>
      <c r="C81" s="143" t="s">
        <v>112</v>
      </c>
      <c r="U81" s="2748" t="s">
        <v>107</v>
      </c>
      <c r="V81" s="2766"/>
      <c r="W81" s="2767"/>
      <c r="X81" s="2767"/>
      <c r="Y81" s="2767"/>
      <c r="Z81" s="2767"/>
      <c r="AA81" s="2767"/>
      <c r="AB81" s="2767"/>
      <c r="AC81" s="2768"/>
      <c r="AD81" s="338"/>
    </row>
    <row r="82" spans="1:30" ht="30" customHeight="1" thickBot="1">
      <c r="A82" s="647"/>
      <c r="C82" s="144" t="s">
        <v>113</v>
      </c>
      <c r="U82" s="2748"/>
      <c r="V82" s="2769"/>
      <c r="W82" s="2770"/>
      <c r="X82" s="2770"/>
      <c r="Y82" s="2770"/>
      <c r="Z82" s="2770"/>
      <c r="AA82" s="2770"/>
      <c r="AB82" s="2770"/>
      <c r="AC82" s="2771"/>
      <c r="AD82" s="338"/>
    </row>
    <row r="83" spans="1:30" ht="9.9" customHeight="1" thickBot="1">
      <c r="A83" s="647"/>
      <c r="V83" s="110">
        <v>1</v>
      </c>
      <c r="AD83" s="338"/>
    </row>
    <row r="84" spans="1:30" ht="30" customHeight="1">
      <c r="A84" s="647"/>
      <c r="B84" s="136"/>
      <c r="C84" s="218" t="s">
        <v>22</v>
      </c>
      <c r="D84" s="112" t="s">
        <v>2163</v>
      </c>
      <c r="S84" s="458"/>
      <c r="T84" s="458"/>
      <c r="U84" s="2748" t="s">
        <v>110</v>
      </c>
      <c r="V84" s="2749"/>
      <c r="W84" s="2750"/>
      <c r="X84" s="2751"/>
      <c r="Y84" s="2755" t="s">
        <v>26</v>
      </c>
      <c r="Z84" s="961"/>
      <c r="AA84" s="961"/>
      <c r="AB84" s="2756"/>
      <c r="AC84" s="128"/>
      <c r="AD84" s="460"/>
    </row>
    <row r="85" spans="1:30" ht="30" customHeight="1" thickBot="1">
      <c r="A85" s="647"/>
      <c r="B85" s="136"/>
      <c r="C85" s="218"/>
      <c r="D85" s="207" t="s">
        <v>2164</v>
      </c>
      <c r="S85" s="458"/>
      <c r="T85" s="458"/>
      <c r="U85" s="2748"/>
      <c r="V85" s="2752"/>
      <c r="W85" s="2753"/>
      <c r="X85" s="2754"/>
      <c r="Y85" s="2755"/>
      <c r="Z85" s="961"/>
      <c r="AA85" s="961"/>
      <c r="AB85" s="2756"/>
      <c r="AC85" s="128"/>
      <c r="AD85" s="460"/>
    </row>
    <row r="86" spans="1:30" ht="15" customHeight="1" thickBot="1">
      <c r="A86" s="647"/>
      <c r="C86" s="217"/>
      <c r="D86" s="598"/>
      <c r="S86" s="458"/>
      <c r="T86" s="458"/>
      <c r="U86" s="458"/>
      <c r="V86" s="458"/>
      <c r="W86" s="458"/>
      <c r="X86" s="458"/>
      <c r="Y86" s="458"/>
      <c r="Z86" s="458"/>
      <c r="AA86" s="458"/>
      <c r="AB86" s="458"/>
      <c r="AC86" s="458"/>
      <c r="AD86" s="460"/>
    </row>
    <row r="87" spans="1:30" ht="30" customHeight="1">
      <c r="A87" s="647"/>
      <c r="C87" s="112" t="s">
        <v>23</v>
      </c>
      <c r="D87" s="112" t="s">
        <v>2165</v>
      </c>
      <c r="U87" s="2748" t="s">
        <v>207</v>
      </c>
      <c r="V87" s="2749"/>
      <c r="W87" s="2750"/>
      <c r="X87" s="2751"/>
      <c r="Y87" s="2755" t="s">
        <v>26</v>
      </c>
      <c r="Z87" s="961"/>
      <c r="AA87" s="961"/>
      <c r="AB87" s="2756"/>
      <c r="AC87" s="94"/>
      <c r="AD87" s="338"/>
    </row>
    <row r="88" spans="1:30" ht="30" customHeight="1" thickBot="1">
      <c r="A88" s="647"/>
      <c r="C88" s="143"/>
      <c r="D88" s="123" t="s">
        <v>2166</v>
      </c>
      <c r="U88" s="2748"/>
      <c r="V88" s="2752"/>
      <c r="W88" s="2753"/>
      <c r="X88" s="2754"/>
      <c r="Y88" s="2755"/>
      <c r="Z88" s="961"/>
      <c r="AA88" s="961"/>
      <c r="AB88" s="2756"/>
      <c r="AC88" s="94"/>
      <c r="AD88" s="338"/>
    </row>
    <row r="89" spans="1:30" ht="15" customHeight="1">
      <c r="A89" s="647"/>
      <c r="C89" s="144"/>
      <c r="Y89" s="94"/>
      <c r="Z89" s="94"/>
      <c r="AA89" s="94"/>
      <c r="AB89" s="94"/>
      <c r="AC89" s="94"/>
      <c r="AD89" s="338"/>
    </row>
    <row r="90" spans="1:30" ht="30" customHeight="1">
      <c r="A90" s="647"/>
      <c r="C90" s="125"/>
      <c r="D90" s="112"/>
      <c r="U90" s="2748"/>
      <c r="V90" s="583"/>
      <c r="W90" s="583"/>
      <c r="X90" s="583"/>
      <c r="Y90" s="973"/>
      <c r="Z90" s="973"/>
      <c r="AA90" s="973"/>
      <c r="AB90" s="2756"/>
      <c r="AC90" s="94"/>
      <c r="AD90" s="338"/>
    </row>
    <row r="91" spans="1:30" ht="30" customHeight="1">
      <c r="A91" s="647"/>
      <c r="U91" s="2748"/>
      <c r="V91" s="583"/>
      <c r="W91" s="583"/>
      <c r="X91" s="583"/>
      <c r="Y91" s="973"/>
      <c r="Z91" s="973"/>
      <c r="AA91" s="973"/>
      <c r="AB91" s="2756"/>
      <c r="AC91" s="94"/>
      <c r="AD91" s="338"/>
    </row>
    <row r="92" spans="1:30" ht="9.9" customHeight="1">
      <c r="A92" s="340"/>
      <c r="B92" s="121"/>
      <c r="C92" s="120"/>
      <c r="D92" s="120"/>
      <c r="E92" s="120"/>
      <c r="F92" s="120"/>
      <c r="G92" s="120"/>
      <c r="H92" s="120"/>
      <c r="I92" s="120"/>
      <c r="J92" s="120"/>
      <c r="K92" s="120"/>
      <c r="L92" s="120"/>
      <c r="M92" s="120"/>
      <c r="N92" s="120"/>
      <c r="O92" s="120"/>
      <c r="P92" s="120"/>
      <c r="Q92" s="120"/>
      <c r="R92" s="127"/>
      <c r="S92" s="127"/>
      <c r="T92" s="120"/>
      <c r="U92" s="120"/>
      <c r="V92" s="120"/>
      <c r="W92" s="120"/>
      <c r="X92" s="120"/>
      <c r="Y92" s="120"/>
      <c r="Z92" s="120"/>
      <c r="AA92" s="120"/>
      <c r="AB92" s="120"/>
      <c r="AC92" s="120"/>
      <c r="AD92" s="342"/>
    </row>
    <row r="93" spans="1:30" ht="30" customHeight="1"/>
    <row r="94" spans="1:30" ht="30" customHeight="1">
      <c r="A94" s="2747">
        <v>18</v>
      </c>
      <c r="B94" s="2747"/>
      <c r="C94" s="2747"/>
      <c r="D94" s="2747"/>
      <c r="E94" s="2747"/>
      <c r="F94" s="2747"/>
      <c r="G94" s="2747"/>
      <c r="H94" s="2747"/>
      <c r="I94" s="2747"/>
      <c r="J94" s="2747"/>
      <c r="K94" s="2747"/>
      <c r="L94" s="2747"/>
      <c r="M94" s="2747"/>
      <c r="N94" s="2747"/>
      <c r="O94" s="2747"/>
      <c r="P94" s="2747"/>
      <c r="Q94" s="2747"/>
      <c r="R94" s="2747"/>
      <c r="S94" s="2747"/>
      <c r="T94" s="2747"/>
      <c r="U94" s="2747"/>
      <c r="V94" s="2747"/>
      <c r="W94" s="2747"/>
      <c r="X94" s="2747"/>
      <c r="Y94" s="2747"/>
      <c r="Z94" s="2747"/>
      <c r="AA94" s="2747"/>
      <c r="AB94" s="2747"/>
      <c r="AC94" s="2747"/>
      <c r="AD94" s="2747"/>
    </row>
    <row r="95" spans="1:30" ht="30" customHeight="1">
      <c r="A95" s="125"/>
      <c r="B95" s="125"/>
      <c r="C95" s="125"/>
      <c r="D95" s="125"/>
      <c r="E95" s="125"/>
      <c r="F95" s="125"/>
      <c r="G95" s="125"/>
      <c r="H95" s="125"/>
      <c r="I95" s="125"/>
      <c r="J95" s="125"/>
      <c r="K95" s="125"/>
      <c r="L95" s="125"/>
      <c r="M95" s="125"/>
      <c r="N95" s="125"/>
      <c r="O95" s="125"/>
      <c r="P95" s="125"/>
      <c r="Q95" s="125"/>
      <c r="R95" s="125"/>
      <c r="S95" s="125"/>
      <c r="T95" s="125"/>
      <c r="U95" s="125"/>
      <c r="V95" s="125"/>
      <c r="W95" s="125"/>
      <c r="X95" s="125"/>
      <c r="Y95" s="125"/>
      <c r="Z95" s="125"/>
      <c r="AA95" s="125"/>
      <c r="AB95" s="125"/>
      <c r="AC95" s="125"/>
      <c r="AD95" s="125"/>
    </row>
  </sheetData>
  <mergeCells count="60">
    <mergeCell ref="U12:U13"/>
    <mergeCell ref="V12:X13"/>
    <mergeCell ref="Y12:Y13"/>
    <mergeCell ref="E2:O4"/>
    <mergeCell ref="V5:AC5"/>
    <mergeCell ref="V6:AC6"/>
    <mergeCell ref="U9:U10"/>
    <mergeCell ref="V9:AC10"/>
    <mergeCell ref="U15:U16"/>
    <mergeCell ref="V15:X16"/>
    <mergeCell ref="Y15:Y16"/>
    <mergeCell ref="U18:U19"/>
    <mergeCell ref="V18:X19"/>
    <mergeCell ref="Y18:Y19"/>
    <mergeCell ref="D21:Q21"/>
    <mergeCell ref="U21:U22"/>
    <mergeCell ref="V21:AC22"/>
    <mergeCell ref="D22:Q22"/>
    <mergeCell ref="C26:T27"/>
    <mergeCell ref="U26:U28"/>
    <mergeCell ref="V26:AC28"/>
    <mergeCell ref="C28:S29"/>
    <mergeCell ref="U33:U34"/>
    <mergeCell ref="V33:AC34"/>
    <mergeCell ref="U37:U38"/>
    <mergeCell ref="V37:AC38"/>
    <mergeCell ref="U40:U41"/>
    <mergeCell ref="V40:AC41"/>
    <mergeCell ref="U44:U45"/>
    <mergeCell ref="V44:AC45"/>
    <mergeCell ref="U47:U48"/>
    <mergeCell ref="V47:AC48"/>
    <mergeCell ref="U50:U51"/>
    <mergeCell ref="V50:AC51"/>
    <mergeCell ref="U54:U55"/>
    <mergeCell ref="V54:AC55"/>
    <mergeCell ref="U58:U59"/>
    <mergeCell ref="V58:AC59"/>
    <mergeCell ref="U62:U63"/>
    <mergeCell ref="V62:AC63"/>
    <mergeCell ref="U66:U67"/>
    <mergeCell ref="V66:AC67"/>
    <mergeCell ref="C70:R71"/>
    <mergeCell ref="U71:U72"/>
    <mergeCell ref="V71:AC72"/>
    <mergeCell ref="C72:R73"/>
    <mergeCell ref="C75:AC78"/>
    <mergeCell ref="U81:U82"/>
    <mergeCell ref="V81:AC82"/>
    <mergeCell ref="U84:U85"/>
    <mergeCell ref="V84:X85"/>
    <mergeCell ref="Y84:Y85"/>
    <mergeCell ref="AB84:AB85"/>
    <mergeCell ref="A94:AD94"/>
    <mergeCell ref="U87:U88"/>
    <mergeCell ref="V87:X88"/>
    <mergeCell ref="Y87:Y88"/>
    <mergeCell ref="AB87:AB88"/>
    <mergeCell ref="U90:U91"/>
    <mergeCell ref="AB90:AB91"/>
  </mergeCells>
  <printOptions horizontalCentered="1" verticalCentered="1"/>
  <pageMargins left="0.23622047244094491" right="0.23622047244094491" top="0.23622047244094491" bottom="0.23622047244094491" header="0" footer="0"/>
  <pageSetup paperSize="9" scale="29" fitToWidth="0"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ransitionEvaluation="1" codeName="Sheet17">
    <tabColor rgb="FFFF0000"/>
    <pageSetUpPr fitToPage="1"/>
  </sheetPr>
  <dimension ref="B1:AF145"/>
  <sheetViews>
    <sheetView showGridLines="0" view="pageBreakPreview" topLeftCell="A106" zoomScale="40" zoomScaleNormal="70" zoomScaleSheetLayoutView="40" workbookViewId="0">
      <selection activeCell="U140" sqref="U140:AD141"/>
    </sheetView>
  </sheetViews>
  <sheetFormatPr defaultRowHeight="34.200000000000003"/>
  <cols>
    <col min="1" max="1" width="3.765625" style="110" customWidth="1"/>
    <col min="2" max="2" width="3.07421875" style="110" customWidth="1"/>
    <col min="3" max="3" width="8.61328125" style="113" customWidth="1"/>
    <col min="4" max="4" width="6.61328125" style="110" customWidth="1"/>
    <col min="5" max="5" width="3.61328125" style="110" customWidth="1"/>
    <col min="6" max="18" width="6.61328125" style="110" customWidth="1"/>
    <col min="19" max="19" width="15.921875" style="111" customWidth="1"/>
    <col min="20" max="20" width="8.69140625" style="110" customWidth="1"/>
    <col min="21" max="28" width="5.69140625" style="110" customWidth="1"/>
    <col min="29" max="48" width="3.3828125" style="110" customWidth="1"/>
    <col min="49" max="256" width="8.765625" style="110"/>
    <col min="257" max="257" width="2.07421875" style="110" customWidth="1"/>
    <col min="258" max="258" width="3.69140625" style="110" customWidth="1"/>
    <col min="259" max="259" width="6.4609375" style="110" customWidth="1"/>
    <col min="260" max="260" width="3.69140625" style="110" customWidth="1"/>
    <col min="261" max="261" width="6.61328125" style="110" customWidth="1"/>
    <col min="262" max="262" width="4.3828125" style="110" customWidth="1"/>
    <col min="263" max="275" width="6.61328125" style="110" customWidth="1"/>
    <col min="276" max="276" width="6.07421875" style="110" customWidth="1"/>
    <col min="277" max="277" width="6.3046875" style="110" customWidth="1"/>
    <col min="278" max="278" width="6.07421875" style="110" customWidth="1"/>
    <col min="279" max="279" width="7.69140625" style="110" customWidth="1"/>
    <col min="280" max="280" width="8.921875" style="110" customWidth="1"/>
    <col min="281" max="282" width="7.69140625" style="110" customWidth="1"/>
    <col min="283" max="283" width="5.921875" style="110" customWidth="1"/>
    <col min="284" max="284" width="5.69140625" style="110" customWidth="1"/>
    <col min="285" max="304" width="3.3828125" style="110" customWidth="1"/>
    <col min="305" max="512" width="8.765625" style="110"/>
    <col min="513" max="513" width="2.07421875" style="110" customWidth="1"/>
    <col min="514" max="514" width="3.69140625" style="110" customWidth="1"/>
    <col min="515" max="515" width="6.4609375" style="110" customWidth="1"/>
    <col min="516" max="516" width="3.69140625" style="110" customWidth="1"/>
    <col min="517" max="517" width="6.61328125" style="110" customWidth="1"/>
    <col min="518" max="518" width="4.3828125" style="110" customWidth="1"/>
    <col min="519" max="531" width="6.61328125" style="110" customWidth="1"/>
    <col min="532" max="532" width="6.07421875" style="110" customWidth="1"/>
    <col min="533" max="533" width="6.3046875" style="110" customWidth="1"/>
    <col min="534" max="534" width="6.07421875" style="110" customWidth="1"/>
    <col min="535" max="535" width="7.69140625" style="110" customWidth="1"/>
    <col min="536" max="536" width="8.921875" style="110" customWidth="1"/>
    <col min="537" max="538" width="7.69140625" style="110" customWidth="1"/>
    <col min="539" max="539" width="5.921875" style="110" customWidth="1"/>
    <col min="540" max="540" width="5.69140625" style="110" customWidth="1"/>
    <col min="541" max="560" width="3.3828125" style="110" customWidth="1"/>
    <col min="561" max="768" width="8.765625" style="110"/>
    <col min="769" max="769" width="2.07421875" style="110" customWidth="1"/>
    <col min="770" max="770" width="3.69140625" style="110" customWidth="1"/>
    <col min="771" max="771" width="6.4609375" style="110" customWidth="1"/>
    <col min="772" max="772" width="3.69140625" style="110" customWidth="1"/>
    <col min="773" max="773" width="6.61328125" style="110" customWidth="1"/>
    <col min="774" max="774" width="4.3828125" style="110" customWidth="1"/>
    <col min="775" max="787" width="6.61328125" style="110" customWidth="1"/>
    <col min="788" max="788" width="6.07421875" style="110" customWidth="1"/>
    <col min="789" max="789" width="6.3046875" style="110" customWidth="1"/>
    <col min="790" max="790" width="6.07421875" style="110" customWidth="1"/>
    <col min="791" max="791" width="7.69140625" style="110" customWidth="1"/>
    <col min="792" max="792" width="8.921875" style="110" customWidth="1"/>
    <col min="793" max="794" width="7.69140625" style="110" customWidth="1"/>
    <col min="795" max="795" width="5.921875" style="110" customWidth="1"/>
    <col min="796" max="796" width="5.69140625" style="110" customWidth="1"/>
    <col min="797" max="816" width="3.3828125" style="110" customWidth="1"/>
    <col min="817" max="1024" width="8.765625" style="110"/>
    <col min="1025" max="1025" width="2.07421875" style="110" customWidth="1"/>
    <col min="1026" max="1026" width="3.69140625" style="110" customWidth="1"/>
    <col min="1027" max="1027" width="6.4609375" style="110" customWidth="1"/>
    <col min="1028" max="1028" width="3.69140625" style="110" customWidth="1"/>
    <col min="1029" max="1029" width="6.61328125" style="110" customWidth="1"/>
    <col min="1030" max="1030" width="4.3828125" style="110" customWidth="1"/>
    <col min="1031" max="1043" width="6.61328125" style="110" customWidth="1"/>
    <col min="1044" max="1044" width="6.07421875" style="110" customWidth="1"/>
    <col min="1045" max="1045" width="6.3046875" style="110" customWidth="1"/>
    <col min="1046" max="1046" width="6.07421875" style="110" customWidth="1"/>
    <col min="1047" max="1047" width="7.69140625" style="110" customWidth="1"/>
    <col min="1048" max="1048" width="8.921875" style="110" customWidth="1"/>
    <col min="1049" max="1050" width="7.69140625" style="110" customWidth="1"/>
    <col min="1051" max="1051" width="5.921875" style="110" customWidth="1"/>
    <col min="1052" max="1052" width="5.69140625" style="110" customWidth="1"/>
    <col min="1053" max="1072" width="3.3828125" style="110" customWidth="1"/>
    <col min="1073" max="1280" width="8.765625" style="110"/>
    <col min="1281" max="1281" width="2.07421875" style="110" customWidth="1"/>
    <col min="1282" max="1282" width="3.69140625" style="110" customWidth="1"/>
    <col min="1283" max="1283" width="6.4609375" style="110" customWidth="1"/>
    <col min="1284" max="1284" width="3.69140625" style="110" customWidth="1"/>
    <col min="1285" max="1285" width="6.61328125" style="110" customWidth="1"/>
    <col min="1286" max="1286" width="4.3828125" style="110" customWidth="1"/>
    <col min="1287" max="1299" width="6.61328125" style="110" customWidth="1"/>
    <col min="1300" max="1300" width="6.07421875" style="110" customWidth="1"/>
    <col min="1301" max="1301" width="6.3046875" style="110" customWidth="1"/>
    <col min="1302" max="1302" width="6.07421875" style="110" customWidth="1"/>
    <col min="1303" max="1303" width="7.69140625" style="110" customWidth="1"/>
    <col min="1304" max="1304" width="8.921875" style="110" customWidth="1"/>
    <col min="1305" max="1306" width="7.69140625" style="110" customWidth="1"/>
    <col min="1307" max="1307" width="5.921875" style="110" customWidth="1"/>
    <col min="1308" max="1308" width="5.69140625" style="110" customWidth="1"/>
    <col min="1309" max="1328" width="3.3828125" style="110" customWidth="1"/>
    <col min="1329" max="1536" width="8.765625" style="110"/>
    <col min="1537" max="1537" width="2.07421875" style="110" customWidth="1"/>
    <col min="1538" max="1538" width="3.69140625" style="110" customWidth="1"/>
    <col min="1539" max="1539" width="6.4609375" style="110" customWidth="1"/>
    <col min="1540" max="1540" width="3.69140625" style="110" customWidth="1"/>
    <col min="1541" max="1541" width="6.61328125" style="110" customWidth="1"/>
    <col min="1542" max="1542" width="4.3828125" style="110" customWidth="1"/>
    <col min="1543" max="1555" width="6.61328125" style="110" customWidth="1"/>
    <col min="1556" max="1556" width="6.07421875" style="110" customWidth="1"/>
    <col min="1557" max="1557" width="6.3046875" style="110" customWidth="1"/>
    <col min="1558" max="1558" width="6.07421875" style="110" customWidth="1"/>
    <col min="1559" max="1559" width="7.69140625" style="110" customWidth="1"/>
    <col min="1560" max="1560" width="8.921875" style="110" customWidth="1"/>
    <col min="1561" max="1562" width="7.69140625" style="110" customWidth="1"/>
    <col min="1563" max="1563" width="5.921875" style="110" customWidth="1"/>
    <col min="1564" max="1564" width="5.69140625" style="110" customWidth="1"/>
    <col min="1565" max="1584" width="3.3828125" style="110" customWidth="1"/>
    <col min="1585" max="1792" width="8.765625" style="110"/>
    <col min="1793" max="1793" width="2.07421875" style="110" customWidth="1"/>
    <col min="1794" max="1794" width="3.69140625" style="110" customWidth="1"/>
    <col min="1795" max="1795" width="6.4609375" style="110" customWidth="1"/>
    <col min="1796" max="1796" width="3.69140625" style="110" customWidth="1"/>
    <col min="1797" max="1797" width="6.61328125" style="110" customWidth="1"/>
    <col min="1798" max="1798" width="4.3828125" style="110" customWidth="1"/>
    <col min="1799" max="1811" width="6.61328125" style="110" customWidth="1"/>
    <col min="1812" max="1812" width="6.07421875" style="110" customWidth="1"/>
    <col min="1813" max="1813" width="6.3046875" style="110" customWidth="1"/>
    <col min="1814" max="1814" width="6.07421875" style="110" customWidth="1"/>
    <col min="1815" max="1815" width="7.69140625" style="110" customWidth="1"/>
    <col min="1816" max="1816" width="8.921875" style="110" customWidth="1"/>
    <col min="1817" max="1818" width="7.69140625" style="110" customWidth="1"/>
    <col min="1819" max="1819" width="5.921875" style="110" customWidth="1"/>
    <col min="1820" max="1820" width="5.69140625" style="110" customWidth="1"/>
    <col min="1821" max="1840" width="3.3828125" style="110" customWidth="1"/>
    <col min="1841" max="2048" width="8.765625" style="110"/>
    <col min="2049" max="2049" width="2.07421875" style="110" customWidth="1"/>
    <col min="2050" max="2050" width="3.69140625" style="110" customWidth="1"/>
    <col min="2051" max="2051" width="6.4609375" style="110" customWidth="1"/>
    <col min="2052" max="2052" width="3.69140625" style="110" customWidth="1"/>
    <col min="2053" max="2053" width="6.61328125" style="110" customWidth="1"/>
    <col min="2054" max="2054" width="4.3828125" style="110" customWidth="1"/>
    <col min="2055" max="2067" width="6.61328125" style="110" customWidth="1"/>
    <col min="2068" max="2068" width="6.07421875" style="110" customWidth="1"/>
    <col min="2069" max="2069" width="6.3046875" style="110" customWidth="1"/>
    <col min="2070" max="2070" width="6.07421875" style="110" customWidth="1"/>
    <col min="2071" max="2071" width="7.69140625" style="110" customWidth="1"/>
    <col min="2072" max="2072" width="8.921875" style="110" customWidth="1"/>
    <col min="2073" max="2074" width="7.69140625" style="110" customWidth="1"/>
    <col min="2075" max="2075" width="5.921875" style="110" customWidth="1"/>
    <col min="2076" max="2076" width="5.69140625" style="110" customWidth="1"/>
    <col min="2077" max="2096" width="3.3828125" style="110" customWidth="1"/>
    <col min="2097" max="2304" width="8.765625" style="110"/>
    <col min="2305" max="2305" width="2.07421875" style="110" customWidth="1"/>
    <col min="2306" max="2306" width="3.69140625" style="110" customWidth="1"/>
    <col min="2307" max="2307" width="6.4609375" style="110" customWidth="1"/>
    <col min="2308" max="2308" width="3.69140625" style="110" customWidth="1"/>
    <col min="2309" max="2309" width="6.61328125" style="110" customWidth="1"/>
    <col min="2310" max="2310" width="4.3828125" style="110" customWidth="1"/>
    <col min="2311" max="2323" width="6.61328125" style="110" customWidth="1"/>
    <col min="2324" max="2324" width="6.07421875" style="110" customWidth="1"/>
    <col min="2325" max="2325" width="6.3046875" style="110" customWidth="1"/>
    <col min="2326" max="2326" width="6.07421875" style="110" customWidth="1"/>
    <col min="2327" max="2327" width="7.69140625" style="110" customWidth="1"/>
    <col min="2328" max="2328" width="8.921875" style="110" customWidth="1"/>
    <col min="2329" max="2330" width="7.69140625" style="110" customWidth="1"/>
    <col min="2331" max="2331" width="5.921875" style="110" customWidth="1"/>
    <col min="2332" max="2332" width="5.69140625" style="110" customWidth="1"/>
    <col min="2333" max="2352" width="3.3828125" style="110" customWidth="1"/>
    <col min="2353" max="2560" width="8.765625" style="110"/>
    <col min="2561" max="2561" width="2.07421875" style="110" customWidth="1"/>
    <col min="2562" max="2562" width="3.69140625" style="110" customWidth="1"/>
    <col min="2563" max="2563" width="6.4609375" style="110" customWidth="1"/>
    <col min="2564" max="2564" width="3.69140625" style="110" customWidth="1"/>
    <col min="2565" max="2565" width="6.61328125" style="110" customWidth="1"/>
    <col min="2566" max="2566" width="4.3828125" style="110" customWidth="1"/>
    <col min="2567" max="2579" width="6.61328125" style="110" customWidth="1"/>
    <col min="2580" max="2580" width="6.07421875" style="110" customWidth="1"/>
    <col min="2581" max="2581" width="6.3046875" style="110" customWidth="1"/>
    <col min="2582" max="2582" width="6.07421875" style="110" customWidth="1"/>
    <col min="2583" max="2583" width="7.69140625" style="110" customWidth="1"/>
    <col min="2584" max="2584" width="8.921875" style="110" customWidth="1"/>
    <col min="2585" max="2586" width="7.69140625" style="110" customWidth="1"/>
    <col min="2587" max="2587" width="5.921875" style="110" customWidth="1"/>
    <col min="2588" max="2588" width="5.69140625" style="110" customWidth="1"/>
    <col min="2589" max="2608" width="3.3828125" style="110" customWidth="1"/>
    <col min="2609" max="2816" width="8.765625" style="110"/>
    <col min="2817" max="2817" width="2.07421875" style="110" customWidth="1"/>
    <col min="2818" max="2818" width="3.69140625" style="110" customWidth="1"/>
    <col min="2819" max="2819" width="6.4609375" style="110" customWidth="1"/>
    <col min="2820" max="2820" width="3.69140625" style="110" customWidth="1"/>
    <col min="2821" max="2821" width="6.61328125" style="110" customWidth="1"/>
    <col min="2822" max="2822" width="4.3828125" style="110" customWidth="1"/>
    <col min="2823" max="2835" width="6.61328125" style="110" customWidth="1"/>
    <col min="2836" max="2836" width="6.07421875" style="110" customWidth="1"/>
    <col min="2837" max="2837" width="6.3046875" style="110" customWidth="1"/>
    <col min="2838" max="2838" width="6.07421875" style="110" customWidth="1"/>
    <col min="2839" max="2839" width="7.69140625" style="110" customWidth="1"/>
    <col min="2840" max="2840" width="8.921875" style="110" customWidth="1"/>
    <col min="2841" max="2842" width="7.69140625" style="110" customWidth="1"/>
    <col min="2843" max="2843" width="5.921875" style="110" customWidth="1"/>
    <col min="2844" max="2844" width="5.69140625" style="110" customWidth="1"/>
    <col min="2845" max="2864" width="3.3828125" style="110" customWidth="1"/>
    <col min="2865" max="3072" width="8.765625" style="110"/>
    <col min="3073" max="3073" width="2.07421875" style="110" customWidth="1"/>
    <col min="3074" max="3074" width="3.69140625" style="110" customWidth="1"/>
    <col min="3075" max="3075" width="6.4609375" style="110" customWidth="1"/>
    <col min="3076" max="3076" width="3.69140625" style="110" customWidth="1"/>
    <col min="3077" max="3077" width="6.61328125" style="110" customWidth="1"/>
    <col min="3078" max="3078" width="4.3828125" style="110" customWidth="1"/>
    <col min="3079" max="3091" width="6.61328125" style="110" customWidth="1"/>
    <col min="3092" max="3092" width="6.07421875" style="110" customWidth="1"/>
    <col min="3093" max="3093" width="6.3046875" style="110" customWidth="1"/>
    <col min="3094" max="3094" width="6.07421875" style="110" customWidth="1"/>
    <col min="3095" max="3095" width="7.69140625" style="110" customWidth="1"/>
    <col min="3096" max="3096" width="8.921875" style="110" customWidth="1"/>
    <col min="3097" max="3098" width="7.69140625" style="110" customWidth="1"/>
    <col min="3099" max="3099" width="5.921875" style="110" customWidth="1"/>
    <col min="3100" max="3100" width="5.69140625" style="110" customWidth="1"/>
    <col min="3101" max="3120" width="3.3828125" style="110" customWidth="1"/>
    <col min="3121" max="3328" width="8.765625" style="110"/>
    <col min="3329" max="3329" width="2.07421875" style="110" customWidth="1"/>
    <col min="3330" max="3330" width="3.69140625" style="110" customWidth="1"/>
    <col min="3331" max="3331" width="6.4609375" style="110" customWidth="1"/>
    <col min="3332" max="3332" width="3.69140625" style="110" customWidth="1"/>
    <col min="3333" max="3333" width="6.61328125" style="110" customWidth="1"/>
    <col min="3334" max="3334" width="4.3828125" style="110" customWidth="1"/>
    <col min="3335" max="3347" width="6.61328125" style="110" customWidth="1"/>
    <col min="3348" max="3348" width="6.07421875" style="110" customWidth="1"/>
    <col min="3349" max="3349" width="6.3046875" style="110" customWidth="1"/>
    <col min="3350" max="3350" width="6.07421875" style="110" customWidth="1"/>
    <col min="3351" max="3351" width="7.69140625" style="110" customWidth="1"/>
    <col min="3352" max="3352" width="8.921875" style="110" customWidth="1"/>
    <col min="3353" max="3354" width="7.69140625" style="110" customWidth="1"/>
    <col min="3355" max="3355" width="5.921875" style="110" customWidth="1"/>
    <col min="3356" max="3356" width="5.69140625" style="110" customWidth="1"/>
    <col min="3357" max="3376" width="3.3828125" style="110" customWidth="1"/>
    <col min="3377" max="3584" width="8.765625" style="110"/>
    <col min="3585" max="3585" width="2.07421875" style="110" customWidth="1"/>
    <col min="3586" max="3586" width="3.69140625" style="110" customWidth="1"/>
    <col min="3587" max="3587" width="6.4609375" style="110" customWidth="1"/>
    <col min="3588" max="3588" width="3.69140625" style="110" customWidth="1"/>
    <col min="3589" max="3589" width="6.61328125" style="110" customWidth="1"/>
    <col min="3590" max="3590" width="4.3828125" style="110" customWidth="1"/>
    <col min="3591" max="3603" width="6.61328125" style="110" customWidth="1"/>
    <col min="3604" max="3604" width="6.07421875" style="110" customWidth="1"/>
    <col min="3605" max="3605" width="6.3046875" style="110" customWidth="1"/>
    <col min="3606" max="3606" width="6.07421875" style="110" customWidth="1"/>
    <col min="3607" max="3607" width="7.69140625" style="110" customWidth="1"/>
    <col min="3608" max="3608" width="8.921875" style="110" customWidth="1"/>
    <col min="3609" max="3610" width="7.69140625" style="110" customWidth="1"/>
    <col min="3611" max="3611" width="5.921875" style="110" customWidth="1"/>
    <col min="3612" max="3612" width="5.69140625" style="110" customWidth="1"/>
    <col min="3613" max="3632" width="3.3828125" style="110" customWidth="1"/>
    <col min="3633" max="3840" width="8.765625" style="110"/>
    <col min="3841" max="3841" width="2.07421875" style="110" customWidth="1"/>
    <col min="3842" max="3842" width="3.69140625" style="110" customWidth="1"/>
    <col min="3843" max="3843" width="6.4609375" style="110" customWidth="1"/>
    <col min="3844" max="3844" width="3.69140625" style="110" customWidth="1"/>
    <col min="3845" max="3845" width="6.61328125" style="110" customWidth="1"/>
    <col min="3846" max="3846" width="4.3828125" style="110" customWidth="1"/>
    <col min="3847" max="3859" width="6.61328125" style="110" customWidth="1"/>
    <col min="3860" max="3860" width="6.07421875" style="110" customWidth="1"/>
    <col min="3861" max="3861" width="6.3046875" style="110" customWidth="1"/>
    <col min="3862" max="3862" width="6.07421875" style="110" customWidth="1"/>
    <col min="3863" max="3863" width="7.69140625" style="110" customWidth="1"/>
    <col min="3864" max="3864" width="8.921875" style="110" customWidth="1"/>
    <col min="3865" max="3866" width="7.69140625" style="110" customWidth="1"/>
    <col min="3867" max="3867" width="5.921875" style="110" customWidth="1"/>
    <col min="3868" max="3868" width="5.69140625" style="110" customWidth="1"/>
    <col min="3869" max="3888" width="3.3828125" style="110" customWidth="1"/>
    <col min="3889" max="4096" width="8.765625" style="110"/>
    <col min="4097" max="4097" width="2.07421875" style="110" customWidth="1"/>
    <col min="4098" max="4098" width="3.69140625" style="110" customWidth="1"/>
    <col min="4099" max="4099" width="6.4609375" style="110" customWidth="1"/>
    <col min="4100" max="4100" width="3.69140625" style="110" customWidth="1"/>
    <col min="4101" max="4101" width="6.61328125" style="110" customWidth="1"/>
    <col min="4102" max="4102" width="4.3828125" style="110" customWidth="1"/>
    <col min="4103" max="4115" width="6.61328125" style="110" customWidth="1"/>
    <col min="4116" max="4116" width="6.07421875" style="110" customWidth="1"/>
    <col min="4117" max="4117" width="6.3046875" style="110" customWidth="1"/>
    <col min="4118" max="4118" width="6.07421875" style="110" customWidth="1"/>
    <col min="4119" max="4119" width="7.69140625" style="110" customWidth="1"/>
    <col min="4120" max="4120" width="8.921875" style="110" customWidth="1"/>
    <col min="4121" max="4122" width="7.69140625" style="110" customWidth="1"/>
    <col min="4123" max="4123" width="5.921875" style="110" customWidth="1"/>
    <col min="4124" max="4124" width="5.69140625" style="110" customWidth="1"/>
    <col min="4125" max="4144" width="3.3828125" style="110" customWidth="1"/>
    <col min="4145" max="4352" width="8.765625" style="110"/>
    <col min="4353" max="4353" width="2.07421875" style="110" customWidth="1"/>
    <col min="4354" max="4354" width="3.69140625" style="110" customWidth="1"/>
    <col min="4355" max="4355" width="6.4609375" style="110" customWidth="1"/>
    <col min="4356" max="4356" width="3.69140625" style="110" customWidth="1"/>
    <col min="4357" max="4357" width="6.61328125" style="110" customWidth="1"/>
    <col min="4358" max="4358" width="4.3828125" style="110" customWidth="1"/>
    <col min="4359" max="4371" width="6.61328125" style="110" customWidth="1"/>
    <col min="4372" max="4372" width="6.07421875" style="110" customWidth="1"/>
    <col min="4373" max="4373" width="6.3046875" style="110" customWidth="1"/>
    <col min="4374" max="4374" width="6.07421875" style="110" customWidth="1"/>
    <col min="4375" max="4375" width="7.69140625" style="110" customWidth="1"/>
    <col min="4376" max="4376" width="8.921875" style="110" customWidth="1"/>
    <col min="4377" max="4378" width="7.69140625" style="110" customWidth="1"/>
    <col min="4379" max="4379" width="5.921875" style="110" customWidth="1"/>
    <col min="4380" max="4380" width="5.69140625" style="110" customWidth="1"/>
    <col min="4381" max="4400" width="3.3828125" style="110" customWidth="1"/>
    <col min="4401" max="4608" width="8.765625" style="110"/>
    <col min="4609" max="4609" width="2.07421875" style="110" customWidth="1"/>
    <col min="4610" max="4610" width="3.69140625" style="110" customWidth="1"/>
    <col min="4611" max="4611" width="6.4609375" style="110" customWidth="1"/>
    <col min="4612" max="4612" width="3.69140625" style="110" customWidth="1"/>
    <col min="4613" max="4613" width="6.61328125" style="110" customWidth="1"/>
    <col min="4614" max="4614" width="4.3828125" style="110" customWidth="1"/>
    <col min="4615" max="4627" width="6.61328125" style="110" customWidth="1"/>
    <col min="4628" max="4628" width="6.07421875" style="110" customWidth="1"/>
    <col min="4629" max="4629" width="6.3046875" style="110" customWidth="1"/>
    <col min="4630" max="4630" width="6.07421875" style="110" customWidth="1"/>
    <col min="4631" max="4631" width="7.69140625" style="110" customWidth="1"/>
    <col min="4632" max="4632" width="8.921875" style="110" customWidth="1"/>
    <col min="4633" max="4634" width="7.69140625" style="110" customWidth="1"/>
    <col min="4635" max="4635" width="5.921875" style="110" customWidth="1"/>
    <col min="4636" max="4636" width="5.69140625" style="110" customWidth="1"/>
    <col min="4637" max="4656" width="3.3828125" style="110" customWidth="1"/>
    <col min="4657" max="4864" width="8.765625" style="110"/>
    <col min="4865" max="4865" width="2.07421875" style="110" customWidth="1"/>
    <col min="4866" max="4866" width="3.69140625" style="110" customWidth="1"/>
    <col min="4867" max="4867" width="6.4609375" style="110" customWidth="1"/>
    <col min="4868" max="4868" width="3.69140625" style="110" customWidth="1"/>
    <col min="4869" max="4869" width="6.61328125" style="110" customWidth="1"/>
    <col min="4870" max="4870" width="4.3828125" style="110" customWidth="1"/>
    <col min="4871" max="4883" width="6.61328125" style="110" customWidth="1"/>
    <col min="4884" max="4884" width="6.07421875" style="110" customWidth="1"/>
    <col min="4885" max="4885" width="6.3046875" style="110" customWidth="1"/>
    <col min="4886" max="4886" width="6.07421875" style="110" customWidth="1"/>
    <col min="4887" max="4887" width="7.69140625" style="110" customWidth="1"/>
    <col min="4888" max="4888" width="8.921875" style="110" customWidth="1"/>
    <col min="4889" max="4890" width="7.69140625" style="110" customWidth="1"/>
    <col min="4891" max="4891" width="5.921875" style="110" customWidth="1"/>
    <col min="4892" max="4892" width="5.69140625" style="110" customWidth="1"/>
    <col min="4893" max="4912" width="3.3828125" style="110" customWidth="1"/>
    <col min="4913" max="5120" width="8.765625" style="110"/>
    <col min="5121" max="5121" width="2.07421875" style="110" customWidth="1"/>
    <col min="5122" max="5122" width="3.69140625" style="110" customWidth="1"/>
    <col min="5123" max="5123" width="6.4609375" style="110" customWidth="1"/>
    <col min="5124" max="5124" width="3.69140625" style="110" customWidth="1"/>
    <col min="5125" max="5125" width="6.61328125" style="110" customWidth="1"/>
    <col min="5126" max="5126" width="4.3828125" style="110" customWidth="1"/>
    <col min="5127" max="5139" width="6.61328125" style="110" customWidth="1"/>
    <col min="5140" max="5140" width="6.07421875" style="110" customWidth="1"/>
    <col min="5141" max="5141" width="6.3046875" style="110" customWidth="1"/>
    <col min="5142" max="5142" width="6.07421875" style="110" customWidth="1"/>
    <col min="5143" max="5143" width="7.69140625" style="110" customWidth="1"/>
    <col min="5144" max="5144" width="8.921875" style="110" customWidth="1"/>
    <col min="5145" max="5146" width="7.69140625" style="110" customWidth="1"/>
    <col min="5147" max="5147" width="5.921875" style="110" customWidth="1"/>
    <col min="5148" max="5148" width="5.69140625" style="110" customWidth="1"/>
    <col min="5149" max="5168" width="3.3828125" style="110" customWidth="1"/>
    <col min="5169" max="5376" width="8.765625" style="110"/>
    <col min="5377" max="5377" width="2.07421875" style="110" customWidth="1"/>
    <col min="5378" max="5378" width="3.69140625" style="110" customWidth="1"/>
    <col min="5379" max="5379" width="6.4609375" style="110" customWidth="1"/>
    <col min="5380" max="5380" width="3.69140625" style="110" customWidth="1"/>
    <col min="5381" max="5381" width="6.61328125" style="110" customWidth="1"/>
    <col min="5382" max="5382" width="4.3828125" style="110" customWidth="1"/>
    <col min="5383" max="5395" width="6.61328125" style="110" customWidth="1"/>
    <col min="5396" max="5396" width="6.07421875" style="110" customWidth="1"/>
    <col min="5397" max="5397" width="6.3046875" style="110" customWidth="1"/>
    <col min="5398" max="5398" width="6.07421875" style="110" customWidth="1"/>
    <col min="5399" max="5399" width="7.69140625" style="110" customWidth="1"/>
    <col min="5400" max="5400" width="8.921875" style="110" customWidth="1"/>
    <col min="5401" max="5402" width="7.69140625" style="110" customWidth="1"/>
    <col min="5403" max="5403" width="5.921875" style="110" customWidth="1"/>
    <col min="5404" max="5404" width="5.69140625" style="110" customWidth="1"/>
    <col min="5405" max="5424" width="3.3828125" style="110" customWidth="1"/>
    <col min="5425" max="5632" width="8.765625" style="110"/>
    <col min="5633" max="5633" width="2.07421875" style="110" customWidth="1"/>
    <col min="5634" max="5634" width="3.69140625" style="110" customWidth="1"/>
    <col min="5635" max="5635" width="6.4609375" style="110" customWidth="1"/>
    <col min="5636" max="5636" width="3.69140625" style="110" customWidth="1"/>
    <col min="5637" max="5637" width="6.61328125" style="110" customWidth="1"/>
    <col min="5638" max="5638" width="4.3828125" style="110" customWidth="1"/>
    <col min="5639" max="5651" width="6.61328125" style="110" customWidth="1"/>
    <col min="5652" max="5652" width="6.07421875" style="110" customWidth="1"/>
    <col min="5653" max="5653" width="6.3046875" style="110" customWidth="1"/>
    <col min="5654" max="5654" width="6.07421875" style="110" customWidth="1"/>
    <col min="5655" max="5655" width="7.69140625" style="110" customWidth="1"/>
    <col min="5656" max="5656" width="8.921875" style="110" customWidth="1"/>
    <col min="5657" max="5658" width="7.69140625" style="110" customWidth="1"/>
    <col min="5659" max="5659" width="5.921875" style="110" customWidth="1"/>
    <col min="5660" max="5660" width="5.69140625" style="110" customWidth="1"/>
    <col min="5661" max="5680" width="3.3828125" style="110" customWidth="1"/>
    <col min="5681" max="5888" width="8.765625" style="110"/>
    <col min="5889" max="5889" width="2.07421875" style="110" customWidth="1"/>
    <col min="5890" max="5890" width="3.69140625" style="110" customWidth="1"/>
    <col min="5891" max="5891" width="6.4609375" style="110" customWidth="1"/>
    <col min="5892" max="5892" width="3.69140625" style="110" customWidth="1"/>
    <col min="5893" max="5893" width="6.61328125" style="110" customWidth="1"/>
    <col min="5894" max="5894" width="4.3828125" style="110" customWidth="1"/>
    <col min="5895" max="5907" width="6.61328125" style="110" customWidth="1"/>
    <col min="5908" max="5908" width="6.07421875" style="110" customWidth="1"/>
    <col min="5909" max="5909" width="6.3046875" style="110" customWidth="1"/>
    <col min="5910" max="5910" width="6.07421875" style="110" customWidth="1"/>
    <col min="5911" max="5911" width="7.69140625" style="110" customWidth="1"/>
    <col min="5912" max="5912" width="8.921875" style="110" customWidth="1"/>
    <col min="5913" max="5914" width="7.69140625" style="110" customWidth="1"/>
    <col min="5915" max="5915" width="5.921875" style="110" customWidth="1"/>
    <col min="5916" max="5916" width="5.69140625" style="110" customWidth="1"/>
    <col min="5917" max="5936" width="3.3828125" style="110" customWidth="1"/>
    <col min="5937" max="6144" width="8.765625" style="110"/>
    <col min="6145" max="6145" width="2.07421875" style="110" customWidth="1"/>
    <col min="6146" max="6146" width="3.69140625" style="110" customWidth="1"/>
    <col min="6147" max="6147" width="6.4609375" style="110" customWidth="1"/>
    <col min="6148" max="6148" width="3.69140625" style="110" customWidth="1"/>
    <col min="6149" max="6149" width="6.61328125" style="110" customWidth="1"/>
    <col min="6150" max="6150" width="4.3828125" style="110" customWidth="1"/>
    <col min="6151" max="6163" width="6.61328125" style="110" customWidth="1"/>
    <col min="6164" max="6164" width="6.07421875" style="110" customWidth="1"/>
    <col min="6165" max="6165" width="6.3046875" style="110" customWidth="1"/>
    <col min="6166" max="6166" width="6.07421875" style="110" customWidth="1"/>
    <col min="6167" max="6167" width="7.69140625" style="110" customWidth="1"/>
    <col min="6168" max="6168" width="8.921875" style="110" customWidth="1"/>
    <col min="6169" max="6170" width="7.69140625" style="110" customWidth="1"/>
    <col min="6171" max="6171" width="5.921875" style="110" customWidth="1"/>
    <col min="6172" max="6172" width="5.69140625" style="110" customWidth="1"/>
    <col min="6173" max="6192" width="3.3828125" style="110" customWidth="1"/>
    <col min="6193" max="6400" width="8.765625" style="110"/>
    <col min="6401" max="6401" width="2.07421875" style="110" customWidth="1"/>
    <col min="6402" max="6402" width="3.69140625" style="110" customWidth="1"/>
    <col min="6403" max="6403" width="6.4609375" style="110" customWidth="1"/>
    <col min="6404" max="6404" width="3.69140625" style="110" customWidth="1"/>
    <col min="6405" max="6405" width="6.61328125" style="110" customWidth="1"/>
    <col min="6406" max="6406" width="4.3828125" style="110" customWidth="1"/>
    <col min="6407" max="6419" width="6.61328125" style="110" customWidth="1"/>
    <col min="6420" max="6420" width="6.07421875" style="110" customWidth="1"/>
    <col min="6421" max="6421" width="6.3046875" style="110" customWidth="1"/>
    <col min="6422" max="6422" width="6.07421875" style="110" customWidth="1"/>
    <col min="6423" max="6423" width="7.69140625" style="110" customWidth="1"/>
    <col min="6424" max="6424" width="8.921875" style="110" customWidth="1"/>
    <col min="6425" max="6426" width="7.69140625" style="110" customWidth="1"/>
    <col min="6427" max="6427" width="5.921875" style="110" customWidth="1"/>
    <col min="6428" max="6428" width="5.69140625" style="110" customWidth="1"/>
    <col min="6429" max="6448" width="3.3828125" style="110" customWidth="1"/>
    <col min="6449" max="6656" width="8.765625" style="110"/>
    <col min="6657" max="6657" width="2.07421875" style="110" customWidth="1"/>
    <col min="6658" max="6658" width="3.69140625" style="110" customWidth="1"/>
    <col min="6659" max="6659" width="6.4609375" style="110" customWidth="1"/>
    <col min="6660" max="6660" width="3.69140625" style="110" customWidth="1"/>
    <col min="6661" max="6661" width="6.61328125" style="110" customWidth="1"/>
    <col min="6662" max="6662" width="4.3828125" style="110" customWidth="1"/>
    <col min="6663" max="6675" width="6.61328125" style="110" customWidth="1"/>
    <col min="6676" max="6676" width="6.07421875" style="110" customWidth="1"/>
    <col min="6677" max="6677" width="6.3046875" style="110" customWidth="1"/>
    <col min="6678" max="6678" width="6.07421875" style="110" customWidth="1"/>
    <col min="6679" max="6679" width="7.69140625" style="110" customWidth="1"/>
    <col min="6680" max="6680" width="8.921875" style="110" customWidth="1"/>
    <col min="6681" max="6682" width="7.69140625" style="110" customWidth="1"/>
    <col min="6683" max="6683" width="5.921875" style="110" customWidth="1"/>
    <col min="6684" max="6684" width="5.69140625" style="110" customWidth="1"/>
    <col min="6685" max="6704" width="3.3828125" style="110" customWidth="1"/>
    <col min="6705" max="6912" width="8.765625" style="110"/>
    <col min="6913" max="6913" width="2.07421875" style="110" customWidth="1"/>
    <col min="6914" max="6914" width="3.69140625" style="110" customWidth="1"/>
    <col min="6915" max="6915" width="6.4609375" style="110" customWidth="1"/>
    <col min="6916" max="6916" width="3.69140625" style="110" customWidth="1"/>
    <col min="6917" max="6917" width="6.61328125" style="110" customWidth="1"/>
    <col min="6918" max="6918" width="4.3828125" style="110" customWidth="1"/>
    <col min="6919" max="6931" width="6.61328125" style="110" customWidth="1"/>
    <col min="6932" max="6932" width="6.07421875" style="110" customWidth="1"/>
    <col min="6933" max="6933" width="6.3046875" style="110" customWidth="1"/>
    <col min="6934" max="6934" width="6.07421875" style="110" customWidth="1"/>
    <col min="6935" max="6935" width="7.69140625" style="110" customWidth="1"/>
    <col min="6936" max="6936" width="8.921875" style="110" customWidth="1"/>
    <col min="6937" max="6938" width="7.69140625" style="110" customWidth="1"/>
    <col min="6939" max="6939" width="5.921875" style="110" customWidth="1"/>
    <col min="6940" max="6940" width="5.69140625" style="110" customWidth="1"/>
    <col min="6941" max="6960" width="3.3828125" style="110" customWidth="1"/>
    <col min="6961" max="7168" width="8.765625" style="110"/>
    <col min="7169" max="7169" width="2.07421875" style="110" customWidth="1"/>
    <col min="7170" max="7170" width="3.69140625" style="110" customWidth="1"/>
    <col min="7171" max="7171" width="6.4609375" style="110" customWidth="1"/>
    <col min="7172" max="7172" width="3.69140625" style="110" customWidth="1"/>
    <col min="7173" max="7173" width="6.61328125" style="110" customWidth="1"/>
    <col min="7174" max="7174" width="4.3828125" style="110" customWidth="1"/>
    <col min="7175" max="7187" width="6.61328125" style="110" customWidth="1"/>
    <col min="7188" max="7188" width="6.07421875" style="110" customWidth="1"/>
    <col min="7189" max="7189" width="6.3046875" style="110" customWidth="1"/>
    <col min="7190" max="7190" width="6.07421875" style="110" customWidth="1"/>
    <col min="7191" max="7191" width="7.69140625" style="110" customWidth="1"/>
    <col min="7192" max="7192" width="8.921875" style="110" customWidth="1"/>
    <col min="7193" max="7194" width="7.69140625" style="110" customWidth="1"/>
    <col min="7195" max="7195" width="5.921875" style="110" customWidth="1"/>
    <col min="7196" max="7196" width="5.69140625" style="110" customWidth="1"/>
    <col min="7197" max="7216" width="3.3828125" style="110" customWidth="1"/>
    <col min="7217" max="7424" width="8.765625" style="110"/>
    <col min="7425" max="7425" width="2.07421875" style="110" customWidth="1"/>
    <col min="7426" max="7426" width="3.69140625" style="110" customWidth="1"/>
    <col min="7427" max="7427" width="6.4609375" style="110" customWidth="1"/>
    <col min="7428" max="7428" width="3.69140625" style="110" customWidth="1"/>
    <col min="7429" max="7429" width="6.61328125" style="110" customWidth="1"/>
    <col min="7430" max="7430" width="4.3828125" style="110" customWidth="1"/>
    <col min="7431" max="7443" width="6.61328125" style="110" customWidth="1"/>
    <col min="7444" max="7444" width="6.07421875" style="110" customWidth="1"/>
    <col min="7445" max="7445" width="6.3046875" style="110" customWidth="1"/>
    <col min="7446" max="7446" width="6.07421875" style="110" customWidth="1"/>
    <col min="7447" max="7447" width="7.69140625" style="110" customWidth="1"/>
    <col min="7448" max="7448" width="8.921875" style="110" customWidth="1"/>
    <col min="7449" max="7450" width="7.69140625" style="110" customWidth="1"/>
    <col min="7451" max="7451" width="5.921875" style="110" customWidth="1"/>
    <col min="7452" max="7452" width="5.69140625" style="110" customWidth="1"/>
    <col min="7453" max="7472" width="3.3828125" style="110" customWidth="1"/>
    <col min="7473" max="7680" width="8.765625" style="110"/>
    <col min="7681" max="7681" width="2.07421875" style="110" customWidth="1"/>
    <col min="7682" max="7682" width="3.69140625" style="110" customWidth="1"/>
    <col min="7683" max="7683" width="6.4609375" style="110" customWidth="1"/>
    <col min="7684" max="7684" width="3.69140625" style="110" customWidth="1"/>
    <col min="7685" max="7685" width="6.61328125" style="110" customWidth="1"/>
    <col min="7686" max="7686" width="4.3828125" style="110" customWidth="1"/>
    <col min="7687" max="7699" width="6.61328125" style="110" customWidth="1"/>
    <col min="7700" max="7700" width="6.07421875" style="110" customWidth="1"/>
    <col min="7701" max="7701" width="6.3046875" style="110" customWidth="1"/>
    <col min="7702" max="7702" width="6.07421875" style="110" customWidth="1"/>
    <col min="7703" max="7703" width="7.69140625" style="110" customWidth="1"/>
    <col min="7704" max="7704" width="8.921875" style="110" customWidth="1"/>
    <col min="7705" max="7706" width="7.69140625" style="110" customWidth="1"/>
    <col min="7707" max="7707" width="5.921875" style="110" customWidth="1"/>
    <col min="7708" max="7708" width="5.69140625" style="110" customWidth="1"/>
    <col min="7709" max="7728" width="3.3828125" style="110" customWidth="1"/>
    <col min="7729" max="7936" width="8.765625" style="110"/>
    <col min="7937" max="7937" width="2.07421875" style="110" customWidth="1"/>
    <col min="7938" max="7938" width="3.69140625" style="110" customWidth="1"/>
    <col min="7939" max="7939" width="6.4609375" style="110" customWidth="1"/>
    <col min="7940" max="7940" width="3.69140625" style="110" customWidth="1"/>
    <col min="7941" max="7941" width="6.61328125" style="110" customWidth="1"/>
    <col min="7942" max="7942" width="4.3828125" style="110" customWidth="1"/>
    <col min="7943" max="7955" width="6.61328125" style="110" customWidth="1"/>
    <col min="7956" max="7956" width="6.07421875" style="110" customWidth="1"/>
    <col min="7957" max="7957" width="6.3046875" style="110" customWidth="1"/>
    <col min="7958" max="7958" width="6.07421875" style="110" customWidth="1"/>
    <col min="7959" max="7959" width="7.69140625" style="110" customWidth="1"/>
    <col min="7960" max="7960" width="8.921875" style="110" customWidth="1"/>
    <col min="7961" max="7962" width="7.69140625" style="110" customWidth="1"/>
    <col min="7963" max="7963" width="5.921875" style="110" customWidth="1"/>
    <col min="7964" max="7964" width="5.69140625" style="110" customWidth="1"/>
    <col min="7965" max="7984" width="3.3828125" style="110" customWidth="1"/>
    <col min="7985" max="8192" width="8.765625" style="110"/>
    <col min="8193" max="8193" width="2.07421875" style="110" customWidth="1"/>
    <col min="8194" max="8194" width="3.69140625" style="110" customWidth="1"/>
    <col min="8195" max="8195" width="6.4609375" style="110" customWidth="1"/>
    <col min="8196" max="8196" width="3.69140625" style="110" customWidth="1"/>
    <col min="8197" max="8197" width="6.61328125" style="110" customWidth="1"/>
    <col min="8198" max="8198" width="4.3828125" style="110" customWidth="1"/>
    <col min="8199" max="8211" width="6.61328125" style="110" customWidth="1"/>
    <col min="8212" max="8212" width="6.07421875" style="110" customWidth="1"/>
    <col min="8213" max="8213" width="6.3046875" style="110" customWidth="1"/>
    <col min="8214" max="8214" width="6.07421875" style="110" customWidth="1"/>
    <col min="8215" max="8215" width="7.69140625" style="110" customWidth="1"/>
    <col min="8216" max="8216" width="8.921875" style="110" customWidth="1"/>
    <col min="8217" max="8218" width="7.69140625" style="110" customWidth="1"/>
    <col min="8219" max="8219" width="5.921875" style="110" customWidth="1"/>
    <col min="8220" max="8220" width="5.69140625" style="110" customWidth="1"/>
    <col min="8221" max="8240" width="3.3828125" style="110" customWidth="1"/>
    <col min="8241" max="8448" width="8.765625" style="110"/>
    <col min="8449" max="8449" width="2.07421875" style="110" customWidth="1"/>
    <col min="8450" max="8450" width="3.69140625" style="110" customWidth="1"/>
    <col min="8451" max="8451" width="6.4609375" style="110" customWidth="1"/>
    <col min="8452" max="8452" width="3.69140625" style="110" customWidth="1"/>
    <col min="8453" max="8453" width="6.61328125" style="110" customWidth="1"/>
    <col min="8454" max="8454" width="4.3828125" style="110" customWidth="1"/>
    <col min="8455" max="8467" width="6.61328125" style="110" customWidth="1"/>
    <col min="8468" max="8468" width="6.07421875" style="110" customWidth="1"/>
    <col min="8469" max="8469" width="6.3046875" style="110" customWidth="1"/>
    <col min="8470" max="8470" width="6.07421875" style="110" customWidth="1"/>
    <col min="8471" max="8471" width="7.69140625" style="110" customWidth="1"/>
    <col min="8472" max="8472" width="8.921875" style="110" customWidth="1"/>
    <col min="8473" max="8474" width="7.69140625" style="110" customWidth="1"/>
    <col min="8475" max="8475" width="5.921875" style="110" customWidth="1"/>
    <col min="8476" max="8476" width="5.69140625" style="110" customWidth="1"/>
    <col min="8477" max="8496" width="3.3828125" style="110" customWidth="1"/>
    <col min="8497" max="8704" width="8.765625" style="110"/>
    <col min="8705" max="8705" width="2.07421875" style="110" customWidth="1"/>
    <col min="8706" max="8706" width="3.69140625" style="110" customWidth="1"/>
    <col min="8707" max="8707" width="6.4609375" style="110" customWidth="1"/>
    <col min="8708" max="8708" width="3.69140625" style="110" customWidth="1"/>
    <col min="8709" max="8709" width="6.61328125" style="110" customWidth="1"/>
    <col min="8710" max="8710" width="4.3828125" style="110" customWidth="1"/>
    <col min="8711" max="8723" width="6.61328125" style="110" customWidth="1"/>
    <col min="8724" max="8724" width="6.07421875" style="110" customWidth="1"/>
    <col min="8725" max="8725" width="6.3046875" style="110" customWidth="1"/>
    <col min="8726" max="8726" width="6.07421875" style="110" customWidth="1"/>
    <col min="8727" max="8727" width="7.69140625" style="110" customWidth="1"/>
    <col min="8728" max="8728" width="8.921875" style="110" customWidth="1"/>
    <col min="8729" max="8730" width="7.69140625" style="110" customWidth="1"/>
    <col min="8731" max="8731" width="5.921875" style="110" customWidth="1"/>
    <col min="8732" max="8732" width="5.69140625" style="110" customWidth="1"/>
    <col min="8733" max="8752" width="3.3828125" style="110" customWidth="1"/>
    <col min="8753" max="8960" width="8.765625" style="110"/>
    <col min="8961" max="8961" width="2.07421875" style="110" customWidth="1"/>
    <col min="8962" max="8962" width="3.69140625" style="110" customWidth="1"/>
    <col min="8963" max="8963" width="6.4609375" style="110" customWidth="1"/>
    <col min="8964" max="8964" width="3.69140625" style="110" customWidth="1"/>
    <col min="8965" max="8965" width="6.61328125" style="110" customWidth="1"/>
    <col min="8966" max="8966" width="4.3828125" style="110" customWidth="1"/>
    <col min="8967" max="8979" width="6.61328125" style="110" customWidth="1"/>
    <col min="8980" max="8980" width="6.07421875" style="110" customWidth="1"/>
    <col min="8981" max="8981" width="6.3046875" style="110" customWidth="1"/>
    <col min="8982" max="8982" width="6.07421875" style="110" customWidth="1"/>
    <col min="8983" max="8983" width="7.69140625" style="110" customWidth="1"/>
    <col min="8984" max="8984" width="8.921875" style="110" customWidth="1"/>
    <col min="8985" max="8986" width="7.69140625" style="110" customWidth="1"/>
    <col min="8987" max="8987" width="5.921875" style="110" customWidth="1"/>
    <col min="8988" max="8988" width="5.69140625" style="110" customWidth="1"/>
    <col min="8989" max="9008" width="3.3828125" style="110" customWidth="1"/>
    <col min="9009" max="9216" width="8.765625" style="110"/>
    <col min="9217" max="9217" width="2.07421875" style="110" customWidth="1"/>
    <col min="9218" max="9218" width="3.69140625" style="110" customWidth="1"/>
    <col min="9219" max="9219" width="6.4609375" style="110" customWidth="1"/>
    <col min="9220" max="9220" width="3.69140625" style="110" customWidth="1"/>
    <col min="9221" max="9221" width="6.61328125" style="110" customWidth="1"/>
    <col min="9222" max="9222" width="4.3828125" style="110" customWidth="1"/>
    <col min="9223" max="9235" width="6.61328125" style="110" customWidth="1"/>
    <col min="9236" max="9236" width="6.07421875" style="110" customWidth="1"/>
    <col min="9237" max="9237" width="6.3046875" style="110" customWidth="1"/>
    <col min="9238" max="9238" width="6.07421875" style="110" customWidth="1"/>
    <col min="9239" max="9239" width="7.69140625" style="110" customWidth="1"/>
    <col min="9240" max="9240" width="8.921875" style="110" customWidth="1"/>
    <col min="9241" max="9242" width="7.69140625" style="110" customWidth="1"/>
    <col min="9243" max="9243" width="5.921875" style="110" customWidth="1"/>
    <col min="9244" max="9244" width="5.69140625" style="110" customWidth="1"/>
    <col min="9245" max="9264" width="3.3828125" style="110" customWidth="1"/>
    <col min="9265" max="9472" width="8.765625" style="110"/>
    <col min="9473" max="9473" width="2.07421875" style="110" customWidth="1"/>
    <col min="9474" max="9474" width="3.69140625" style="110" customWidth="1"/>
    <col min="9475" max="9475" width="6.4609375" style="110" customWidth="1"/>
    <col min="9476" max="9476" width="3.69140625" style="110" customWidth="1"/>
    <col min="9477" max="9477" width="6.61328125" style="110" customWidth="1"/>
    <col min="9478" max="9478" width="4.3828125" style="110" customWidth="1"/>
    <col min="9479" max="9491" width="6.61328125" style="110" customWidth="1"/>
    <col min="9492" max="9492" width="6.07421875" style="110" customWidth="1"/>
    <col min="9493" max="9493" width="6.3046875" style="110" customWidth="1"/>
    <col min="9494" max="9494" width="6.07421875" style="110" customWidth="1"/>
    <col min="9495" max="9495" width="7.69140625" style="110" customWidth="1"/>
    <col min="9496" max="9496" width="8.921875" style="110" customWidth="1"/>
    <col min="9497" max="9498" width="7.69140625" style="110" customWidth="1"/>
    <col min="9499" max="9499" width="5.921875" style="110" customWidth="1"/>
    <col min="9500" max="9500" width="5.69140625" style="110" customWidth="1"/>
    <col min="9501" max="9520" width="3.3828125" style="110" customWidth="1"/>
    <col min="9521" max="9728" width="8.765625" style="110"/>
    <col min="9729" max="9729" width="2.07421875" style="110" customWidth="1"/>
    <col min="9730" max="9730" width="3.69140625" style="110" customWidth="1"/>
    <col min="9731" max="9731" width="6.4609375" style="110" customWidth="1"/>
    <col min="9732" max="9732" width="3.69140625" style="110" customWidth="1"/>
    <col min="9733" max="9733" width="6.61328125" style="110" customWidth="1"/>
    <col min="9734" max="9734" width="4.3828125" style="110" customWidth="1"/>
    <col min="9735" max="9747" width="6.61328125" style="110" customWidth="1"/>
    <col min="9748" max="9748" width="6.07421875" style="110" customWidth="1"/>
    <col min="9749" max="9749" width="6.3046875" style="110" customWidth="1"/>
    <col min="9750" max="9750" width="6.07421875" style="110" customWidth="1"/>
    <col min="9751" max="9751" width="7.69140625" style="110" customWidth="1"/>
    <col min="9752" max="9752" width="8.921875" style="110" customWidth="1"/>
    <col min="9753" max="9754" width="7.69140625" style="110" customWidth="1"/>
    <col min="9755" max="9755" width="5.921875" style="110" customWidth="1"/>
    <col min="9756" max="9756" width="5.69140625" style="110" customWidth="1"/>
    <col min="9757" max="9776" width="3.3828125" style="110" customWidth="1"/>
    <col min="9777" max="9984" width="8.765625" style="110"/>
    <col min="9985" max="9985" width="2.07421875" style="110" customWidth="1"/>
    <col min="9986" max="9986" width="3.69140625" style="110" customWidth="1"/>
    <col min="9987" max="9987" width="6.4609375" style="110" customWidth="1"/>
    <col min="9988" max="9988" width="3.69140625" style="110" customWidth="1"/>
    <col min="9989" max="9989" width="6.61328125" style="110" customWidth="1"/>
    <col min="9990" max="9990" width="4.3828125" style="110" customWidth="1"/>
    <col min="9991" max="10003" width="6.61328125" style="110" customWidth="1"/>
    <col min="10004" max="10004" width="6.07421875" style="110" customWidth="1"/>
    <col min="10005" max="10005" width="6.3046875" style="110" customWidth="1"/>
    <col min="10006" max="10006" width="6.07421875" style="110" customWidth="1"/>
    <col min="10007" max="10007" width="7.69140625" style="110" customWidth="1"/>
    <col min="10008" max="10008" width="8.921875" style="110" customWidth="1"/>
    <col min="10009" max="10010" width="7.69140625" style="110" customWidth="1"/>
    <col min="10011" max="10011" width="5.921875" style="110" customWidth="1"/>
    <col min="10012" max="10012" width="5.69140625" style="110" customWidth="1"/>
    <col min="10013" max="10032" width="3.3828125" style="110" customWidth="1"/>
    <col min="10033" max="10240" width="8.765625" style="110"/>
    <col min="10241" max="10241" width="2.07421875" style="110" customWidth="1"/>
    <col min="10242" max="10242" width="3.69140625" style="110" customWidth="1"/>
    <col min="10243" max="10243" width="6.4609375" style="110" customWidth="1"/>
    <col min="10244" max="10244" width="3.69140625" style="110" customWidth="1"/>
    <col min="10245" max="10245" width="6.61328125" style="110" customWidth="1"/>
    <col min="10246" max="10246" width="4.3828125" style="110" customWidth="1"/>
    <col min="10247" max="10259" width="6.61328125" style="110" customWidth="1"/>
    <col min="10260" max="10260" width="6.07421875" style="110" customWidth="1"/>
    <col min="10261" max="10261" width="6.3046875" style="110" customWidth="1"/>
    <col min="10262" max="10262" width="6.07421875" style="110" customWidth="1"/>
    <col min="10263" max="10263" width="7.69140625" style="110" customWidth="1"/>
    <col min="10264" max="10264" width="8.921875" style="110" customWidth="1"/>
    <col min="10265" max="10266" width="7.69140625" style="110" customWidth="1"/>
    <col min="10267" max="10267" width="5.921875" style="110" customWidth="1"/>
    <col min="10268" max="10268" width="5.69140625" style="110" customWidth="1"/>
    <col min="10269" max="10288" width="3.3828125" style="110" customWidth="1"/>
    <col min="10289" max="10496" width="8.765625" style="110"/>
    <col min="10497" max="10497" width="2.07421875" style="110" customWidth="1"/>
    <col min="10498" max="10498" width="3.69140625" style="110" customWidth="1"/>
    <col min="10499" max="10499" width="6.4609375" style="110" customWidth="1"/>
    <col min="10500" max="10500" width="3.69140625" style="110" customWidth="1"/>
    <col min="10501" max="10501" width="6.61328125" style="110" customWidth="1"/>
    <col min="10502" max="10502" width="4.3828125" style="110" customWidth="1"/>
    <col min="10503" max="10515" width="6.61328125" style="110" customWidth="1"/>
    <col min="10516" max="10516" width="6.07421875" style="110" customWidth="1"/>
    <col min="10517" max="10517" width="6.3046875" style="110" customWidth="1"/>
    <col min="10518" max="10518" width="6.07421875" style="110" customWidth="1"/>
    <col min="10519" max="10519" width="7.69140625" style="110" customWidth="1"/>
    <col min="10520" max="10520" width="8.921875" style="110" customWidth="1"/>
    <col min="10521" max="10522" width="7.69140625" style="110" customWidth="1"/>
    <col min="10523" max="10523" width="5.921875" style="110" customWidth="1"/>
    <col min="10524" max="10524" width="5.69140625" style="110" customWidth="1"/>
    <col min="10525" max="10544" width="3.3828125" style="110" customWidth="1"/>
    <col min="10545" max="10752" width="8.765625" style="110"/>
    <col min="10753" max="10753" width="2.07421875" style="110" customWidth="1"/>
    <col min="10754" max="10754" width="3.69140625" style="110" customWidth="1"/>
    <col min="10755" max="10755" width="6.4609375" style="110" customWidth="1"/>
    <col min="10756" max="10756" width="3.69140625" style="110" customWidth="1"/>
    <col min="10757" max="10757" width="6.61328125" style="110" customWidth="1"/>
    <col min="10758" max="10758" width="4.3828125" style="110" customWidth="1"/>
    <col min="10759" max="10771" width="6.61328125" style="110" customWidth="1"/>
    <col min="10772" max="10772" width="6.07421875" style="110" customWidth="1"/>
    <col min="10773" max="10773" width="6.3046875" style="110" customWidth="1"/>
    <col min="10774" max="10774" width="6.07421875" style="110" customWidth="1"/>
    <col min="10775" max="10775" width="7.69140625" style="110" customWidth="1"/>
    <col min="10776" max="10776" width="8.921875" style="110" customWidth="1"/>
    <col min="10777" max="10778" width="7.69140625" style="110" customWidth="1"/>
    <col min="10779" max="10779" width="5.921875" style="110" customWidth="1"/>
    <col min="10780" max="10780" width="5.69140625" style="110" customWidth="1"/>
    <col min="10781" max="10800" width="3.3828125" style="110" customWidth="1"/>
    <col min="10801" max="11008" width="8.765625" style="110"/>
    <col min="11009" max="11009" width="2.07421875" style="110" customWidth="1"/>
    <col min="11010" max="11010" width="3.69140625" style="110" customWidth="1"/>
    <col min="11011" max="11011" width="6.4609375" style="110" customWidth="1"/>
    <col min="11012" max="11012" width="3.69140625" style="110" customWidth="1"/>
    <col min="11013" max="11013" width="6.61328125" style="110" customWidth="1"/>
    <col min="11014" max="11014" width="4.3828125" style="110" customWidth="1"/>
    <col min="11015" max="11027" width="6.61328125" style="110" customWidth="1"/>
    <col min="11028" max="11028" width="6.07421875" style="110" customWidth="1"/>
    <col min="11029" max="11029" width="6.3046875" style="110" customWidth="1"/>
    <col min="11030" max="11030" width="6.07421875" style="110" customWidth="1"/>
    <col min="11031" max="11031" width="7.69140625" style="110" customWidth="1"/>
    <col min="11032" max="11032" width="8.921875" style="110" customWidth="1"/>
    <col min="11033" max="11034" width="7.69140625" style="110" customWidth="1"/>
    <col min="11035" max="11035" width="5.921875" style="110" customWidth="1"/>
    <col min="11036" max="11036" width="5.69140625" style="110" customWidth="1"/>
    <col min="11037" max="11056" width="3.3828125" style="110" customWidth="1"/>
    <col min="11057" max="11264" width="8.765625" style="110"/>
    <col min="11265" max="11265" width="2.07421875" style="110" customWidth="1"/>
    <col min="11266" max="11266" width="3.69140625" style="110" customWidth="1"/>
    <col min="11267" max="11267" width="6.4609375" style="110" customWidth="1"/>
    <col min="11268" max="11268" width="3.69140625" style="110" customWidth="1"/>
    <col min="11269" max="11269" width="6.61328125" style="110" customWidth="1"/>
    <col min="11270" max="11270" width="4.3828125" style="110" customWidth="1"/>
    <col min="11271" max="11283" width="6.61328125" style="110" customWidth="1"/>
    <col min="11284" max="11284" width="6.07421875" style="110" customWidth="1"/>
    <col min="11285" max="11285" width="6.3046875" style="110" customWidth="1"/>
    <col min="11286" max="11286" width="6.07421875" style="110" customWidth="1"/>
    <col min="11287" max="11287" width="7.69140625" style="110" customWidth="1"/>
    <col min="11288" max="11288" width="8.921875" style="110" customWidth="1"/>
    <col min="11289" max="11290" width="7.69140625" style="110" customWidth="1"/>
    <col min="11291" max="11291" width="5.921875" style="110" customWidth="1"/>
    <col min="11292" max="11292" width="5.69140625" style="110" customWidth="1"/>
    <col min="11293" max="11312" width="3.3828125" style="110" customWidth="1"/>
    <col min="11313" max="11520" width="8.765625" style="110"/>
    <col min="11521" max="11521" width="2.07421875" style="110" customWidth="1"/>
    <col min="11522" max="11522" width="3.69140625" style="110" customWidth="1"/>
    <col min="11523" max="11523" width="6.4609375" style="110" customWidth="1"/>
    <col min="11524" max="11524" width="3.69140625" style="110" customWidth="1"/>
    <col min="11525" max="11525" width="6.61328125" style="110" customWidth="1"/>
    <col min="11526" max="11526" width="4.3828125" style="110" customWidth="1"/>
    <col min="11527" max="11539" width="6.61328125" style="110" customWidth="1"/>
    <col min="11540" max="11540" width="6.07421875" style="110" customWidth="1"/>
    <col min="11541" max="11541" width="6.3046875" style="110" customWidth="1"/>
    <col min="11542" max="11542" width="6.07421875" style="110" customWidth="1"/>
    <col min="11543" max="11543" width="7.69140625" style="110" customWidth="1"/>
    <col min="11544" max="11544" width="8.921875" style="110" customWidth="1"/>
    <col min="11545" max="11546" width="7.69140625" style="110" customWidth="1"/>
    <col min="11547" max="11547" width="5.921875" style="110" customWidth="1"/>
    <col min="11548" max="11548" width="5.69140625" style="110" customWidth="1"/>
    <col min="11549" max="11568" width="3.3828125" style="110" customWidth="1"/>
    <col min="11569" max="11776" width="8.765625" style="110"/>
    <col min="11777" max="11777" width="2.07421875" style="110" customWidth="1"/>
    <col min="11778" max="11778" width="3.69140625" style="110" customWidth="1"/>
    <col min="11779" max="11779" width="6.4609375" style="110" customWidth="1"/>
    <col min="11780" max="11780" width="3.69140625" style="110" customWidth="1"/>
    <col min="11781" max="11781" width="6.61328125" style="110" customWidth="1"/>
    <col min="11782" max="11782" width="4.3828125" style="110" customWidth="1"/>
    <col min="11783" max="11795" width="6.61328125" style="110" customWidth="1"/>
    <col min="11796" max="11796" width="6.07421875" style="110" customWidth="1"/>
    <col min="11797" max="11797" width="6.3046875" style="110" customWidth="1"/>
    <col min="11798" max="11798" width="6.07421875" style="110" customWidth="1"/>
    <col min="11799" max="11799" width="7.69140625" style="110" customWidth="1"/>
    <col min="11800" max="11800" width="8.921875" style="110" customWidth="1"/>
    <col min="11801" max="11802" width="7.69140625" style="110" customWidth="1"/>
    <col min="11803" max="11803" width="5.921875" style="110" customWidth="1"/>
    <col min="11804" max="11804" width="5.69140625" style="110" customWidth="1"/>
    <col min="11805" max="11824" width="3.3828125" style="110" customWidth="1"/>
    <col min="11825" max="12032" width="8.765625" style="110"/>
    <col min="12033" max="12033" width="2.07421875" style="110" customWidth="1"/>
    <col min="12034" max="12034" width="3.69140625" style="110" customWidth="1"/>
    <col min="12035" max="12035" width="6.4609375" style="110" customWidth="1"/>
    <col min="12036" max="12036" width="3.69140625" style="110" customWidth="1"/>
    <col min="12037" max="12037" width="6.61328125" style="110" customWidth="1"/>
    <col min="12038" max="12038" width="4.3828125" style="110" customWidth="1"/>
    <col min="12039" max="12051" width="6.61328125" style="110" customWidth="1"/>
    <col min="12052" max="12052" width="6.07421875" style="110" customWidth="1"/>
    <col min="12053" max="12053" width="6.3046875" style="110" customWidth="1"/>
    <col min="12054" max="12054" width="6.07421875" style="110" customWidth="1"/>
    <col min="12055" max="12055" width="7.69140625" style="110" customWidth="1"/>
    <col min="12056" max="12056" width="8.921875" style="110" customWidth="1"/>
    <col min="12057" max="12058" width="7.69140625" style="110" customWidth="1"/>
    <col min="12059" max="12059" width="5.921875" style="110" customWidth="1"/>
    <col min="12060" max="12060" width="5.69140625" style="110" customWidth="1"/>
    <col min="12061" max="12080" width="3.3828125" style="110" customWidth="1"/>
    <col min="12081" max="12288" width="8.765625" style="110"/>
    <col min="12289" max="12289" width="2.07421875" style="110" customWidth="1"/>
    <col min="12290" max="12290" width="3.69140625" style="110" customWidth="1"/>
    <col min="12291" max="12291" width="6.4609375" style="110" customWidth="1"/>
    <col min="12292" max="12292" width="3.69140625" style="110" customWidth="1"/>
    <col min="12293" max="12293" width="6.61328125" style="110" customWidth="1"/>
    <col min="12294" max="12294" width="4.3828125" style="110" customWidth="1"/>
    <col min="12295" max="12307" width="6.61328125" style="110" customWidth="1"/>
    <col min="12308" max="12308" width="6.07421875" style="110" customWidth="1"/>
    <col min="12309" max="12309" width="6.3046875" style="110" customWidth="1"/>
    <col min="12310" max="12310" width="6.07421875" style="110" customWidth="1"/>
    <col min="12311" max="12311" width="7.69140625" style="110" customWidth="1"/>
    <col min="12312" max="12312" width="8.921875" style="110" customWidth="1"/>
    <col min="12313" max="12314" width="7.69140625" style="110" customWidth="1"/>
    <col min="12315" max="12315" width="5.921875" style="110" customWidth="1"/>
    <col min="12316" max="12316" width="5.69140625" style="110" customWidth="1"/>
    <col min="12317" max="12336" width="3.3828125" style="110" customWidth="1"/>
    <col min="12337" max="12544" width="8.765625" style="110"/>
    <col min="12545" max="12545" width="2.07421875" style="110" customWidth="1"/>
    <col min="12546" max="12546" width="3.69140625" style="110" customWidth="1"/>
    <col min="12547" max="12547" width="6.4609375" style="110" customWidth="1"/>
    <col min="12548" max="12548" width="3.69140625" style="110" customWidth="1"/>
    <col min="12549" max="12549" width="6.61328125" style="110" customWidth="1"/>
    <col min="12550" max="12550" width="4.3828125" style="110" customWidth="1"/>
    <col min="12551" max="12563" width="6.61328125" style="110" customWidth="1"/>
    <col min="12564" max="12564" width="6.07421875" style="110" customWidth="1"/>
    <col min="12565" max="12565" width="6.3046875" style="110" customWidth="1"/>
    <col min="12566" max="12566" width="6.07421875" style="110" customWidth="1"/>
    <col min="12567" max="12567" width="7.69140625" style="110" customWidth="1"/>
    <col min="12568" max="12568" width="8.921875" style="110" customWidth="1"/>
    <col min="12569" max="12570" width="7.69140625" style="110" customWidth="1"/>
    <col min="12571" max="12571" width="5.921875" style="110" customWidth="1"/>
    <col min="12572" max="12572" width="5.69140625" style="110" customWidth="1"/>
    <col min="12573" max="12592" width="3.3828125" style="110" customWidth="1"/>
    <col min="12593" max="12800" width="8.765625" style="110"/>
    <col min="12801" max="12801" width="2.07421875" style="110" customWidth="1"/>
    <col min="12802" max="12802" width="3.69140625" style="110" customWidth="1"/>
    <col min="12803" max="12803" width="6.4609375" style="110" customWidth="1"/>
    <col min="12804" max="12804" width="3.69140625" style="110" customWidth="1"/>
    <col min="12805" max="12805" width="6.61328125" style="110" customWidth="1"/>
    <col min="12806" max="12806" width="4.3828125" style="110" customWidth="1"/>
    <col min="12807" max="12819" width="6.61328125" style="110" customWidth="1"/>
    <col min="12820" max="12820" width="6.07421875" style="110" customWidth="1"/>
    <col min="12821" max="12821" width="6.3046875" style="110" customWidth="1"/>
    <col min="12822" max="12822" width="6.07421875" style="110" customWidth="1"/>
    <col min="12823" max="12823" width="7.69140625" style="110" customWidth="1"/>
    <col min="12824" max="12824" width="8.921875" style="110" customWidth="1"/>
    <col min="12825" max="12826" width="7.69140625" style="110" customWidth="1"/>
    <col min="12827" max="12827" width="5.921875" style="110" customWidth="1"/>
    <col min="12828" max="12828" width="5.69140625" style="110" customWidth="1"/>
    <col min="12829" max="12848" width="3.3828125" style="110" customWidth="1"/>
    <col min="12849" max="13056" width="8.765625" style="110"/>
    <col min="13057" max="13057" width="2.07421875" style="110" customWidth="1"/>
    <col min="13058" max="13058" width="3.69140625" style="110" customWidth="1"/>
    <col min="13059" max="13059" width="6.4609375" style="110" customWidth="1"/>
    <col min="13060" max="13060" width="3.69140625" style="110" customWidth="1"/>
    <col min="13061" max="13061" width="6.61328125" style="110" customWidth="1"/>
    <col min="13062" max="13062" width="4.3828125" style="110" customWidth="1"/>
    <col min="13063" max="13075" width="6.61328125" style="110" customWidth="1"/>
    <col min="13076" max="13076" width="6.07421875" style="110" customWidth="1"/>
    <col min="13077" max="13077" width="6.3046875" style="110" customWidth="1"/>
    <col min="13078" max="13078" width="6.07421875" style="110" customWidth="1"/>
    <col min="13079" max="13079" width="7.69140625" style="110" customWidth="1"/>
    <col min="13080" max="13080" width="8.921875" style="110" customWidth="1"/>
    <col min="13081" max="13082" width="7.69140625" style="110" customWidth="1"/>
    <col min="13083" max="13083" width="5.921875" style="110" customWidth="1"/>
    <col min="13084" max="13084" width="5.69140625" style="110" customWidth="1"/>
    <col min="13085" max="13104" width="3.3828125" style="110" customWidth="1"/>
    <col min="13105" max="13312" width="8.765625" style="110"/>
    <col min="13313" max="13313" width="2.07421875" style="110" customWidth="1"/>
    <col min="13314" max="13314" width="3.69140625" style="110" customWidth="1"/>
    <col min="13315" max="13315" width="6.4609375" style="110" customWidth="1"/>
    <col min="13316" max="13316" width="3.69140625" style="110" customWidth="1"/>
    <col min="13317" max="13317" width="6.61328125" style="110" customWidth="1"/>
    <col min="13318" max="13318" width="4.3828125" style="110" customWidth="1"/>
    <col min="13319" max="13331" width="6.61328125" style="110" customWidth="1"/>
    <col min="13332" max="13332" width="6.07421875" style="110" customWidth="1"/>
    <col min="13333" max="13333" width="6.3046875" style="110" customWidth="1"/>
    <col min="13334" max="13334" width="6.07421875" style="110" customWidth="1"/>
    <col min="13335" max="13335" width="7.69140625" style="110" customWidth="1"/>
    <col min="13336" max="13336" width="8.921875" style="110" customWidth="1"/>
    <col min="13337" max="13338" width="7.69140625" style="110" customWidth="1"/>
    <col min="13339" max="13339" width="5.921875" style="110" customWidth="1"/>
    <col min="13340" max="13340" width="5.69140625" style="110" customWidth="1"/>
    <col min="13341" max="13360" width="3.3828125" style="110" customWidth="1"/>
    <col min="13361" max="13568" width="8.765625" style="110"/>
    <col min="13569" max="13569" width="2.07421875" style="110" customWidth="1"/>
    <col min="13570" max="13570" width="3.69140625" style="110" customWidth="1"/>
    <col min="13571" max="13571" width="6.4609375" style="110" customWidth="1"/>
    <col min="13572" max="13572" width="3.69140625" style="110" customWidth="1"/>
    <col min="13573" max="13573" width="6.61328125" style="110" customWidth="1"/>
    <col min="13574" max="13574" width="4.3828125" style="110" customWidth="1"/>
    <col min="13575" max="13587" width="6.61328125" style="110" customWidth="1"/>
    <col min="13588" max="13588" width="6.07421875" style="110" customWidth="1"/>
    <col min="13589" max="13589" width="6.3046875" style="110" customWidth="1"/>
    <col min="13590" max="13590" width="6.07421875" style="110" customWidth="1"/>
    <col min="13591" max="13591" width="7.69140625" style="110" customWidth="1"/>
    <col min="13592" max="13592" width="8.921875" style="110" customWidth="1"/>
    <col min="13593" max="13594" width="7.69140625" style="110" customWidth="1"/>
    <col min="13595" max="13595" width="5.921875" style="110" customWidth="1"/>
    <col min="13596" max="13596" width="5.69140625" style="110" customWidth="1"/>
    <col min="13597" max="13616" width="3.3828125" style="110" customWidth="1"/>
    <col min="13617" max="13824" width="8.765625" style="110"/>
    <col min="13825" max="13825" width="2.07421875" style="110" customWidth="1"/>
    <col min="13826" max="13826" width="3.69140625" style="110" customWidth="1"/>
    <col min="13827" max="13827" width="6.4609375" style="110" customWidth="1"/>
    <col min="13828" max="13828" width="3.69140625" style="110" customWidth="1"/>
    <col min="13829" max="13829" width="6.61328125" style="110" customWidth="1"/>
    <col min="13830" max="13830" width="4.3828125" style="110" customWidth="1"/>
    <col min="13831" max="13843" width="6.61328125" style="110" customWidth="1"/>
    <col min="13844" max="13844" width="6.07421875" style="110" customWidth="1"/>
    <col min="13845" max="13845" width="6.3046875" style="110" customWidth="1"/>
    <col min="13846" max="13846" width="6.07421875" style="110" customWidth="1"/>
    <col min="13847" max="13847" width="7.69140625" style="110" customWidth="1"/>
    <col min="13848" max="13848" width="8.921875" style="110" customWidth="1"/>
    <col min="13849" max="13850" width="7.69140625" style="110" customWidth="1"/>
    <col min="13851" max="13851" width="5.921875" style="110" customWidth="1"/>
    <col min="13852" max="13852" width="5.69140625" style="110" customWidth="1"/>
    <col min="13853" max="13872" width="3.3828125" style="110" customWidth="1"/>
    <col min="13873" max="14080" width="8.765625" style="110"/>
    <col min="14081" max="14081" width="2.07421875" style="110" customWidth="1"/>
    <col min="14082" max="14082" width="3.69140625" style="110" customWidth="1"/>
    <col min="14083" max="14083" width="6.4609375" style="110" customWidth="1"/>
    <col min="14084" max="14084" width="3.69140625" style="110" customWidth="1"/>
    <col min="14085" max="14085" width="6.61328125" style="110" customWidth="1"/>
    <col min="14086" max="14086" width="4.3828125" style="110" customWidth="1"/>
    <col min="14087" max="14099" width="6.61328125" style="110" customWidth="1"/>
    <col min="14100" max="14100" width="6.07421875" style="110" customWidth="1"/>
    <col min="14101" max="14101" width="6.3046875" style="110" customWidth="1"/>
    <col min="14102" max="14102" width="6.07421875" style="110" customWidth="1"/>
    <col min="14103" max="14103" width="7.69140625" style="110" customWidth="1"/>
    <col min="14104" max="14104" width="8.921875" style="110" customWidth="1"/>
    <col min="14105" max="14106" width="7.69140625" style="110" customWidth="1"/>
    <col min="14107" max="14107" width="5.921875" style="110" customWidth="1"/>
    <col min="14108" max="14108" width="5.69140625" style="110" customWidth="1"/>
    <col min="14109" max="14128" width="3.3828125" style="110" customWidth="1"/>
    <col min="14129" max="14336" width="8.765625" style="110"/>
    <col min="14337" max="14337" width="2.07421875" style="110" customWidth="1"/>
    <col min="14338" max="14338" width="3.69140625" style="110" customWidth="1"/>
    <col min="14339" max="14339" width="6.4609375" style="110" customWidth="1"/>
    <col min="14340" max="14340" width="3.69140625" style="110" customWidth="1"/>
    <col min="14341" max="14341" width="6.61328125" style="110" customWidth="1"/>
    <col min="14342" max="14342" width="4.3828125" style="110" customWidth="1"/>
    <col min="14343" max="14355" width="6.61328125" style="110" customWidth="1"/>
    <col min="14356" max="14356" width="6.07421875" style="110" customWidth="1"/>
    <col min="14357" max="14357" width="6.3046875" style="110" customWidth="1"/>
    <col min="14358" max="14358" width="6.07421875" style="110" customWidth="1"/>
    <col min="14359" max="14359" width="7.69140625" style="110" customWidth="1"/>
    <col min="14360" max="14360" width="8.921875" style="110" customWidth="1"/>
    <col min="14361" max="14362" width="7.69140625" style="110" customWidth="1"/>
    <col min="14363" max="14363" width="5.921875" style="110" customWidth="1"/>
    <col min="14364" max="14364" width="5.69140625" style="110" customWidth="1"/>
    <col min="14365" max="14384" width="3.3828125" style="110" customWidth="1"/>
    <col min="14385" max="14592" width="8.765625" style="110"/>
    <col min="14593" max="14593" width="2.07421875" style="110" customWidth="1"/>
    <col min="14594" max="14594" width="3.69140625" style="110" customWidth="1"/>
    <col min="14595" max="14595" width="6.4609375" style="110" customWidth="1"/>
    <col min="14596" max="14596" width="3.69140625" style="110" customWidth="1"/>
    <col min="14597" max="14597" width="6.61328125" style="110" customWidth="1"/>
    <col min="14598" max="14598" width="4.3828125" style="110" customWidth="1"/>
    <col min="14599" max="14611" width="6.61328125" style="110" customWidth="1"/>
    <col min="14612" max="14612" width="6.07421875" style="110" customWidth="1"/>
    <col min="14613" max="14613" width="6.3046875" style="110" customWidth="1"/>
    <col min="14614" max="14614" width="6.07421875" style="110" customWidth="1"/>
    <col min="14615" max="14615" width="7.69140625" style="110" customWidth="1"/>
    <col min="14616" max="14616" width="8.921875" style="110" customWidth="1"/>
    <col min="14617" max="14618" width="7.69140625" style="110" customWidth="1"/>
    <col min="14619" max="14619" width="5.921875" style="110" customWidth="1"/>
    <col min="14620" max="14620" width="5.69140625" style="110" customWidth="1"/>
    <col min="14621" max="14640" width="3.3828125" style="110" customWidth="1"/>
    <col min="14641" max="14848" width="8.765625" style="110"/>
    <col min="14849" max="14849" width="2.07421875" style="110" customWidth="1"/>
    <col min="14850" max="14850" width="3.69140625" style="110" customWidth="1"/>
    <col min="14851" max="14851" width="6.4609375" style="110" customWidth="1"/>
    <col min="14852" max="14852" width="3.69140625" style="110" customWidth="1"/>
    <col min="14853" max="14853" width="6.61328125" style="110" customWidth="1"/>
    <col min="14854" max="14854" width="4.3828125" style="110" customWidth="1"/>
    <col min="14855" max="14867" width="6.61328125" style="110" customWidth="1"/>
    <col min="14868" max="14868" width="6.07421875" style="110" customWidth="1"/>
    <col min="14869" max="14869" width="6.3046875" style="110" customWidth="1"/>
    <col min="14870" max="14870" width="6.07421875" style="110" customWidth="1"/>
    <col min="14871" max="14871" width="7.69140625" style="110" customWidth="1"/>
    <col min="14872" max="14872" width="8.921875" style="110" customWidth="1"/>
    <col min="14873" max="14874" width="7.69140625" style="110" customWidth="1"/>
    <col min="14875" max="14875" width="5.921875" style="110" customWidth="1"/>
    <col min="14876" max="14876" width="5.69140625" style="110" customWidth="1"/>
    <col min="14877" max="14896" width="3.3828125" style="110" customWidth="1"/>
    <col min="14897" max="15104" width="8.765625" style="110"/>
    <col min="15105" max="15105" width="2.07421875" style="110" customWidth="1"/>
    <col min="15106" max="15106" width="3.69140625" style="110" customWidth="1"/>
    <col min="15107" max="15107" width="6.4609375" style="110" customWidth="1"/>
    <col min="15108" max="15108" width="3.69140625" style="110" customWidth="1"/>
    <col min="15109" max="15109" width="6.61328125" style="110" customWidth="1"/>
    <col min="15110" max="15110" width="4.3828125" style="110" customWidth="1"/>
    <col min="15111" max="15123" width="6.61328125" style="110" customWidth="1"/>
    <col min="15124" max="15124" width="6.07421875" style="110" customWidth="1"/>
    <col min="15125" max="15125" width="6.3046875" style="110" customWidth="1"/>
    <col min="15126" max="15126" width="6.07421875" style="110" customWidth="1"/>
    <col min="15127" max="15127" width="7.69140625" style="110" customWidth="1"/>
    <col min="15128" max="15128" width="8.921875" style="110" customWidth="1"/>
    <col min="15129" max="15130" width="7.69140625" style="110" customWidth="1"/>
    <col min="15131" max="15131" width="5.921875" style="110" customWidth="1"/>
    <col min="15132" max="15132" width="5.69140625" style="110" customWidth="1"/>
    <col min="15133" max="15152" width="3.3828125" style="110" customWidth="1"/>
    <col min="15153" max="15360" width="8.765625" style="110"/>
    <col min="15361" max="15361" width="2.07421875" style="110" customWidth="1"/>
    <col min="15362" max="15362" width="3.69140625" style="110" customWidth="1"/>
    <col min="15363" max="15363" width="6.4609375" style="110" customWidth="1"/>
    <col min="15364" max="15364" width="3.69140625" style="110" customWidth="1"/>
    <col min="15365" max="15365" width="6.61328125" style="110" customWidth="1"/>
    <col min="15366" max="15366" width="4.3828125" style="110" customWidth="1"/>
    <col min="15367" max="15379" width="6.61328125" style="110" customWidth="1"/>
    <col min="15380" max="15380" width="6.07421875" style="110" customWidth="1"/>
    <col min="15381" max="15381" width="6.3046875" style="110" customWidth="1"/>
    <col min="15382" max="15382" width="6.07421875" style="110" customWidth="1"/>
    <col min="15383" max="15383" width="7.69140625" style="110" customWidth="1"/>
    <col min="15384" max="15384" width="8.921875" style="110" customWidth="1"/>
    <col min="15385" max="15386" width="7.69140625" style="110" customWidth="1"/>
    <col min="15387" max="15387" width="5.921875" style="110" customWidth="1"/>
    <col min="15388" max="15388" width="5.69140625" style="110" customWidth="1"/>
    <col min="15389" max="15408" width="3.3828125" style="110" customWidth="1"/>
    <col min="15409" max="15616" width="8.765625" style="110"/>
    <col min="15617" max="15617" width="2.07421875" style="110" customWidth="1"/>
    <col min="15618" max="15618" width="3.69140625" style="110" customWidth="1"/>
    <col min="15619" max="15619" width="6.4609375" style="110" customWidth="1"/>
    <col min="15620" max="15620" width="3.69140625" style="110" customWidth="1"/>
    <col min="15621" max="15621" width="6.61328125" style="110" customWidth="1"/>
    <col min="15622" max="15622" width="4.3828125" style="110" customWidth="1"/>
    <col min="15623" max="15635" width="6.61328125" style="110" customWidth="1"/>
    <col min="15636" max="15636" width="6.07421875" style="110" customWidth="1"/>
    <col min="15637" max="15637" width="6.3046875" style="110" customWidth="1"/>
    <col min="15638" max="15638" width="6.07421875" style="110" customWidth="1"/>
    <col min="15639" max="15639" width="7.69140625" style="110" customWidth="1"/>
    <col min="15640" max="15640" width="8.921875" style="110" customWidth="1"/>
    <col min="15641" max="15642" width="7.69140625" style="110" customWidth="1"/>
    <col min="15643" max="15643" width="5.921875" style="110" customWidth="1"/>
    <col min="15644" max="15644" width="5.69140625" style="110" customWidth="1"/>
    <col min="15645" max="15664" width="3.3828125" style="110" customWidth="1"/>
    <col min="15665" max="15872" width="8.765625" style="110"/>
    <col min="15873" max="15873" width="2.07421875" style="110" customWidth="1"/>
    <col min="15874" max="15874" width="3.69140625" style="110" customWidth="1"/>
    <col min="15875" max="15875" width="6.4609375" style="110" customWidth="1"/>
    <col min="15876" max="15876" width="3.69140625" style="110" customWidth="1"/>
    <col min="15877" max="15877" width="6.61328125" style="110" customWidth="1"/>
    <col min="15878" max="15878" width="4.3828125" style="110" customWidth="1"/>
    <col min="15879" max="15891" width="6.61328125" style="110" customWidth="1"/>
    <col min="15892" max="15892" width="6.07421875" style="110" customWidth="1"/>
    <col min="15893" max="15893" width="6.3046875" style="110" customWidth="1"/>
    <col min="15894" max="15894" width="6.07421875" style="110" customWidth="1"/>
    <col min="15895" max="15895" width="7.69140625" style="110" customWidth="1"/>
    <col min="15896" max="15896" width="8.921875" style="110" customWidth="1"/>
    <col min="15897" max="15898" width="7.69140625" style="110" customWidth="1"/>
    <col min="15899" max="15899" width="5.921875" style="110" customWidth="1"/>
    <col min="15900" max="15900" width="5.69140625" style="110" customWidth="1"/>
    <col min="15901" max="15920" width="3.3828125" style="110" customWidth="1"/>
    <col min="15921" max="16128" width="8.765625" style="110"/>
    <col min="16129" max="16129" width="2.07421875" style="110" customWidth="1"/>
    <col min="16130" max="16130" width="3.69140625" style="110" customWidth="1"/>
    <col min="16131" max="16131" width="6.4609375" style="110" customWidth="1"/>
    <col min="16132" max="16132" width="3.69140625" style="110" customWidth="1"/>
    <col min="16133" max="16133" width="6.61328125" style="110" customWidth="1"/>
    <col min="16134" max="16134" width="4.3828125" style="110" customWidth="1"/>
    <col min="16135" max="16147" width="6.61328125" style="110" customWidth="1"/>
    <col min="16148" max="16148" width="6.07421875" style="110" customWidth="1"/>
    <col min="16149" max="16149" width="6.3046875" style="110" customWidth="1"/>
    <col min="16150" max="16150" width="6.07421875" style="110" customWidth="1"/>
    <col min="16151" max="16151" width="7.69140625" style="110" customWidth="1"/>
    <col min="16152" max="16152" width="8.921875" style="110" customWidth="1"/>
    <col min="16153" max="16154" width="7.69140625" style="110" customWidth="1"/>
    <col min="16155" max="16155" width="5.921875" style="110" customWidth="1"/>
    <col min="16156" max="16156" width="5.69140625" style="110" customWidth="1"/>
    <col min="16157" max="16176" width="3.3828125" style="110" customWidth="1"/>
    <col min="16177" max="16384" width="8.765625" style="110"/>
  </cols>
  <sheetData>
    <row r="1" spans="2:32" ht="15.75" customHeight="1" thickBot="1">
      <c r="E1" s="209"/>
      <c r="F1" s="209"/>
    </row>
    <row r="2" spans="2:32" ht="33.75" customHeight="1">
      <c r="B2" s="353"/>
      <c r="C2" s="370"/>
      <c r="D2" s="335"/>
      <c r="E2" s="335"/>
      <c r="F2" s="2709" t="s">
        <v>1156</v>
      </c>
      <c r="G2" s="2709"/>
      <c r="H2" s="2709"/>
      <c r="I2" s="2709"/>
      <c r="J2" s="2709"/>
      <c r="K2" s="2709"/>
      <c r="L2" s="2709"/>
      <c r="M2" s="2709"/>
      <c r="N2" s="2709"/>
      <c r="O2" s="2709"/>
      <c r="P2" s="2709"/>
      <c r="Q2" s="461"/>
      <c r="R2" s="461"/>
      <c r="S2" s="461"/>
      <c r="T2" s="335"/>
      <c r="U2" s="335"/>
      <c r="V2" s="335"/>
      <c r="W2" s="335"/>
      <c r="X2" s="335"/>
      <c r="Y2" s="335"/>
      <c r="Z2" s="335"/>
      <c r="AA2" s="335"/>
      <c r="AB2" s="335"/>
      <c r="AC2" s="335"/>
      <c r="AD2" s="335"/>
      <c r="AE2" s="335"/>
      <c r="AF2" s="337"/>
    </row>
    <row r="3" spans="2:32" ht="36" customHeight="1">
      <c r="B3" s="647"/>
      <c r="C3" s="115"/>
      <c r="F3" s="2710"/>
      <c r="G3" s="2710"/>
      <c r="H3" s="2710"/>
      <c r="I3" s="2710"/>
      <c r="J3" s="2710"/>
      <c r="K3" s="2710"/>
      <c r="L3" s="2710"/>
      <c r="M3" s="2710"/>
      <c r="N3" s="2710"/>
      <c r="O3" s="2710"/>
      <c r="P3" s="2710"/>
      <c r="Q3" s="235"/>
      <c r="R3" s="235"/>
      <c r="S3" s="235"/>
      <c r="AF3" s="338"/>
    </row>
    <row r="4" spans="2:32" ht="41.25" customHeight="1">
      <c r="B4" s="647"/>
      <c r="C4" s="115"/>
      <c r="F4" s="2710"/>
      <c r="G4" s="2710"/>
      <c r="H4" s="2710"/>
      <c r="I4" s="2710"/>
      <c r="J4" s="2710"/>
      <c r="K4" s="2710"/>
      <c r="L4" s="2710"/>
      <c r="M4" s="2710"/>
      <c r="N4" s="2710"/>
      <c r="O4" s="2710"/>
      <c r="P4" s="2710"/>
      <c r="Q4" s="235"/>
      <c r="R4" s="235"/>
      <c r="S4" s="235"/>
      <c r="AF4" s="338"/>
    </row>
    <row r="5" spans="2:32" ht="30" customHeight="1">
      <c r="B5" s="647"/>
      <c r="F5" s="581"/>
      <c r="G5" s="581"/>
      <c r="H5" s="581"/>
      <c r="I5" s="581"/>
      <c r="J5" s="581"/>
      <c r="K5" s="581"/>
      <c r="L5" s="581"/>
      <c r="M5" s="581"/>
      <c r="N5" s="581"/>
      <c r="O5" s="581"/>
      <c r="P5" s="581"/>
      <c r="Q5" s="581"/>
      <c r="R5" s="581"/>
      <c r="S5" s="581"/>
      <c r="U5" s="2705" t="s">
        <v>73</v>
      </c>
      <c r="V5" s="2705"/>
      <c r="W5" s="2705"/>
      <c r="X5" s="2705"/>
      <c r="Y5" s="2705"/>
      <c r="Z5" s="2705"/>
      <c r="AA5" s="2705"/>
      <c r="AB5" s="2705"/>
      <c r="AC5" s="1160"/>
      <c r="AF5" s="338"/>
    </row>
    <row r="6" spans="2:32" ht="30" customHeight="1">
      <c r="B6" s="647"/>
      <c r="C6" s="136"/>
      <c r="D6" s="135"/>
      <c r="E6" s="132"/>
      <c r="F6" s="132"/>
      <c r="G6" s="132"/>
      <c r="H6" s="132"/>
      <c r="I6" s="132"/>
      <c r="J6" s="132"/>
      <c r="K6" s="132"/>
      <c r="L6" s="132"/>
      <c r="M6" s="132"/>
      <c r="N6" s="132"/>
      <c r="O6" s="132"/>
      <c r="P6" s="132"/>
      <c r="Q6" s="132"/>
      <c r="R6" s="132"/>
      <c r="S6" s="132"/>
      <c r="T6" s="132"/>
      <c r="U6" s="2705" t="s">
        <v>21</v>
      </c>
      <c r="V6" s="2705"/>
      <c r="W6" s="2705"/>
      <c r="X6" s="2705"/>
      <c r="Y6" s="2705"/>
      <c r="Z6" s="2705"/>
      <c r="AA6" s="2705"/>
      <c r="AB6" s="2705"/>
      <c r="AC6" s="1160"/>
      <c r="AF6" s="338"/>
    </row>
    <row r="7" spans="2:32" ht="30" customHeight="1">
      <c r="B7" s="647"/>
      <c r="C7" s="140"/>
      <c r="D7" s="138"/>
      <c r="E7" s="132"/>
      <c r="F7" s="132"/>
      <c r="G7" s="132"/>
      <c r="H7" s="132"/>
      <c r="I7" s="132"/>
      <c r="J7" s="132"/>
      <c r="K7" s="132"/>
      <c r="L7" s="132"/>
      <c r="M7" s="132"/>
      <c r="N7" s="132"/>
      <c r="O7" s="132"/>
      <c r="P7" s="132"/>
      <c r="Q7" s="132"/>
      <c r="R7" s="132"/>
      <c r="S7" s="132"/>
      <c r="T7" s="132"/>
      <c r="U7" s="132"/>
      <c r="V7" s="132"/>
      <c r="W7" s="132"/>
      <c r="X7" s="133"/>
      <c r="Y7" s="132"/>
      <c r="Z7" s="140"/>
      <c r="AF7" s="338"/>
    </row>
    <row r="8" spans="2:32" ht="30" customHeight="1">
      <c r="B8" s="647"/>
      <c r="C8" s="140"/>
      <c r="D8" s="138"/>
      <c r="E8" s="132"/>
      <c r="F8" s="132"/>
      <c r="G8" s="132"/>
      <c r="H8" s="132"/>
      <c r="I8" s="132"/>
      <c r="J8" s="132"/>
      <c r="K8" s="132"/>
      <c r="L8" s="132"/>
      <c r="M8" s="132"/>
      <c r="N8" s="132"/>
      <c r="O8" s="132"/>
      <c r="P8" s="132"/>
      <c r="Q8" s="132"/>
      <c r="R8" s="132"/>
      <c r="S8" s="132"/>
      <c r="T8" s="132"/>
      <c r="U8" s="132"/>
      <c r="V8" s="132"/>
      <c r="W8" s="132"/>
      <c r="X8" s="133"/>
      <c r="Y8" s="132"/>
      <c r="Z8" s="140"/>
      <c r="AA8" s="132"/>
      <c r="AB8" s="385"/>
      <c r="AF8" s="338"/>
    </row>
    <row r="9" spans="2:32" ht="30" customHeight="1">
      <c r="B9" s="647"/>
      <c r="C9" s="140"/>
      <c r="D9" s="138"/>
      <c r="E9" s="132"/>
      <c r="F9" s="132"/>
      <c r="G9" s="132"/>
      <c r="H9" s="132"/>
      <c r="I9" s="132"/>
      <c r="J9" s="132"/>
      <c r="K9" s="132"/>
      <c r="L9" s="132"/>
      <c r="M9" s="132"/>
      <c r="N9" s="132"/>
      <c r="O9" s="132"/>
      <c r="P9" s="132"/>
      <c r="Q9" s="132"/>
      <c r="R9" s="132"/>
      <c r="S9" s="132"/>
      <c r="T9" s="132"/>
      <c r="U9" s="132"/>
      <c r="V9" s="132"/>
      <c r="W9" s="132"/>
      <c r="X9" s="133"/>
      <c r="Y9" s="132"/>
      <c r="Z9" s="140"/>
      <c r="AA9" s="132"/>
      <c r="AB9" s="385"/>
      <c r="AF9" s="338"/>
    </row>
    <row r="10" spans="2:32" ht="30" customHeight="1" thickBot="1">
      <c r="B10" s="647"/>
      <c r="C10" s="140"/>
      <c r="D10" s="138"/>
      <c r="E10" s="132"/>
      <c r="F10" s="132"/>
      <c r="G10" s="132"/>
      <c r="H10" s="132"/>
      <c r="I10" s="132"/>
      <c r="J10" s="132"/>
      <c r="K10" s="132"/>
      <c r="L10" s="132"/>
      <c r="M10" s="132"/>
      <c r="N10" s="132"/>
      <c r="O10" s="132"/>
      <c r="P10" s="132"/>
      <c r="Q10" s="132"/>
      <c r="R10" s="132"/>
      <c r="S10" s="132"/>
      <c r="T10" s="132"/>
      <c r="U10" s="132"/>
      <c r="V10" s="132"/>
      <c r="W10" s="132"/>
      <c r="X10" s="133"/>
      <c r="Y10" s="132"/>
      <c r="Z10" s="140"/>
      <c r="AA10" s="132"/>
      <c r="AD10" s="385" t="s">
        <v>618</v>
      </c>
      <c r="AF10" s="338"/>
    </row>
    <row r="11" spans="2:32" s="132" customFormat="1" ht="30" customHeight="1">
      <c r="B11" s="1171"/>
      <c r="C11" s="1161" t="s">
        <v>2285</v>
      </c>
      <c r="D11" s="135" t="s">
        <v>2286</v>
      </c>
      <c r="E11" s="1162"/>
      <c r="F11" s="138"/>
      <c r="T11" s="2748">
        <v>19</v>
      </c>
      <c r="U11" s="2766"/>
      <c r="V11" s="2767"/>
      <c r="W11" s="2767"/>
      <c r="X11" s="2767"/>
      <c r="Y11" s="2767"/>
      <c r="Z11" s="2767"/>
      <c r="AA11" s="2767"/>
      <c r="AB11" s="2767"/>
      <c r="AC11" s="2767"/>
      <c r="AD11" s="2768"/>
      <c r="AF11" s="343"/>
    </row>
    <row r="12" spans="2:32" s="132" customFormat="1" ht="30" customHeight="1" thickBot="1">
      <c r="B12" s="1171"/>
      <c r="D12" s="141" t="s">
        <v>2287</v>
      </c>
      <c r="T12" s="2748"/>
      <c r="U12" s="2769"/>
      <c r="V12" s="2770"/>
      <c r="W12" s="2770"/>
      <c r="X12" s="2770"/>
      <c r="Y12" s="2770"/>
      <c r="Z12" s="2770"/>
      <c r="AA12" s="2770"/>
      <c r="AB12" s="2770"/>
      <c r="AC12" s="2770"/>
      <c r="AD12" s="2771"/>
      <c r="AF12" s="343"/>
    </row>
    <row r="13" spans="2:32" s="132" customFormat="1" ht="25.2" customHeight="1">
      <c r="B13" s="354"/>
      <c r="C13" s="147"/>
      <c r="D13" s="147"/>
      <c r="E13" s="147"/>
      <c r="F13" s="147"/>
      <c r="G13" s="147"/>
      <c r="H13" s="147"/>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355"/>
    </row>
    <row r="14" spans="2:32" s="132" customFormat="1" ht="25.2" customHeight="1">
      <c r="B14" s="1171"/>
      <c r="AF14" s="343"/>
    </row>
    <row r="15" spans="2:32" s="132" customFormat="1" ht="25.2" customHeight="1" thickBot="1">
      <c r="B15" s="1171"/>
      <c r="AD15" s="385" t="s">
        <v>619</v>
      </c>
      <c r="AF15" s="343"/>
    </row>
    <row r="16" spans="2:32" ht="30" customHeight="1">
      <c r="B16" s="647"/>
      <c r="C16" s="1161" t="s">
        <v>2284</v>
      </c>
      <c r="D16" s="135" t="s">
        <v>2288</v>
      </c>
      <c r="E16" s="1163"/>
      <c r="F16" s="1164"/>
      <c r="G16" s="140"/>
      <c r="H16" s="140"/>
      <c r="I16" s="140"/>
      <c r="J16" s="140"/>
      <c r="K16" s="140"/>
      <c r="L16" s="140"/>
      <c r="M16" s="140"/>
      <c r="N16" s="132"/>
      <c r="O16" s="132"/>
      <c r="P16" s="132"/>
      <c r="Q16" s="132"/>
      <c r="R16" s="132"/>
      <c r="S16" s="132"/>
      <c r="T16" s="2748" t="s">
        <v>31</v>
      </c>
      <c r="U16" s="2766"/>
      <c r="V16" s="2767"/>
      <c r="W16" s="2767"/>
      <c r="X16" s="2767"/>
      <c r="Y16" s="2767"/>
      <c r="Z16" s="2767"/>
      <c r="AA16" s="2767"/>
      <c r="AB16" s="2767"/>
      <c r="AC16" s="2767"/>
      <c r="AD16" s="2768"/>
      <c r="AF16" s="338"/>
    </row>
    <row r="17" spans="2:32" ht="30" customHeight="1" thickBot="1">
      <c r="B17" s="647"/>
      <c r="C17" s="132"/>
      <c r="D17" s="140" t="s">
        <v>2289</v>
      </c>
      <c r="E17" s="140"/>
      <c r="F17" s="140"/>
      <c r="G17" s="140"/>
      <c r="H17" s="140"/>
      <c r="I17" s="140"/>
      <c r="J17" s="140"/>
      <c r="K17" s="140"/>
      <c r="L17" s="140"/>
      <c r="M17" s="140"/>
      <c r="N17" s="132"/>
      <c r="O17" s="132"/>
      <c r="P17" s="132"/>
      <c r="Q17" s="132"/>
      <c r="R17" s="132"/>
      <c r="S17" s="132"/>
      <c r="T17" s="2748"/>
      <c r="U17" s="2769"/>
      <c r="V17" s="2770"/>
      <c r="W17" s="2770"/>
      <c r="X17" s="2770"/>
      <c r="Y17" s="2770"/>
      <c r="Z17" s="2770"/>
      <c r="AA17" s="2770"/>
      <c r="AB17" s="2770"/>
      <c r="AC17" s="2770"/>
      <c r="AD17" s="2771"/>
      <c r="AF17" s="338"/>
    </row>
    <row r="18" spans="2:32" ht="30" customHeight="1">
      <c r="B18" s="647"/>
      <c r="C18" s="140"/>
      <c r="D18" s="138" t="s">
        <v>2290</v>
      </c>
      <c r="E18" s="132"/>
      <c r="F18" s="132"/>
      <c r="G18" s="132"/>
      <c r="H18" s="132"/>
      <c r="I18" s="132"/>
      <c r="J18" s="132"/>
      <c r="K18" s="132"/>
      <c r="L18" s="132"/>
      <c r="M18" s="132"/>
      <c r="N18" s="132"/>
      <c r="O18" s="132"/>
      <c r="P18" s="132"/>
      <c r="Q18" s="132"/>
      <c r="R18" s="132"/>
      <c r="S18" s="132"/>
      <c r="T18" s="132"/>
      <c r="U18" s="132"/>
      <c r="V18" s="132"/>
      <c r="W18" s="132"/>
      <c r="X18" s="133"/>
      <c r="Y18" s="132"/>
      <c r="Z18" s="140"/>
      <c r="AA18" s="132"/>
      <c r="AB18" s="385"/>
      <c r="AF18" s="338"/>
    </row>
    <row r="19" spans="2:32" ht="30" customHeight="1">
      <c r="B19" s="647"/>
      <c r="C19" s="140"/>
      <c r="D19" s="138" t="s">
        <v>2291</v>
      </c>
      <c r="E19" s="132"/>
      <c r="F19" s="132"/>
      <c r="G19" s="132"/>
      <c r="H19" s="132"/>
      <c r="I19" s="132"/>
      <c r="J19" s="132"/>
      <c r="K19" s="132"/>
      <c r="L19" s="132"/>
      <c r="M19" s="132"/>
      <c r="N19" s="132"/>
      <c r="O19" s="132"/>
      <c r="P19" s="132"/>
      <c r="Q19" s="132"/>
      <c r="R19" s="132"/>
      <c r="S19" s="132"/>
      <c r="T19" s="132"/>
      <c r="U19" s="132"/>
      <c r="V19" s="132"/>
      <c r="W19" s="132"/>
      <c r="X19" s="133"/>
      <c r="Y19" s="132"/>
      <c r="Z19" s="140"/>
      <c r="AA19" s="132"/>
      <c r="AB19" s="385"/>
      <c r="AF19" s="338"/>
    </row>
    <row r="20" spans="2:32" ht="30" customHeight="1">
      <c r="B20" s="340"/>
      <c r="C20" s="216"/>
      <c r="D20" s="159"/>
      <c r="E20" s="147"/>
      <c r="F20" s="147"/>
      <c r="G20" s="147"/>
      <c r="H20" s="147"/>
      <c r="I20" s="147"/>
      <c r="J20" s="147"/>
      <c r="K20" s="147"/>
      <c r="L20" s="147"/>
      <c r="M20" s="147"/>
      <c r="N20" s="147"/>
      <c r="O20" s="147"/>
      <c r="P20" s="147"/>
      <c r="Q20" s="147"/>
      <c r="R20" s="147"/>
      <c r="S20" s="147"/>
      <c r="T20" s="147"/>
      <c r="U20" s="147"/>
      <c r="V20" s="147"/>
      <c r="W20" s="147"/>
      <c r="X20" s="150"/>
      <c r="Y20" s="147"/>
      <c r="Z20" s="216"/>
      <c r="AA20" s="147"/>
      <c r="AB20" s="1173"/>
      <c r="AC20" s="120"/>
      <c r="AD20" s="120"/>
      <c r="AE20" s="120"/>
      <c r="AF20" s="342"/>
    </row>
    <row r="21" spans="2:32" ht="30" customHeight="1" thickBot="1">
      <c r="B21" s="647"/>
      <c r="C21" s="140"/>
      <c r="D21" s="138"/>
      <c r="E21" s="132"/>
      <c r="F21" s="132"/>
      <c r="G21" s="132"/>
      <c r="H21" s="132"/>
      <c r="I21" s="132"/>
      <c r="J21" s="132"/>
      <c r="K21" s="132"/>
      <c r="L21" s="132"/>
      <c r="M21" s="132"/>
      <c r="N21" s="132"/>
      <c r="O21" s="132"/>
      <c r="P21" s="132"/>
      <c r="Q21" s="132"/>
      <c r="R21" s="132"/>
      <c r="S21" s="132"/>
      <c r="T21" s="132"/>
      <c r="U21" s="132"/>
      <c r="V21" s="132"/>
      <c r="W21" s="132"/>
      <c r="X21" s="133"/>
      <c r="Y21" s="132"/>
      <c r="Z21" s="140"/>
      <c r="AA21" s="132"/>
      <c r="AC21" s="385"/>
      <c r="AF21" s="338"/>
    </row>
    <row r="22" spans="2:32" ht="30" customHeight="1">
      <c r="B22" s="647"/>
      <c r="C22" s="1161" t="s">
        <v>497</v>
      </c>
      <c r="D22" s="135" t="s">
        <v>2292</v>
      </c>
      <c r="E22" s="1162"/>
      <c r="F22" s="138"/>
      <c r="G22" s="132"/>
      <c r="H22" s="132"/>
      <c r="I22" s="132"/>
      <c r="J22" s="132"/>
      <c r="K22" s="132"/>
      <c r="L22" s="132"/>
      <c r="M22" s="132"/>
      <c r="N22" s="132"/>
      <c r="O22" s="132"/>
      <c r="P22" s="132"/>
      <c r="Q22" s="132"/>
      <c r="R22" s="132"/>
      <c r="S22" s="132"/>
      <c r="T22" s="2748" t="s">
        <v>35</v>
      </c>
      <c r="U22" s="2766"/>
      <c r="V22" s="2767"/>
      <c r="W22" s="2767"/>
      <c r="X22" s="2767"/>
      <c r="Y22" s="2767"/>
      <c r="Z22" s="2767"/>
      <c r="AA22" s="2767"/>
      <c r="AB22" s="2767"/>
      <c r="AC22" s="2767"/>
      <c r="AD22" s="2768"/>
      <c r="AF22" s="338"/>
    </row>
    <row r="23" spans="2:32" ht="30" customHeight="1" thickBot="1">
      <c r="B23" s="647"/>
      <c r="C23" s="132"/>
      <c r="D23" s="141" t="s">
        <v>2293</v>
      </c>
      <c r="E23" s="132"/>
      <c r="F23" s="132"/>
      <c r="G23" s="132"/>
      <c r="H23" s="132"/>
      <c r="I23" s="132"/>
      <c r="J23" s="132"/>
      <c r="K23" s="132"/>
      <c r="L23" s="132"/>
      <c r="M23" s="132"/>
      <c r="N23" s="132"/>
      <c r="O23" s="132"/>
      <c r="P23" s="132"/>
      <c r="Q23" s="132"/>
      <c r="R23" s="132"/>
      <c r="S23" s="132"/>
      <c r="T23" s="2748"/>
      <c r="U23" s="2769"/>
      <c r="V23" s="2770"/>
      <c r="W23" s="2770"/>
      <c r="X23" s="2770"/>
      <c r="Y23" s="2770"/>
      <c r="Z23" s="2770"/>
      <c r="AA23" s="2770"/>
      <c r="AB23" s="2770"/>
      <c r="AC23" s="2770"/>
      <c r="AD23" s="2771"/>
      <c r="AF23" s="338"/>
    </row>
    <row r="24" spans="2:32" ht="30" customHeight="1">
      <c r="B24" s="340"/>
      <c r="C24" s="216"/>
      <c r="D24" s="159"/>
      <c r="E24" s="147"/>
      <c r="F24" s="147"/>
      <c r="G24" s="147"/>
      <c r="H24" s="147"/>
      <c r="I24" s="147"/>
      <c r="J24" s="147"/>
      <c r="K24" s="147"/>
      <c r="L24" s="147"/>
      <c r="M24" s="147"/>
      <c r="N24" s="147"/>
      <c r="O24" s="147"/>
      <c r="P24" s="147"/>
      <c r="Q24" s="147"/>
      <c r="R24" s="147"/>
      <c r="S24" s="147"/>
      <c r="T24" s="147"/>
      <c r="U24" s="147"/>
      <c r="V24" s="147"/>
      <c r="W24" s="147"/>
      <c r="X24" s="150"/>
      <c r="Y24" s="147"/>
      <c r="Z24" s="216"/>
      <c r="AA24" s="147"/>
      <c r="AB24" s="1173"/>
      <c r="AC24" s="120"/>
      <c r="AD24" s="120"/>
      <c r="AE24" s="120"/>
      <c r="AF24" s="342"/>
    </row>
    <row r="25" spans="2:32" ht="30" customHeight="1" thickBot="1">
      <c r="B25" s="647"/>
      <c r="C25" s="140"/>
      <c r="D25" s="138"/>
      <c r="E25" s="132"/>
      <c r="F25" s="132"/>
      <c r="G25" s="132"/>
      <c r="H25" s="132"/>
      <c r="I25" s="132"/>
      <c r="J25" s="132"/>
      <c r="K25" s="132"/>
      <c r="L25" s="132"/>
      <c r="M25" s="132"/>
      <c r="N25" s="132"/>
      <c r="O25" s="132"/>
      <c r="P25" s="132"/>
      <c r="Q25" s="132"/>
      <c r="R25" s="132"/>
      <c r="S25" s="132"/>
      <c r="T25" s="132"/>
      <c r="U25" s="132"/>
      <c r="V25" s="132"/>
      <c r="W25" s="132"/>
      <c r="X25" s="133"/>
      <c r="Y25" s="132"/>
      <c r="Z25" s="140"/>
      <c r="AA25" s="132"/>
      <c r="AB25" s="385"/>
      <c r="AD25" s="385" t="s">
        <v>619</v>
      </c>
      <c r="AF25" s="338"/>
    </row>
    <row r="26" spans="2:32" s="132" customFormat="1" ht="30" customHeight="1">
      <c r="B26" s="1171"/>
      <c r="C26" s="1161" t="s">
        <v>498</v>
      </c>
      <c r="D26" s="135" t="s">
        <v>114</v>
      </c>
      <c r="E26" s="1162"/>
      <c r="F26" s="138"/>
      <c r="T26" s="2748" t="s">
        <v>32</v>
      </c>
      <c r="U26" s="2766"/>
      <c r="V26" s="2767"/>
      <c r="W26" s="2767"/>
      <c r="X26" s="2767"/>
      <c r="Y26" s="2767"/>
      <c r="Z26" s="2767"/>
      <c r="AA26" s="2767"/>
      <c r="AB26" s="2767"/>
      <c r="AC26" s="2767"/>
      <c r="AD26" s="2768"/>
      <c r="AF26" s="343"/>
    </row>
    <row r="27" spans="2:32" s="132" customFormat="1" ht="30" customHeight="1" thickBot="1">
      <c r="B27" s="1171"/>
      <c r="D27" s="141" t="s">
        <v>115</v>
      </c>
      <c r="T27" s="2748"/>
      <c r="U27" s="2769"/>
      <c r="V27" s="2770"/>
      <c r="W27" s="2770"/>
      <c r="X27" s="2770"/>
      <c r="Y27" s="2770"/>
      <c r="Z27" s="2770"/>
      <c r="AA27" s="2770"/>
      <c r="AB27" s="2770"/>
      <c r="AC27" s="2770"/>
      <c r="AD27" s="2771"/>
      <c r="AF27" s="343"/>
    </row>
    <row r="28" spans="2:32" s="132" customFormat="1" ht="21.6" customHeight="1">
      <c r="B28" s="354"/>
      <c r="C28" s="147"/>
      <c r="D28" s="147"/>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355"/>
    </row>
    <row r="29" spans="2:32" s="132" customFormat="1" ht="25.2" customHeight="1" thickBot="1">
      <c r="B29" s="1171"/>
      <c r="D29" s="138"/>
      <c r="T29" s="133"/>
      <c r="U29" s="133"/>
      <c r="V29" s="133"/>
      <c r="W29" s="133"/>
      <c r="X29" s="128"/>
      <c r="Y29" s="128"/>
      <c r="Z29" s="128"/>
      <c r="AA29" s="128"/>
      <c r="AB29" s="128"/>
      <c r="AF29" s="343"/>
    </row>
    <row r="30" spans="2:32" s="132" customFormat="1" ht="30" customHeight="1">
      <c r="B30" s="1171"/>
      <c r="C30" s="1161" t="s">
        <v>499</v>
      </c>
      <c r="D30" s="135" t="s">
        <v>116</v>
      </c>
      <c r="T30" s="2748" t="s">
        <v>33</v>
      </c>
      <c r="U30" s="2766"/>
      <c r="V30" s="2767"/>
      <c r="W30" s="2767"/>
      <c r="X30" s="2767"/>
      <c r="Y30" s="2767"/>
      <c r="Z30" s="2767"/>
      <c r="AA30" s="2767"/>
      <c r="AB30" s="2767"/>
      <c r="AC30" s="2767"/>
      <c r="AD30" s="2768"/>
      <c r="AF30" s="343"/>
    </row>
    <row r="31" spans="2:32" s="132" customFormat="1" ht="30" customHeight="1" thickBot="1">
      <c r="B31" s="1171"/>
      <c r="D31" s="141" t="s">
        <v>117</v>
      </c>
      <c r="T31" s="2748"/>
      <c r="U31" s="2769"/>
      <c r="V31" s="2770"/>
      <c r="W31" s="2770"/>
      <c r="X31" s="2770"/>
      <c r="Y31" s="2770"/>
      <c r="Z31" s="2770"/>
      <c r="AA31" s="2770"/>
      <c r="AB31" s="2770"/>
      <c r="AC31" s="2770"/>
      <c r="AD31" s="2771"/>
      <c r="AF31" s="343"/>
    </row>
    <row r="32" spans="2:32" s="132" customFormat="1" ht="30" customHeight="1">
      <c r="B32" s="1171"/>
      <c r="D32" s="141"/>
      <c r="T32" s="583"/>
      <c r="U32" s="961"/>
      <c r="V32" s="961"/>
      <c r="W32" s="961"/>
      <c r="X32" s="961"/>
      <c r="Y32" s="961"/>
      <c r="Z32" s="961"/>
      <c r="AA32" s="961"/>
      <c r="AB32" s="961"/>
      <c r="AF32" s="343"/>
    </row>
    <row r="33" spans="2:32" s="132" customFormat="1" ht="9.9" customHeight="1">
      <c r="B33" s="354"/>
      <c r="C33" s="147"/>
      <c r="D33" s="147"/>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355"/>
    </row>
    <row r="34" spans="2:32" s="132" customFormat="1" ht="9.9" customHeight="1">
      <c r="B34" s="1171"/>
      <c r="D34" s="144"/>
      <c r="T34" s="133"/>
      <c r="U34" s="133"/>
      <c r="V34" s="133"/>
      <c r="W34" s="133"/>
      <c r="X34" s="128"/>
      <c r="Y34" s="128"/>
      <c r="Z34" s="128"/>
      <c r="AA34" s="128"/>
      <c r="AB34" s="128"/>
      <c r="AF34" s="343"/>
    </row>
    <row r="35" spans="2:32" s="132" customFormat="1" ht="30" customHeight="1" thickBot="1">
      <c r="B35" s="1171"/>
      <c r="C35" s="1161" t="s">
        <v>500</v>
      </c>
      <c r="D35" s="585" t="s">
        <v>1181</v>
      </c>
      <c r="T35" s="458"/>
      <c r="U35" s="458"/>
      <c r="V35" s="458"/>
      <c r="W35" s="458"/>
      <c r="X35" s="458"/>
      <c r="Y35" s="458"/>
      <c r="Z35" s="458"/>
      <c r="AA35" s="458"/>
      <c r="AD35" s="608" t="s">
        <v>617</v>
      </c>
      <c r="AF35" s="343"/>
    </row>
    <row r="36" spans="2:32" s="132" customFormat="1" ht="30" customHeight="1">
      <c r="B36" s="1171"/>
      <c r="D36" s="585" t="s">
        <v>1182</v>
      </c>
      <c r="T36" s="2748" t="s">
        <v>43</v>
      </c>
      <c r="U36" s="2766"/>
      <c r="V36" s="2767"/>
      <c r="W36" s="2767"/>
      <c r="X36" s="2767"/>
      <c r="Y36" s="2767"/>
      <c r="Z36" s="2767"/>
      <c r="AA36" s="2767"/>
      <c r="AB36" s="2767"/>
      <c r="AC36" s="2767"/>
      <c r="AD36" s="2768"/>
      <c r="AF36" s="343"/>
    </row>
    <row r="37" spans="2:32" s="132" customFormat="1" ht="30" customHeight="1" thickBot="1">
      <c r="B37" s="1171"/>
      <c r="D37" s="149" t="s">
        <v>1183</v>
      </c>
      <c r="T37" s="2748"/>
      <c r="U37" s="2769"/>
      <c r="V37" s="2770"/>
      <c r="W37" s="2770"/>
      <c r="X37" s="2770"/>
      <c r="Y37" s="2770"/>
      <c r="Z37" s="2770"/>
      <c r="AA37" s="2770"/>
      <c r="AB37" s="2770"/>
      <c r="AC37" s="2770"/>
      <c r="AD37" s="2771"/>
      <c r="AF37" s="343"/>
    </row>
    <row r="38" spans="2:32" s="132" customFormat="1" ht="30" customHeight="1">
      <c r="B38" s="1171"/>
      <c r="C38" s="140"/>
      <c r="D38" s="149" t="s">
        <v>1184</v>
      </c>
      <c r="T38" s="133"/>
      <c r="U38" s="133"/>
      <c r="V38" s="133"/>
      <c r="W38" s="133"/>
      <c r="X38" s="128"/>
      <c r="Y38" s="128"/>
      <c r="Z38" s="128"/>
      <c r="AA38" s="128"/>
      <c r="AB38" s="128"/>
      <c r="AF38" s="343"/>
    </row>
    <row r="39" spans="2:32" s="132" customFormat="1" ht="9.9" customHeight="1">
      <c r="B39" s="354"/>
      <c r="C39" s="147"/>
      <c r="D39" s="147"/>
      <c r="E39" s="147"/>
      <c r="F39" s="147"/>
      <c r="G39" s="147"/>
      <c r="H39" s="147"/>
      <c r="I39" s="147"/>
      <c r="J39" s="147"/>
      <c r="K39" s="147"/>
      <c r="L39" s="147"/>
      <c r="M39" s="147"/>
      <c r="N39" s="147"/>
      <c r="O39" s="147"/>
      <c r="P39" s="147"/>
      <c r="Q39" s="147"/>
      <c r="R39" s="147"/>
      <c r="S39" s="147"/>
      <c r="T39" s="150"/>
      <c r="U39" s="150"/>
      <c r="V39" s="150"/>
      <c r="W39" s="150"/>
      <c r="X39" s="147"/>
      <c r="Y39" s="147"/>
      <c r="Z39" s="147"/>
      <c r="AA39" s="147"/>
      <c r="AB39" s="147"/>
      <c r="AC39" s="147"/>
      <c r="AD39" s="147"/>
      <c r="AE39" s="147"/>
      <c r="AF39" s="355"/>
    </row>
    <row r="40" spans="2:32" s="132" customFormat="1" ht="39.9" customHeight="1" thickBot="1">
      <c r="B40" s="1171"/>
      <c r="AD40" s="608" t="s">
        <v>619</v>
      </c>
      <c r="AF40" s="343"/>
    </row>
    <row r="41" spans="2:32" s="132" customFormat="1" ht="30" customHeight="1">
      <c r="B41" s="1171"/>
      <c r="C41" s="1161" t="s">
        <v>501</v>
      </c>
      <c r="D41" s="135" t="s">
        <v>121</v>
      </c>
      <c r="T41" s="2748" t="s">
        <v>34</v>
      </c>
      <c r="U41" s="2766"/>
      <c r="V41" s="2767"/>
      <c r="W41" s="2767"/>
      <c r="X41" s="2767"/>
      <c r="Y41" s="2767"/>
      <c r="Z41" s="2767"/>
      <c r="AA41" s="2767"/>
      <c r="AB41" s="2767"/>
      <c r="AC41" s="2767"/>
      <c r="AD41" s="2768"/>
      <c r="AF41" s="343"/>
    </row>
    <row r="42" spans="2:32" s="132" customFormat="1" ht="30" customHeight="1" thickBot="1">
      <c r="B42" s="1171"/>
      <c r="D42" s="141" t="s">
        <v>123</v>
      </c>
      <c r="T42" s="2748"/>
      <c r="U42" s="2769"/>
      <c r="V42" s="2770"/>
      <c r="W42" s="2770"/>
      <c r="X42" s="2770"/>
      <c r="Y42" s="2770"/>
      <c r="Z42" s="2770"/>
      <c r="AA42" s="2770"/>
      <c r="AB42" s="2770"/>
      <c r="AC42" s="2770"/>
      <c r="AD42" s="2771"/>
      <c r="AF42" s="343"/>
    </row>
    <row r="43" spans="2:32" s="132" customFormat="1" ht="24" customHeight="1">
      <c r="B43" s="354"/>
      <c r="C43" s="147"/>
      <c r="D43" s="147"/>
      <c r="E43" s="147"/>
      <c r="F43" s="147"/>
      <c r="G43" s="147"/>
      <c r="H43" s="147"/>
      <c r="I43" s="147"/>
      <c r="J43" s="147"/>
      <c r="K43" s="147"/>
      <c r="L43" s="147"/>
      <c r="M43" s="147"/>
      <c r="N43" s="147"/>
      <c r="O43" s="147"/>
      <c r="P43" s="147"/>
      <c r="Q43" s="147"/>
      <c r="R43" s="147"/>
      <c r="S43" s="147"/>
      <c r="T43" s="147"/>
      <c r="U43" s="147"/>
      <c r="V43" s="147"/>
      <c r="W43" s="147"/>
      <c r="X43" s="147"/>
      <c r="Y43" s="147"/>
      <c r="Z43" s="147"/>
      <c r="AA43" s="147"/>
      <c r="AB43" s="147"/>
      <c r="AC43" s="147"/>
      <c r="AD43" s="147"/>
      <c r="AE43" s="147"/>
      <c r="AF43" s="355"/>
    </row>
    <row r="44" spans="2:32" s="132" customFormat="1" ht="39.9" customHeight="1" thickBot="1">
      <c r="B44" s="1171"/>
      <c r="AB44" s="608"/>
      <c r="AD44" s="608" t="s">
        <v>618</v>
      </c>
      <c r="AF44" s="343"/>
    </row>
    <row r="45" spans="2:32" s="132" customFormat="1" ht="30" customHeight="1">
      <c r="B45" s="1171"/>
      <c r="C45" s="1161" t="s">
        <v>502</v>
      </c>
      <c r="D45" s="585" t="s">
        <v>124</v>
      </c>
      <c r="T45" s="2748" t="s">
        <v>37</v>
      </c>
      <c r="U45" s="2766"/>
      <c r="V45" s="2767"/>
      <c r="W45" s="2767"/>
      <c r="X45" s="2767"/>
      <c r="Y45" s="2767"/>
      <c r="Z45" s="2767"/>
      <c r="AA45" s="2767"/>
      <c r="AB45" s="2767"/>
      <c r="AC45" s="2767"/>
      <c r="AD45" s="2768"/>
      <c r="AF45" s="343"/>
    </row>
    <row r="46" spans="2:32" s="132" customFormat="1" ht="30" customHeight="1" thickBot="1">
      <c r="B46" s="1171"/>
      <c r="D46" s="149" t="s">
        <v>1185</v>
      </c>
      <c r="T46" s="2748"/>
      <c r="U46" s="2769"/>
      <c r="V46" s="2770"/>
      <c r="W46" s="2770"/>
      <c r="X46" s="2770"/>
      <c r="Y46" s="2770"/>
      <c r="Z46" s="2770"/>
      <c r="AA46" s="2770"/>
      <c r="AB46" s="2770"/>
      <c r="AC46" s="2770"/>
      <c r="AD46" s="2771"/>
      <c r="AF46" s="343"/>
    </row>
    <row r="47" spans="2:32" s="132" customFormat="1" ht="24" customHeight="1">
      <c r="B47" s="354"/>
      <c r="C47" s="147"/>
      <c r="D47" s="147"/>
      <c r="E47" s="147"/>
      <c r="F47" s="147"/>
      <c r="G47" s="147"/>
      <c r="H47" s="147"/>
      <c r="I47" s="147"/>
      <c r="J47" s="147"/>
      <c r="K47" s="147"/>
      <c r="L47" s="147"/>
      <c r="M47" s="147"/>
      <c r="N47" s="147"/>
      <c r="O47" s="147"/>
      <c r="P47" s="147"/>
      <c r="Q47" s="147"/>
      <c r="R47" s="147"/>
      <c r="S47" s="147"/>
      <c r="T47" s="147"/>
      <c r="U47" s="147"/>
      <c r="V47" s="147"/>
      <c r="W47" s="147"/>
      <c r="X47" s="147"/>
      <c r="Y47" s="147"/>
      <c r="Z47" s="147"/>
      <c r="AA47" s="147"/>
      <c r="AB47" s="147"/>
      <c r="AC47" s="147"/>
      <c r="AD47" s="147"/>
      <c r="AE47" s="147"/>
      <c r="AF47" s="355"/>
    </row>
    <row r="48" spans="2:32" s="132" customFormat="1" ht="39.9" customHeight="1" thickBot="1">
      <c r="B48" s="1171"/>
      <c r="AD48" s="608" t="s">
        <v>619</v>
      </c>
      <c r="AF48" s="343"/>
    </row>
    <row r="49" spans="2:32" s="132" customFormat="1" ht="30" customHeight="1">
      <c r="B49" s="1171"/>
      <c r="C49" s="1161" t="s">
        <v>503</v>
      </c>
      <c r="D49" s="585" t="s">
        <v>2294</v>
      </c>
      <c r="T49" s="2748" t="s">
        <v>36</v>
      </c>
      <c r="U49" s="2766"/>
      <c r="V49" s="2767"/>
      <c r="W49" s="2767"/>
      <c r="X49" s="2767"/>
      <c r="Y49" s="2767"/>
      <c r="Z49" s="2767"/>
      <c r="AA49" s="2767"/>
      <c r="AB49" s="2767"/>
      <c r="AC49" s="2767"/>
      <c r="AD49" s="2768"/>
      <c r="AF49" s="343"/>
    </row>
    <row r="50" spans="2:32" s="132" customFormat="1" ht="30" customHeight="1" thickBot="1">
      <c r="B50" s="1171"/>
      <c r="D50" s="149" t="s">
        <v>515</v>
      </c>
      <c r="T50" s="2748"/>
      <c r="U50" s="2769"/>
      <c r="V50" s="2770"/>
      <c r="W50" s="2770"/>
      <c r="X50" s="2770"/>
      <c r="Y50" s="2770"/>
      <c r="Z50" s="2770"/>
      <c r="AA50" s="2770"/>
      <c r="AB50" s="2770"/>
      <c r="AC50" s="2770"/>
      <c r="AD50" s="2771"/>
      <c r="AF50" s="343"/>
    </row>
    <row r="51" spans="2:32" s="132" customFormat="1" ht="26.4" customHeight="1">
      <c r="B51" s="354"/>
      <c r="C51" s="147"/>
      <c r="D51" s="157"/>
      <c r="E51" s="147"/>
      <c r="F51" s="147"/>
      <c r="G51" s="147"/>
      <c r="H51" s="147"/>
      <c r="I51" s="147"/>
      <c r="J51" s="147"/>
      <c r="K51" s="147"/>
      <c r="L51" s="147"/>
      <c r="M51" s="147"/>
      <c r="N51" s="147"/>
      <c r="O51" s="147"/>
      <c r="P51" s="147"/>
      <c r="Q51" s="147"/>
      <c r="R51" s="147"/>
      <c r="S51" s="147"/>
      <c r="T51" s="382"/>
      <c r="U51" s="382"/>
      <c r="V51" s="382"/>
      <c r="W51" s="382"/>
      <c r="X51" s="582"/>
      <c r="Y51" s="582"/>
      <c r="Z51" s="582"/>
      <c r="AA51" s="582"/>
      <c r="AB51" s="582"/>
      <c r="AC51" s="147"/>
      <c r="AD51" s="147"/>
      <c r="AE51" s="147"/>
      <c r="AF51" s="355"/>
    </row>
    <row r="52" spans="2:32" s="132" customFormat="1" ht="39.9" customHeight="1" thickBot="1">
      <c r="B52" s="1171"/>
      <c r="D52" s="149"/>
      <c r="T52" s="583"/>
      <c r="U52" s="583"/>
      <c r="V52" s="583"/>
      <c r="W52" s="583"/>
      <c r="X52" s="128"/>
      <c r="Y52" s="128"/>
      <c r="Z52" s="128"/>
      <c r="AA52" s="128"/>
      <c r="AD52" s="1165" t="s">
        <v>617</v>
      </c>
      <c r="AF52" s="343"/>
    </row>
    <row r="53" spans="2:32" s="132" customFormat="1" ht="30" customHeight="1">
      <c r="B53" s="1171"/>
      <c r="C53" s="146" t="s">
        <v>504</v>
      </c>
      <c r="D53" s="585" t="s">
        <v>125</v>
      </c>
      <c r="T53" s="2748" t="s">
        <v>148</v>
      </c>
      <c r="U53" s="2766"/>
      <c r="V53" s="2767"/>
      <c r="W53" s="2767"/>
      <c r="X53" s="2767"/>
      <c r="Y53" s="2767"/>
      <c r="Z53" s="2767"/>
      <c r="AA53" s="2767"/>
      <c r="AB53" s="2767"/>
      <c r="AC53" s="2767"/>
      <c r="AD53" s="2768"/>
      <c r="AF53" s="343"/>
    </row>
    <row r="54" spans="2:32" s="132" customFormat="1" ht="30" customHeight="1" thickBot="1">
      <c r="B54" s="1171"/>
      <c r="D54" s="149" t="s">
        <v>127</v>
      </c>
      <c r="T54" s="2748"/>
      <c r="U54" s="2769"/>
      <c r="V54" s="2770"/>
      <c r="W54" s="2770"/>
      <c r="X54" s="2770"/>
      <c r="Y54" s="2770"/>
      <c r="Z54" s="2770"/>
      <c r="AA54" s="2770"/>
      <c r="AB54" s="2770"/>
      <c r="AC54" s="2770"/>
      <c r="AD54" s="2771"/>
      <c r="AF54" s="343"/>
    </row>
    <row r="55" spans="2:32" s="132" customFormat="1" ht="20.399999999999999" customHeight="1">
      <c r="B55" s="354"/>
      <c r="C55" s="152"/>
      <c r="D55" s="147"/>
      <c r="E55" s="147"/>
      <c r="F55" s="147"/>
      <c r="G55" s="153"/>
      <c r="H55" s="147"/>
      <c r="I55" s="147"/>
      <c r="J55" s="147"/>
      <c r="K55" s="147"/>
      <c r="L55" s="147"/>
      <c r="M55" s="147"/>
      <c r="N55" s="147"/>
      <c r="O55" s="147"/>
      <c r="P55" s="147"/>
      <c r="Q55" s="147"/>
      <c r="R55" s="147"/>
      <c r="S55" s="147"/>
      <c r="T55" s="158"/>
      <c r="U55" s="158"/>
      <c r="V55" s="158"/>
      <c r="W55" s="158"/>
      <c r="X55" s="582"/>
      <c r="Y55" s="582"/>
      <c r="Z55" s="147"/>
      <c r="AA55" s="147"/>
      <c r="AB55" s="147"/>
      <c r="AC55" s="147"/>
      <c r="AD55" s="147"/>
      <c r="AE55" s="147"/>
      <c r="AF55" s="355"/>
    </row>
    <row r="56" spans="2:32" s="132" customFormat="1" ht="39.9" customHeight="1" thickBot="1">
      <c r="B56" s="1171"/>
      <c r="C56" s="1166"/>
      <c r="G56" s="148"/>
      <c r="T56" s="146"/>
      <c r="U56" s="146"/>
      <c r="V56" s="146"/>
      <c r="W56" s="146"/>
      <c r="X56" s="128"/>
      <c r="Y56" s="128"/>
      <c r="AD56" s="608" t="s">
        <v>619</v>
      </c>
      <c r="AF56" s="343"/>
    </row>
    <row r="57" spans="2:32" s="132" customFormat="1" ht="30" customHeight="1">
      <c r="B57" s="1171"/>
      <c r="C57" s="146" t="s">
        <v>505</v>
      </c>
      <c r="D57" s="585" t="s">
        <v>622</v>
      </c>
      <c r="T57" s="2748" t="s">
        <v>75</v>
      </c>
      <c r="U57" s="2766"/>
      <c r="V57" s="2767"/>
      <c r="W57" s="2767"/>
      <c r="X57" s="2767"/>
      <c r="Y57" s="2767"/>
      <c r="Z57" s="2767"/>
      <c r="AA57" s="2767"/>
      <c r="AB57" s="2767"/>
      <c r="AC57" s="2767"/>
      <c r="AD57" s="2768"/>
      <c r="AF57" s="343"/>
    </row>
    <row r="58" spans="2:32" s="132" customFormat="1" ht="30" customHeight="1" thickBot="1">
      <c r="B58" s="1171"/>
      <c r="D58" s="149" t="s">
        <v>129</v>
      </c>
      <c r="T58" s="2748"/>
      <c r="U58" s="2769"/>
      <c r="V58" s="2770"/>
      <c r="W58" s="2770"/>
      <c r="X58" s="2770"/>
      <c r="Y58" s="2770"/>
      <c r="Z58" s="2770"/>
      <c r="AA58" s="2770"/>
      <c r="AB58" s="2770"/>
      <c r="AC58" s="2770"/>
      <c r="AD58" s="2771"/>
      <c r="AF58" s="343"/>
    </row>
    <row r="59" spans="2:32" s="132" customFormat="1" ht="31.2" customHeight="1">
      <c r="B59" s="354"/>
      <c r="C59" s="152"/>
      <c r="D59" s="147"/>
      <c r="E59" s="147"/>
      <c r="F59" s="147"/>
      <c r="G59" s="153"/>
      <c r="H59" s="147"/>
      <c r="I59" s="147"/>
      <c r="J59" s="147"/>
      <c r="K59" s="147"/>
      <c r="L59" s="147"/>
      <c r="M59" s="147"/>
      <c r="N59" s="147"/>
      <c r="O59" s="147"/>
      <c r="P59" s="147"/>
      <c r="Q59" s="147"/>
      <c r="R59" s="147"/>
      <c r="S59" s="147"/>
      <c r="T59" s="158"/>
      <c r="U59" s="158"/>
      <c r="V59" s="158"/>
      <c r="W59" s="158"/>
      <c r="X59" s="582"/>
      <c r="Y59" s="582"/>
      <c r="Z59" s="147"/>
      <c r="AA59" s="147"/>
      <c r="AB59" s="147"/>
      <c r="AC59" s="147"/>
      <c r="AD59" s="147"/>
      <c r="AE59" s="147"/>
      <c r="AF59" s="355"/>
    </row>
    <row r="60" spans="2:32" s="462" customFormat="1" ht="9.9" customHeight="1" thickBot="1">
      <c r="B60" s="1172"/>
      <c r="AF60" s="464"/>
    </row>
    <row r="61" spans="2:32" s="132" customFormat="1" ht="30" customHeight="1">
      <c r="B61" s="1171"/>
      <c r="C61" s="146" t="s">
        <v>506</v>
      </c>
      <c r="D61" s="585" t="s">
        <v>2295</v>
      </c>
      <c r="E61" s="585"/>
      <c r="T61" s="2748" t="s">
        <v>37</v>
      </c>
      <c r="U61" s="2766"/>
      <c r="V61" s="2767"/>
      <c r="W61" s="2767"/>
      <c r="X61" s="2767"/>
      <c r="Y61" s="2767"/>
      <c r="Z61" s="2767"/>
      <c r="AA61" s="2767"/>
      <c r="AB61" s="2767"/>
      <c r="AC61" s="2767"/>
      <c r="AD61" s="2768"/>
      <c r="AF61" s="343"/>
    </row>
    <row r="62" spans="2:32" s="132" customFormat="1" ht="30" customHeight="1" thickBot="1">
      <c r="B62" s="1171"/>
      <c r="D62" s="149" t="s">
        <v>2296</v>
      </c>
      <c r="E62" s="149"/>
      <c r="T62" s="2748"/>
      <c r="U62" s="2769"/>
      <c r="V62" s="2770"/>
      <c r="W62" s="2770"/>
      <c r="X62" s="2770"/>
      <c r="Y62" s="2770"/>
      <c r="Z62" s="2770"/>
      <c r="AA62" s="2770"/>
      <c r="AB62" s="2770"/>
      <c r="AC62" s="2770"/>
      <c r="AD62" s="2771"/>
      <c r="AF62" s="343"/>
    </row>
    <row r="63" spans="2:32" s="132" customFormat="1" ht="30" customHeight="1">
      <c r="B63" s="1171"/>
      <c r="D63" s="149"/>
      <c r="E63" s="149"/>
      <c r="T63" s="583"/>
      <c r="U63" s="649"/>
      <c r="V63" s="649"/>
      <c r="W63" s="649"/>
      <c r="X63" s="649"/>
      <c r="Y63" s="649"/>
      <c r="Z63" s="649"/>
      <c r="AA63" s="649"/>
      <c r="AB63" s="649"/>
      <c r="AC63" s="649"/>
      <c r="AD63" s="649"/>
      <c r="AF63" s="343"/>
    </row>
    <row r="64" spans="2:32" s="132" customFormat="1" ht="9.9" customHeight="1">
      <c r="B64" s="354"/>
      <c r="C64" s="147"/>
      <c r="D64" s="147"/>
      <c r="E64" s="154"/>
      <c r="F64" s="147"/>
      <c r="G64" s="147"/>
      <c r="H64" s="147"/>
      <c r="I64" s="147"/>
      <c r="J64" s="147"/>
      <c r="K64" s="147"/>
      <c r="L64" s="147"/>
      <c r="M64" s="147"/>
      <c r="N64" s="147"/>
      <c r="O64" s="147"/>
      <c r="P64" s="147"/>
      <c r="Q64" s="147"/>
      <c r="R64" s="147"/>
      <c r="S64" s="147"/>
      <c r="T64" s="155"/>
      <c r="U64" s="155"/>
      <c r="V64" s="155"/>
      <c r="W64" s="155"/>
      <c r="X64" s="582"/>
      <c r="Y64" s="582"/>
      <c r="Z64" s="582"/>
      <c r="AA64" s="582"/>
      <c r="AB64" s="582"/>
      <c r="AC64" s="147"/>
      <c r="AD64" s="147"/>
      <c r="AE64" s="147"/>
      <c r="AF64" s="355"/>
    </row>
    <row r="65" spans="2:32" s="462" customFormat="1" ht="9.9" customHeight="1">
      <c r="B65" s="1172"/>
      <c r="T65" s="458"/>
      <c r="U65" s="458"/>
      <c r="V65" s="458"/>
      <c r="W65" s="458"/>
      <c r="X65" s="458"/>
      <c r="Y65" s="458"/>
      <c r="Z65" s="458"/>
      <c r="AA65" s="458"/>
      <c r="AB65" s="458"/>
      <c r="AC65" s="458"/>
      <c r="AF65" s="464"/>
    </row>
    <row r="66" spans="2:32" s="132" customFormat="1" ht="30" customHeight="1" thickBot="1">
      <c r="B66" s="1171"/>
      <c r="C66" s="1161" t="s">
        <v>507</v>
      </c>
      <c r="D66" s="143" t="s">
        <v>118</v>
      </c>
      <c r="T66" s="458"/>
      <c r="U66" s="458"/>
      <c r="V66" s="458"/>
      <c r="W66" s="458"/>
      <c r="X66" s="458"/>
      <c r="Y66" s="458"/>
      <c r="Z66" s="458"/>
      <c r="AA66" s="458"/>
      <c r="AC66" s="458"/>
      <c r="AD66" s="1167" t="s">
        <v>617</v>
      </c>
      <c r="AF66" s="343"/>
    </row>
    <row r="67" spans="2:32" s="132" customFormat="1" ht="30" customHeight="1">
      <c r="B67" s="1171"/>
      <c r="D67" s="143" t="s">
        <v>120</v>
      </c>
      <c r="T67" s="2748" t="s">
        <v>62</v>
      </c>
      <c r="U67" s="2766"/>
      <c r="V67" s="2767"/>
      <c r="W67" s="2767"/>
      <c r="X67" s="2767"/>
      <c r="Y67" s="2767"/>
      <c r="Z67" s="2767"/>
      <c r="AA67" s="2767"/>
      <c r="AB67" s="2767"/>
      <c r="AC67" s="2767"/>
      <c r="AD67" s="2768"/>
      <c r="AF67" s="343"/>
    </row>
    <row r="68" spans="2:32" s="132" customFormat="1" ht="30" customHeight="1" thickBot="1">
      <c r="B68" s="1171"/>
      <c r="D68" s="144" t="s">
        <v>1157</v>
      </c>
      <c r="T68" s="2748"/>
      <c r="U68" s="2769"/>
      <c r="V68" s="2770"/>
      <c r="W68" s="2770"/>
      <c r="X68" s="2770"/>
      <c r="Y68" s="2770"/>
      <c r="Z68" s="2770"/>
      <c r="AA68" s="2770"/>
      <c r="AB68" s="2770"/>
      <c r="AC68" s="2770"/>
      <c r="AD68" s="2771"/>
      <c r="AF68" s="343"/>
    </row>
    <row r="69" spans="2:32" s="132" customFormat="1" ht="30" customHeight="1">
      <c r="B69" s="1171"/>
      <c r="D69" s="144"/>
      <c r="T69" s="583"/>
      <c r="U69" s="649"/>
      <c r="V69" s="649"/>
      <c r="W69" s="649"/>
      <c r="X69" s="649"/>
      <c r="Y69" s="649"/>
      <c r="Z69" s="649"/>
      <c r="AA69" s="649"/>
      <c r="AB69" s="649"/>
      <c r="AC69" s="649"/>
      <c r="AD69" s="649"/>
      <c r="AF69" s="343"/>
    </row>
    <row r="70" spans="2:32" s="132" customFormat="1" ht="9.9" customHeight="1">
      <c r="B70" s="354"/>
      <c r="C70" s="147"/>
      <c r="D70" s="147"/>
      <c r="E70" s="147"/>
      <c r="F70" s="147"/>
      <c r="G70" s="147"/>
      <c r="H70" s="147"/>
      <c r="I70" s="147"/>
      <c r="J70" s="147"/>
      <c r="K70" s="147"/>
      <c r="L70" s="147"/>
      <c r="M70" s="147"/>
      <c r="N70" s="147"/>
      <c r="O70" s="147"/>
      <c r="P70" s="147"/>
      <c r="Q70" s="147"/>
      <c r="R70" s="147"/>
      <c r="S70" s="147"/>
      <c r="T70" s="236"/>
      <c r="U70" s="236"/>
      <c r="V70" s="236"/>
      <c r="W70" s="236"/>
      <c r="X70" s="147"/>
      <c r="Y70" s="147"/>
      <c r="Z70" s="147"/>
      <c r="AA70" s="147"/>
      <c r="AB70" s="147"/>
      <c r="AC70" s="147"/>
      <c r="AD70" s="147"/>
      <c r="AE70" s="147"/>
      <c r="AF70" s="355"/>
    </row>
    <row r="71" spans="2:32" s="132" customFormat="1" ht="9.9" customHeight="1">
      <c r="B71" s="1171"/>
      <c r="T71" s="142"/>
      <c r="U71" s="142"/>
      <c r="V71" s="142"/>
      <c r="W71" s="142"/>
      <c r="AF71" s="343"/>
    </row>
    <row r="72" spans="2:32" s="462" customFormat="1" ht="9.9" customHeight="1" thickBot="1">
      <c r="B72" s="1172"/>
      <c r="AF72" s="464"/>
    </row>
    <row r="73" spans="2:32" s="132" customFormat="1" ht="30" customHeight="1">
      <c r="B73" s="1171"/>
      <c r="C73" s="1161" t="s">
        <v>275</v>
      </c>
      <c r="D73" s="585" t="s">
        <v>513</v>
      </c>
      <c r="T73" s="2748" t="s">
        <v>111</v>
      </c>
      <c r="U73" s="2766"/>
      <c r="V73" s="2767"/>
      <c r="W73" s="2767"/>
      <c r="X73" s="2767"/>
      <c r="Y73" s="2767"/>
      <c r="Z73" s="2767"/>
      <c r="AA73" s="2767"/>
      <c r="AB73" s="2767"/>
      <c r="AC73" s="2767"/>
      <c r="AD73" s="2768"/>
      <c r="AF73" s="343"/>
    </row>
    <row r="74" spans="2:32" s="132" customFormat="1" ht="30" customHeight="1" thickBot="1">
      <c r="B74" s="1171"/>
      <c r="D74" s="149" t="s">
        <v>514</v>
      </c>
      <c r="T74" s="2748"/>
      <c r="U74" s="2769"/>
      <c r="V74" s="2770"/>
      <c r="W74" s="2770"/>
      <c r="X74" s="2770"/>
      <c r="Y74" s="2770"/>
      <c r="Z74" s="2770"/>
      <c r="AA74" s="2770"/>
      <c r="AB74" s="2770"/>
      <c r="AC74" s="2770"/>
      <c r="AD74" s="2771"/>
      <c r="AF74" s="343"/>
    </row>
    <row r="75" spans="2:32" s="132" customFormat="1" ht="30" customHeight="1">
      <c r="B75" s="354"/>
      <c r="C75" s="147"/>
      <c r="D75" s="157"/>
      <c r="E75" s="147"/>
      <c r="F75" s="147"/>
      <c r="G75" s="147"/>
      <c r="H75" s="147"/>
      <c r="I75" s="147"/>
      <c r="J75" s="147"/>
      <c r="K75" s="147"/>
      <c r="L75" s="147"/>
      <c r="M75" s="147"/>
      <c r="N75" s="147"/>
      <c r="O75" s="147"/>
      <c r="P75" s="147"/>
      <c r="Q75" s="147"/>
      <c r="R75" s="147"/>
      <c r="S75" s="147"/>
      <c r="T75" s="382"/>
      <c r="U75" s="955"/>
      <c r="V75" s="955"/>
      <c r="W75" s="955"/>
      <c r="X75" s="955"/>
      <c r="Y75" s="955"/>
      <c r="Z75" s="955"/>
      <c r="AA75" s="955"/>
      <c r="AB75" s="955"/>
      <c r="AC75" s="955"/>
      <c r="AD75" s="955"/>
      <c r="AE75" s="147"/>
      <c r="AF75" s="355"/>
    </row>
    <row r="76" spans="2:32" s="132" customFormat="1" ht="9.9" customHeight="1">
      <c r="B76" s="1171"/>
      <c r="AF76" s="343"/>
    </row>
    <row r="77" spans="2:32" s="462" customFormat="1" ht="9.9" customHeight="1">
      <c r="B77" s="1172"/>
      <c r="AF77" s="464"/>
    </row>
    <row r="78" spans="2:32" s="462" customFormat="1" ht="30" customHeight="1">
      <c r="B78" s="1172"/>
      <c r="C78" s="1168" t="s">
        <v>276</v>
      </c>
      <c r="D78" s="462" t="s">
        <v>620</v>
      </c>
      <c r="AF78" s="464"/>
    </row>
    <row r="79" spans="2:32" s="462" customFormat="1" ht="30" customHeight="1">
      <c r="B79" s="1172"/>
      <c r="D79" s="1169" t="s">
        <v>621</v>
      </c>
      <c r="AD79" s="1167" t="s">
        <v>617</v>
      </c>
      <c r="AF79" s="464"/>
    </row>
    <row r="80" spans="2:32" s="462" customFormat="1" ht="9.9" customHeight="1" thickBot="1">
      <c r="B80" s="1172"/>
      <c r="AF80" s="464"/>
    </row>
    <row r="81" spans="2:32" s="462" customFormat="1" ht="30" customHeight="1">
      <c r="B81" s="1172"/>
      <c r="D81" s="462" t="s">
        <v>22</v>
      </c>
      <c r="E81" s="462" t="s">
        <v>80</v>
      </c>
      <c r="T81" s="2748" t="s">
        <v>403</v>
      </c>
      <c r="U81" s="2766"/>
      <c r="V81" s="2767"/>
      <c r="W81" s="2767"/>
      <c r="X81" s="2767"/>
      <c r="Y81" s="2767"/>
      <c r="Z81" s="2767"/>
      <c r="AA81" s="2767"/>
      <c r="AB81" s="2767"/>
      <c r="AC81" s="2767"/>
      <c r="AD81" s="2768"/>
      <c r="AF81" s="464"/>
    </row>
    <row r="82" spans="2:32" s="462" customFormat="1" ht="30" customHeight="1" thickBot="1">
      <c r="B82" s="1172"/>
      <c r="E82" s="1169" t="s">
        <v>82</v>
      </c>
      <c r="T82" s="2748"/>
      <c r="U82" s="2769"/>
      <c r="V82" s="2770"/>
      <c r="W82" s="2770"/>
      <c r="X82" s="2770"/>
      <c r="Y82" s="2770"/>
      <c r="Z82" s="2770"/>
      <c r="AA82" s="2770"/>
      <c r="AB82" s="2770"/>
      <c r="AC82" s="2770"/>
      <c r="AD82" s="2771"/>
      <c r="AF82" s="464"/>
    </row>
    <row r="83" spans="2:32" s="462" customFormat="1" ht="15" customHeight="1" thickBot="1">
      <c r="B83" s="1172"/>
      <c r="AF83" s="464"/>
    </row>
    <row r="84" spans="2:32" s="462" customFormat="1" ht="24.6" customHeight="1">
      <c r="B84" s="1172"/>
      <c r="D84" s="462" t="s">
        <v>23</v>
      </c>
      <c r="E84" s="462" t="s">
        <v>44</v>
      </c>
      <c r="T84" s="2748">
        <v>21</v>
      </c>
      <c r="U84" s="2766"/>
      <c r="V84" s="2767"/>
      <c r="W84" s="2767"/>
      <c r="X84" s="2767"/>
      <c r="Y84" s="2767"/>
      <c r="Z84" s="2767"/>
      <c r="AA84" s="2767"/>
      <c r="AB84" s="2767"/>
      <c r="AC84" s="2767"/>
      <c r="AD84" s="2768"/>
      <c r="AF84" s="464"/>
    </row>
    <row r="85" spans="2:32" s="462" customFormat="1" ht="24.6" customHeight="1" thickBot="1">
      <c r="B85" s="1172"/>
      <c r="E85" s="1169" t="s">
        <v>45</v>
      </c>
      <c r="T85" s="2748"/>
      <c r="U85" s="2769"/>
      <c r="V85" s="2770"/>
      <c r="W85" s="2770"/>
      <c r="X85" s="2770"/>
      <c r="Y85" s="2770"/>
      <c r="Z85" s="2770"/>
      <c r="AA85" s="2770"/>
      <c r="AB85" s="2770"/>
      <c r="AC85" s="2770"/>
      <c r="AD85" s="2771"/>
      <c r="AF85" s="464"/>
    </row>
    <row r="86" spans="2:32" s="462" customFormat="1" ht="24.6" customHeight="1" thickBot="1">
      <c r="B86" s="1172"/>
      <c r="AF86" s="464"/>
    </row>
    <row r="87" spans="2:32" s="462" customFormat="1" ht="24.6" customHeight="1">
      <c r="B87" s="1172"/>
      <c r="D87" s="462" t="s">
        <v>40</v>
      </c>
      <c r="E87" s="462" t="s">
        <v>594</v>
      </c>
      <c r="T87" s="2748">
        <v>22</v>
      </c>
      <c r="U87" s="2766"/>
      <c r="V87" s="2767"/>
      <c r="W87" s="2767"/>
      <c r="X87" s="2767"/>
      <c r="Y87" s="2767"/>
      <c r="Z87" s="2767"/>
      <c r="AA87" s="2767"/>
      <c r="AB87" s="2767"/>
      <c r="AC87" s="2767"/>
      <c r="AD87" s="2768"/>
      <c r="AF87" s="464"/>
    </row>
    <row r="88" spans="2:32" s="462" customFormat="1" ht="24.6" customHeight="1" thickBot="1">
      <c r="B88" s="1172"/>
      <c r="E88" s="1169" t="s">
        <v>593</v>
      </c>
      <c r="T88" s="2748"/>
      <c r="U88" s="2769"/>
      <c r="V88" s="2770"/>
      <c r="W88" s="2770"/>
      <c r="X88" s="2770"/>
      <c r="Y88" s="2770"/>
      <c r="Z88" s="2770"/>
      <c r="AA88" s="2770"/>
      <c r="AB88" s="2770"/>
      <c r="AC88" s="2770"/>
      <c r="AD88" s="2771"/>
      <c r="AF88" s="464"/>
    </row>
    <row r="89" spans="2:32" s="462" customFormat="1" ht="15" customHeight="1">
      <c r="B89" s="1172"/>
      <c r="AF89" s="464"/>
    </row>
    <row r="90" spans="2:32" s="462" customFormat="1" ht="21" customHeight="1" thickBot="1">
      <c r="B90" s="1172"/>
      <c r="AD90" s="1167" t="s">
        <v>619</v>
      </c>
      <c r="AF90" s="464"/>
    </row>
    <row r="91" spans="2:32" s="462" customFormat="1" ht="24.6" customHeight="1">
      <c r="B91" s="1172"/>
      <c r="D91" s="462" t="s">
        <v>89</v>
      </c>
      <c r="E91" s="462" t="s">
        <v>83</v>
      </c>
      <c r="T91" s="2748">
        <v>18</v>
      </c>
      <c r="U91" s="2766"/>
      <c r="V91" s="2767"/>
      <c r="W91" s="2767"/>
      <c r="X91" s="2767"/>
      <c r="Y91" s="2767"/>
      <c r="Z91" s="2767"/>
      <c r="AA91" s="2767"/>
      <c r="AB91" s="2767"/>
      <c r="AC91" s="2767"/>
      <c r="AD91" s="2768"/>
      <c r="AF91" s="464"/>
    </row>
    <row r="92" spans="2:32" s="462" customFormat="1" ht="24.6" customHeight="1" thickBot="1">
      <c r="B92" s="1172"/>
      <c r="E92" s="1169" t="s">
        <v>2297</v>
      </c>
      <c r="T92" s="2748"/>
      <c r="U92" s="2769"/>
      <c r="V92" s="2770"/>
      <c r="W92" s="2770"/>
      <c r="X92" s="2770"/>
      <c r="Y92" s="2770"/>
      <c r="Z92" s="2770"/>
      <c r="AA92" s="2770"/>
      <c r="AB92" s="2770"/>
      <c r="AC92" s="2770"/>
      <c r="AD92" s="2771"/>
      <c r="AF92" s="464"/>
    </row>
    <row r="93" spans="2:32" s="462" customFormat="1" ht="22.2" customHeight="1" thickBot="1">
      <c r="B93" s="1172"/>
      <c r="AF93" s="464"/>
    </row>
    <row r="94" spans="2:32" s="462" customFormat="1" ht="24.6" customHeight="1">
      <c r="B94" s="1172"/>
      <c r="D94" s="462" t="s">
        <v>161</v>
      </c>
      <c r="E94" s="462" t="s">
        <v>2298</v>
      </c>
      <c r="T94" s="2748" t="s">
        <v>403</v>
      </c>
      <c r="U94" s="2766"/>
      <c r="V94" s="2767"/>
      <c r="W94" s="2767"/>
      <c r="X94" s="2767"/>
      <c r="Y94" s="2767"/>
      <c r="Z94" s="2767"/>
      <c r="AA94" s="2767"/>
      <c r="AB94" s="2767"/>
      <c r="AC94" s="2767"/>
      <c r="AD94" s="2768"/>
      <c r="AF94" s="464"/>
    </row>
    <row r="95" spans="2:32" s="462" customFormat="1" ht="24.6" customHeight="1" thickBot="1">
      <c r="B95" s="1172"/>
      <c r="E95" s="1169" t="s">
        <v>2297</v>
      </c>
      <c r="T95" s="2748"/>
      <c r="U95" s="2769"/>
      <c r="V95" s="2770"/>
      <c r="W95" s="2770"/>
      <c r="X95" s="2770"/>
      <c r="Y95" s="2770"/>
      <c r="Z95" s="2770"/>
      <c r="AA95" s="2770"/>
      <c r="AB95" s="2770"/>
      <c r="AC95" s="2770"/>
      <c r="AD95" s="2771"/>
      <c r="AF95" s="464"/>
    </row>
    <row r="96" spans="2:32" s="462" customFormat="1" ht="15" customHeight="1">
      <c r="B96" s="1172"/>
      <c r="AF96" s="464"/>
    </row>
    <row r="97" spans="2:32" s="462" customFormat="1" ht="15" customHeight="1" thickBot="1">
      <c r="B97" s="1172"/>
      <c r="AF97" s="464"/>
    </row>
    <row r="98" spans="2:32" s="462" customFormat="1" ht="24.6" customHeight="1">
      <c r="B98" s="1172"/>
      <c r="D98" s="462" t="s">
        <v>162</v>
      </c>
      <c r="E98" s="462" t="s">
        <v>1177</v>
      </c>
      <c r="T98" s="2748">
        <v>20</v>
      </c>
      <c r="U98" s="2766"/>
      <c r="V98" s="2767"/>
      <c r="W98" s="2767"/>
      <c r="X98" s="2767"/>
      <c r="Y98" s="2767"/>
      <c r="Z98" s="2767"/>
      <c r="AA98" s="2767"/>
      <c r="AB98" s="2767"/>
      <c r="AC98" s="2767"/>
      <c r="AD98" s="2768"/>
      <c r="AF98" s="464"/>
    </row>
    <row r="99" spans="2:32" s="462" customFormat="1" ht="24.6" customHeight="1" thickBot="1">
      <c r="B99" s="1172"/>
      <c r="E99" s="1169" t="s">
        <v>46</v>
      </c>
      <c r="T99" s="2748"/>
      <c r="U99" s="2769"/>
      <c r="V99" s="2770"/>
      <c r="W99" s="2770"/>
      <c r="X99" s="2770"/>
      <c r="Y99" s="2770"/>
      <c r="Z99" s="2770"/>
      <c r="AA99" s="2770"/>
      <c r="AB99" s="2770"/>
      <c r="AC99" s="2770"/>
      <c r="AD99" s="2771"/>
      <c r="AF99" s="464"/>
    </row>
    <row r="100" spans="2:32" s="462" customFormat="1" ht="15" customHeight="1" thickBot="1">
      <c r="B100" s="1172"/>
      <c r="AF100" s="464"/>
    </row>
    <row r="101" spans="2:32" s="462" customFormat="1" ht="30" customHeight="1">
      <c r="B101" s="1172"/>
      <c r="D101" s="462" t="s">
        <v>165</v>
      </c>
      <c r="E101" s="462" t="s">
        <v>2299</v>
      </c>
      <c r="T101" s="2748">
        <v>22</v>
      </c>
      <c r="U101" s="2766"/>
      <c r="V101" s="2767"/>
      <c r="W101" s="2767"/>
      <c r="X101" s="2767"/>
      <c r="Y101" s="2767"/>
      <c r="Z101" s="2767"/>
      <c r="AA101" s="2767"/>
      <c r="AB101" s="2767"/>
      <c r="AC101" s="2767"/>
      <c r="AD101" s="2768"/>
      <c r="AF101" s="464"/>
    </row>
    <row r="102" spans="2:32" s="462" customFormat="1" ht="30" customHeight="1" thickBot="1">
      <c r="B102" s="1172"/>
      <c r="E102" s="1169" t="s">
        <v>2300</v>
      </c>
      <c r="T102" s="2748"/>
      <c r="U102" s="2769"/>
      <c r="V102" s="2770"/>
      <c r="W102" s="2770"/>
      <c r="X102" s="2770"/>
      <c r="Y102" s="2770"/>
      <c r="Z102" s="2770"/>
      <c r="AA102" s="2770"/>
      <c r="AB102" s="2770"/>
      <c r="AC102" s="2770"/>
      <c r="AD102" s="2771"/>
      <c r="AF102" s="464"/>
    </row>
    <row r="103" spans="2:32" s="462" customFormat="1" ht="15" customHeight="1">
      <c r="B103" s="1172"/>
      <c r="AF103" s="464"/>
    </row>
    <row r="104" spans="2:32" s="462" customFormat="1" ht="15" customHeight="1">
      <c r="B104" s="1172"/>
      <c r="AF104" s="464"/>
    </row>
    <row r="105" spans="2:32" s="462" customFormat="1" ht="23.4" customHeight="1" thickBot="1">
      <c r="B105" s="1172"/>
      <c r="AD105" s="1167" t="s">
        <v>2303</v>
      </c>
      <c r="AF105" s="464"/>
    </row>
    <row r="106" spans="2:32" s="462" customFormat="1" ht="15" customHeight="1">
      <c r="B106" s="1172"/>
      <c r="T106" s="2748" t="s">
        <v>31</v>
      </c>
      <c r="U106" s="2766"/>
      <c r="V106" s="2767"/>
      <c r="W106" s="2767"/>
      <c r="X106" s="2767"/>
      <c r="Y106" s="2767"/>
      <c r="Z106" s="2767"/>
      <c r="AA106" s="2767"/>
      <c r="AB106" s="2767"/>
      <c r="AC106" s="2767"/>
      <c r="AD106" s="2768"/>
      <c r="AF106" s="464"/>
    </row>
    <row r="107" spans="2:32" s="462" customFormat="1" ht="21" customHeight="1">
      <c r="B107" s="1172"/>
      <c r="D107" s="462" t="s">
        <v>168</v>
      </c>
      <c r="E107" s="462" t="s">
        <v>2221</v>
      </c>
      <c r="T107" s="2748"/>
      <c r="U107" s="2779"/>
      <c r="V107" s="2704"/>
      <c r="W107" s="2704"/>
      <c r="X107" s="2704"/>
      <c r="Y107" s="2704"/>
      <c r="Z107" s="2704"/>
      <c r="AA107" s="2704"/>
      <c r="AB107" s="2704"/>
      <c r="AC107" s="2704"/>
      <c r="AD107" s="2780"/>
      <c r="AF107" s="464"/>
    </row>
    <row r="108" spans="2:32" s="462" customFormat="1" ht="30" customHeight="1" thickBot="1">
      <c r="B108" s="1172"/>
      <c r="E108" s="1169" t="s">
        <v>2301</v>
      </c>
      <c r="U108" s="2769"/>
      <c r="V108" s="2770"/>
      <c r="W108" s="2770"/>
      <c r="X108" s="2770"/>
      <c r="Y108" s="2770"/>
      <c r="Z108" s="2770"/>
      <c r="AA108" s="2770"/>
      <c r="AB108" s="2770"/>
      <c r="AC108" s="2770"/>
      <c r="AD108" s="2771"/>
      <c r="AF108" s="464"/>
    </row>
    <row r="109" spans="2:32" s="462" customFormat="1" ht="30" customHeight="1" thickBot="1">
      <c r="B109" s="1172"/>
      <c r="G109" s="1169"/>
      <c r="AF109" s="464"/>
    </row>
    <row r="110" spans="2:32" s="462" customFormat="1" ht="34.200000000000003" customHeight="1">
      <c r="B110" s="1172"/>
      <c r="D110" s="462" t="s">
        <v>169</v>
      </c>
      <c r="E110" s="462" t="s">
        <v>2302</v>
      </c>
      <c r="T110" s="2748" t="s">
        <v>32</v>
      </c>
      <c r="U110" s="2766"/>
      <c r="V110" s="2767"/>
      <c r="W110" s="2767"/>
      <c r="X110" s="2767"/>
      <c r="Y110" s="2767"/>
      <c r="Z110" s="2767"/>
      <c r="AA110" s="2767"/>
      <c r="AB110" s="2767"/>
      <c r="AC110" s="2767"/>
      <c r="AD110" s="2768"/>
      <c r="AF110" s="464"/>
    </row>
    <row r="111" spans="2:32" s="462" customFormat="1" ht="27" customHeight="1" thickBot="1">
      <c r="B111" s="1172"/>
      <c r="E111" s="1169" t="s">
        <v>331</v>
      </c>
      <c r="T111" s="2748"/>
      <c r="U111" s="2769"/>
      <c r="V111" s="2770"/>
      <c r="W111" s="2770"/>
      <c r="X111" s="2770"/>
      <c r="Y111" s="2770"/>
      <c r="Z111" s="2770"/>
      <c r="AA111" s="2770"/>
      <c r="AB111" s="2770"/>
      <c r="AC111" s="2770"/>
      <c r="AD111" s="2771"/>
      <c r="AF111" s="464"/>
    </row>
    <row r="112" spans="2:32" s="462" customFormat="1" ht="27" customHeight="1">
      <c r="B112" s="1172"/>
      <c r="E112" s="1169"/>
      <c r="T112" s="583"/>
      <c r="U112" s="649"/>
      <c r="V112" s="649"/>
      <c r="W112" s="649"/>
      <c r="X112" s="649"/>
      <c r="Y112" s="649"/>
      <c r="Z112" s="649"/>
      <c r="AA112" s="649"/>
      <c r="AB112" s="649"/>
      <c r="AC112" s="649"/>
      <c r="AD112" s="649"/>
      <c r="AF112" s="464"/>
    </row>
    <row r="113" spans="2:32" s="462" customFormat="1" ht="30" customHeight="1" thickBot="1">
      <c r="B113" s="1172"/>
      <c r="AD113" s="1167" t="s">
        <v>2304</v>
      </c>
      <c r="AF113" s="464"/>
    </row>
    <row r="114" spans="2:32" s="462" customFormat="1" ht="30" customHeight="1">
      <c r="B114" s="1172"/>
      <c r="D114" s="462" t="s">
        <v>644</v>
      </c>
      <c r="E114" s="462" t="s">
        <v>724</v>
      </c>
      <c r="T114" s="2748">
        <v>57</v>
      </c>
      <c r="U114" s="2766"/>
      <c r="V114" s="2767"/>
      <c r="W114" s="2767"/>
      <c r="X114" s="2767"/>
      <c r="Y114" s="2767"/>
      <c r="Z114" s="2767"/>
      <c r="AA114" s="2767"/>
      <c r="AB114" s="2767"/>
      <c r="AC114" s="2767"/>
      <c r="AD114" s="2768"/>
      <c r="AF114" s="464"/>
    </row>
    <row r="115" spans="2:32" s="462" customFormat="1" ht="25.95" customHeight="1" thickBot="1">
      <c r="B115" s="1172"/>
      <c r="E115" s="1169" t="s">
        <v>725</v>
      </c>
      <c r="T115" s="2748"/>
      <c r="U115" s="2769"/>
      <c r="V115" s="2770"/>
      <c r="W115" s="2770"/>
      <c r="X115" s="2770"/>
      <c r="Y115" s="2770"/>
      <c r="Z115" s="2770"/>
      <c r="AA115" s="2770"/>
      <c r="AB115" s="2770"/>
      <c r="AC115" s="2770"/>
      <c r="AD115" s="2771"/>
      <c r="AF115" s="464"/>
    </row>
    <row r="116" spans="2:32" s="462" customFormat="1" ht="15" customHeight="1">
      <c r="B116" s="1172"/>
      <c r="AF116" s="464"/>
    </row>
    <row r="117" spans="2:32" s="462" customFormat="1" ht="15" customHeight="1">
      <c r="B117" s="1172"/>
      <c r="AF117" s="464"/>
    </row>
    <row r="118" spans="2:32" s="462" customFormat="1" ht="25.95" customHeight="1" thickBot="1">
      <c r="B118" s="1172"/>
      <c r="AD118" s="1167" t="s">
        <v>617</v>
      </c>
      <c r="AF118" s="464"/>
    </row>
    <row r="119" spans="2:32" s="462" customFormat="1" ht="30" customHeight="1">
      <c r="B119" s="1172"/>
      <c r="D119" s="462" t="s">
        <v>644</v>
      </c>
      <c r="E119" s="462" t="s">
        <v>90</v>
      </c>
      <c r="T119" s="2748" t="s">
        <v>51</v>
      </c>
      <c r="U119" s="2766"/>
      <c r="V119" s="2767"/>
      <c r="W119" s="2767"/>
      <c r="X119" s="2767"/>
      <c r="Y119" s="2767"/>
      <c r="Z119" s="2767"/>
      <c r="AA119" s="2767"/>
      <c r="AB119" s="2767"/>
      <c r="AC119" s="2767"/>
      <c r="AD119" s="2768"/>
      <c r="AF119" s="464"/>
    </row>
    <row r="120" spans="2:32" s="462" customFormat="1" ht="30" customHeight="1" thickBot="1">
      <c r="B120" s="1172"/>
      <c r="E120" s="1169" t="s">
        <v>92</v>
      </c>
      <c r="T120" s="2748"/>
      <c r="U120" s="2769"/>
      <c r="V120" s="2770"/>
      <c r="W120" s="2770"/>
      <c r="X120" s="2770"/>
      <c r="Y120" s="2770"/>
      <c r="Z120" s="2770"/>
      <c r="AA120" s="2770"/>
      <c r="AB120" s="2770"/>
      <c r="AC120" s="2770"/>
      <c r="AD120" s="2771"/>
      <c r="AF120" s="464"/>
    </row>
    <row r="121" spans="2:32" s="462" customFormat="1" ht="30" customHeight="1">
      <c r="B121" s="1172"/>
      <c r="G121" s="1169"/>
      <c r="T121" s="583"/>
      <c r="U121" s="649"/>
      <c r="V121" s="649"/>
      <c r="W121" s="649"/>
      <c r="X121" s="649"/>
      <c r="Y121" s="649"/>
      <c r="Z121" s="649"/>
      <c r="AA121" s="649"/>
      <c r="AB121" s="649"/>
      <c r="AC121" s="649"/>
      <c r="AD121" s="649"/>
      <c r="AF121" s="464"/>
    </row>
    <row r="122" spans="2:32" s="462" customFormat="1" ht="9.9" customHeight="1">
      <c r="B122" s="1174"/>
      <c r="C122" s="474"/>
      <c r="D122" s="474"/>
      <c r="E122" s="474"/>
      <c r="F122" s="474"/>
      <c r="G122" s="474"/>
      <c r="H122" s="474"/>
      <c r="I122" s="474"/>
      <c r="J122" s="474"/>
      <c r="K122" s="474"/>
      <c r="L122" s="474"/>
      <c r="M122" s="474"/>
      <c r="N122" s="474"/>
      <c r="O122" s="474"/>
      <c r="P122" s="474"/>
      <c r="Q122" s="474"/>
      <c r="R122" s="474"/>
      <c r="S122" s="474"/>
      <c r="T122" s="1175"/>
      <c r="U122" s="1175"/>
      <c r="V122" s="1175"/>
      <c r="W122" s="1175"/>
      <c r="X122" s="1175"/>
      <c r="Y122" s="1175"/>
      <c r="Z122" s="1175"/>
      <c r="AA122" s="1175"/>
      <c r="AB122" s="1175"/>
      <c r="AC122" s="474"/>
      <c r="AD122" s="474"/>
      <c r="AE122" s="474"/>
      <c r="AF122" s="1176"/>
    </row>
    <row r="123" spans="2:32" s="132" customFormat="1" ht="9.9" customHeight="1">
      <c r="B123" s="1171"/>
      <c r="T123" s="458"/>
      <c r="U123" s="458"/>
      <c r="V123" s="458"/>
      <c r="W123" s="458"/>
      <c r="X123" s="458"/>
      <c r="Y123" s="458"/>
      <c r="Z123" s="458"/>
      <c r="AA123" s="458"/>
      <c r="AB123" s="458"/>
      <c r="AF123" s="343"/>
    </row>
    <row r="124" spans="2:32" s="132" customFormat="1" ht="9.9" customHeight="1" thickBot="1">
      <c r="B124" s="1171"/>
      <c r="T124" s="458"/>
      <c r="U124" s="458"/>
      <c r="V124" s="458"/>
      <c r="W124" s="458"/>
      <c r="X124" s="458"/>
      <c r="Y124" s="458"/>
      <c r="Z124" s="458"/>
      <c r="AA124" s="458"/>
      <c r="AB124" s="458"/>
      <c r="AF124" s="343"/>
    </row>
    <row r="125" spans="2:32" s="132" customFormat="1" ht="30" customHeight="1">
      <c r="B125" s="1171"/>
      <c r="C125" s="146" t="s">
        <v>279</v>
      </c>
      <c r="D125" s="585" t="s">
        <v>623</v>
      </c>
      <c r="T125" s="2748" t="s">
        <v>52</v>
      </c>
      <c r="U125" s="2766"/>
      <c r="V125" s="2767"/>
      <c r="W125" s="2767"/>
      <c r="X125" s="2767"/>
      <c r="Y125" s="2767"/>
      <c r="Z125" s="2767"/>
      <c r="AA125" s="2767"/>
      <c r="AB125" s="2767"/>
      <c r="AC125" s="2767"/>
      <c r="AD125" s="2768"/>
      <c r="AF125" s="343"/>
    </row>
    <row r="126" spans="2:32" s="132" customFormat="1" ht="30" customHeight="1" thickBot="1">
      <c r="B126" s="1171"/>
      <c r="D126" s="149" t="s">
        <v>624</v>
      </c>
      <c r="T126" s="2748"/>
      <c r="U126" s="2769"/>
      <c r="V126" s="2770"/>
      <c r="W126" s="2770"/>
      <c r="X126" s="2770"/>
      <c r="Y126" s="2770"/>
      <c r="Z126" s="2770"/>
      <c r="AA126" s="2770"/>
      <c r="AB126" s="2770"/>
      <c r="AC126" s="2770"/>
      <c r="AD126" s="2771"/>
      <c r="AF126" s="343"/>
    </row>
    <row r="127" spans="2:32" s="132" customFormat="1" ht="30" customHeight="1">
      <c r="B127" s="1171"/>
      <c r="T127" s="458"/>
      <c r="U127" s="458"/>
      <c r="V127" s="458"/>
      <c r="W127" s="458"/>
      <c r="X127" s="458"/>
      <c r="Y127" s="458"/>
      <c r="Z127" s="458"/>
      <c r="AA127" s="458"/>
      <c r="AB127" s="458"/>
      <c r="AF127" s="343"/>
    </row>
    <row r="128" spans="2:32" s="462" customFormat="1" ht="30" customHeight="1">
      <c r="B128" s="1172"/>
      <c r="D128" s="2783" t="s">
        <v>1333</v>
      </c>
      <c r="E128" s="2784"/>
      <c r="F128" s="2784"/>
      <c r="G128" s="2784"/>
      <c r="H128" s="2784"/>
      <c r="I128" s="2784"/>
      <c r="J128" s="2784"/>
      <c r="K128" s="2784"/>
      <c r="L128" s="2784"/>
      <c r="M128" s="2784"/>
      <c r="N128" s="2784"/>
      <c r="O128" s="2784"/>
      <c r="P128" s="2784"/>
      <c r="Q128" s="2784"/>
      <c r="R128" s="2784"/>
      <c r="S128" s="2785"/>
      <c r="AF128" s="464"/>
    </row>
    <row r="129" spans="2:32" s="462" customFormat="1" ht="30" customHeight="1">
      <c r="B129" s="1172"/>
      <c r="D129" s="2786"/>
      <c r="E129" s="2787"/>
      <c r="F129" s="2787"/>
      <c r="G129" s="2787"/>
      <c r="H129" s="2787"/>
      <c r="I129" s="2787"/>
      <c r="J129" s="2787"/>
      <c r="K129" s="2787"/>
      <c r="L129" s="2787"/>
      <c r="M129" s="2787"/>
      <c r="N129" s="2787"/>
      <c r="O129" s="2787"/>
      <c r="P129" s="2787"/>
      <c r="Q129" s="2787"/>
      <c r="R129" s="2787"/>
      <c r="S129" s="2788"/>
      <c r="AF129" s="464"/>
    </row>
    <row r="130" spans="2:32" s="462" customFormat="1" ht="30" customHeight="1">
      <c r="B130" s="1172"/>
      <c r="D130" s="2786"/>
      <c r="E130" s="2787"/>
      <c r="F130" s="2787"/>
      <c r="G130" s="2787"/>
      <c r="H130" s="2787"/>
      <c r="I130" s="2787"/>
      <c r="J130" s="2787"/>
      <c r="K130" s="2787"/>
      <c r="L130" s="2787"/>
      <c r="M130" s="2787"/>
      <c r="N130" s="2787"/>
      <c r="O130" s="2787"/>
      <c r="P130" s="2787"/>
      <c r="Q130" s="2787"/>
      <c r="R130" s="2787"/>
      <c r="S130" s="2788"/>
      <c r="AF130" s="464"/>
    </row>
    <row r="131" spans="2:32" s="462" customFormat="1" ht="30" customHeight="1">
      <c r="B131" s="1172"/>
      <c r="D131" s="2789"/>
      <c r="E131" s="2790"/>
      <c r="F131" s="2790"/>
      <c r="G131" s="2790"/>
      <c r="H131" s="2790"/>
      <c r="I131" s="2790"/>
      <c r="J131" s="2790"/>
      <c r="K131" s="2790"/>
      <c r="L131" s="2790"/>
      <c r="M131" s="2790"/>
      <c r="N131" s="2790"/>
      <c r="O131" s="2790"/>
      <c r="P131" s="2790"/>
      <c r="Q131" s="2790"/>
      <c r="R131" s="2790"/>
      <c r="S131" s="2791"/>
      <c r="AF131" s="464"/>
    </row>
    <row r="132" spans="2:32" s="462" customFormat="1" ht="9.9" customHeight="1">
      <c r="B132" s="1174"/>
      <c r="C132" s="474"/>
      <c r="D132" s="474"/>
      <c r="E132" s="474"/>
      <c r="F132" s="474"/>
      <c r="G132" s="474"/>
      <c r="H132" s="474"/>
      <c r="I132" s="474"/>
      <c r="J132" s="474"/>
      <c r="K132" s="474"/>
      <c r="L132" s="474"/>
      <c r="M132" s="474"/>
      <c r="N132" s="474"/>
      <c r="O132" s="474"/>
      <c r="P132" s="474"/>
      <c r="Q132" s="474"/>
      <c r="R132" s="474"/>
      <c r="S132" s="474"/>
      <c r="T132" s="474"/>
      <c r="U132" s="474"/>
      <c r="V132" s="474"/>
      <c r="W132" s="474"/>
      <c r="X132" s="474"/>
      <c r="Y132" s="474"/>
      <c r="Z132" s="474"/>
      <c r="AA132" s="474"/>
      <c r="AB132" s="474"/>
      <c r="AC132" s="474"/>
      <c r="AD132" s="474"/>
      <c r="AE132" s="474"/>
      <c r="AF132" s="1176"/>
    </row>
    <row r="133" spans="2:32" s="462" customFormat="1" ht="9.9" customHeight="1">
      <c r="B133" s="1172"/>
      <c r="AF133" s="464"/>
    </row>
    <row r="134" spans="2:32" s="132" customFormat="1" ht="9.9" customHeight="1" thickBot="1">
      <c r="B134" s="1171"/>
      <c r="G134" s="149"/>
      <c r="AF134" s="343"/>
    </row>
    <row r="135" spans="2:32" s="132" customFormat="1" ht="30" customHeight="1">
      <c r="B135" s="1171"/>
      <c r="C135" s="146" t="s">
        <v>277</v>
      </c>
      <c r="D135" s="143" t="s">
        <v>130</v>
      </c>
      <c r="T135" s="2748" t="s">
        <v>53</v>
      </c>
      <c r="U135" s="2766"/>
      <c r="V135" s="2767"/>
      <c r="W135" s="2767"/>
      <c r="X135" s="2767"/>
      <c r="Y135" s="2767"/>
      <c r="Z135" s="2767"/>
      <c r="AA135" s="2767"/>
      <c r="AB135" s="2767"/>
      <c r="AC135" s="2767"/>
      <c r="AD135" s="2768"/>
      <c r="AF135" s="343"/>
    </row>
    <row r="136" spans="2:32" s="132" customFormat="1" ht="30" customHeight="1" thickBot="1">
      <c r="B136" s="1171"/>
      <c r="D136" s="144" t="s">
        <v>131</v>
      </c>
      <c r="T136" s="2748"/>
      <c r="U136" s="2769"/>
      <c r="V136" s="2770"/>
      <c r="W136" s="2770"/>
      <c r="X136" s="2770"/>
      <c r="Y136" s="2770"/>
      <c r="Z136" s="2770"/>
      <c r="AA136" s="2770"/>
      <c r="AB136" s="2770"/>
      <c r="AC136" s="2770"/>
      <c r="AD136" s="2771"/>
      <c r="AF136" s="343"/>
    </row>
    <row r="137" spans="2:32" s="132" customFormat="1" ht="9.9" customHeight="1">
      <c r="B137" s="354"/>
      <c r="C137" s="147"/>
      <c r="D137" s="156"/>
      <c r="E137" s="147"/>
      <c r="F137" s="147"/>
      <c r="G137" s="147"/>
      <c r="H137" s="147"/>
      <c r="I137" s="147"/>
      <c r="J137" s="147"/>
      <c r="K137" s="147"/>
      <c r="L137" s="147"/>
      <c r="M137" s="147"/>
      <c r="N137" s="147"/>
      <c r="O137" s="147"/>
      <c r="P137" s="147"/>
      <c r="Q137" s="147"/>
      <c r="R137" s="147"/>
      <c r="S137" s="147"/>
      <c r="T137" s="1177"/>
      <c r="U137" s="1177"/>
      <c r="V137" s="1177"/>
      <c r="W137" s="1177"/>
      <c r="X137" s="584"/>
      <c r="Y137" s="584"/>
      <c r="Z137" s="584"/>
      <c r="AA137" s="584"/>
      <c r="AB137" s="584"/>
      <c r="AC137" s="147"/>
      <c r="AD137" s="147"/>
      <c r="AE137" s="147"/>
      <c r="AF137" s="355"/>
    </row>
    <row r="138" spans="2:32" s="132" customFormat="1" ht="9.9" customHeight="1">
      <c r="B138" s="1171"/>
      <c r="D138" s="144"/>
      <c r="T138" s="1170"/>
      <c r="U138" s="1170"/>
      <c r="V138" s="1170"/>
      <c r="W138" s="1170"/>
      <c r="X138" s="119"/>
      <c r="Y138" s="119"/>
      <c r="Z138" s="119"/>
      <c r="AA138" s="119"/>
      <c r="AB138" s="119"/>
      <c r="AF138" s="343"/>
    </row>
    <row r="139" spans="2:32" s="132" customFormat="1" ht="9.9" customHeight="1" thickBot="1">
      <c r="B139" s="1171"/>
      <c r="D139" s="144"/>
      <c r="T139" s="1170"/>
      <c r="U139" s="1170"/>
      <c r="V139" s="1170"/>
      <c r="W139" s="1170"/>
      <c r="X139" s="119"/>
      <c r="Y139" s="119"/>
      <c r="Z139" s="119"/>
      <c r="AA139" s="119"/>
      <c r="AB139" s="119"/>
      <c r="AF139" s="343"/>
    </row>
    <row r="140" spans="2:32" s="132" customFormat="1" ht="30" customHeight="1">
      <c r="B140" s="1171"/>
      <c r="C140" s="146" t="s">
        <v>278</v>
      </c>
      <c r="D140" s="143" t="s">
        <v>132</v>
      </c>
      <c r="T140" s="2748" t="s">
        <v>155</v>
      </c>
      <c r="U140" s="2766"/>
      <c r="V140" s="2767"/>
      <c r="W140" s="2767"/>
      <c r="X140" s="2767"/>
      <c r="Y140" s="2767"/>
      <c r="Z140" s="2767"/>
      <c r="AA140" s="2767"/>
      <c r="AB140" s="2767"/>
      <c r="AC140" s="2767"/>
      <c r="AD140" s="2768"/>
      <c r="AF140" s="343"/>
    </row>
    <row r="141" spans="2:32" s="462" customFormat="1" ht="30" customHeight="1" thickBot="1">
      <c r="B141" s="1172"/>
      <c r="C141" s="132"/>
      <c r="D141" s="144" t="s">
        <v>133</v>
      </c>
      <c r="E141" s="132"/>
      <c r="F141" s="132"/>
      <c r="G141" s="132"/>
      <c r="H141" s="132"/>
      <c r="I141" s="132"/>
      <c r="J141" s="132"/>
      <c r="K141" s="132"/>
      <c r="L141" s="132"/>
      <c r="T141" s="2748"/>
      <c r="U141" s="2769"/>
      <c r="V141" s="2770"/>
      <c r="W141" s="2770"/>
      <c r="X141" s="2770"/>
      <c r="Y141" s="2770"/>
      <c r="Z141" s="2770"/>
      <c r="AA141" s="2770"/>
      <c r="AB141" s="2770"/>
      <c r="AC141" s="2770"/>
      <c r="AD141" s="2771"/>
      <c r="AF141" s="464"/>
    </row>
    <row r="142" spans="2:32" ht="9.9" customHeight="1" thickBot="1">
      <c r="B142" s="344"/>
      <c r="C142" s="463"/>
      <c r="D142" s="345"/>
      <c r="E142" s="345"/>
      <c r="F142" s="345"/>
      <c r="G142" s="345"/>
      <c r="H142" s="345"/>
      <c r="I142" s="345"/>
      <c r="J142" s="345"/>
      <c r="K142" s="345"/>
      <c r="L142" s="345"/>
      <c r="M142" s="345"/>
      <c r="N142" s="345"/>
      <c r="O142" s="345"/>
      <c r="P142" s="345"/>
      <c r="Q142" s="345"/>
      <c r="R142" s="345"/>
      <c r="S142" s="346"/>
      <c r="T142" s="345"/>
      <c r="U142" s="345"/>
      <c r="V142" s="345"/>
      <c r="W142" s="345"/>
      <c r="X142" s="345"/>
      <c r="Y142" s="345"/>
      <c r="Z142" s="345"/>
      <c r="AA142" s="345"/>
      <c r="AB142" s="345"/>
      <c r="AC142" s="345"/>
      <c r="AD142" s="345"/>
      <c r="AE142" s="345"/>
      <c r="AF142" s="347"/>
    </row>
    <row r="143" spans="2:32" ht="30" customHeight="1"/>
    <row r="144" spans="2:32" ht="30" customHeight="1">
      <c r="B144" s="2747">
        <v>19</v>
      </c>
      <c r="C144" s="2747"/>
      <c r="D144" s="2747"/>
      <c r="E144" s="2747"/>
      <c r="F144" s="2747"/>
      <c r="G144" s="2747"/>
      <c r="H144" s="2747"/>
      <c r="I144" s="2747"/>
      <c r="J144" s="2747"/>
      <c r="K144" s="2747"/>
      <c r="L144" s="2747"/>
      <c r="M144" s="2747"/>
      <c r="N144" s="2747"/>
      <c r="O144" s="2747"/>
      <c r="P144" s="2747"/>
      <c r="Q144" s="2747"/>
      <c r="R144" s="2747"/>
      <c r="S144" s="2747"/>
      <c r="T144" s="2747"/>
      <c r="U144" s="2747"/>
      <c r="V144" s="2747"/>
      <c r="W144" s="2747"/>
      <c r="X144" s="2747"/>
      <c r="Y144" s="2747"/>
      <c r="Z144" s="2747"/>
      <c r="AA144" s="2747"/>
      <c r="AB144" s="2747"/>
      <c r="AC144" s="2747"/>
    </row>
    <row r="145" spans="2:29" ht="30" customHeight="1">
      <c r="B145" s="125"/>
      <c r="C145" s="125"/>
      <c r="D145" s="125"/>
      <c r="E145" s="125"/>
      <c r="F145" s="125"/>
      <c r="G145" s="125"/>
      <c r="H145" s="125"/>
      <c r="I145" s="125"/>
      <c r="J145" s="125"/>
      <c r="K145" s="125"/>
      <c r="L145" s="125"/>
      <c r="M145" s="125"/>
      <c r="N145" s="125"/>
      <c r="O145" s="125"/>
      <c r="P145" s="125"/>
      <c r="Q145" s="125"/>
      <c r="R145" s="125"/>
      <c r="S145" s="125"/>
      <c r="T145" s="125"/>
      <c r="U145" s="125"/>
      <c r="V145" s="125"/>
      <c r="W145" s="125"/>
      <c r="X145" s="125"/>
      <c r="Y145" s="125"/>
      <c r="Z145" s="125"/>
      <c r="AA145" s="125"/>
      <c r="AB145" s="125"/>
      <c r="AC145" s="125"/>
    </row>
  </sheetData>
  <mergeCells count="61">
    <mergeCell ref="D128:S131"/>
    <mergeCell ref="F2:P4"/>
    <mergeCell ref="B144:AC144"/>
    <mergeCell ref="T26:T27"/>
    <mergeCell ref="T30:T31"/>
    <mergeCell ref="T41:T42"/>
    <mergeCell ref="T45:T46"/>
    <mergeCell ref="T49:T50"/>
    <mergeCell ref="T53:T54"/>
    <mergeCell ref="T140:T141"/>
    <mergeCell ref="T36:T37"/>
    <mergeCell ref="T106:T107"/>
    <mergeCell ref="T110:T111"/>
    <mergeCell ref="T114:T115"/>
    <mergeCell ref="T81:T82"/>
    <mergeCell ref="T101:T102"/>
    <mergeCell ref="U125:AD126"/>
    <mergeCell ref="T135:T136"/>
    <mergeCell ref="T57:T58"/>
    <mergeCell ref="T125:T126"/>
    <mergeCell ref="T61:T62"/>
    <mergeCell ref="T73:T74"/>
    <mergeCell ref="T67:T68"/>
    <mergeCell ref="U106:AD108"/>
    <mergeCell ref="U57:AD58"/>
    <mergeCell ref="U61:AD62"/>
    <mergeCell ref="U67:AD68"/>
    <mergeCell ref="U73:AD74"/>
    <mergeCell ref="U81:AD82"/>
    <mergeCell ref="U135:AD136"/>
    <mergeCell ref="U36:AD37"/>
    <mergeCell ref="U41:AD42"/>
    <mergeCell ref="U45:AD46"/>
    <mergeCell ref="U49:AD50"/>
    <mergeCell ref="U53:AD54"/>
    <mergeCell ref="T11:T12"/>
    <mergeCell ref="T16:T17"/>
    <mergeCell ref="U11:AD12"/>
    <mergeCell ref="U5:AB5"/>
    <mergeCell ref="U6:AB6"/>
    <mergeCell ref="T22:T23"/>
    <mergeCell ref="U22:AD23"/>
    <mergeCell ref="U16:AD17"/>
    <mergeCell ref="U26:AD27"/>
    <mergeCell ref="U30:AD31"/>
    <mergeCell ref="U140:AD141"/>
    <mergeCell ref="T84:T85"/>
    <mergeCell ref="U84:AD85"/>
    <mergeCell ref="T87:T88"/>
    <mergeCell ref="U87:AD88"/>
    <mergeCell ref="T91:T92"/>
    <mergeCell ref="U91:AD92"/>
    <mergeCell ref="T94:T95"/>
    <mergeCell ref="U94:AD95"/>
    <mergeCell ref="T98:T99"/>
    <mergeCell ref="U98:AD99"/>
    <mergeCell ref="T119:T120"/>
    <mergeCell ref="U119:AD120"/>
    <mergeCell ref="U101:AD102"/>
    <mergeCell ref="U110:AD111"/>
    <mergeCell ref="U114:AD115"/>
  </mergeCells>
  <printOptions horizontalCentered="1" verticalCentered="1"/>
  <pageMargins left="0.23622047244094491" right="0.23622047244094491" top="0.23622047244094491" bottom="0.23622047244094491" header="0" footer="0"/>
  <pageSetup paperSize="9" scale="13" fitToWidth="0"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ransitionEvaluation="1" codeName="Sheet18">
    <tabColor rgb="FFFF0000"/>
    <pageSetUpPr fitToPage="1"/>
  </sheetPr>
  <dimension ref="A1:AS122"/>
  <sheetViews>
    <sheetView showGridLines="0" view="pageBreakPreview" zoomScale="40" zoomScaleNormal="100" zoomScaleSheetLayoutView="40" workbookViewId="0">
      <selection activeCell="BG83" sqref="BG83"/>
    </sheetView>
  </sheetViews>
  <sheetFormatPr defaultRowHeight="28.2"/>
  <cols>
    <col min="1" max="1" width="3.07421875" style="110" customWidth="1"/>
    <col min="2" max="2" width="8.61328125" style="113" customWidth="1"/>
    <col min="3" max="3" width="6.61328125" style="110" customWidth="1"/>
    <col min="4" max="11" width="2.69140625" style="110" customWidth="1"/>
    <col min="12" max="12" width="4.69140625" style="110" customWidth="1"/>
    <col min="13" max="29" width="2.69140625" style="110" customWidth="1"/>
    <col min="30" max="33" width="6.61328125" style="110" customWidth="1"/>
    <col min="34" max="34" width="4.69140625" style="110" customWidth="1"/>
    <col min="35" max="35" width="8.69140625" style="110" customWidth="1"/>
    <col min="36" max="44" width="5.69140625" style="110" customWidth="1"/>
    <col min="45" max="64" width="3.3828125" style="110" customWidth="1"/>
    <col min="65" max="272" width="8.765625" style="110"/>
    <col min="273" max="273" width="2.07421875" style="110" customWidth="1"/>
    <col min="274" max="274" width="3.69140625" style="110" customWidth="1"/>
    <col min="275" max="275" width="6.4609375" style="110" customWidth="1"/>
    <col min="276" max="276" width="3.69140625" style="110" customWidth="1"/>
    <col min="277" max="277" width="6.61328125" style="110" customWidth="1"/>
    <col min="278" max="278" width="4.3828125" style="110" customWidth="1"/>
    <col min="279" max="291" width="6.61328125" style="110" customWidth="1"/>
    <col min="292" max="292" width="6.07421875" style="110" customWidth="1"/>
    <col min="293" max="293" width="6.3046875" style="110" customWidth="1"/>
    <col min="294" max="294" width="6.07421875" style="110" customWidth="1"/>
    <col min="295" max="295" width="7.69140625" style="110" customWidth="1"/>
    <col min="296" max="296" width="8.921875" style="110" customWidth="1"/>
    <col min="297" max="298" width="7.69140625" style="110" customWidth="1"/>
    <col min="299" max="299" width="5.921875" style="110" customWidth="1"/>
    <col min="300" max="300" width="5.69140625" style="110" customWidth="1"/>
    <col min="301" max="320" width="3.3828125" style="110" customWidth="1"/>
    <col min="321" max="528" width="8.765625" style="110"/>
    <col min="529" max="529" width="2.07421875" style="110" customWidth="1"/>
    <col min="530" max="530" width="3.69140625" style="110" customWidth="1"/>
    <col min="531" max="531" width="6.4609375" style="110" customWidth="1"/>
    <col min="532" max="532" width="3.69140625" style="110" customWidth="1"/>
    <col min="533" max="533" width="6.61328125" style="110" customWidth="1"/>
    <col min="534" max="534" width="4.3828125" style="110" customWidth="1"/>
    <col min="535" max="547" width="6.61328125" style="110" customWidth="1"/>
    <col min="548" max="548" width="6.07421875" style="110" customWidth="1"/>
    <col min="549" max="549" width="6.3046875" style="110" customWidth="1"/>
    <col min="550" max="550" width="6.07421875" style="110" customWidth="1"/>
    <col min="551" max="551" width="7.69140625" style="110" customWidth="1"/>
    <col min="552" max="552" width="8.921875" style="110" customWidth="1"/>
    <col min="553" max="554" width="7.69140625" style="110" customWidth="1"/>
    <col min="555" max="555" width="5.921875" style="110" customWidth="1"/>
    <col min="556" max="556" width="5.69140625" style="110" customWidth="1"/>
    <col min="557" max="576" width="3.3828125" style="110" customWidth="1"/>
    <col min="577" max="784" width="8.765625" style="110"/>
    <col min="785" max="785" width="2.07421875" style="110" customWidth="1"/>
    <col min="786" max="786" width="3.69140625" style="110" customWidth="1"/>
    <col min="787" max="787" width="6.4609375" style="110" customWidth="1"/>
    <col min="788" max="788" width="3.69140625" style="110" customWidth="1"/>
    <col min="789" max="789" width="6.61328125" style="110" customWidth="1"/>
    <col min="790" max="790" width="4.3828125" style="110" customWidth="1"/>
    <col min="791" max="803" width="6.61328125" style="110" customWidth="1"/>
    <col min="804" max="804" width="6.07421875" style="110" customWidth="1"/>
    <col min="805" max="805" width="6.3046875" style="110" customWidth="1"/>
    <col min="806" max="806" width="6.07421875" style="110" customWidth="1"/>
    <col min="807" max="807" width="7.69140625" style="110" customWidth="1"/>
    <col min="808" max="808" width="8.921875" style="110" customWidth="1"/>
    <col min="809" max="810" width="7.69140625" style="110" customWidth="1"/>
    <col min="811" max="811" width="5.921875" style="110" customWidth="1"/>
    <col min="812" max="812" width="5.69140625" style="110" customWidth="1"/>
    <col min="813" max="832" width="3.3828125" style="110" customWidth="1"/>
    <col min="833" max="1040" width="8.765625" style="110"/>
    <col min="1041" max="1041" width="2.07421875" style="110" customWidth="1"/>
    <col min="1042" max="1042" width="3.69140625" style="110" customWidth="1"/>
    <col min="1043" max="1043" width="6.4609375" style="110" customWidth="1"/>
    <col min="1044" max="1044" width="3.69140625" style="110" customWidth="1"/>
    <col min="1045" max="1045" width="6.61328125" style="110" customWidth="1"/>
    <col min="1046" max="1046" width="4.3828125" style="110" customWidth="1"/>
    <col min="1047" max="1059" width="6.61328125" style="110" customWidth="1"/>
    <col min="1060" max="1060" width="6.07421875" style="110" customWidth="1"/>
    <col min="1061" max="1061" width="6.3046875" style="110" customWidth="1"/>
    <col min="1062" max="1062" width="6.07421875" style="110" customWidth="1"/>
    <col min="1063" max="1063" width="7.69140625" style="110" customWidth="1"/>
    <col min="1064" max="1064" width="8.921875" style="110" customWidth="1"/>
    <col min="1065" max="1066" width="7.69140625" style="110" customWidth="1"/>
    <col min="1067" max="1067" width="5.921875" style="110" customWidth="1"/>
    <col min="1068" max="1068" width="5.69140625" style="110" customWidth="1"/>
    <col min="1069" max="1088" width="3.3828125" style="110" customWidth="1"/>
    <col min="1089" max="1296" width="8.765625" style="110"/>
    <col min="1297" max="1297" width="2.07421875" style="110" customWidth="1"/>
    <col min="1298" max="1298" width="3.69140625" style="110" customWidth="1"/>
    <col min="1299" max="1299" width="6.4609375" style="110" customWidth="1"/>
    <col min="1300" max="1300" width="3.69140625" style="110" customWidth="1"/>
    <col min="1301" max="1301" width="6.61328125" style="110" customWidth="1"/>
    <col min="1302" max="1302" width="4.3828125" style="110" customWidth="1"/>
    <col min="1303" max="1315" width="6.61328125" style="110" customWidth="1"/>
    <col min="1316" max="1316" width="6.07421875" style="110" customWidth="1"/>
    <col min="1317" max="1317" width="6.3046875" style="110" customWidth="1"/>
    <col min="1318" max="1318" width="6.07421875" style="110" customWidth="1"/>
    <col min="1319" max="1319" width="7.69140625" style="110" customWidth="1"/>
    <col min="1320" max="1320" width="8.921875" style="110" customWidth="1"/>
    <col min="1321" max="1322" width="7.69140625" style="110" customWidth="1"/>
    <col min="1323" max="1323" width="5.921875" style="110" customWidth="1"/>
    <col min="1324" max="1324" width="5.69140625" style="110" customWidth="1"/>
    <col min="1325" max="1344" width="3.3828125" style="110" customWidth="1"/>
    <col min="1345" max="1552" width="8.765625" style="110"/>
    <col min="1553" max="1553" width="2.07421875" style="110" customWidth="1"/>
    <col min="1554" max="1554" width="3.69140625" style="110" customWidth="1"/>
    <col min="1555" max="1555" width="6.4609375" style="110" customWidth="1"/>
    <col min="1556" max="1556" width="3.69140625" style="110" customWidth="1"/>
    <col min="1557" max="1557" width="6.61328125" style="110" customWidth="1"/>
    <col min="1558" max="1558" width="4.3828125" style="110" customWidth="1"/>
    <col min="1559" max="1571" width="6.61328125" style="110" customWidth="1"/>
    <col min="1572" max="1572" width="6.07421875" style="110" customWidth="1"/>
    <col min="1573" max="1573" width="6.3046875" style="110" customWidth="1"/>
    <col min="1574" max="1574" width="6.07421875" style="110" customWidth="1"/>
    <col min="1575" max="1575" width="7.69140625" style="110" customWidth="1"/>
    <col min="1576" max="1576" width="8.921875" style="110" customWidth="1"/>
    <col min="1577" max="1578" width="7.69140625" style="110" customWidth="1"/>
    <col min="1579" max="1579" width="5.921875" style="110" customWidth="1"/>
    <col min="1580" max="1580" width="5.69140625" style="110" customWidth="1"/>
    <col min="1581" max="1600" width="3.3828125" style="110" customWidth="1"/>
    <col min="1601" max="1808" width="8.765625" style="110"/>
    <col min="1809" max="1809" width="2.07421875" style="110" customWidth="1"/>
    <col min="1810" max="1810" width="3.69140625" style="110" customWidth="1"/>
    <col min="1811" max="1811" width="6.4609375" style="110" customWidth="1"/>
    <col min="1812" max="1812" width="3.69140625" style="110" customWidth="1"/>
    <col min="1813" max="1813" width="6.61328125" style="110" customWidth="1"/>
    <col min="1814" max="1814" width="4.3828125" style="110" customWidth="1"/>
    <col min="1815" max="1827" width="6.61328125" style="110" customWidth="1"/>
    <col min="1828" max="1828" width="6.07421875" style="110" customWidth="1"/>
    <col min="1829" max="1829" width="6.3046875" style="110" customWidth="1"/>
    <col min="1830" max="1830" width="6.07421875" style="110" customWidth="1"/>
    <col min="1831" max="1831" width="7.69140625" style="110" customWidth="1"/>
    <col min="1832" max="1832" width="8.921875" style="110" customWidth="1"/>
    <col min="1833" max="1834" width="7.69140625" style="110" customWidth="1"/>
    <col min="1835" max="1835" width="5.921875" style="110" customWidth="1"/>
    <col min="1836" max="1836" width="5.69140625" style="110" customWidth="1"/>
    <col min="1837" max="1856" width="3.3828125" style="110" customWidth="1"/>
    <col min="1857" max="2064" width="8.765625" style="110"/>
    <col min="2065" max="2065" width="2.07421875" style="110" customWidth="1"/>
    <col min="2066" max="2066" width="3.69140625" style="110" customWidth="1"/>
    <col min="2067" max="2067" width="6.4609375" style="110" customWidth="1"/>
    <col min="2068" max="2068" width="3.69140625" style="110" customWidth="1"/>
    <col min="2069" max="2069" width="6.61328125" style="110" customWidth="1"/>
    <col min="2070" max="2070" width="4.3828125" style="110" customWidth="1"/>
    <col min="2071" max="2083" width="6.61328125" style="110" customWidth="1"/>
    <col min="2084" max="2084" width="6.07421875" style="110" customWidth="1"/>
    <col min="2085" max="2085" width="6.3046875" style="110" customWidth="1"/>
    <col min="2086" max="2086" width="6.07421875" style="110" customWidth="1"/>
    <col min="2087" max="2087" width="7.69140625" style="110" customWidth="1"/>
    <col min="2088" max="2088" width="8.921875" style="110" customWidth="1"/>
    <col min="2089" max="2090" width="7.69140625" style="110" customWidth="1"/>
    <col min="2091" max="2091" width="5.921875" style="110" customWidth="1"/>
    <col min="2092" max="2092" width="5.69140625" style="110" customWidth="1"/>
    <col min="2093" max="2112" width="3.3828125" style="110" customWidth="1"/>
    <col min="2113" max="2320" width="8.765625" style="110"/>
    <col min="2321" max="2321" width="2.07421875" style="110" customWidth="1"/>
    <col min="2322" max="2322" width="3.69140625" style="110" customWidth="1"/>
    <col min="2323" max="2323" width="6.4609375" style="110" customWidth="1"/>
    <col min="2324" max="2324" width="3.69140625" style="110" customWidth="1"/>
    <col min="2325" max="2325" width="6.61328125" style="110" customWidth="1"/>
    <col min="2326" max="2326" width="4.3828125" style="110" customWidth="1"/>
    <col min="2327" max="2339" width="6.61328125" style="110" customWidth="1"/>
    <col min="2340" max="2340" width="6.07421875" style="110" customWidth="1"/>
    <col min="2341" max="2341" width="6.3046875" style="110" customWidth="1"/>
    <col min="2342" max="2342" width="6.07421875" style="110" customWidth="1"/>
    <col min="2343" max="2343" width="7.69140625" style="110" customWidth="1"/>
    <col min="2344" max="2344" width="8.921875" style="110" customWidth="1"/>
    <col min="2345" max="2346" width="7.69140625" style="110" customWidth="1"/>
    <col min="2347" max="2347" width="5.921875" style="110" customWidth="1"/>
    <col min="2348" max="2348" width="5.69140625" style="110" customWidth="1"/>
    <col min="2349" max="2368" width="3.3828125" style="110" customWidth="1"/>
    <col min="2369" max="2576" width="8.765625" style="110"/>
    <col min="2577" max="2577" width="2.07421875" style="110" customWidth="1"/>
    <col min="2578" max="2578" width="3.69140625" style="110" customWidth="1"/>
    <col min="2579" max="2579" width="6.4609375" style="110" customWidth="1"/>
    <col min="2580" max="2580" width="3.69140625" style="110" customWidth="1"/>
    <col min="2581" max="2581" width="6.61328125" style="110" customWidth="1"/>
    <col min="2582" max="2582" width="4.3828125" style="110" customWidth="1"/>
    <col min="2583" max="2595" width="6.61328125" style="110" customWidth="1"/>
    <col min="2596" max="2596" width="6.07421875" style="110" customWidth="1"/>
    <col min="2597" max="2597" width="6.3046875" style="110" customWidth="1"/>
    <col min="2598" max="2598" width="6.07421875" style="110" customWidth="1"/>
    <col min="2599" max="2599" width="7.69140625" style="110" customWidth="1"/>
    <col min="2600" max="2600" width="8.921875" style="110" customWidth="1"/>
    <col min="2601" max="2602" width="7.69140625" style="110" customWidth="1"/>
    <col min="2603" max="2603" width="5.921875" style="110" customWidth="1"/>
    <col min="2604" max="2604" width="5.69140625" style="110" customWidth="1"/>
    <col min="2605" max="2624" width="3.3828125" style="110" customWidth="1"/>
    <col min="2625" max="2832" width="8.765625" style="110"/>
    <col min="2833" max="2833" width="2.07421875" style="110" customWidth="1"/>
    <col min="2834" max="2834" width="3.69140625" style="110" customWidth="1"/>
    <col min="2835" max="2835" width="6.4609375" style="110" customWidth="1"/>
    <col min="2836" max="2836" width="3.69140625" style="110" customWidth="1"/>
    <col min="2837" max="2837" width="6.61328125" style="110" customWidth="1"/>
    <col min="2838" max="2838" width="4.3828125" style="110" customWidth="1"/>
    <col min="2839" max="2851" width="6.61328125" style="110" customWidth="1"/>
    <col min="2852" max="2852" width="6.07421875" style="110" customWidth="1"/>
    <col min="2853" max="2853" width="6.3046875" style="110" customWidth="1"/>
    <col min="2854" max="2854" width="6.07421875" style="110" customWidth="1"/>
    <col min="2855" max="2855" width="7.69140625" style="110" customWidth="1"/>
    <col min="2856" max="2856" width="8.921875" style="110" customWidth="1"/>
    <col min="2857" max="2858" width="7.69140625" style="110" customWidth="1"/>
    <col min="2859" max="2859" width="5.921875" style="110" customWidth="1"/>
    <col min="2860" max="2860" width="5.69140625" style="110" customWidth="1"/>
    <col min="2861" max="2880" width="3.3828125" style="110" customWidth="1"/>
    <col min="2881" max="3088" width="8.765625" style="110"/>
    <col min="3089" max="3089" width="2.07421875" style="110" customWidth="1"/>
    <col min="3090" max="3090" width="3.69140625" style="110" customWidth="1"/>
    <col min="3091" max="3091" width="6.4609375" style="110" customWidth="1"/>
    <col min="3092" max="3092" width="3.69140625" style="110" customWidth="1"/>
    <col min="3093" max="3093" width="6.61328125" style="110" customWidth="1"/>
    <col min="3094" max="3094" width="4.3828125" style="110" customWidth="1"/>
    <col min="3095" max="3107" width="6.61328125" style="110" customWidth="1"/>
    <col min="3108" max="3108" width="6.07421875" style="110" customWidth="1"/>
    <col min="3109" max="3109" width="6.3046875" style="110" customWidth="1"/>
    <col min="3110" max="3110" width="6.07421875" style="110" customWidth="1"/>
    <col min="3111" max="3111" width="7.69140625" style="110" customWidth="1"/>
    <col min="3112" max="3112" width="8.921875" style="110" customWidth="1"/>
    <col min="3113" max="3114" width="7.69140625" style="110" customWidth="1"/>
    <col min="3115" max="3115" width="5.921875" style="110" customWidth="1"/>
    <col min="3116" max="3116" width="5.69140625" style="110" customWidth="1"/>
    <col min="3117" max="3136" width="3.3828125" style="110" customWidth="1"/>
    <col min="3137" max="3344" width="8.765625" style="110"/>
    <col min="3345" max="3345" width="2.07421875" style="110" customWidth="1"/>
    <col min="3346" max="3346" width="3.69140625" style="110" customWidth="1"/>
    <col min="3347" max="3347" width="6.4609375" style="110" customWidth="1"/>
    <col min="3348" max="3348" width="3.69140625" style="110" customWidth="1"/>
    <col min="3349" max="3349" width="6.61328125" style="110" customWidth="1"/>
    <col min="3350" max="3350" width="4.3828125" style="110" customWidth="1"/>
    <col min="3351" max="3363" width="6.61328125" style="110" customWidth="1"/>
    <col min="3364" max="3364" width="6.07421875" style="110" customWidth="1"/>
    <col min="3365" max="3365" width="6.3046875" style="110" customWidth="1"/>
    <col min="3366" max="3366" width="6.07421875" style="110" customWidth="1"/>
    <col min="3367" max="3367" width="7.69140625" style="110" customWidth="1"/>
    <col min="3368" max="3368" width="8.921875" style="110" customWidth="1"/>
    <col min="3369" max="3370" width="7.69140625" style="110" customWidth="1"/>
    <col min="3371" max="3371" width="5.921875" style="110" customWidth="1"/>
    <col min="3372" max="3372" width="5.69140625" style="110" customWidth="1"/>
    <col min="3373" max="3392" width="3.3828125" style="110" customWidth="1"/>
    <col min="3393" max="3600" width="8.765625" style="110"/>
    <col min="3601" max="3601" width="2.07421875" style="110" customWidth="1"/>
    <col min="3602" max="3602" width="3.69140625" style="110" customWidth="1"/>
    <col min="3603" max="3603" width="6.4609375" style="110" customWidth="1"/>
    <col min="3604" max="3604" width="3.69140625" style="110" customWidth="1"/>
    <col min="3605" max="3605" width="6.61328125" style="110" customWidth="1"/>
    <col min="3606" max="3606" width="4.3828125" style="110" customWidth="1"/>
    <col min="3607" max="3619" width="6.61328125" style="110" customWidth="1"/>
    <col min="3620" max="3620" width="6.07421875" style="110" customWidth="1"/>
    <col min="3621" max="3621" width="6.3046875" style="110" customWidth="1"/>
    <col min="3622" max="3622" width="6.07421875" style="110" customWidth="1"/>
    <col min="3623" max="3623" width="7.69140625" style="110" customWidth="1"/>
    <col min="3624" max="3624" width="8.921875" style="110" customWidth="1"/>
    <col min="3625" max="3626" width="7.69140625" style="110" customWidth="1"/>
    <col min="3627" max="3627" width="5.921875" style="110" customWidth="1"/>
    <col min="3628" max="3628" width="5.69140625" style="110" customWidth="1"/>
    <col min="3629" max="3648" width="3.3828125" style="110" customWidth="1"/>
    <col min="3649" max="3856" width="8.765625" style="110"/>
    <col min="3857" max="3857" width="2.07421875" style="110" customWidth="1"/>
    <col min="3858" max="3858" width="3.69140625" style="110" customWidth="1"/>
    <col min="3859" max="3859" width="6.4609375" style="110" customWidth="1"/>
    <col min="3860" max="3860" width="3.69140625" style="110" customWidth="1"/>
    <col min="3861" max="3861" width="6.61328125" style="110" customWidth="1"/>
    <col min="3862" max="3862" width="4.3828125" style="110" customWidth="1"/>
    <col min="3863" max="3875" width="6.61328125" style="110" customWidth="1"/>
    <col min="3876" max="3876" width="6.07421875" style="110" customWidth="1"/>
    <col min="3877" max="3877" width="6.3046875" style="110" customWidth="1"/>
    <col min="3878" max="3878" width="6.07421875" style="110" customWidth="1"/>
    <col min="3879" max="3879" width="7.69140625" style="110" customWidth="1"/>
    <col min="3880" max="3880" width="8.921875" style="110" customWidth="1"/>
    <col min="3881" max="3882" width="7.69140625" style="110" customWidth="1"/>
    <col min="3883" max="3883" width="5.921875" style="110" customWidth="1"/>
    <col min="3884" max="3884" width="5.69140625" style="110" customWidth="1"/>
    <col min="3885" max="3904" width="3.3828125" style="110" customWidth="1"/>
    <col min="3905" max="4112" width="8.765625" style="110"/>
    <col min="4113" max="4113" width="2.07421875" style="110" customWidth="1"/>
    <col min="4114" max="4114" width="3.69140625" style="110" customWidth="1"/>
    <col min="4115" max="4115" width="6.4609375" style="110" customWidth="1"/>
    <col min="4116" max="4116" width="3.69140625" style="110" customWidth="1"/>
    <col min="4117" max="4117" width="6.61328125" style="110" customWidth="1"/>
    <col min="4118" max="4118" width="4.3828125" style="110" customWidth="1"/>
    <col min="4119" max="4131" width="6.61328125" style="110" customWidth="1"/>
    <col min="4132" max="4132" width="6.07421875" style="110" customWidth="1"/>
    <col min="4133" max="4133" width="6.3046875" style="110" customWidth="1"/>
    <col min="4134" max="4134" width="6.07421875" style="110" customWidth="1"/>
    <col min="4135" max="4135" width="7.69140625" style="110" customWidth="1"/>
    <col min="4136" max="4136" width="8.921875" style="110" customWidth="1"/>
    <col min="4137" max="4138" width="7.69140625" style="110" customWidth="1"/>
    <col min="4139" max="4139" width="5.921875" style="110" customWidth="1"/>
    <col min="4140" max="4140" width="5.69140625" style="110" customWidth="1"/>
    <col min="4141" max="4160" width="3.3828125" style="110" customWidth="1"/>
    <col min="4161" max="4368" width="8.765625" style="110"/>
    <col min="4369" max="4369" width="2.07421875" style="110" customWidth="1"/>
    <col min="4370" max="4370" width="3.69140625" style="110" customWidth="1"/>
    <col min="4371" max="4371" width="6.4609375" style="110" customWidth="1"/>
    <col min="4372" max="4372" width="3.69140625" style="110" customWidth="1"/>
    <col min="4373" max="4373" width="6.61328125" style="110" customWidth="1"/>
    <col min="4374" max="4374" width="4.3828125" style="110" customWidth="1"/>
    <col min="4375" max="4387" width="6.61328125" style="110" customWidth="1"/>
    <col min="4388" max="4388" width="6.07421875" style="110" customWidth="1"/>
    <col min="4389" max="4389" width="6.3046875" style="110" customWidth="1"/>
    <col min="4390" max="4390" width="6.07421875" style="110" customWidth="1"/>
    <col min="4391" max="4391" width="7.69140625" style="110" customWidth="1"/>
    <col min="4392" max="4392" width="8.921875" style="110" customWidth="1"/>
    <col min="4393" max="4394" width="7.69140625" style="110" customWidth="1"/>
    <col min="4395" max="4395" width="5.921875" style="110" customWidth="1"/>
    <col min="4396" max="4396" width="5.69140625" style="110" customWidth="1"/>
    <col min="4397" max="4416" width="3.3828125" style="110" customWidth="1"/>
    <col min="4417" max="4624" width="8.765625" style="110"/>
    <col min="4625" max="4625" width="2.07421875" style="110" customWidth="1"/>
    <col min="4626" max="4626" width="3.69140625" style="110" customWidth="1"/>
    <col min="4627" max="4627" width="6.4609375" style="110" customWidth="1"/>
    <col min="4628" max="4628" width="3.69140625" style="110" customWidth="1"/>
    <col min="4629" max="4629" width="6.61328125" style="110" customWidth="1"/>
    <col min="4630" max="4630" width="4.3828125" style="110" customWidth="1"/>
    <col min="4631" max="4643" width="6.61328125" style="110" customWidth="1"/>
    <col min="4644" max="4644" width="6.07421875" style="110" customWidth="1"/>
    <col min="4645" max="4645" width="6.3046875" style="110" customWidth="1"/>
    <col min="4646" max="4646" width="6.07421875" style="110" customWidth="1"/>
    <col min="4647" max="4647" width="7.69140625" style="110" customWidth="1"/>
    <col min="4648" max="4648" width="8.921875" style="110" customWidth="1"/>
    <col min="4649" max="4650" width="7.69140625" style="110" customWidth="1"/>
    <col min="4651" max="4651" width="5.921875" style="110" customWidth="1"/>
    <col min="4652" max="4652" width="5.69140625" style="110" customWidth="1"/>
    <col min="4653" max="4672" width="3.3828125" style="110" customWidth="1"/>
    <col min="4673" max="4880" width="8.765625" style="110"/>
    <col min="4881" max="4881" width="2.07421875" style="110" customWidth="1"/>
    <col min="4882" max="4882" width="3.69140625" style="110" customWidth="1"/>
    <col min="4883" max="4883" width="6.4609375" style="110" customWidth="1"/>
    <col min="4884" max="4884" width="3.69140625" style="110" customWidth="1"/>
    <col min="4885" max="4885" width="6.61328125" style="110" customWidth="1"/>
    <col min="4886" max="4886" width="4.3828125" style="110" customWidth="1"/>
    <col min="4887" max="4899" width="6.61328125" style="110" customWidth="1"/>
    <col min="4900" max="4900" width="6.07421875" style="110" customWidth="1"/>
    <col min="4901" max="4901" width="6.3046875" style="110" customWidth="1"/>
    <col min="4902" max="4902" width="6.07421875" style="110" customWidth="1"/>
    <col min="4903" max="4903" width="7.69140625" style="110" customWidth="1"/>
    <col min="4904" max="4904" width="8.921875" style="110" customWidth="1"/>
    <col min="4905" max="4906" width="7.69140625" style="110" customWidth="1"/>
    <col min="4907" max="4907" width="5.921875" style="110" customWidth="1"/>
    <col min="4908" max="4908" width="5.69140625" style="110" customWidth="1"/>
    <col min="4909" max="4928" width="3.3828125" style="110" customWidth="1"/>
    <col min="4929" max="5136" width="8.765625" style="110"/>
    <col min="5137" max="5137" width="2.07421875" style="110" customWidth="1"/>
    <col min="5138" max="5138" width="3.69140625" style="110" customWidth="1"/>
    <col min="5139" max="5139" width="6.4609375" style="110" customWidth="1"/>
    <col min="5140" max="5140" width="3.69140625" style="110" customWidth="1"/>
    <col min="5141" max="5141" width="6.61328125" style="110" customWidth="1"/>
    <col min="5142" max="5142" width="4.3828125" style="110" customWidth="1"/>
    <col min="5143" max="5155" width="6.61328125" style="110" customWidth="1"/>
    <col min="5156" max="5156" width="6.07421875" style="110" customWidth="1"/>
    <col min="5157" max="5157" width="6.3046875" style="110" customWidth="1"/>
    <col min="5158" max="5158" width="6.07421875" style="110" customWidth="1"/>
    <col min="5159" max="5159" width="7.69140625" style="110" customWidth="1"/>
    <col min="5160" max="5160" width="8.921875" style="110" customWidth="1"/>
    <col min="5161" max="5162" width="7.69140625" style="110" customWidth="1"/>
    <col min="5163" max="5163" width="5.921875" style="110" customWidth="1"/>
    <col min="5164" max="5164" width="5.69140625" style="110" customWidth="1"/>
    <col min="5165" max="5184" width="3.3828125" style="110" customWidth="1"/>
    <col min="5185" max="5392" width="8.765625" style="110"/>
    <col min="5393" max="5393" width="2.07421875" style="110" customWidth="1"/>
    <col min="5394" max="5394" width="3.69140625" style="110" customWidth="1"/>
    <col min="5395" max="5395" width="6.4609375" style="110" customWidth="1"/>
    <col min="5396" max="5396" width="3.69140625" style="110" customWidth="1"/>
    <col min="5397" max="5397" width="6.61328125" style="110" customWidth="1"/>
    <col min="5398" max="5398" width="4.3828125" style="110" customWidth="1"/>
    <col min="5399" max="5411" width="6.61328125" style="110" customWidth="1"/>
    <col min="5412" max="5412" width="6.07421875" style="110" customWidth="1"/>
    <col min="5413" max="5413" width="6.3046875" style="110" customWidth="1"/>
    <col min="5414" max="5414" width="6.07421875" style="110" customWidth="1"/>
    <col min="5415" max="5415" width="7.69140625" style="110" customWidth="1"/>
    <col min="5416" max="5416" width="8.921875" style="110" customWidth="1"/>
    <col min="5417" max="5418" width="7.69140625" style="110" customWidth="1"/>
    <col min="5419" max="5419" width="5.921875" style="110" customWidth="1"/>
    <col min="5420" max="5420" width="5.69140625" style="110" customWidth="1"/>
    <col min="5421" max="5440" width="3.3828125" style="110" customWidth="1"/>
    <col min="5441" max="5648" width="8.765625" style="110"/>
    <col min="5649" max="5649" width="2.07421875" style="110" customWidth="1"/>
    <col min="5650" max="5650" width="3.69140625" style="110" customWidth="1"/>
    <col min="5651" max="5651" width="6.4609375" style="110" customWidth="1"/>
    <col min="5652" max="5652" width="3.69140625" style="110" customWidth="1"/>
    <col min="5653" max="5653" width="6.61328125" style="110" customWidth="1"/>
    <col min="5654" max="5654" width="4.3828125" style="110" customWidth="1"/>
    <col min="5655" max="5667" width="6.61328125" style="110" customWidth="1"/>
    <col min="5668" max="5668" width="6.07421875" style="110" customWidth="1"/>
    <col min="5669" max="5669" width="6.3046875" style="110" customWidth="1"/>
    <col min="5670" max="5670" width="6.07421875" style="110" customWidth="1"/>
    <col min="5671" max="5671" width="7.69140625" style="110" customWidth="1"/>
    <col min="5672" max="5672" width="8.921875" style="110" customWidth="1"/>
    <col min="5673" max="5674" width="7.69140625" style="110" customWidth="1"/>
    <col min="5675" max="5675" width="5.921875" style="110" customWidth="1"/>
    <col min="5676" max="5676" width="5.69140625" style="110" customWidth="1"/>
    <col min="5677" max="5696" width="3.3828125" style="110" customWidth="1"/>
    <col min="5697" max="5904" width="8.765625" style="110"/>
    <col min="5905" max="5905" width="2.07421875" style="110" customWidth="1"/>
    <col min="5906" max="5906" width="3.69140625" style="110" customWidth="1"/>
    <col min="5907" max="5907" width="6.4609375" style="110" customWidth="1"/>
    <col min="5908" max="5908" width="3.69140625" style="110" customWidth="1"/>
    <col min="5909" max="5909" width="6.61328125" style="110" customWidth="1"/>
    <col min="5910" max="5910" width="4.3828125" style="110" customWidth="1"/>
    <col min="5911" max="5923" width="6.61328125" style="110" customWidth="1"/>
    <col min="5924" max="5924" width="6.07421875" style="110" customWidth="1"/>
    <col min="5925" max="5925" width="6.3046875" style="110" customWidth="1"/>
    <col min="5926" max="5926" width="6.07421875" style="110" customWidth="1"/>
    <col min="5927" max="5927" width="7.69140625" style="110" customWidth="1"/>
    <col min="5928" max="5928" width="8.921875" style="110" customWidth="1"/>
    <col min="5929" max="5930" width="7.69140625" style="110" customWidth="1"/>
    <col min="5931" max="5931" width="5.921875" style="110" customWidth="1"/>
    <col min="5932" max="5932" width="5.69140625" style="110" customWidth="1"/>
    <col min="5933" max="5952" width="3.3828125" style="110" customWidth="1"/>
    <col min="5953" max="6160" width="8.765625" style="110"/>
    <col min="6161" max="6161" width="2.07421875" style="110" customWidth="1"/>
    <col min="6162" max="6162" width="3.69140625" style="110" customWidth="1"/>
    <col min="6163" max="6163" width="6.4609375" style="110" customWidth="1"/>
    <col min="6164" max="6164" width="3.69140625" style="110" customWidth="1"/>
    <col min="6165" max="6165" width="6.61328125" style="110" customWidth="1"/>
    <col min="6166" max="6166" width="4.3828125" style="110" customWidth="1"/>
    <col min="6167" max="6179" width="6.61328125" style="110" customWidth="1"/>
    <col min="6180" max="6180" width="6.07421875" style="110" customWidth="1"/>
    <col min="6181" max="6181" width="6.3046875" style="110" customWidth="1"/>
    <col min="6182" max="6182" width="6.07421875" style="110" customWidth="1"/>
    <col min="6183" max="6183" width="7.69140625" style="110" customWidth="1"/>
    <col min="6184" max="6184" width="8.921875" style="110" customWidth="1"/>
    <col min="6185" max="6186" width="7.69140625" style="110" customWidth="1"/>
    <col min="6187" max="6187" width="5.921875" style="110" customWidth="1"/>
    <col min="6188" max="6188" width="5.69140625" style="110" customWidth="1"/>
    <col min="6189" max="6208" width="3.3828125" style="110" customWidth="1"/>
    <col min="6209" max="6416" width="8.765625" style="110"/>
    <col min="6417" max="6417" width="2.07421875" style="110" customWidth="1"/>
    <col min="6418" max="6418" width="3.69140625" style="110" customWidth="1"/>
    <col min="6419" max="6419" width="6.4609375" style="110" customWidth="1"/>
    <col min="6420" max="6420" width="3.69140625" style="110" customWidth="1"/>
    <col min="6421" max="6421" width="6.61328125" style="110" customWidth="1"/>
    <col min="6422" max="6422" width="4.3828125" style="110" customWidth="1"/>
    <col min="6423" max="6435" width="6.61328125" style="110" customWidth="1"/>
    <col min="6436" max="6436" width="6.07421875" style="110" customWidth="1"/>
    <col min="6437" max="6437" width="6.3046875" style="110" customWidth="1"/>
    <col min="6438" max="6438" width="6.07421875" style="110" customWidth="1"/>
    <col min="6439" max="6439" width="7.69140625" style="110" customWidth="1"/>
    <col min="6440" max="6440" width="8.921875" style="110" customWidth="1"/>
    <col min="6441" max="6442" width="7.69140625" style="110" customWidth="1"/>
    <col min="6443" max="6443" width="5.921875" style="110" customWidth="1"/>
    <col min="6444" max="6444" width="5.69140625" style="110" customWidth="1"/>
    <col min="6445" max="6464" width="3.3828125" style="110" customWidth="1"/>
    <col min="6465" max="6672" width="8.765625" style="110"/>
    <col min="6673" max="6673" width="2.07421875" style="110" customWidth="1"/>
    <col min="6674" max="6674" width="3.69140625" style="110" customWidth="1"/>
    <col min="6675" max="6675" width="6.4609375" style="110" customWidth="1"/>
    <col min="6676" max="6676" width="3.69140625" style="110" customWidth="1"/>
    <col min="6677" max="6677" width="6.61328125" style="110" customWidth="1"/>
    <col min="6678" max="6678" width="4.3828125" style="110" customWidth="1"/>
    <col min="6679" max="6691" width="6.61328125" style="110" customWidth="1"/>
    <col min="6692" max="6692" width="6.07421875" style="110" customWidth="1"/>
    <col min="6693" max="6693" width="6.3046875" style="110" customWidth="1"/>
    <col min="6694" max="6694" width="6.07421875" style="110" customWidth="1"/>
    <col min="6695" max="6695" width="7.69140625" style="110" customWidth="1"/>
    <col min="6696" max="6696" width="8.921875" style="110" customWidth="1"/>
    <col min="6697" max="6698" width="7.69140625" style="110" customWidth="1"/>
    <col min="6699" max="6699" width="5.921875" style="110" customWidth="1"/>
    <col min="6700" max="6700" width="5.69140625" style="110" customWidth="1"/>
    <col min="6701" max="6720" width="3.3828125" style="110" customWidth="1"/>
    <col min="6721" max="6928" width="8.765625" style="110"/>
    <col min="6929" max="6929" width="2.07421875" style="110" customWidth="1"/>
    <col min="6930" max="6930" width="3.69140625" style="110" customWidth="1"/>
    <col min="6931" max="6931" width="6.4609375" style="110" customWidth="1"/>
    <col min="6932" max="6932" width="3.69140625" style="110" customWidth="1"/>
    <col min="6933" max="6933" width="6.61328125" style="110" customWidth="1"/>
    <col min="6934" max="6934" width="4.3828125" style="110" customWidth="1"/>
    <col min="6935" max="6947" width="6.61328125" style="110" customWidth="1"/>
    <col min="6948" max="6948" width="6.07421875" style="110" customWidth="1"/>
    <col min="6949" max="6949" width="6.3046875" style="110" customWidth="1"/>
    <col min="6950" max="6950" width="6.07421875" style="110" customWidth="1"/>
    <col min="6951" max="6951" width="7.69140625" style="110" customWidth="1"/>
    <col min="6952" max="6952" width="8.921875" style="110" customWidth="1"/>
    <col min="6953" max="6954" width="7.69140625" style="110" customWidth="1"/>
    <col min="6955" max="6955" width="5.921875" style="110" customWidth="1"/>
    <col min="6956" max="6956" width="5.69140625" style="110" customWidth="1"/>
    <col min="6957" max="6976" width="3.3828125" style="110" customWidth="1"/>
    <col min="6977" max="7184" width="8.765625" style="110"/>
    <col min="7185" max="7185" width="2.07421875" style="110" customWidth="1"/>
    <col min="7186" max="7186" width="3.69140625" style="110" customWidth="1"/>
    <col min="7187" max="7187" width="6.4609375" style="110" customWidth="1"/>
    <col min="7188" max="7188" width="3.69140625" style="110" customWidth="1"/>
    <col min="7189" max="7189" width="6.61328125" style="110" customWidth="1"/>
    <col min="7190" max="7190" width="4.3828125" style="110" customWidth="1"/>
    <col min="7191" max="7203" width="6.61328125" style="110" customWidth="1"/>
    <col min="7204" max="7204" width="6.07421875" style="110" customWidth="1"/>
    <col min="7205" max="7205" width="6.3046875" style="110" customWidth="1"/>
    <col min="7206" max="7206" width="6.07421875" style="110" customWidth="1"/>
    <col min="7207" max="7207" width="7.69140625" style="110" customWidth="1"/>
    <col min="7208" max="7208" width="8.921875" style="110" customWidth="1"/>
    <col min="7209" max="7210" width="7.69140625" style="110" customWidth="1"/>
    <col min="7211" max="7211" width="5.921875" style="110" customWidth="1"/>
    <col min="7212" max="7212" width="5.69140625" style="110" customWidth="1"/>
    <col min="7213" max="7232" width="3.3828125" style="110" customWidth="1"/>
    <col min="7233" max="7440" width="8.765625" style="110"/>
    <col min="7441" max="7441" width="2.07421875" style="110" customWidth="1"/>
    <col min="7442" max="7442" width="3.69140625" style="110" customWidth="1"/>
    <col min="7443" max="7443" width="6.4609375" style="110" customWidth="1"/>
    <col min="7444" max="7444" width="3.69140625" style="110" customWidth="1"/>
    <col min="7445" max="7445" width="6.61328125" style="110" customWidth="1"/>
    <col min="7446" max="7446" width="4.3828125" style="110" customWidth="1"/>
    <col min="7447" max="7459" width="6.61328125" style="110" customWidth="1"/>
    <col min="7460" max="7460" width="6.07421875" style="110" customWidth="1"/>
    <col min="7461" max="7461" width="6.3046875" style="110" customWidth="1"/>
    <col min="7462" max="7462" width="6.07421875" style="110" customWidth="1"/>
    <col min="7463" max="7463" width="7.69140625" style="110" customWidth="1"/>
    <col min="7464" max="7464" width="8.921875" style="110" customWidth="1"/>
    <col min="7465" max="7466" width="7.69140625" style="110" customWidth="1"/>
    <col min="7467" max="7467" width="5.921875" style="110" customWidth="1"/>
    <col min="7468" max="7468" width="5.69140625" style="110" customWidth="1"/>
    <col min="7469" max="7488" width="3.3828125" style="110" customWidth="1"/>
    <col min="7489" max="7696" width="8.765625" style="110"/>
    <col min="7697" max="7697" width="2.07421875" style="110" customWidth="1"/>
    <col min="7698" max="7698" width="3.69140625" style="110" customWidth="1"/>
    <col min="7699" max="7699" width="6.4609375" style="110" customWidth="1"/>
    <col min="7700" max="7700" width="3.69140625" style="110" customWidth="1"/>
    <col min="7701" max="7701" width="6.61328125" style="110" customWidth="1"/>
    <col min="7702" max="7702" width="4.3828125" style="110" customWidth="1"/>
    <col min="7703" max="7715" width="6.61328125" style="110" customWidth="1"/>
    <col min="7716" max="7716" width="6.07421875" style="110" customWidth="1"/>
    <col min="7717" max="7717" width="6.3046875" style="110" customWidth="1"/>
    <col min="7718" max="7718" width="6.07421875" style="110" customWidth="1"/>
    <col min="7719" max="7719" width="7.69140625" style="110" customWidth="1"/>
    <col min="7720" max="7720" width="8.921875" style="110" customWidth="1"/>
    <col min="7721" max="7722" width="7.69140625" style="110" customWidth="1"/>
    <col min="7723" max="7723" width="5.921875" style="110" customWidth="1"/>
    <col min="7724" max="7724" width="5.69140625" style="110" customWidth="1"/>
    <col min="7725" max="7744" width="3.3828125" style="110" customWidth="1"/>
    <col min="7745" max="7952" width="8.765625" style="110"/>
    <col min="7953" max="7953" width="2.07421875" style="110" customWidth="1"/>
    <col min="7954" max="7954" width="3.69140625" style="110" customWidth="1"/>
    <col min="7955" max="7955" width="6.4609375" style="110" customWidth="1"/>
    <col min="7956" max="7956" width="3.69140625" style="110" customWidth="1"/>
    <col min="7957" max="7957" width="6.61328125" style="110" customWidth="1"/>
    <col min="7958" max="7958" width="4.3828125" style="110" customWidth="1"/>
    <col min="7959" max="7971" width="6.61328125" style="110" customWidth="1"/>
    <col min="7972" max="7972" width="6.07421875" style="110" customWidth="1"/>
    <col min="7973" max="7973" width="6.3046875" style="110" customWidth="1"/>
    <col min="7974" max="7974" width="6.07421875" style="110" customWidth="1"/>
    <col min="7975" max="7975" width="7.69140625" style="110" customWidth="1"/>
    <col min="7976" max="7976" width="8.921875" style="110" customWidth="1"/>
    <col min="7977" max="7978" width="7.69140625" style="110" customWidth="1"/>
    <col min="7979" max="7979" width="5.921875" style="110" customWidth="1"/>
    <col min="7980" max="7980" width="5.69140625" style="110" customWidth="1"/>
    <col min="7981" max="8000" width="3.3828125" style="110" customWidth="1"/>
    <col min="8001" max="8208" width="8.765625" style="110"/>
    <col min="8209" max="8209" width="2.07421875" style="110" customWidth="1"/>
    <col min="8210" max="8210" width="3.69140625" style="110" customWidth="1"/>
    <col min="8211" max="8211" width="6.4609375" style="110" customWidth="1"/>
    <col min="8212" max="8212" width="3.69140625" style="110" customWidth="1"/>
    <col min="8213" max="8213" width="6.61328125" style="110" customWidth="1"/>
    <col min="8214" max="8214" width="4.3828125" style="110" customWidth="1"/>
    <col min="8215" max="8227" width="6.61328125" style="110" customWidth="1"/>
    <col min="8228" max="8228" width="6.07421875" style="110" customWidth="1"/>
    <col min="8229" max="8229" width="6.3046875" style="110" customWidth="1"/>
    <col min="8230" max="8230" width="6.07421875" style="110" customWidth="1"/>
    <col min="8231" max="8231" width="7.69140625" style="110" customWidth="1"/>
    <col min="8232" max="8232" width="8.921875" style="110" customWidth="1"/>
    <col min="8233" max="8234" width="7.69140625" style="110" customWidth="1"/>
    <col min="8235" max="8235" width="5.921875" style="110" customWidth="1"/>
    <col min="8236" max="8236" width="5.69140625" style="110" customWidth="1"/>
    <col min="8237" max="8256" width="3.3828125" style="110" customWidth="1"/>
    <col min="8257" max="8464" width="8.765625" style="110"/>
    <col min="8465" max="8465" width="2.07421875" style="110" customWidth="1"/>
    <col min="8466" max="8466" width="3.69140625" style="110" customWidth="1"/>
    <col min="8467" max="8467" width="6.4609375" style="110" customWidth="1"/>
    <col min="8468" max="8468" width="3.69140625" style="110" customWidth="1"/>
    <col min="8469" max="8469" width="6.61328125" style="110" customWidth="1"/>
    <col min="8470" max="8470" width="4.3828125" style="110" customWidth="1"/>
    <col min="8471" max="8483" width="6.61328125" style="110" customWidth="1"/>
    <col min="8484" max="8484" width="6.07421875" style="110" customWidth="1"/>
    <col min="8485" max="8485" width="6.3046875" style="110" customWidth="1"/>
    <col min="8486" max="8486" width="6.07421875" style="110" customWidth="1"/>
    <col min="8487" max="8487" width="7.69140625" style="110" customWidth="1"/>
    <col min="8488" max="8488" width="8.921875" style="110" customWidth="1"/>
    <col min="8489" max="8490" width="7.69140625" style="110" customWidth="1"/>
    <col min="8491" max="8491" width="5.921875" style="110" customWidth="1"/>
    <col min="8492" max="8492" width="5.69140625" style="110" customWidth="1"/>
    <col min="8493" max="8512" width="3.3828125" style="110" customWidth="1"/>
    <col min="8513" max="8720" width="8.765625" style="110"/>
    <col min="8721" max="8721" width="2.07421875" style="110" customWidth="1"/>
    <col min="8722" max="8722" width="3.69140625" style="110" customWidth="1"/>
    <col min="8723" max="8723" width="6.4609375" style="110" customWidth="1"/>
    <col min="8724" max="8724" width="3.69140625" style="110" customWidth="1"/>
    <col min="8725" max="8725" width="6.61328125" style="110" customWidth="1"/>
    <col min="8726" max="8726" width="4.3828125" style="110" customWidth="1"/>
    <col min="8727" max="8739" width="6.61328125" style="110" customWidth="1"/>
    <col min="8740" max="8740" width="6.07421875" style="110" customWidth="1"/>
    <col min="8741" max="8741" width="6.3046875" style="110" customWidth="1"/>
    <col min="8742" max="8742" width="6.07421875" style="110" customWidth="1"/>
    <col min="8743" max="8743" width="7.69140625" style="110" customWidth="1"/>
    <col min="8744" max="8744" width="8.921875" style="110" customWidth="1"/>
    <col min="8745" max="8746" width="7.69140625" style="110" customWidth="1"/>
    <col min="8747" max="8747" width="5.921875" style="110" customWidth="1"/>
    <col min="8748" max="8748" width="5.69140625" style="110" customWidth="1"/>
    <col min="8749" max="8768" width="3.3828125" style="110" customWidth="1"/>
    <col min="8769" max="8976" width="8.765625" style="110"/>
    <col min="8977" max="8977" width="2.07421875" style="110" customWidth="1"/>
    <col min="8978" max="8978" width="3.69140625" style="110" customWidth="1"/>
    <col min="8979" max="8979" width="6.4609375" style="110" customWidth="1"/>
    <col min="8980" max="8980" width="3.69140625" style="110" customWidth="1"/>
    <col min="8981" max="8981" width="6.61328125" style="110" customWidth="1"/>
    <col min="8982" max="8982" width="4.3828125" style="110" customWidth="1"/>
    <col min="8983" max="8995" width="6.61328125" style="110" customWidth="1"/>
    <col min="8996" max="8996" width="6.07421875" style="110" customWidth="1"/>
    <col min="8997" max="8997" width="6.3046875" style="110" customWidth="1"/>
    <col min="8998" max="8998" width="6.07421875" style="110" customWidth="1"/>
    <col min="8999" max="8999" width="7.69140625" style="110" customWidth="1"/>
    <col min="9000" max="9000" width="8.921875" style="110" customWidth="1"/>
    <col min="9001" max="9002" width="7.69140625" style="110" customWidth="1"/>
    <col min="9003" max="9003" width="5.921875" style="110" customWidth="1"/>
    <col min="9004" max="9004" width="5.69140625" style="110" customWidth="1"/>
    <col min="9005" max="9024" width="3.3828125" style="110" customWidth="1"/>
    <col min="9025" max="9232" width="8.765625" style="110"/>
    <col min="9233" max="9233" width="2.07421875" style="110" customWidth="1"/>
    <col min="9234" max="9234" width="3.69140625" style="110" customWidth="1"/>
    <col min="9235" max="9235" width="6.4609375" style="110" customWidth="1"/>
    <col min="9236" max="9236" width="3.69140625" style="110" customWidth="1"/>
    <col min="9237" max="9237" width="6.61328125" style="110" customWidth="1"/>
    <col min="9238" max="9238" width="4.3828125" style="110" customWidth="1"/>
    <col min="9239" max="9251" width="6.61328125" style="110" customWidth="1"/>
    <col min="9252" max="9252" width="6.07421875" style="110" customWidth="1"/>
    <col min="9253" max="9253" width="6.3046875" style="110" customWidth="1"/>
    <col min="9254" max="9254" width="6.07421875" style="110" customWidth="1"/>
    <col min="9255" max="9255" width="7.69140625" style="110" customWidth="1"/>
    <col min="9256" max="9256" width="8.921875" style="110" customWidth="1"/>
    <col min="9257" max="9258" width="7.69140625" style="110" customWidth="1"/>
    <col min="9259" max="9259" width="5.921875" style="110" customWidth="1"/>
    <col min="9260" max="9260" width="5.69140625" style="110" customWidth="1"/>
    <col min="9261" max="9280" width="3.3828125" style="110" customWidth="1"/>
    <col min="9281" max="9488" width="8.765625" style="110"/>
    <col min="9489" max="9489" width="2.07421875" style="110" customWidth="1"/>
    <col min="9490" max="9490" width="3.69140625" style="110" customWidth="1"/>
    <col min="9491" max="9491" width="6.4609375" style="110" customWidth="1"/>
    <col min="9492" max="9492" width="3.69140625" style="110" customWidth="1"/>
    <col min="9493" max="9493" width="6.61328125" style="110" customWidth="1"/>
    <col min="9494" max="9494" width="4.3828125" style="110" customWidth="1"/>
    <col min="9495" max="9507" width="6.61328125" style="110" customWidth="1"/>
    <col min="9508" max="9508" width="6.07421875" style="110" customWidth="1"/>
    <col min="9509" max="9509" width="6.3046875" style="110" customWidth="1"/>
    <col min="9510" max="9510" width="6.07421875" style="110" customWidth="1"/>
    <col min="9511" max="9511" width="7.69140625" style="110" customWidth="1"/>
    <col min="9512" max="9512" width="8.921875" style="110" customWidth="1"/>
    <col min="9513" max="9514" width="7.69140625" style="110" customWidth="1"/>
    <col min="9515" max="9515" width="5.921875" style="110" customWidth="1"/>
    <col min="9516" max="9516" width="5.69140625" style="110" customWidth="1"/>
    <col min="9517" max="9536" width="3.3828125" style="110" customWidth="1"/>
    <col min="9537" max="9744" width="8.765625" style="110"/>
    <col min="9745" max="9745" width="2.07421875" style="110" customWidth="1"/>
    <col min="9746" max="9746" width="3.69140625" style="110" customWidth="1"/>
    <col min="9747" max="9747" width="6.4609375" style="110" customWidth="1"/>
    <col min="9748" max="9748" width="3.69140625" style="110" customWidth="1"/>
    <col min="9749" max="9749" width="6.61328125" style="110" customWidth="1"/>
    <col min="9750" max="9750" width="4.3828125" style="110" customWidth="1"/>
    <col min="9751" max="9763" width="6.61328125" style="110" customWidth="1"/>
    <col min="9764" max="9764" width="6.07421875" style="110" customWidth="1"/>
    <col min="9765" max="9765" width="6.3046875" style="110" customWidth="1"/>
    <col min="9766" max="9766" width="6.07421875" style="110" customWidth="1"/>
    <col min="9767" max="9767" width="7.69140625" style="110" customWidth="1"/>
    <col min="9768" max="9768" width="8.921875" style="110" customWidth="1"/>
    <col min="9769" max="9770" width="7.69140625" style="110" customWidth="1"/>
    <col min="9771" max="9771" width="5.921875" style="110" customWidth="1"/>
    <col min="9772" max="9772" width="5.69140625" style="110" customWidth="1"/>
    <col min="9773" max="9792" width="3.3828125" style="110" customWidth="1"/>
    <col min="9793" max="10000" width="8.765625" style="110"/>
    <col min="10001" max="10001" width="2.07421875" style="110" customWidth="1"/>
    <col min="10002" max="10002" width="3.69140625" style="110" customWidth="1"/>
    <col min="10003" max="10003" width="6.4609375" style="110" customWidth="1"/>
    <col min="10004" max="10004" width="3.69140625" style="110" customWidth="1"/>
    <col min="10005" max="10005" width="6.61328125" style="110" customWidth="1"/>
    <col min="10006" max="10006" width="4.3828125" style="110" customWidth="1"/>
    <col min="10007" max="10019" width="6.61328125" style="110" customWidth="1"/>
    <col min="10020" max="10020" width="6.07421875" style="110" customWidth="1"/>
    <col min="10021" max="10021" width="6.3046875" style="110" customWidth="1"/>
    <col min="10022" max="10022" width="6.07421875" style="110" customWidth="1"/>
    <col min="10023" max="10023" width="7.69140625" style="110" customWidth="1"/>
    <col min="10024" max="10024" width="8.921875" style="110" customWidth="1"/>
    <col min="10025" max="10026" width="7.69140625" style="110" customWidth="1"/>
    <col min="10027" max="10027" width="5.921875" style="110" customWidth="1"/>
    <col min="10028" max="10028" width="5.69140625" style="110" customWidth="1"/>
    <col min="10029" max="10048" width="3.3828125" style="110" customWidth="1"/>
    <col min="10049" max="10256" width="8.765625" style="110"/>
    <col min="10257" max="10257" width="2.07421875" style="110" customWidth="1"/>
    <col min="10258" max="10258" width="3.69140625" style="110" customWidth="1"/>
    <col min="10259" max="10259" width="6.4609375" style="110" customWidth="1"/>
    <col min="10260" max="10260" width="3.69140625" style="110" customWidth="1"/>
    <col min="10261" max="10261" width="6.61328125" style="110" customWidth="1"/>
    <col min="10262" max="10262" width="4.3828125" style="110" customWidth="1"/>
    <col min="10263" max="10275" width="6.61328125" style="110" customWidth="1"/>
    <col min="10276" max="10276" width="6.07421875" style="110" customWidth="1"/>
    <col min="10277" max="10277" width="6.3046875" style="110" customWidth="1"/>
    <col min="10278" max="10278" width="6.07421875" style="110" customWidth="1"/>
    <col min="10279" max="10279" width="7.69140625" style="110" customWidth="1"/>
    <col min="10280" max="10280" width="8.921875" style="110" customWidth="1"/>
    <col min="10281" max="10282" width="7.69140625" style="110" customWidth="1"/>
    <col min="10283" max="10283" width="5.921875" style="110" customWidth="1"/>
    <col min="10284" max="10284" width="5.69140625" style="110" customWidth="1"/>
    <col min="10285" max="10304" width="3.3828125" style="110" customWidth="1"/>
    <col min="10305" max="10512" width="8.765625" style="110"/>
    <col min="10513" max="10513" width="2.07421875" style="110" customWidth="1"/>
    <col min="10514" max="10514" width="3.69140625" style="110" customWidth="1"/>
    <col min="10515" max="10515" width="6.4609375" style="110" customWidth="1"/>
    <col min="10516" max="10516" width="3.69140625" style="110" customWidth="1"/>
    <col min="10517" max="10517" width="6.61328125" style="110" customWidth="1"/>
    <col min="10518" max="10518" width="4.3828125" style="110" customWidth="1"/>
    <col min="10519" max="10531" width="6.61328125" style="110" customWidth="1"/>
    <col min="10532" max="10532" width="6.07421875" style="110" customWidth="1"/>
    <col min="10533" max="10533" width="6.3046875" style="110" customWidth="1"/>
    <col min="10534" max="10534" width="6.07421875" style="110" customWidth="1"/>
    <col min="10535" max="10535" width="7.69140625" style="110" customWidth="1"/>
    <col min="10536" max="10536" width="8.921875" style="110" customWidth="1"/>
    <col min="10537" max="10538" width="7.69140625" style="110" customWidth="1"/>
    <col min="10539" max="10539" width="5.921875" style="110" customWidth="1"/>
    <col min="10540" max="10540" width="5.69140625" style="110" customWidth="1"/>
    <col min="10541" max="10560" width="3.3828125" style="110" customWidth="1"/>
    <col min="10561" max="10768" width="8.765625" style="110"/>
    <col min="10769" max="10769" width="2.07421875" style="110" customWidth="1"/>
    <col min="10770" max="10770" width="3.69140625" style="110" customWidth="1"/>
    <col min="10771" max="10771" width="6.4609375" style="110" customWidth="1"/>
    <col min="10772" max="10772" width="3.69140625" style="110" customWidth="1"/>
    <col min="10773" max="10773" width="6.61328125" style="110" customWidth="1"/>
    <col min="10774" max="10774" width="4.3828125" style="110" customWidth="1"/>
    <col min="10775" max="10787" width="6.61328125" style="110" customWidth="1"/>
    <col min="10788" max="10788" width="6.07421875" style="110" customWidth="1"/>
    <col min="10789" max="10789" width="6.3046875" style="110" customWidth="1"/>
    <col min="10790" max="10790" width="6.07421875" style="110" customWidth="1"/>
    <col min="10791" max="10791" width="7.69140625" style="110" customWidth="1"/>
    <col min="10792" max="10792" width="8.921875" style="110" customWidth="1"/>
    <col min="10793" max="10794" width="7.69140625" style="110" customWidth="1"/>
    <col min="10795" max="10795" width="5.921875" style="110" customWidth="1"/>
    <col min="10796" max="10796" width="5.69140625" style="110" customWidth="1"/>
    <col min="10797" max="10816" width="3.3828125" style="110" customWidth="1"/>
    <col min="10817" max="11024" width="8.765625" style="110"/>
    <col min="11025" max="11025" width="2.07421875" style="110" customWidth="1"/>
    <col min="11026" max="11026" width="3.69140625" style="110" customWidth="1"/>
    <col min="11027" max="11027" width="6.4609375" style="110" customWidth="1"/>
    <col min="11028" max="11028" width="3.69140625" style="110" customWidth="1"/>
    <col min="11029" max="11029" width="6.61328125" style="110" customWidth="1"/>
    <col min="11030" max="11030" width="4.3828125" style="110" customWidth="1"/>
    <col min="11031" max="11043" width="6.61328125" style="110" customWidth="1"/>
    <col min="11044" max="11044" width="6.07421875" style="110" customWidth="1"/>
    <col min="11045" max="11045" width="6.3046875" style="110" customWidth="1"/>
    <col min="11046" max="11046" width="6.07421875" style="110" customWidth="1"/>
    <col min="11047" max="11047" width="7.69140625" style="110" customWidth="1"/>
    <col min="11048" max="11048" width="8.921875" style="110" customWidth="1"/>
    <col min="11049" max="11050" width="7.69140625" style="110" customWidth="1"/>
    <col min="11051" max="11051" width="5.921875" style="110" customWidth="1"/>
    <col min="11052" max="11052" width="5.69140625" style="110" customWidth="1"/>
    <col min="11053" max="11072" width="3.3828125" style="110" customWidth="1"/>
    <col min="11073" max="11280" width="8.765625" style="110"/>
    <col min="11281" max="11281" width="2.07421875" style="110" customWidth="1"/>
    <col min="11282" max="11282" width="3.69140625" style="110" customWidth="1"/>
    <col min="11283" max="11283" width="6.4609375" style="110" customWidth="1"/>
    <col min="11284" max="11284" width="3.69140625" style="110" customWidth="1"/>
    <col min="11285" max="11285" width="6.61328125" style="110" customWidth="1"/>
    <col min="11286" max="11286" width="4.3828125" style="110" customWidth="1"/>
    <col min="11287" max="11299" width="6.61328125" style="110" customWidth="1"/>
    <col min="11300" max="11300" width="6.07421875" style="110" customWidth="1"/>
    <col min="11301" max="11301" width="6.3046875" style="110" customWidth="1"/>
    <col min="11302" max="11302" width="6.07421875" style="110" customWidth="1"/>
    <col min="11303" max="11303" width="7.69140625" style="110" customWidth="1"/>
    <col min="11304" max="11304" width="8.921875" style="110" customWidth="1"/>
    <col min="11305" max="11306" width="7.69140625" style="110" customWidth="1"/>
    <col min="11307" max="11307" width="5.921875" style="110" customWidth="1"/>
    <col min="11308" max="11308" width="5.69140625" style="110" customWidth="1"/>
    <col min="11309" max="11328" width="3.3828125" style="110" customWidth="1"/>
    <col min="11329" max="11536" width="8.765625" style="110"/>
    <col min="11537" max="11537" width="2.07421875" style="110" customWidth="1"/>
    <col min="11538" max="11538" width="3.69140625" style="110" customWidth="1"/>
    <col min="11539" max="11539" width="6.4609375" style="110" customWidth="1"/>
    <col min="11540" max="11540" width="3.69140625" style="110" customWidth="1"/>
    <col min="11541" max="11541" width="6.61328125" style="110" customWidth="1"/>
    <col min="11542" max="11542" width="4.3828125" style="110" customWidth="1"/>
    <col min="11543" max="11555" width="6.61328125" style="110" customWidth="1"/>
    <col min="11556" max="11556" width="6.07421875" style="110" customWidth="1"/>
    <col min="11557" max="11557" width="6.3046875" style="110" customWidth="1"/>
    <col min="11558" max="11558" width="6.07421875" style="110" customWidth="1"/>
    <col min="11559" max="11559" width="7.69140625" style="110" customWidth="1"/>
    <col min="11560" max="11560" width="8.921875" style="110" customWidth="1"/>
    <col min="11561" max="11562" width="7.69140625" style="110" customWidth="1"/>
    <col min="11563" max="11563" width="5.921875" style="110" customWidth="1"/>
    <col min="11564" max="11564" width="5.69140625" style="110" customWidth="1"/>
    <col min="11565" max="11584" width="3.3828125" style="110" customWidth="1"/>
    <col min="11585" max="11792" width="8.765625" style="110"/>
    <col min="11793" max="11793" width="2.07421875" style="110" customWidth="1"/>
    <col min="11794" max="11794" width="3.69140625" style="110" customWidth="1"/>
    <col min="11795" max="11795" width="6.4609375" style="110" customWidth="1"/>
    <col min="11796" max="11796" width="3.69140625" style="110" customWidth="1"/>
    <col min="11797" max="11797" width="6.61328125" style="110" customWidth="1"/>
    <col min="11798" max="11798" width="4.3828125" style="110" customWidth="1"/>
    <col min="11799" max="11811" width="6.61328125" style="110" customWidth="1"/>
    <col min="11812" max="11812" width="6.07421875" style="110" customWidth="1"/>
    <col min="11813" max="11813" width="6.3046875" style="110" customWidth="1"/>
    <col min="11814" max="11814" width="6.07421875" style="110" customWidth="1"/>
    <col min="11815" max="11815" width="7.69140625" style="110" customWidth="1"/>
    <col min="11816" max="11816" width="8.921875" style="110" customWidth="1"/>
    <col min="11817" max="11818" width="7.69140625" style="110" customWidth="1"/>
    <col min="11819" max="11819" width="5.921875" style="110" customWidth="1"/>
    <col min="11820" max="11820" width="5.69140625" style="110" customWidth="1"/>
    <col min="11821" max="11840" width="3.3828125" style="110" customWidth="1"/>
    <col min="11841" max="12048" width="8.765625" style="110"/>
    <col min="12049" max="12049" width="2.07421875" style="110" customWidth="1"/>
    <col min="12050" max="12050" width="3.69140625" style="110" customWidth="1"/>
    <col min="12051" max="12051" width="6.4609375" style="110" customWidth="1"/>
    <col min="12052" max="12052" width="3.69140625" style="110" customWidth="1"/>
    <col min="12053" max="12053" width="6.61328125" style="110" customWidth="1"/>
    <col min="12054" max="12054" width="4.3828125" style="110" customWidth="1"/>
    <col min="12055" max="12067" width="6.61328125" style="110" customWidth="1"/>
    <col min="12068" max="12068" width="6.07421875" style="110" customWidth="1"/>
    <col min="12069" max="12069" width="6.3046875" style="110" customWidth="1"/>
    <col min="12070" max="12070" width="6.07421875" style="110" customWidth="1"/>
    <col min="12071" max="12071" width="7.69140625" style="110" customWidth="1"/>
    <col min="12072" max="12072" width="8.921875" style="110" customWidth="1"/>
    <col min="12073" max="12074" width="7.69140625" style="110" customWidth="1"/>
    <col min="12075" max="12075" width="5.921875" style="110" customWidth="1"/>
    <col min="12076" max="12076" width="5.69140625" style="110" customWidth="1"/>
    <col min="12077" max="12096" width="3.3828125" style="110" customWidth="1"/>
    <col min="12097" max="12304" width="8.765625" style="110"/>
    <col min="12305" max="12305" width="2.07421875" style="110" customWidth="1"/>
    <col min="12306" max="12306" width="3.69140625" style="110" customWidth="1"/>
    <col min="12307" max="12307" width="6.4609375" style="110" customWidth="1"/>
    <col min="12308" max="12308" width="3.69140625" style="110" customWidth="1"/>
    <col min="12309" max="12309" width="6.61328125" style="110" customWidth="1"/>
    <col min="12310" max="12310" width="4.3828125" style="110" customWidth="1"/>
    <col min="12311" max="12323" width="6.61328125" style="110" customWidth="1"/>
    <col min="12324" max="12324" width="6.07421875" style="110" customWidth="1"/>
    <col min="12325" max="12325" width="6.3046875" style="110" customWidth="1"/>
    <col min="12326" max="12326" width="6.07421875" style="110" customWidth="1"/>
    <col min="12327" max="12327" width="7.69140625" style="110" customWidth="1"/>
    <col min="12328" max="12328" width="8.921875" style="110" customWidth="1"/>
    <col min="12329" max="12330" width="7.69140625" style="110" customWidth="1"/>
    <col min="12331" max="12331" width="5.921875" style="110" customWidth="1"/>
    <col min="12332" max="12332" width="5.69140625" style="110" customWidth="1"/>
    <col min="12333" max="12352" width="3.3828125" style="110" customWidth="1"/>
    <col min="12353" max="12560" width="8.765625" style="110"/>
    <col min="12561" max="12561" width="2.07421875" style="110" customWidth="1"/>
    <col min="12562" max="12562" width="3.69140625" style="110" customWidth="1"/>
    <col min="12563" max="12563" width="6.4609375" style="110" customWidth="1"/>
    <col min="12564" max="12564" width="3.69140625" style="110" customWidth="1"/>
    <col min="12565" max="12565" width="6.61328125" style="110" customWidth="1"/>
    <col min="12566" max="12566" width="4.3828125" style="110" customWidth="1"/>
    <col min="12567" max="12579" width="6.61328125" style="110" customWidth="1"/>
    <col min="12580" max="12580" width="6.07421875" style="110" customWidth="1"/>
    <col min="12581" max="12581" width="6.3046875" style="110" customWidth="1"/>
    <col min="12582" max="12582" width="6.07421875" style="110" customWidth="1"/>
    <col min="12583" max="12583" width="7.69140625" style="110" customWidth="1"/>
    <col min="12584" max="12584" width="8.921875" style="110" customWidth="1"/>
    <col min="12585" max="12586" width="7.69140625" style="110" customWidth="1"/>
    <col min="12587" max="12587" width="5.921875" style="110" customWidth="1"/>
    <col min="12588" max="12588" width="5.69140625" style="110" customWidth="1"/>
    <col min="12589" max="12608" width="3.3828125" style="110" customWidth="1"/>
    <col min="12609" max="12816" width="8.765625" style="110"/>
    <col min="12817" max="12817" width="2.07421875" style="110" customWidth="1"/>
    <col min="12818" max="12818" width="3.69140625" style="110" customWidth="1"/>
    <col min="12819" max="12819" width="6.4609375" style="110" customWidth="1"/>
    <col min="12820" max="12820" width="3.69140625" style="110" customWidth="1"/>
    <col min="12821" max="12821" width="6.61328125" style="110" customWidth="1"/>
    <col min="12822" max="12822" width="4.3828125" style="110" customWidth="1"/>
    <col min="12823" max="12835" width="6.61328125" style="110" customWidth="1"/>
    <col min="12836" max="12836" width="6.07421875" style="110" customWidth="1"/>
    <col min="12837" max="12837" width="6.3046875" style="110" customWidth="1"/>
    <col min="12838" max="12838" width="6.07421875" style="110" customWidth="1"/>
    <col min="12839" max="12839" width="7.69140625" style="110" customWidth="1"/>
    <col min="12840" max="12840" width="8.921875" style="110" customWidth="1"/>
    <col min="12841" max="12842" width="7.69140625" style="110" customWidth="1"/>
    <col min="12843" max="12843" width="5.921875" style="110" customWidth="1"/>
    <col min="12844" max="12844" width="5.69140625" style="110" customWidth="1"/>
    <col min="12845" max="12864" width="3.3828125" style="110" customWidth="1"/>
    <col min="12865" max="13072" width="8.765625" style="110"/>
    <col min="13073" max="13073" width="2.07421875" style="110" customWidth="1"/>
    <col min="13074" max="13074" width="3.69140625" style="110" customWidth="1"/>
    <col min="13075" max="13075" width="6.4609375" style="110" customWidth="1"/>
    <col min="13076" max="13076" width="3.69140625" style="110" customWidth="1"/>
    <col min="13077" max="13077" width="6.61328125" style="110" customWidth="1"/>
    <col min="13078" max="13078" width="4.3828125" style="110" customWidth="1"/>
    <col min="13079" max="13091" width="6.61328125" style="110" customWidth="1"/>
    <col min="13092" max="13092" width="6.07421875" style="110" customWidth="1"/>
    <col min="13093" max="13093" width="6.3046875" style="110" customWidth="1"/>
    <col min="13094" max="13094" width="6.07421875" style="110" customWidth="1"/>
    <col min="13095" max="13095" width="7.69140625" style="110" customWidth="1"/>
    <col min="13096" max="13096" width="8.921875" style="110" customWidth="1"/>
    <col min="13097" max="13098" width="7.69140625" style="110" customWidth="1"/>
    <col min="13099" max="13099" width="5.921875" style="110" customWidth="1"/>
    <col min="13100" max="13100" width="5.69140625" style="110" customWidth="1"/>
    <col min="13101" max="13120" width="3.3828125" style="110" customWidth="1"/>
    <col min="13121" max="13328" width="8.765625" style="110"/>
    <col min="13329" max="13329" width="2.07421875" style="110" customWidth="1"/>
    <col min="13330" max="13330" width="3.69140625" style="110" customWidth="1"/>
    <col min="13331" max="13331" width="6.4609375" style="110" customWidth="1"/>
    <col min="13332" max="13332" width="3.69140625" style="110" customWidth="1"/>
    <col min="13333" max="13333" width="6.61328125" style="110" customWidth="1"/>
    <col min="13334" max="13334" width="4.3828125" style="110" customWidth="1"/>
    <col min="13335" max="13347" width="6.61328125" style="110" customWidth="1"/>
    <col min="13348" max="13348" width="6.07421875" style="110" customWidth="1"/>
    <col min="13349" max="13349" width="6.3046875" style="110" customWidth="1"/>
    <col min="13350" max="13350" width="6.07421875" style="110" customWidth="1"/>
    <col min="13351" max="13351" width="7.69140625" style="110" customWidth="1"/>
    <col min="13352" max="13352" width="8.921875" style="110" customWidth="1"/>
    <col min="13353" max="13354" width="7.69140625" style="110" customWidth="1"/>
    <col min="13355" max="13355" width="5.921875" style="110" customWidth="1"/>
    <col min="13356" max="13356" width="5.69140625" style="110" customWidth="1"/>
    <col min="13357" max="13376" width="3.3828125" style="110" customWidth="1"/>
    <col min="13377" max="13584" width="8.765625" style="110"/>
    <col min="13585" max="13585" width="2.07421875" style="110" customWidth="1"/>
    <col min="13586" max="13586" width="3.69140625" style="110" customWidth="1"/>
    <col min="13587" max="13587" width="6.4609375" style="110" customWidth="1"/>
    <col min="13588" max="13588" width="3.69140625" style="110" customWidth="1"/>
    <col min="13589" max="13589" width="6.61328125" style="110" customWidth="1"/>
    <col min="13590" max="13590" width="4.3828125" style="110" customWidth="1"/>
    <col min="13591" max="13603" width="6.61328125" style="110" customWidth="1"/>
    <col min="13604" max="13604" width="6.07421875" style="110" customWidth="1"/>
    <col min="13605" max="13605" width="6.3046875" style="110" customWidth="1"/>
    <col min="13606" max="13606" width="6.07421875" style="110" customWidth="1"/>
    <col min="13607" max="13607" width="7.69140625" style="110" customWidth="1"/>
    <col min="13608" max="13608" width="8.921875" style="110" customWidth="1"/>
    <col min="13609" max="13610" width="7.69140625" style="110" customWidth="1"/>
    <col min="13611" max="13611" width="5.921875" style="110" customWidth="1"/>
    <col min="13612" max="13612" width="5.69140625" style="110" customWidth="1"/>
    <col min="13613" max="13632" width="3.3828125" style="110" customWidth="1"/>
    <col min="13633" max="13840" width="8.765625" style="110"/>
    <col min="13841" max="13841" width="2.07421875" style="110" customWidth="1"/>
    <col min="13842" max="13842" width="3.69140625" style="110" customWidth="1"/>
    <col min="13843" max="13843" width="6.4609375" style="110" customWidth="1"/>
    <col min="13844" max="13844" width="3.69140625" style="110" customWidth="1"/>
    <col min="13845" max="13845" width="6.61328125" style="110" customWidth="1"/>
    <col min="13846" max="13846" width="4.3828125" style="110" customWidth="1"/>
    <col min="13847" max="13859" width="6.61328125" style="110" customWidth="1"/>
    <col min="13860" max="13860" width="6.07421875" style="110" customWidth="1"/>
    <col min="13861" max="13861" width="6.3046875" style="110" customWidth="1"/>
    <col min="13862" max="13862" width="6.07421875" style="110" customWidth="1"/>
    <col min="13863" max="13863" width="7.69140625" style="110" customWidth="1"/>
    <col min="13864" max="13864" width="8.921875" style="110" customWidth="1"/>
    <col min="13865" max="13866" width="7.69140625" style="110" customWidth="1"/>
    <col min="13867" max="13867" width="5.921875" style="110" customWidth="1"/>
    <col min="13868" max="13868" width="5.69140625" style="110" customWidth="1"/>
    <col min="13869" max="13888" width="3.3828125" style="110" customWidth="1"/>
    <col min="13889" max="14096" width="8.765625" style="110"/>
    <col min="14097" max="14097" width="2.07421875" style="110" customWidth="1"/>
    <col min="14098" max="14098" width="3.69140625" style="110" customWidth="1"/>
    <col min="14099" max="14099" width="6.4609375" style="110" customWidth="1"/>
    <col min="14100" max="14100" width="3.69140625" style="110" customWidth="1"/>
    <col min="14101" max="14101" width="6.61328125" style="110" customWidth="1"/>
    <col min="14102" max="14102" width="4.3828125" style="110" customWidth="1"/>
    <col min="14103" max="14115" width="6.61328125" style="110" customWidth="1"/>
    <col min="14116" max="14116" width="6.07421875" style="110" customWidth="1"/>
    <col min="14117" max="14117" width="6.3046875" style="110" customWidth="1"/>
    <col min="14118" max="14118" width="6.07421875" style="110" customWidth="1"/>
    <col min="14119" max="14119" width="7.69140625" style="110" customWidth="1"/>
    <col min="14120" max="14120" width="8.921875" style="110" customWidth="1"/>
    <col min="14121" max="14122" width="7.69140625" style="110" customWidth="1"/>
    <col min="14123" max="14123" width="5.921875" style="110" customWidth="1"/>
    <col min="14124" max="14124" width="5.69140625" style="110" customWidth="1"/>
    <col min="14125" max="14144" width="3.3828125" style="110" customWidth="1"/>
    <col min="14145" max="14352" width="8.765625" style="110"/>
    <col min="14353" max="14353" width="2.07421875" style="110" customWidth="1"/>
    <col min="14354" max="14354" width="3.69140625" style="110" customWidth="1"/>
    <col min="14355" max="14355" width="6.4609375" style="110" customWidth="1"/>
    <col min="14356" max="14356" width="3.69140625" style="110" customWidth="1"/>
    <col min="14357" max="14357" width="6.61328125" style="110" customWidth="1"/>
    <col min="14358" max="14358" width="4.3828125" style="110" customWidth="1"/>
    <col min="14359" max="14371" width="6.61328125" style="110" customWidth="1"/>
    <col min="14372" max="14372" width="6.07421875" style="110" customWidth="1"/>
    <col min="14373" max="14373" width="6.3046875" style="110" customWidth="1"/>
    <col min="14374" max="14374" width="6.07421875" style="110" customWidth="1"/>
    <col min="14375" max="14375" width="7.69140625" style="110" customWidth="1"/>
    <col min="14376" max="14376" width="8.921875" style="110" customWidth="1"/>
    <col min="14377" max="14378" width="7.69140625" style="110" customWidth="1"/>
    <col min="14379" max="14379" width="5.921875" style="110" customWidth="1"/>
    <col min="14380" max="14380" width="5.69140625" style="110" customWidth="1"/>
    <col min="14381" max="14400" width="3.3828125" style="110" customWidth="1"/>
    <col min="14401" max="14608" width="8.765625" style="110"/>
    <col min="14609" max="14609" width="2.07421875" style="110" customWidth="1"/>
    <col min="14610" max="14610" width="3.69140625" style="110" customWidth="1"/>
    <col min="14611" max="14611" width="6.4609375" style="110" customWidth="1"/>
    <col min="14612" max="14612" width="3.69140625" style="110" customWidth="1"/>
    <col min="14613" max="14613" width="6.61328125" style="110" customWidth="1"/>
    <col min="14614" max="14614" width="4.3828125" style="110" customWidth="1"/>
    <col min="14615" max="14627" width="6.61328125" style="110" customWidth="1"/>
    <col min="14628" max="14628" width="6.07421875" style="110" customWidth="1"/>
    <col min="14629" max="14629" width="6.3046875" style="110" customWidth="1"/>
    <col min="14630" max="14630" width="6.07421875" style="110" customWidth="1"/>
    <col min="14631" max="14631" width="7.69140625" style="110" customWidth="1"/>
    <col min="14632" max="14632" width="8.921875" style="110" customWidth="1"/>
    <col min="14633" max="14634" width="7.69140625" style="110" customWidth="1"/>
    <col min="14635" max="14635" width="5.921875" style="110" customWidth="1"/>
    <col min="14636" max="14636" width="5.69140625" style="110" customWidth="1"/>
    <col min="14637" max="14656" width="3.3828125" style="110" customWidth="1"/>
    <col min="14657" max="14864" width="8.765625" style="110"/>
    <col min="14865" max="14865" width="2.07421875" style="110" customWidth="1"/>
    <col min="14866" max="14866" width="3.69140625" style="110" customWidth="1"/>
    <col min="14867" max="14867" width="6.4609375" style="110" customWidth="1"/>
    <col min="14868" max="14868" width="3.69140625" style="110" customWidth="1"/>
    <col min="14869" max="14869" width="6.61328125" style="110" customWidth="1"/>
    <col min="14870" max="14870" width="4.3828125" style="110" customWidth="1"/>
    <col min="14871" max="14883" width="6.61328125" style="110" customWidth="1"/>
    <col min="14884" max="14884" width="6.07421875" style="110" customWidth="1"/>
    <col min="14885" max="14885" width="6.3046875" style="110" customWidth="1"/>
    <col min="14886" max="14886" width="6.07421875" style="110" customWidth="1"/>
    <col min="14887" max="14887" width="7.69140625" style="110" customWidth="1"/>
    <col min="14888" max="14888" width="8.921875" style="110" customWidth="1"/>
    <col min="14889" max="14890" width="7.69140625" style="110" customWidth="1"/>
    <col min="14891" max="14891" width="5.921875" style="110" customWidth="1"/>
    <col min="14892" max="14892" width="5.69140625" style="110" customWidth="1"/>
    <col min="14893" max="14912" width="3.3828125" style="110" customWidth="1"/>
    <col min="14913" max="15120" width="8.765625" style="110"/>
    <col min="15121" max="15121" width="2.07421875" style="110" customWidth="1"/>
    <col min="15122" max="15122" width="3.69140625" style="110" customWidth="1"/>
    <col min="15123" max="15123" width="6.4609375" style="110" customWidth="1"/>
    <col min="15124" max="15124" width="3.69140625" style="110" customWidth="1"/>
    <col min="15125" max="15125" width="6.61328125" style="110" customWidth="1"/>
    <col min="15126" max="15126" width="4.3828125" style="110" customWidth="1"/>
    <col min="15127" max="15139" width="6.61328125" style="110" customWidth="1"/>
    <col min="15140" max="15140" width="6.07421875" style="110" customWidth="1"/>
    <col min="15141" max="15141" width="6.3046875" style="110" customWidth="1"/>
    <col min="15142" max="15142" width="6.07421875" style="110" customWidth="1"/>
    <col min="15143" max="15143" width="7.69140625" style="110" customWidth="1"/>
    <col min="15144" max="15144" width="8.921875" style="110" customWidth="1"/>
    <col min="15145" max="15146" width="7.69140625" style="110" customWidth="1"/>
    <col min="15147" max="15147" width="5.921875" style="110" customWidth="1"/>
    <col min="15148" max="15148" width="5.69140625" style="110" customWidth="1"/>
    <col min="15149" max="15168" width="3.3828125" style="110" customWidth="1"/>
    <col min="15169" max="15376" width="8.765625" style="110"/>
    <col min="15377" max="15377" width="2.07421875" style="110" customWidth="1"/>
    <col min="15378" max="15378" width="3.69140625" style="110" customWidth="1"/>
    <col min="15379" max="15379" width="6.4609375" style="110" customWidth="1"/>
    <col min="15380" max="15380" width="3.69140625" style="110" customWidth="1"/>
    <col min="15381" max="15381" width="6.61328125" style="110" customWidth="1"/>
    <col min="15382" max="15382" width="4.3828125" style="110" customWidth="1"/>
    <col min="15383" max="15395" width="6.61328125" style="110" customWidth="1"/>
    <col min="15396" max="15396" width="6.07421875" style="110" customWidth="1"/>
    <col min="15397" max="15397" width="6.3046875" style="110" customWidth="1"/>
    <col min="15398" max="15398" width="6.07421875" style="110" customWidth="1"/>
    <col min="15399" max="15399" width="7.69140625" style="110" customWidth="1"/>
    <col min="15400" max="15400" width="8.921875" style="110" customWidth="1"/>
    <col min="15401" max="15402" width="7.69140625" style="110" customWidth="1"/>
    <col min="15403" max="15403" width="5.921875" style="110" customWidth="1"/>
    <col min="15404" max="15404" width="5.69140625" style="110" customWidth="1"/>
    <col min="15405" max="15424" width="3.3828125" style="110" customWidth="1"/>
    <col min="15425" max="15632" width="8.765625" style="110"/>
    <col min="15633" max="15633" width="2.07421875" style="110" customWidth="1"/>
    <col min="15634" max="15634" width="3.69140625" style="110" customWidth="1"/>
    <col min="15635" max="15635" width="6.4609375" style="110" customWidth="1"/>
    <col min="15636" max="15636" width="3.69140625" style="110" customWidth="1"/>
    <col min="15637" max="15637" width="6.61328125" style="110" customWidth="1"/>
    <col min="15638" max="15638" width="4.3828125" style="110" customWidth="1"/>
    <col min="15639" max="15651" width="6.61328125" style="110" customWidth="1"/>
    <col min="15652" max="15652" width="6.07421875" style="110" customWidth="1"/>
    <col min="15653" max="15653" width="6.3046875" style="110" customWidth="1"/>
    <col min="15654" max="15654" width="6.07421875" style="110" customWidth="1"/>
    <col min="15655" max="15655" width="7.69140625" style="110" customWidth="1"/>
    <col min="15656" max="15656" width="8.921875" style="110" customWidth="1"/>
    <col min="15657" max="15658" width="7.69140625" style="110" customWidth="1"/>
    <col min="15659" max="15659" width="5.921875" style="110" customWidth="1"/>
    <col min="15660" max="15660" width="5.69140625" style="110" customWidth="1"/>
    <col min="15661" max="15680" width="3.3828125" style="110" customWidth="1"/>
    <col min="15681" max="15888" width="8.765625" style="110"/>
    <col min="15889" max="15889" width="2.07421875" style="110" customWidth="1"/>
    <col min="15890" max="15890" width="3.69140625" style="110" customWidth="1"/>
    <col min="15891" max="15891" width="6.4609375" style="110" customWidth="1"/>
    <col min="15892" max="15892" width="3.69140625" style="110" customWidth="1"/>
    <col min="15893" max="15893" width="6.61328125" style="110" customWidth="1"/>
    <col min="15894" max="15894" width="4.3828125" style="110" customWidth="1"/>
    <col min="15895" max="15907" width="6.61328125" style="110" customWidth="1"/>
    <col min="15908" max="15908" width="6.07421875" style="110" customWidth="1"/>
    <col min="15909" max="15909" width="6.3046875" style="110" customWidth="1"/>
    <col min="15910" max="15910" width="6.07421875" style="110" customWidth="1"/>
    <col min="15911" max="15911" width="7.69140625" style="110" customWidth="1"/>
    <col min="15912" max="15912" width="8.921875" style="110" customWidth="1"/>
    <col min="15913" max="15914" width="7.69140625" style="110" customWidth="1"/>
    <col min="15915" max="15915" width="5.921875" style="110" customWidth="1"/>
    <col min="15916" max="15916" width="5.69140625" style="110" customWidth="1"/>
    <col min="15917" max="15936" width="3.3828125" style="110" customWidth="1"/>
    <col min="15937" max="16144" width="8.765625" style="110"/>
    <col min="16145" max="16145" width="2.07421875" style="110" customWidth="1"/>
    <col min="16146" max="16146" width="3.69140625" style="110" customWidth="1"/>
    <col min="16147" max="16147" width="6.4609375" style="110" customWidth="1"/>
    <col min="16148" max="16148" width="3.69140625" style="110" customWidth="1"/>
    <col min="16149" max="16149" width="6.61328125" style="110" customWidth="1"/>
    <col min="16150" max="16150" width="4.3828125" style="110" customWidth="1"/>
    <col min="16151" max="16163" width="6.61328125" style="110" customWidth="1"/>
    <col min="16164" max="16164" width="6.07421875" style="110" customWidth="1"/>
    <col min="16165" max="16165" width="6.3046875" style="110" customWidth="1"/>
    <col min="16166" max="16166" width="6.07421875" style="110" customWidth="1"/>
    <col min="16167" max="16167" width="7.69140625" style="110" customWidth="1"/>
    <col min="16168" max="16168" width="8.921875" style="110" customWidth="1"/>
    <col min="16169" max="16170" width="7.69140625" style="110" customWidth="1"/>
    <col min="16171" max="16171" width="5.921875" style="110" customWidth="1"/>
    <col min="16172" max="16172" width="5.69140625" style="110" customWidth="1"/>
    <col min="16173" max="16192" width="3.3828125" style="110" customWidth="1"/>
    <col min="16193" max="16384" width="8.765625" style="110"/>
  </cols>
  <sheetData>
    <row r="1" spans="1:45" ht="14.1" customHeight="1" thickBot="1">
      <c r="D1" s="209"/>
      <c r="E1" s="209"/>
    </row>
    <row r="2" spans="1:45" ht="33.75" customHeight="1">
      <c r="A2" s="353"/>
      <c r="B2" s="370"/>
      <c r="C2" s="335"/>
      <c r="D2" s="335"/>
      <c r="E2" s="2709" t="s">
        <v>1156</v>
      </c>
      <c r="F2" s="2709"/>
      <c r="G2" s="2709"/>
      <c r="H2" s="2709"/>
      <c r="I2" s="2709"/>
      <c r="J2" s="2709"/>
      <c r="K2" s="2709"/>
      <c r="L2" s="2709"/>
      <c r="M2" s="2709"/>
      <c r="N2" s="2709"/>
      <c r="O2" s="2709"/>
      <c r="P2" s="2709"/>
      <c r="Q2" s="2709"/>
      <c r="R2" s="2709"/>
      <c r="S2" s="2709"/>
      <c r="T2" s="2709"/>
      <c r="U2" s="2709"/>
      <c r="V2" s="2709"/>
      <c r="W2" s="2709"/>
      <c r="X2" s="2709"/>
      <c r="Y2" s="2709"/>
      <c r="Z2" s="2709"/>
      <c r="AA2" s="580"/>
      <c r="AB2" s="580"/>
      <c r="AC2" s="580"/>
      <c r="AD2" s="580"/>
      <c r="AE2" s="580"/>
      <c r="AF2" s="580"/>
      <c r="AG2" s="461"/>
      <c r="AH2" s="461"/>
      <c r="AI2" s="335"/>
      <c r="AJ2" s="335"/>
      <c r="AK2" s="335"/>
      <c r="AL2" s="335"/>
      <c r="AM2" s="335"/>
      <c r="AN2" s="335"/>
      <c r="AO2" s="335"/>
      <c r="AP2" s="335"/>
      <c r="AQ2" s="335"/>
      <c r="AR2" s="335"/>
      <c r="AS2" s="337"/>
    </row>
    <row r="3" spans="1:45" ht="36" customHeight="1">
      <c r="A3" s="647"/>
      <c r="B3" s="115"/>
      <c r="E3" s="2710"/>
      <c r="F3" s="2710"/>
      <c r="G3" s="2710"/>
      <c r="H3" s="2710"/>
      <c r="I3" s="2710"/>
      <c r="J3" s="2710"/>
      <c r="K3" s="2710"/>
      <c r="L3" s="2710"/>
      <c r="M3" s="2710"/>
      <c r="N3" s="2710"/>
      <c r="O3" s="2710"/>
      <c r="P3" s="2710"/>
      <c r="Q3" s="2710"/>
      <c r="R3" s="2710"/>
      <c r="S3" s="2710"/>
      <c r="T3" s="2710"/>
      <c r="U3" s="2710"/>
      <c r="V3" s="2710"/>
      <c r="W3" s="2710"/>
      <c r="X3" s="2710"/>
      <c r="Y3" s="2710"/>
      <c r="Z3" s="2710"/>
      <c r="AA3" s="581"/>
      <c r="AB3" s="581"/>
      <c r="AC3" s="581"/>
      <c r="AD3" s="581"/>
      <c r="AE3" s="581"/>
      <c r="AF3" s="581"/>
      <c r="AG3" s="235"/>
      <c r="AH3" s="235"/>
      <c r="AS3" s="338"/>
    </row>
    <row r="4" spans="1:45" ht="41.25" customHeight="1">
      <c r="A4" s="647"/>
      <c r="B4" s="115"/>
      <c r="E4" s="2710"/>
      <c r="F4" s="2710"/>
      <c r="G4" s="2710"/>
      <c r="H4" s="2710"/>
      <c r="I4" s="2710"/>
      <c r="J4" s="2710"/>
      <c r="K4" s="2710"/>
      <c r="L4" s="2710"/>
      <c r="M4" s="2710"/>
      <c r="N4" s="2710"/>
      <c r="O4" s="2710"/>
      <c r="P4" s="2710"/>
      <c r="Q4" s="2710"/>
      <c r="R4" s="2710"/>
      <c r="S4" s="2710"/>
      <c r="T4" s="2710"/>
      <c r="U4" s="2710"/>
      <c r="V4" s="2710"/>
      <c r="W4" s="2710"/>
      <c r="X4" s="2710"/>
      <c r="Y4" s="2710"/>
      <c r="Z4" s="2710"/>
      <c r="AA4" s="581"/>
      <c r="AB4" s="581"/>
      <c r="AC4" s="581"/>
      <c r="AD4" s="581"/>
      <c r="AE4" s="581"/>
      <c r="AF4" s="581"/>
      <c r="AG4" s="235"/>
      <c r="AH4" s="235"/>
      <c r="AS4" s="338"/>
    </row>
    <row r="5" spans="1:45" ht="30" customHeight="1">
      <c r="A5" s="647"/>
      <c r="E5" s="581"/>
      <c r="F5" s="581"/>
      <c r="G5" s="581"/>
      <c r="H5" s="581"/>
      <c r="I5" s="581"/>
      <c r="J5" s="581"/>
      <c r="K5" s="581"/>
      <c r="L5" s="581"/>
      <c r="M5" s="581"/>
      <c r="N5" s="581"/>
      <c r="O5" s="581"/>
      <c r="P5" s="581"/>
      <c r="Q5" s="581"/>
      <c r="R5" s="581"/>
      <c r="S5" s="581"/>
      <c r="T5" s="581"/>
      <c r="U5" s="581"/>
      <c r="V5" s="581"/>
      <c r="W5" s="581"/>
      <c r="X5" s="581"/>
      <c r="Y5" s="581"/>
      <c r="Z5" s="581"/>
      <c r="AA5" s="581"/>
      <c r="AB5" s="581"/>
      <c r="AC5" s="581"/>
      <c r="AD5" s="581"/>
      <c r="AE5" s="581"/>
      <c r="AF5" s="581"/>
      <c r="AG5" s="581"/>
      <c r="AH5" s="581"/>
      <c r="AJ5" s="2705" t="s">
        <v>73</v>
      </c>
      <c r="AK5" s="2705"/>
      <c r="AL5" s="2705"/>
      <c r="AM5" s="2705"/>
      <c r="AN5" s="2705"/>
      <c r="AO5" s="2705"/>
      <c r="AP5" s="2705"/>
      <c r="AQ5" s="2705"/>
      <c r="AR5" s="2705"/>
      <c r="AS5" s="599"/>
    </row>
    <row r="6" spans="1:45" ht="30" customHeight="1">
      <c r="A6" s="647"/>
      <c r="B6" s="136"/>
      <c r="C6" s="135"/>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2705" t="s">
        <v>21</v>
      </c>
      <c r="AK6" s="2705"/>
      <c r="AL6" s="2705"/>
      <c r="AM6" s="2705"/>
      <c r="AN6" s="2705"/>
      <c r="AO6" s="2705"/>
      <c r="AP6" s="2705"/>
      <c r="AQ6" s="2705"/>
      <c r="AR6" s="2705"/>
      <c r="AS6" s="599"/>
    </row>
    <row r="7" spans="1:45" ht="30" customHeight="1">
      <c r="A7" s="648"/>
      <c r="B7" s="146" t="s">
        <v>508</v>
      </c>
      <c r="C7" s="585" t="s">
        <v>136</v>
      </c>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5"/>
      <c r="AJ7" s="135"/>
      <c r="AK7" s="135"/>
      <c r="AL7" s="135"/>
      <c r="AM7" s="135"/>
      <c r="AN7" s="132"/>
      <c r="AO7" s="132"/>
      <c r="AP7" s="132"/>
      <c r="AQ7" s="132"/>
      <c r="AR7" s="456"/>
      <c r="AS7" s="457"/>
    </row>
    <row r="8" spans="1:45" s="132" customFormat="1" ht="30" customHeight="1">
      <c r="A8" s="648"/>
      <c r="C8" s="149" t="s">
        <v>137</v>
      </c>
      <c r="AI8" s="146"/>
      <c r="AJ8" s="146"/>
      <c r="AK8" s="146"/>
      <c r="AL8" s="146"/>
      <c r="AM8" s="146"/>
      <c r="AR8" s="456"/>
      <c r="AS8" s="457"/>
    </row>
    <row r="9" spans="1:45" s="132" customFormat="1" ht="30" customHeight="1" thickBot="1">
      <c r="A9" s="648"/>
      <c r="AI9" s="140"/>
      <c r="AJ9" s="140"/>
      <c r="AK9" s="140"/>
      <c r="AL9" s="140"/>
      <c r="AM9" s="140"/>
      <c r="AN9" s="135"/>
      <c r="AR9" s="385" t="s">
        <v>617</v>
      </c>
      <c r="AS9" s="457"/>
    </row>
    <row r="10" spans="1:45" s="132" customFormat="1" ht="30.9" customHeight="1">
      <c r="A10" s="648"/>
      <c r="C10" s="140" t="s">
        <v>22</v>
      </c>
      <c r="D10" s="585" t="s">
        <v>272</v>
      </c>
      <c r="AI10" s="2748" t="s">
        <v>54</v>
      </c>
      <c r="AJ10" s="2766"/>
      <c r="AK10" s="2767"/>
      <c r="AL10" s="2767"/>
      <c r="AM10" s="2767"/>
      <c r="AN10" s="2767"/>
      <c r="AO10" s="2767"/>
      <c r="AP10" s="2767"/>
      <c r="AQ10" s="2767"/>
      <c r="AR10" s="2768"/>
      <c r="AS10" s="457"/>
    </row>
    <row r="11" spans="1:45" s="148" customFormat="1" ht="30.9" customHeight="1" thickBot="1">
      <c r="A11" s="660"/>
      <c r="C11" s="143"/>
      <c r="D11" s="149" t="s">
        <v>273</v>
      </c>
      <c r="AI11" s="2748"/>
      <c r="AJ11" s="2769"/>
      <c r="AK11" s="2770"/>
      <c r="AL11" s="2770"/>
      <c r="AM11" s="2770"/>
      <c r="AN11" s="2770"/>
      <c r="AO11" s="2770"/>
      <c r="AP11" s="2770"/>
      <c r="AQ11" s="2770"/>
      <c r="AR11" s="2771"/>
      <c r="AS11" s="661"/>
    </row>
    <row r="12" spans="1:45" s="132" customFormat="1" ht="30" customHeight="1">
      <c r="A12" s="648"/>
      <c r="C12" s="140"/>
      <c r="D12" s="2794"/>
      <c r="E12" s="2794"/>
      <c r="F12" s="2794"/>
      <c r="G12" s="2794"/>
      <c r="H12" s="2794"/>
      <c r="I12" s="2794"/>
      <c r="J12" s="2794"/>
      <c r="K12" s="2794"/>
      <c r="L12" s="2794"/>
      <c r="M12" s="2794"/>
      <c r="N12" s="2794"/>
      <c r="O12" s="2794"/>
      <c r="P12" s="2794"/>
      <c r="Q12" s="2794"/>
      <c r="R12" s="2794"/>
      <c r="S12" s="2794"/>
      <c r="T12" s="2794"/>
      <c r="U12" s="2794"/>
      <c r="V12" s="2794"/>
      <c r="W12" s="2794"/>
      <c r="X12" s="2794"/>
      <c r="Y12" s="2794"/>
      <c r="Z12" s="2794"/>
      <c r="AA12" s="2794"/>
      <c r="AB12" s="2794"/>
      <c r="AC12" s="2794"/>
      <c r="AD12" s="2794"/>
      <c r="AE12" s="2794"/>
      <c r="AF12" s="2794"/>
      <c r="AG12" s="2794"/>
      <c r="AI12" s="583"/>
      <c r="AJ12" s="649"/>
      <c r="AK12" s="649"/>
      <c r="AL12" s="649"/>
      <c r="AM12" s="649"/>
      <c r="AN12" s="649"/>
      <c r="AO12" s="649"/>
      <c r="AP12" s="649"/>
      <c r="AQ12" s="649"/>
      <c r="AR12" s="649"/>
      <c r="AS12" s="457"/>
    </row>
    <row r="13" spans="1:45" s="132" customFormat="1" ht="30" customHeight="1">
      <c r="A13" s="648"/>
      <c r="C13" s="140"/>
      <c r="D13" s="2795"/>
      <c r="E13" s="2795"/>
      <c r="F13" s="2795"/>
      <c r="G13" s="2795"/>
      <c r="H13" s="2795"/>
      <c r="I13" s="2795"/>
      <c r="J13" s="2795"/>
      <c r="K13" s="2795"/>
      <c r="L13" s="2795"/>
      <c r="M13" s="2795"/>
      <c r="N13" s="2795"/>
      <c r="O13" s="2795"/>
      <c r="P13" s="2795"/>
      <c r="Q13" s="2795"/>
      <c r="R13" s="2795"/>
      <c r="S13" s="2795"/>
      <c r="T13" s="2795"/>
      <c r="U13" s="2795"/>
      <c r="V13" s="2795"/>
      <c r="W13" s="2795"/>
      <c r="X13" s="2795"/>
      <c r="Y13" s="2795"/>
      <c r="Z13" s="2795"/>
      <c r="AA13" s="2795"/>
      <c r="AB13" s="2795"/>
      <c r="AC13" s="2795"/>
      <c r="AD13" s="2795"/>
      <c r="AE13" s="2795"/>
      <c r="AF13" s="2795"/>
      <c r="AG13" s="2795"/>
      <c r="AI13" s="583"/>
      <c r="AJ13" s="583"/>
      <c r="AK13" s="583"/>
      <c r="AL13" s="583"/>
      <c r="AM13" s="583"/>
      <c r="AN13" s="234"/>
      <c r="AO13" s="234"/>
      <c r="AP13" s="234"/>
      <c r="AQ13" s="234"/>
      <c r="AR13" s="234"/>
      <c r="AS13" s="457"/>
    </row>
    <row r="14" spans="1:45" s="132" customFormat="1" ht="30" customHeight="1">
      <c r="A14" s="648"/>
      <c r="E14" s="138"/>
      <c r="AI14" s="140"/>
      <c r="AJ14" s="140"/>
      <c r="AK14" s="140"/>
      <c r="AL14" s="140"/>
      <c r="AM14" s="140"/>
      <c r="AN14" s="128"/>
      <c r="AO14" s="128"/>
      <c r="AP14" s="128"/>
      <c r="AQ14" s="128"/>
      <c r="AR14" s="128"/>
      <c r="AS14" s="457"/>
    </row>
    <row r="15" spans="1:45" s="132" customFormat="1" ht="30.9" customHeight="1" thickBot="1">
      <c r="A15" s="648"/>
      <c r="C15" s="140" t="s">
        <v>23</v>
      </c>
      <c r="D15" s="585" t="s">
        <v>1186</v>
      </c>
      <c r="AN15" s="233"/>
      <c r="AO15" s="233"/>
      <c r="AP15" s="233"/>
      <c r="AQ15" s="233"/>
      <c r="AR15" s="233"/>
      <c r="AS15" s="457"/>
    </row>
    <row r="16" spans="1:45" s="132" customFormat="1" ht="30.9" customHeight="1">
      <c r="A16" s="648"/>
      <c r="C16" s="140"/>
      <c r="D16" s="140" t="s">
        <v>1187</v>
      </c>
      <c r="AI16" s="2748" t="s">
        <v>119</v>
      </c>
      <c r="AJ16" s="2766"/>
      <c r="AK16" s="2767"/>
      <c r="AL16" s="2767"/>
      <c r="AM16" s="2767"/>
      <c r="AN16" s="2767"/>
      <c r="AO16" s="2767"/>
      <c r="AP16" s="2767"/>
      <c r="AQ16" s="2767"/>
      <c r="AR16" s="2768"/>
      <c r="AS16" s="457"/>
    </row>
    <row r="17" spans="1:45" s="132" customFormat="1" ht="30.9" customHeight="1" thickBot="1">
      <c r="A17" s="648"/>
      <c r="C17" s="140"/>
      <c r="D17" s="149" t="s">
        <v>1188</v>
      </c>
      <c r="AI17" s="2748"/>
      <c r="AJ17" s="2769"/>
      <c r="AK17" s="2770"/>
      <c r="AL17" s="2770"/>
      <c r="AM17" s="2770"/>
      <c r="AN17" s="2770"/>
      <c r="AO17" s="2770"/>
      <c r="AP17" s="2770"/>
      <c r="AQ17" s="2770"/>
      <c r="AR17" s="2771"/>
      <c r="AS17" s="457"/>
    </row>
    <row r="18" spans="1:45" s="132" customFormat="1" ht="30.9" customHeight="1">
      <c r="A18" s="648"/>
      <c r="C18" s="140"/>
      <c r="D18" s="149" t="s">
        <v>1189</v>
      </c>
      <c r="AI18" s="583"/>
      <c r="AJ18" s="583"/>
      <c r="AK18" s="583"/>
      <c r="AL18" s="583"/>
      <c r="AM18" s="583"/>
      <c r="AN18" s="234"/>
      <c r="AO18" s="234"/>
      <c r="AP18" s="234"/>
      <c r="AQ18" s="234"/>
      <c r="AR18" s="234"/>
      <c r="AS18" s="457"/>
    </row>
    <row r="19" spans="1:45" s="132" customFormat="1" ht="30" customHeight="1">
      <c r="A19" s="648"/>
      <c r="C19" s="140"/>
      <c r="D19" s="2798"/>
      <c r="E19" s="2798"/>
      <c r="F19" s="2798"/>
      <c r="G19" s="2798"/>
      <c r="H19" s="2798"/>
      <c r="I19" s="2798"/>
      <c r="J19" s="2798"/>
      <c r="K19" s="2798"/>
      <c r="L19" s="2798"/>
      <c r="M19" s="2798"/>
      <c r="N19" s="2798"/>
      <c r="O19" s="2798"/>
      <c r="P19" s="2798"/>
      <c r="Q19" s="2798"/>
      <c r="R19" s="2798"/>
      <c r="S19" s="2798"/>
      <c r="T19" s="2798"/>
      <c r="U19" s="2798"/>
      <c r="V19" s="2798"/>
      <c r="W19" s="2798"/>
      <c r="X19" s="2798"/>
      <c r="Y19" s="2798"/>
      <c r="Z19" s="2798"/>
      <c r="AA19" s="2798"/>
      <c r="AB19" s="2798"/>
      <c r="AC19" s="2798"/>
      <c r="AD19" s="2798"/>
      <c r="AE19" s="2798"/>
      <c r="AF19" s="2798"/>
      <c r="AG19" s="2798"/>
      <c r="AI19" s="583"/>
      <c r="AJ19" s="583"/>
      <c r="AK19" s="583"/>
      <c r="AL19" s="583"/>
      <c r="AM19" s="583"/>
      <c r="AN19" s="234"/>
      <c r="AO19" s="234"/>
      <c r="AP19" s="234"/>
      <c r="AQ19" s="234"/>
      <c r="AR19" s="234"/>
      <c r="AS19" s="457"/>
    </row>
    <row r="20" spans="1:45" s="132" customFormat="1" ht="30" customHeight="1" thickBot="1">
      <c r="A20" s="648"/>
      <c r="C20" s="140"/>
      <c r="D20" s="1178"/>
      <c r="E20" s="1178"/>
      <c r="F20" s="1178"/>
      <c r="G20" s="1178"/>
      <c r="H20" s="1178"/>
      <c r="I20" s="1178"/>
      <c r="J20" s="1178"/>
      <c r="K20" s="1178"/>
      <c r="L20" s="1178"/>
      <c r="M20" s="1178"/>
      <c r="N20" s="1178"/>
      <c r="O20" s="1178"/>
      <c r="P20" s="1178"/>
      <c r="Q20" s="1178"/>
      <c r="R20" s="1178"/>
      <c r="S20" s="1178"/>
      <c r="T20" s="1178"/>
      <c r="U20" s="1178"/>
      <c r="V20" s="1178"/>
      <c r="W20" s="1178"/>
      <c r="X20" s="1178"/>
      <c r="Y20" s="1178"/>
      <c r="Z20" s="1178"/>
      <c r="AA20" s="1178"/>
      <c r="AB20" s="1178"/>
      <c r="AC20" s="1178"/>
      <c r="AD20" s="1178"/>
      <c r="AE20" s="1178"/>
      <c r="AF20" s="1178"/>
      <c r="AG20" s="1178"/>
      <c r="AI20" s="583"/>
      <c r="AJ20" s="583"/>
      <c r="AK20" s="583"/>
      <c r="AL20" s="583" t="s">
        <v>619</v>
      </c>
      <c r="AM20" s="583"/>
      <c r="AN20" s="234"/>
      <c r="AO20" s="234"/>
      <c r="AP20" s="234"/>
      <c r="AQ20" s="234"/>
      <c r="AR20" s="234"/>
      <c r="AS20" s="457"/>
    </row>
    <row r="21" spans="1:45" s="132" customFormat="1" ht="30" customHeight="1">
      <c r="A21" s="648"/>
      <c r="C21" s="140"/>
      <c r="D21" s="1178"/>
      <c r="E21" s="1179" t="s">
        <v>2149</v>
      </c>
      <c r="F21" s="2792" t="s">
        <v>2306</v>
      </c>
      <c r="G21" s="2792"/>
      <c r="H21" s="2792"/>
      <c r="I21" s="2792"/>
      <c r="J21" s="2792"/>
      <c r="K21" s="2792"/>
      <c r="L21" s="2792"/>
      <c r="M21" s="1179"/>
      <c r="N21" s="1179"/>
      <c r="O21" s="1179"/>
      <c r="P21" s="1179"/>
      <c r="Q21" s="1179"/>
      <c r="R21" s="1179"/>
      <c r="S21" s="1179"/>
      <c r="T21" s="1179"/>
      <c r="U21" s="1179"/>
      <c r="V21" s="1179"/>
      <c r="W21" s="1179"/>
      <c r="X21" s="1179"/>
      <c r="Y21" s="1179"/>
      <c r="Z21" s="1179"/>
      <c r="AA21" s="1179"/>
      <c r="AB21" s="1179"/>
      <c r="AC21" s="1179"/>
      <c r="AD21" s="1179"/>
      <c r="AE21" s="1179"/>
      <c r="AF21" s="1179"/>
      <c r="AG21" s="1179"/>
      <c r="AI21" s="2748" t="s">
        <v>51</v>
      </c>
      <c r="AJ21" s="2749"/>
      <c r="AK21" s="2750"/>
      <c r="AL21" s="2751"/>
      <c r="AM21" s="2755" t="s">
        <v>26</v>
      </c>
      <c r="AN21" s="961"/>
      <c r="AO21" s="234"/>
      <c r="AP21" s="234"/>
      <c r="AQ21" s="234"/>
      <c r="AR21" s="234"/>
      <c r="AS21" s="457"/>
    </row>
    <row r="22" spans="1:45" s="132" customFormat="1" ht="30" customHeight="1" thickBot="1">
      <c r="A22" s="648"/>
      <c r="C22" s="140"/>
      <c r="D22" s="1178"/>
      <c r="E22" s="1179"/>
      <c r="F22" s="2793" t="s">
        <v>2305</v>
      </c>
      <c r="G22" s="2793"/>
      <c r="H22" s="2793"/>
      <c r="I22" s="2793"/>
      <c r="J22" s="2793"/>
      <c r="K22" s="1179"/>
      <c r="L22" s="1179"/>
      <c r="M22" s="1179"/>
      <c r="N22" s="1179"/>
      <c r="O22" s="1179"/>
      <c r="P22" s="1179"/>
      <c r="Q22" s="1179"/>
      <c r="R22" s="1179"/>
      <c r="S22" s="1179"/>
      <c r="T22" s="1179"/>
      <c r="U22" s="1179"/>
      <c r="V22" s="1179"/>
      <c r="W22" s="1179"/>
      <c r="X22" s="1179"/>
      <c r="Y22" s="1179"/>
      <c r="Z22" s="1179"/>
      <c r="AA22" s="1179"/>
      <c r="AB22" s="1179"/>
      <c r="AC22" s="1179"/>
      <c r="AD22" s="1179"/>
      <c r="AE22" s="1179"/>
      <c r="AF22" s="1179"/>
      <c r="AG22" s="1179"/>
      <c r="AI22" s="2748"/>
      <c r="AJ22" s="2752"/>
      <c r="AK22" s="2753"/>
      <c r="AL22" s="2754"/>
      <c r="AM22" s="2755"/>
      <c r="AN22" s="961"/>
      <c r="AO22" s="234"/>
      <c r="AP22" s="234"/>
      <c r="AQ22" s="234"/>
      <c r="AR22" s="234"/>
      <c r="AS22" s="457"/>
    </row>
    <row r="23" spans="1:45" s="132" customFormat="1" ht="30" customHeight="1" thickBot="1">
      <c r="A23" s="648"/>
      <c r="C23" s="140"/>
      <c r="D23" s="1178"/>
      <c r="E23" s="1179"/>
      <c r="F23" s="1179"/>
      <c r="G23" s="1179"/>
      <c r="H23" s="1179"/>
      <c r="I23" s="1179"/>
      <c r="J23" s="1179"/>
      <c r="K23" s="1179"/>
      <c r="L23" s="1179"/>
      <c r="M23" s="1179"/>
      <c r="N23" s="1179"/>
      <c r="O23" s="1179"/>
      <c r="P23" s="1179"/>
      <c r="Q23" s="1179"/>
      <c r="R23" s="1179"/>
      <c r="S23" s="1179"/>
      <c r="T23" s="1179"/>
      <c r="U23" s="1179"/>
      <c r="V23" s="1179"/>
      <c r="W23" s="1179"/>
      <c r="X23" s="1179"/>
      <c r="Y23" s="1179"/>
      <c r="Z23" s="1179"/>
      <c r="AA23" s="1179"/>
      <c r="AB23" s="1179"/>
      <c r="AC23" s="1179"/>
      <c r="AD23" s="1179"/>
      <c r="AE23" s="1179"/>
      <c r="AF23" s="1179"/>
      <c r="AG23" s="1179"/>
      <c r="AI23" s="649"/>
      <c r="AJ23" s="649"/>
      <c r="AK23" s="649"/>
      <c r="AL23" s="649"/>
      <c r="AM23" s="649"/>
      <c r="AN23" s="649"/>
      <c r="AO23" s="234"/>
      <c r="AP23" s="234"/>
      <c r="AQ23" s="234"/>
      <c r="AR23" s="234"/>
      <c r="AS23" s="457"/>
    </row>
    <row r="24" spans="1:45" s="132" customFormat="1" ht="30" customHeight="1">
      <c r="A24" s="648"/>
      <c r="C24" s="140"/>
      <c r="D24" s="1178"/>
      <c r="E24" s="1179" t="s">
        <v>2149</v>
      </c>
      <c r="F24" s="1181" t="s">
        <v>2307</v>
      </c>
      <c r="G24" s="1181"/>
      <c r="H24" s="1181"/>
      <c r="I24" s="1181"/>
      <c r="J24" s="1181"/>
      <c r="K24" s="1181"/>
      <c r="L24" s="1181"/>
      <c r="M24" s="1181"/>
      <c r="N24" s="1181"/>
      <c r="O24" s="1181"/>
      <c r="P24" s="1179"/>
      <c r="Q24" s="1179"/>
      <c r="R24" s="1179"/>
      <c r="S24" s="1179"/>
      <c r="T24" s="1179"/>
      <c r="U24" s="1179"/>
      <c r="V24" s="1179"/>
      <c r="W24" s="1179"/>
      <c r="X24" s="1179"/>
      <c r="Y24" s="1179"/>
      <c r="Z24" s="1179"/>
      <c r="AA24" s="1179"/>
      <c r="AB24" s="1179"/>
      <c r="AC24" s="1179"/>
      <c r="AD24" s="1179"/>
      <c r="AE24" s="1179"/>
      <c r="AF24" s="1179"/>
      <c r="AG24" s="1179"/>
      <c r="AI24" s="2748" t="s">
        <v>52</v>
      </c>
      <c r="AJ24" s="2749"/>
      <c r="AK24" s="2750"/>
      <c r="AL24" s="2751"/>
      <c r="AM24" s="2755" t="s">
        <v>26</v>
      </c>
      <c r="AN24" s="961"/>
      <c r="AO24" s="234"/>
      <c r="AP24" s="234"/>
      <c r="AQ24" s="234"/>
      <c r="AR24" s="234"/>
      <c r="AS24" s="457"/>
    </row>
    <row r="25" spans="1:45" s="132" customFormat="1" ht="30" customHeight="1" thickBot="1">
      <c r="A25" s="648"/>
      <c r="C25" s="140"/>
      <c r="D25" s="1178"/>
      <c r="E25" s="1179"/>
      <c r="F25" s="144" t="s">
        <v>2308</v>
      </c>
      <c r="G25" s="144"/>
      <c r="H25" s="144"/>
      <c r="I25" s="144"/>
      <c r="J25" s="144"/>
      <c r="K25" s="1180"/>
      <c r="L25" s="1180"/>
      <c r="M25" s="1179"/>
      <c r="N25" s="1179"/>
      <c r="O25" s="1179"/>
      <c r="P25" s="1179"/>
      <c r="Q25" s="1179"/>
      <c r="R25" s="1179"/>
      <c r="S25" s="1179"/>
      <c r="T25" s="1179"/>
      <c r="U25" s="1179"/>
      <c r="V25" s="1179"/>
      <c r="W25" s="1179"/>
      <c r="X25" s="1179"/>
      <c r="Y25" s="1179"/>
      <c r="Z25" s="1179"/>
      <c r="AA25" s="1179"/>
      <c r="AB25" s="1179"/>
      <c r="AC25" s="1179"/>
      <c r="AD25" s="1179"/>
      <c r="AE25" s="1179"/>
      <c r="AF25" s="1179"/>
      <c r="AG25" s="1179"/>
      <c r="AI25" s="2748"/>
      <c r="AJ25" s="2752"/>
      <c r="AK25" s="2753"/>
      <c r="AL25" s="2754"/>
      <c r="AM25" s="2755"/>
      <c r="AN25" s="961"/>
      <c r="AO25" s="234"/>
      <c r="AP25" s="234"/>
      <c r="AQ25" s="234"/>
      <c r="AR25" s="234"/>
      <c r="AS25" s="457"/>
    </row>
    <row r="26" spans="1:45" s="132" customFormat="1" ht="30" customHeight="1">
      <c r="A26" s="648"/>
      <c r="B26" s="456"/>
      <c r="C26" s="456"/>
      <c r="D26" s="456"/>
      <c r="E26" s="1179"/>
      <c r="K26" s="1179"/>
      <c r="L26" s="1179"/>
      <c r="M26" s="456"/>
      <c r="N26" s="456"/>
      <c r="O26" s="456"/>
      <c r="P26" s="456"/>
      <c r="Q26" s="456"/>
      <c r="R26" s="456"/>
      <c r="S26" s="456"/>
      <c r="T26" s="456"/>
      <c r="U26" s="456"/>
      <c r="V26" s="456"/>
      <c r="W26" s="456"/>
      <c r="X26" s="456"/>
      <c r="Y26" s="456"/>
      <c r="Z26" s="456"/>
      <c r="AA26" s="456"/>
      <c r="AB26" s="456"/>
      <c r="AC26" s="456"/>
      <c r="AD26" s="456"/>
      <c r="AE26" s="456"/>
      <c r="AF26" s="456"/>
      <c r="AG26" s="456"/>
      <c r="AH26" s="456"/>
      <c r="AI26" s="456"/>
      <c r="AJ26" s="456"/>
      <c r="AK26" s="456"/>
      <c r="AL26" s="456"/>
      <c r="AM26" s="456"/>
      <c r="AN26" s="456"/>
      <c r="AO26" s="456"/>
      <c r="AP26" s="456"/>
      <c r="AQ26" s="456"/>
      <c r="AR26" s="456"/>
      <c r="AS26" s="457"/>
    </row>
    <row r="27" spans="1:45" s="132" customFormat="1" ht="30" customHeight="1">
      <c r="A27" s="468"/>
      <c r="B27" s="1182"/>
      <c r="C27" s="1182"/>
      <c r="D27" s="1182"/>
      <c r="E27" s="1182"/>
      <c r="F27" s="1182"/>
      <c r="G27" s="1182"/>
      <c r="H27" s="1182"/>
      <c r="I27" s="1182"/>
      <c r="J27" s="1182"/>
      <c r="K27" s="1182"/>
      <c r="L27" s="1182"/>
      <c r="M27" s="1182"/>
      <c r="N27" s="1182"/>
      <c r="O27" s="1182"/>
      <c r="P27" s="1182"/>
      <c r="Q27" s="1182"/>
      <c r="R27" s="1182"/>
      <c r="S27" s="1182"/>
      <c r="T27" s="1182"/>
      <c r="U27" s="1182"/>
      <c r="V27" s="1182"/>
      <c r="W27" s="1182"/>
      <c r="X27" s="1182"/>
      <c r="Y27" s="1182"/>
      <c r="Z27" s="1182"/>
      <c r="AA27" s="1182"/>
      <c r="AB27" s="1182"/>
      <c r="AC27" s="1182"/>
      <c r="AD27" s="1182"/>
      <c r="AE27" s="1182"/>
      <c r="AF27" s="1182"/>
      <c r="AG27" s="1182"/>
      <c r="AH27" s="1182"/>
      <c r="AI27" s="1182"/>
      <c r="AJ27" s="1182"/>
      <c r="AK27" s="1182"/>
      <c r="AL27" s="1182"/>
      <c r="AM27" s="1182"/>
      <c r="AN27" s="1182"/>
      <c r="AO27" s="1182"/>
      <c r="AP27" s="1182"/>
      <c r="AQ27" s="1182"/>
      <c r="AR27" s="1182"/>
      <c r="AS27" s="470"/>
    </row>
    <row r="28" spans="1:45" s="148" customFormat="1" ht="30.9" customHeight="1">
      <c r="A28" s="660"/>
      <c r="B28" s="383" t="s">
        <v>509</v>
      </c>
      <c r="C28" s="143" t="s">
        <v>2309</v>
      </c>
      <c r="AS28" s="661"/>
    </row>
    <row r="29" spans="1:45" s="148" customFormat="1" ht="30.9" customHeight="1">
      <c r="A29" s="660"/>
      <c r="B29" s="143"/>
      <c r="C29" s="144" t="s">
        <v>1229</v>
      </c>
      <c r="AS29" s="661"/>
    </row>
    <row r="30" spans="1:45" s="132" customFormat="1" ht="30" customHeight="1" thickBot="1">
      <c r="A30" s="648"/>
      <c r="B30" s="140"/>
      <c r="C30" s="144"/>
      <c r="AN30" s="119"/>
      <c r="AO30" s="119"/>
      <c r="AP30" s="119"/>
      <c r="AQ30" s="119"/>
      <c r="AR30" s="385" t="s">
        <v>619</v>
      </c>
      <c r="AS30" s="457"/>
    </row>
    <row r="31" spans="1:45" s="148" customFormat="1" ht="30.9" customHeight="1">
      <c r="A31" s="660"/>
      <c r="B31" s="143"/>
      <c r="C31" s="143" t="s">
        <v>141</v>
      </c>
      <c r="D31" s="143" t="s">
        <v>2310</v>
      </c>
      <c r="F31" s="143"/>
      <c r="G31" s="143"/>
      <c r="AI31" s="2748">
        <v>25</v>
      </c>
      <c r="AJ31" s="2766"/>
      <c r="AK31" s="2767"/>
      <c r="AL31" s="2767"/>
      <c r="AM31" s="2767"/>
      <c r="AN31" s="2767"/>
      <c r="AO31" s="2767"/>
      <c r="AP31" s="2767"/>
      <c r="AQ31" s="2767"/>
      <c r="AR31" s="2768"/>
      <c r="AS31" s="661"/>
    </row>
    <row r="32" spans="1:45" s="148" customFormat="1" ht="30.9" customHeight="1" thickBot="1">
      <c r="A32" s="660"/>
      <c r="B32" s="662"/>
      <c r="C32" s="143"/>
      <c r="D32" s="144" t="s">
        <v>2311</v>
      </c>
      <c r="AI32" s="2748"/>
      <c r="AJ32" s="2769"/>
      <c r="AK32" s="2770"/>
      <c r="AL32" s="2770"/>
      <c r="AM32" s="2770"/>
      <c r="AN32" s="2770"/>
      <c r="AO32" s="2770"/>
      <c r="AP32" s="2770"/>
      <c r="AQ32" s="2770"/>
      <c r="AR32" s="2771"/>
      <c r="AS32" s="661"/>
    </row>
    <row r="33" spans="1:45" s="132" customFormat="1" ht="30" customHeight="1">
      <c r="A33" s="648"/>
      <c r="C33" s="140"/>
      <c r="E33" s="141"/>
      <c r="AI33" s="458"/>
      <c r="AJ33" s="458"/>
      <c r="AK33" s="458"/>
      <c r="AL33" s="458"/>
      <c r="AM33" s="458"/>
      <c r="AN33" s="142"/>
      <c r="AO33" s="142"/>
      <c r="AP33" s="142"/>
      <c r="AQ33" s="142"/>
      <c r="AR33" s="142"/>
      <c r="AS33" s="457"/>
    </row>
    <row r="34" spans="1:45" s="148" customFormat="1" ht="30.9" customHeight="1">
      <c r="A34" s="660"/>
      <c r="C34" s="1427" t="s">
        <v>2316</v>
      </c>
      <c r="D34" s="1428"/>
      <c r="E34" s="1429"/>
      <c r="F34" s="1429"/>
      <c r="G34" s="1429"/>
      <c r="H34" s="1429"/>
      <c r="I34" s="1429"/>
      <c r="J34" s="1429"/>
      <c r="K34" s="1429"/>
      <c r="L34" s="1429"/>
      <c r="M34" s="1429"/>
      <c r="N34" s="1429"/>
      <c r="O34" s="1429"/>
      <c r="P34" s="1429"/>
      <c r="Q34" s="1429"/>
      <c r="R34" s="1429"/>
      <c r="S34" s="1429"/>
      <c r="T34" s="1429"/>
      <c r="U34" s="1429"/>
      <c r="V34" s="1429"/>
      <c r="W34" s="1429"/>
      <c r="X34" s="1429"/>
      <c r="Y34" s="1429"/>
      <c r="Z34" s="1429"/>
      <c r="AA34" s="1429"/>
      <c r="AB34" s="1429"/>
      <c r="AC34" s="1429"/>
      <c r="AD34" s="1429"/>
      <c r="AE34" s="1429"/>
      <c r="AF34" s="1429"/>
      <c r="AG34" s="1184"/>
      <c r="AI34" s="2748"/>
      <c r="AJ34" s="2704"/>
      <c r="AK34" s="2704"/>
      <c r="AL34" s="2704"/>
      <c r="AM34" s="2704"/>
      <c r="AN34" s="2704"/>
      <c r="AO34" s="2704"/>
      <c r="AP34" s="2704"/>
      <c r="AQ34" s="2704"/>
      <c r="AR34" s="2704"/>
      <c r="AS34" s="661"/>
    </row>
    <row r="35" spans="1:45" s="148" customFormat="1" ht="30.9" customHeight="1">
      <c r="A35" s="660"/>
      <c r="C35" s="1430" t="s">
        <v>2312</v>
      </c>
      <c r="D35" s="1426"/>
      <c r="E35" s="1424"/>
      <c r="F35" s="1424"/>
      <c r="G35" s="1424"/>
      <c r="H35" s="1424"/>
      <c r="I35" s="1424"/>
      <c r="J35" s="1424"/>
      <c r="K35" s="1424"/>
      <c r="L35" s="1424"/>
      <c r="M35" s="1424"/>
      <c r="N35" s="1424"/>
      <c r="O35" s="1424"/>
      <c r="P35" s="1424"/>
      <c r="Q35" s="1424"/>
      <c r="R35" s="1424"/>
      <c r="S35" s="1424"/>
      <c r="T35" s="1424"/>
      <c r="U35" s="1424"/>
      <c r="V35" s="1424"/>
      <c r="W35" s="1424"/>
      <c r="X35" s="1424"/>
      <c r="Y35" s="1424"/>
      <c r="Z35" s="1424"/>
      <c r="AA35" s="1424"/>
      <c r="AB35" s="1424"/>
      <c r="AC35" s="1424"/>
      <c r="AD35" s="1424"/>
      <c r="AE35" s="1424"/>
      <c r="AF35" s="1424"/>
      <c r="AG35" s="1185"/>
      <c r="AI35" s="2748"/>
      <c r="AJ35" s="2704"/>
      <c r="AK35" s="2704"/>
      <c r="AL35" s="2704"/>
      <c r="AM35" s="2704"/>
      <c r="AN35" s="2704"/>
      <c r="AO35" s="2704"/>
      <c r="AP35" s="2704"/>
      <c r="AQ35" s="2704"/>
      <c r="AR35" s="2704"/>
      <c r="AS35" s="661"/>
    </row>
    <row r="36" spans="1:45" s="132" customFormat="1" ht="30" customHeight="1">
      <c r="A36" s="648"/>
      <c r="B36" s="146"/>
      <c r="C36" s="1431" t="s">
        <v>2313</v>
      </c>
      <c r="D36" s="1425"/>
      <c r="E36" s="1425"/>
      <c r="F36" s="1425"/>
      <c r="G36" s="1425"/>
      <c r="H36" s="1425"/>
      <c r="I36" s="1425"/>
      <c r="J36" s="1425"/>
      <c r="K36" s="1425"/>
      <c r="L36" s="1425"/>
      <c r="M36" s="1425"/>
      <c r="N36" s="1425"/>
      <c r="O36" s="1425"/>
      <c r="P36" s="1425"/>
      <c r="Q36" s="1425"/>
      <c r="R36" s="1425"/>
      <c r="S36" s="1425"/>
      <c r="T36" s="1425"/>
      <c r="U36" s="1425"/>
      <c r="V36" s="1425"/>
      <c r="W36" s="1425"/>
      <c r="X36" s="1425"/>
      <c r="Y36" s="1425"/>
      <c r="Z36" s="1425"/>
      <c r="AA36" s="1425"/>
      <c r="AB36" s="1425"/>
      <c r="AC36" s="1425"/>
      <c r="AD36" s="1425"/>
      <c r="AE36" s="1425"/>
      <c r="AF36" s="1425"/>
      <c r="AG36" s="1186"/>
      <c r="AI36" s="458"/>
      <c r="AJ36" s="458"/>
      <c r="AK36" s="458"/>
      <c r="AL36" s="458"/>
      <c r="AM36" s="458"/>
      <c r="AN36" s="142"/>
      <c r="AO36" s="142"/>
      <c r="AP36" s="142"/>
      <c r="AQ36" s="142"/>
      <c r="AR36" s="142"/>
      <c r="AS36" s="457"/>
    </row>
    <row r="37" spans="1:45" s="132" customFormat="1" ht="30" customHeight="1">
      <c r="A37" s="648"/>
      <c r="B37" s="146"/>
      <c r="C37" s="1432"/>
      <c r="D37" s="1433"/>
      <c r="E37" s="1433"/>
      <c r="F37" s="1433"/>
      <c r="G37" s="1433"/>
      <c r="H37" s="1433"/>
      <c r="I37" s="1433"/>
      <c r="J37" s="1433"/>
      <c r="K37" s="1433"/>
      <c r="L37" s="1433"/>
      <c r="M37" s="1433"/>
      <c r="N37" s="1433"/>
      <c r="O37" s="1433"/>
      <c r="P37" s="1433"/>
      <c r="Q37" s="1433"/>
      <c r="R37" s="1433"/>
      <c r="S37" s="1433"/>
      <c r="T37" s="1433"/>
      <c r="U37" s="1433"/>
      <c r="V37" s="1433"/>
      <c r="W37" s="1433"/>
      <c r="X37" s="1433"/>
      <c r="Y37" s="1433"/>
      <c r="Z37" s="1433"/>
      <c r="AA37" s="1433"/>
      <c r="AB37" s="1433"/>
      <c r="AC37" s="1433"/>
      <c r="AD37" s="1433"/>
      <c r="AE37" s="1433"/>
      <c r="AF37" s="1433"/>
      <c r="AG37" s="1187"/>
      <c r="AI37" s="458"/>
      <c r="AJ37" s="458"/>
      <c r="AK37" s="458"/>
      <c r="AL37" s="458"/>
      <c r="AM37" s="458"/>
      <c r="AN37" s="142"/>
      <c r="AO37" s="142"/>
      <c r="AP37" s="142"/>
      <c r="AQ37" s="142"/>
      <c r="AR37" s="142"/>
      <c r="AS37" s="457"/>
    </row>
    <row r="38" spans="1:45" s="132" customFormat="1" ht="30" customHeight="1" thickBot="1">
      <c r="A38" s="648"/>
      <c r="B38" s="146"/>
      <c r="C38" s="140"/>
      <c r="AI38" s="458"/>
      <c r="AJ38" s="458"/>
      <c r="AK38" s="458"/>
      <c r="AL38" s="458"/>
      <c r="AM38" s="458"/>
      <c r="AN38" s="142"/>
      <c r="AO38" s="142"/>
      <c r="AP38" s="142"/>
      <c r="AQ38" s="142"/>
      <c r="AR38" s="385" t="s">
        <v>619</v>
      </c>
      <c r="AS38" s="457"/>
    </row>
    <row r="39" spans="1:45" s="148" customFormat="1" ht="30.9" customHeight="1">
      <c r="A39" s="660"/>
      <c r="C39" s="143" t="s">
        <v>23</v>
      </c>
      <c r="D39" s="143" t="s">
        <v>2314</v>
      </c>
      <c r="AI39" s="2748">
        <v>26</v>
      </c>
      <c r="AJ39" s="2766"/>
      <c r="AK39" s="2767"/>
      <c r="AL39" s="2767"/>
      <c r="AM39" s="2767"/>
      <c r="AN39" s="2767"/>
      <c r="AO39" s="2767"/>
      <c r="AP39" s="2767"/>
      <c r="AQ39" s="2767"/>
      <c r="AR39" s="2768"/>
      <c r="AS39" s="661"/>
    </row>
    <row r="40" spans="1:45" s="148" customFormat="1" ht="30.9" customHeight="1" thickBot="1">
      <c r="A40" s="660"/>
      <c r="C40" s="143"/>
      <c r="D40" s="144" t="s">
        <v>2315</v>
      </c>
      <c r="E40" s="143"/>
      <c r="AI40" s="2748"/>
      <c r="AJ40" s="2769"/>
      <c r="AK40" s="2770"/>
      <c r="AL40" s="2770"/>
      <c r="AM40" s="2770"/>
      <c r="AN40" s="2770"/>
      <c r="AO40" s="2770"/>
      <c r="AP40" s="2770"/>
      <c r="AQ40" s="2770"/>
      <c r="AR40" s="2771"/>
      <c r="AS40" s="661"/>
    </row>
    <row r="41" spans="1:45" s="132" customFormat="1" ht="15" customHeight="1">
      <c r="A41" s="648"/>
      <c r="C41" s="140"/>
      <c r="D41" s="141"/>
      <c r="E41" s="140"/>
      <c r="AI41" s="583"/>
      <c r="AJ41" s="583"/>
      <c r="AK41" s="583"/>
      <c r="AL41" s="583"/>
      <c r="AM41" s="583"/>
      <c r="AN41" s="234"/>
      <c r="AO41" s="234"/>
      <c r="AP41" s="234"/>
      <c r="AQ41" s="234"/>
      <c r="AR41" s="234"/>
      <c r="AS41" s="457"/>
    </row>
    <row r="42" spans="1:45" s="132" customFormat="1" ht="30" customHeight="1">
      <c r="A42" s="648"/>
      <c r="B42" s="456"/>
      <c r="C42" s="1427" t="s">
        <v>2317</v>
      </c>
      <c r="D42" s="1428"/>
      <c r="E42" s="1429"/>
      <c r="F42" s="1429"/>
      <c r="G42" s="1429"/>
      <c r="H42" s="1429"/>
      <c r="I42" s="1429"/>
      <c r="J42" s="1429"/>
      <c r="K42" s="1429"/>
      <c r="L42" s="1429"/>
      <c r="M42" s="1429"/>
      <c r="N42" s="1429"/>
      <c r="O42" s="1429"/>
      <c r="P42" s="1429"/>
      <c r="Q42" s="1429"/>
      <c r="R42" s="1429"/>
      <c r="S42" s="1429"/>
      <c r="T42" s="1429"/>
      <c r="U42" s="1429"/>
      <c r="V42" s="1429"/>
      <c r="W42" s="1429"/>
      <c r="X42" s="1429"/>
      <c r="Y42" s="1429"/>
      <c r="Z42" s="1429"/>
      <c r="AA42" s="1429"/>
      <c r="AB42" s="1429"/>
      <c r="AC42" s="1429"/>
      <c r="AD42" s="1429"/>
      <c r="AE42" s="1429"/>
      <c r="AF42" s="1429"/>
      <c r="AG42" s="1434"/>
      <c r="AH42" s="1434"/>
      <c r="AI42" s="1434"/>
      <c r="AJ42" s="1434"/>
      <c r="AK42" s="1434"/>
      <c r="AL42" s="1434"/>
      <c r="AM42" s="1434"/>
      <c r="AN42" s="1434"/>
      <c r="AO42" s="1434"/>
      <c r="AP42" s="1434"/>
      <c r="AQ42" s="1434"/>
      <c r="AR42" s="1188"/>
      <c r="AS42" s="457"/>
    </row>
    <row r="43" spans="1:45" s="132" customFormat="1" ht="30" customHeight="1">
      <c r="A43" s="648"/>
      <c r="B43" s="456"/>
      <c r="C43" s="1430" t="s">
        <v>2318</v>
      </c>
      <c r="D43" s="1426"/>
      <c r="E43" s="1424"/>
      <c r="F43" s="1424"/>
      <c r="G43" s="1424"/>
      <c r="H43" s="1424"/>
      <c r="I43" s="1424"/>
      <c r="J43" s="1424"/>
      <c r="K43" s="1424"/>
      <c r="L43" s="1424"/>
      <c r="M43" s="1424"/>
      <c r="N43" s="1424"/>
      <c r="O43" s="1424"/>
      <c r="P43" s="1424"/>
      <c r="Q43" s="1424"/>
      <c r="R43" s="1424"/>
      <c r="S43" s="1424"/>
      <c r="T43" s="1424"/>
      <c r="U43" s="1424"/>
      <c r="V43" s="1424"/>
      <c r="W43" s="1424"/>
      <c r="X43" s="1424"/>
      <c r="Y43" s="1424"/>
      <c r="Z43" s="1424"/>
      <c r="AA43" s="1424"/>
      <c r="AB43" s="1424"/>
      <c r="AC43" s="1424"/>
      <c r="AD43" s="1424"/>
      <c r="AE43" s="1424"/>
      <c r="AF43" s="1424"/>
      <c r="AG43" s="1435"/>
      <c r="AH43" s="1435"/>
      <c r="AI43" s="1435"/>
      <c r="AJ43" s="1435"/>
      <c r="AK43" s="1435"/>
      <c r="AL43" s="1435"/>
      <c r="AM43" s="1435"/>
      <c r="AN43" s="1435"/>
      <c r="AO43" s="1435"/>
      <c r="AP43" s="1435"/>
      <c r="AQ43" s="1435"/>
      <c r="AR43" s="1189"/>
      <c r="AS43" s="457"/>
    </row>
    <row r="44" spans="1:45" s="132" customFormat="1" ht="30" customHeight="1">
      <c r="A44" s="648"/>
      <c r="B44" s="456"/>
      <c r="C44" s="1431" t="s">
        <v>2319</v>
      </c>
      <c r="D44" s="1425"/>
      <c r="E44" s="1425"/>
      <c r="F44" s="1425"/>
      <c r="G44" s="1425"/>
      <c r="H44" s="1425"/>
      <c r="I44" s="1425"/>
      <c r="J44" s="1425"/>
      <c r="K44" s="1425"/>
      <c r="L44" s="1425"/>
      <c r="M44" s="1425"/>
      <c r="N44" s="1425"/>
      <c r="O44" s="1425"/>
      <c r="P44" s="1425"/>
      <c r="Q44" s="1425"/>
      <c r="R44" s="1425"/>
      <c r="S44" s="1425"/>
      <c r="T44" s="1425"/>
      <c r="U44" s="1425"/>
      <c r="V44" s="1425"/>
      <c r="W44" s="1425"/>
      <c r="X44" s="1425"/>
      <c r="Y44" s="1425"/>
      <c r="Z44" s="1425"/>
      <c r="AA44" s="1425"/>
      <c r="AB44" s="1425"/>
      <c r="AC44" s="1425"/>
      <c r="AD44" s="1425"/>
      <c r="AE44" s="1425"/>
      <c r="AF44" s="1425"/>
      <c r="AG44" s="1435"/>
      <c r="AH44" s="1435"/>
      <c r="AI44" s="1435"/>
      <c r="AJ44" s="1435"/>
      <c r="AK44" s="1435"/>
      <c r="AL44" s="1435"/>
      <c r="AM44" s="1435"/>
      <c r="AN44" s="1435"/>
      <c r="AO44" s="1435"/>
      <c r="AP44" s="1435"/>
      <c r="AQ44" s="1435"/>
      <c r="AR44" s="1189"/>
      <c r="AS44" s="457"/>
    </row>
    <row r="45" spans="1:45" s="132" customFormat="1" ht="30" customHeight="1">
      <c r="A45" s="648"/>
      <c r="B45" s="456"/>
      <c r="C45" s="1432"/>
      <c r="D45" s="1433"/>
      <c r="E45" s="1433"/>
      <c r="F45" s="1433"/>
      <c r="G45" s="1433"/>
      <c r="H45" s="1433"/>
      <c r="I45" s="1433"/>
      <c r="J45" s="1433"/>
      <c r="K45" s="1433"/>
      <c r="L45" s="1433"/>
      <c r="M45" s="1433"/>
      <c r="N45" s="1433"/>
      <c r="O45" s="1433"/>
      <c r="P45" s="1433"/>
      <c r="Q45" s="1433"/>
      <c r="R45" s="1433"/>
      <c r="S45" s="1433"/>
      <c r="T45" s="1433"/>
      <c r="U45" s="1433"/>
      <c r="V45" s="1433"/>
      <c r="W45" s="1433"/>
      <c r="X45" s="1433"/>
      <c r="Y45" s="1433"/>
      <c r="Z45" s="1433"/>
      <c r="AA45" s="1433"/>
      <c r="AB45" s="1433"/>
      <c r="AC45" s="1433"/>
      <c r="AD45" s="1433"/>
      <c r="AE45" s="1433"/>
      <c r="AF45" s="1433"/>
      <c r="AG45" s="1436"/>
      <c r="AH45" s="1436"/>
      <c r="AI45" s="1436"/>
      <c r="AJ45" s="1436"/>
      <c r="AK45" s="1436"/>
      <c r="AL45" s="1436"/>
      <c r="AM45" s="1436"/>
      <c r="AN45" s="1436"/>
      <c r="AO45" s="1436"/>
      <c r="AP45" s="1436"/>
      <c r="AQ45" s="1436"/>
      <c r="AR45" s="1190"/>
      <c r="AS45" s="457"/>
    </row>
    <row r="46" spans="1:45" s="132" customFormat="1" ht="30" customHeight="1">
      <c r="A46" s="648"/>
      <c r="B46" s="456"/>
      <c r="C46" s="140"/>
      <c r="AG46" s="456"/>
      <c r="AH46" s="456"/>
      <c r="AI46" s="456"/>
      <c r="AJ46" s="456"/>
      <c r="AK46" s="456"/>
      <c r="AL46" s="456"/>
      <c r="AM46" s="456"/>
      <c r="AN46" s="456"/>
      <c r="AO46" s="456"/>
      <c r="AP46" s="456"/>
      <c r="AQ46" s="456"/>
      <c r="AR46" s="385"/>
      <c r="AS46" s="457"/>
    </row>
    <row r="47" spans="1:45" s="132" customFormat="1" ht="30" customHeight="1" thickBot="1">
      <c r="A47" s="648"/>
      <c r="B47" s="456"/>
      <c r="C47" s="140"/>
      <c r="AG47" s="456"/>
      <c r="AH47" s="456"/>
      <c r="AI47" s="456"/>
      <c r="AJ47" s="456"/>
      <c r="AK47" s="456"/>
      <c r="AL47" s="456"/>
      <c r="AM47" s="456"/>
      <c r="AN47" s="456"/>
      <c r="AO47" s="456"/>
      <c r="AP47" s="456"/>
      <c r="AQ47" s="456"/>
      <c r="AR47" s="385" t="s">
        <v>619</v>
      </c>
      <c r="AS47" s="457"/>
    </row>
    <row r="48" spans="1:45" s="148" customFormat="1" ht="30.9" customHeight="1">
      <c r="A48" s="660"/>
      <c r="B48" s="663"/>
      <c r="C48" s="143" t="s">
        <v>40</v>
      </c>
      <c r="D48" s="143" t="s">
        <v>1158</v>
      </c>
      <c r="AI48" s="2748" t="s">
        <v>76</v>
      </c>
      <c r="AJ48" s="2766"/>
      <c r="AK48" s="2767"/>
      <c r="AL48" s="2767"/>
      <c r="AM48" s="2767"/>
      <c r="AN48" s="2767"/>
      <c r="AO48" s="2767"/>
      <c r="AP48" s="2767"/>
      <c r="AQ48" s="2767"/>
      <c r="AR48" s="2768"/>
      <c r="AS48" s="661"/>
    </row>
    <row r="49" spans="1:45" s="148" customFormat="1" ht="30.9" customHeight="1" thickBot="1">
      <c r="A49" s="660"/>
      <c r="B49" s="663"/>
      <c r="C49" s="143"/>
      <c r="D49" s="144" t="s">
        <v>625</v>
      </c>
      <c r="E49" s="143"/>
      <c r="AI49" s="2748"/>
      <c r="AJ49" s="2769"/>
      <c r="AK49" s="2770"/>
      <c r="AL49" s="2770"/>
      <c r="AM49" s="2770"/>
      <c r="AN49" s="2770"/>
      <c r="AO49" s="2770"/>
      <c r="AP49" s="2770"/>
      <c r="AQ49" s="2770"/>
      <c r="AR49" s="2771"/>
      <c r="AS49" s="661"/>
    </row>
    <row r="50" spans="1:45" s="132" customFormat="1" ht="30" customHeight="1">
      <c r="A50" s="648"/>
      <c r="B50" s="456"/>
      <c r="C50" s="456"/>
      <c r="D50" s="456"/>
      <c r="E50" s="456"/>
      <c r="F50" s="456"/>
      <c r="G50" s="456"/>
      <c r="H50" s="456"/>
      <c r="I50" s="456"/>
      <c r="J50" s="456"/>
      <c r="K50" s="456"/>
      <c r="L50" s="456"/>
      <c r="M50" s="456"/>
      <c r="N50" s="456"/>
      <c r="O50" s="456"/>
      <c r="P50" s="456"/>
      <c r="Q50" s="456"/>
      <c r="R50" s="456"/>
      <c r="S50" s="456"/>
      <c r="T50" s="456"/>
      <c r="U50" s="456"/>
      <c r="V50" s="456"/>
      <c r="W50" s="456"/>
      <c r="X50" s="456"/>
      <c r="Y50" s="456"/>
      <c r="Z50" s="456"/>
      <c r="AA50" s="456"/>
      <c r="AB50" s="456"/>
      <c r="AC50" s="456"/>
      <c r="AD50" s="456"/>
      <c r="AE50" s="456"/>
      <c r="AF50" s="456"/>
      <c r="AG50" s="456"/>
      <c r="AH50" s="456"/>
      <c r="AI50" s="456"/>
      <c r="AJ50" s="456"/>
      <c r="AK50" s="456"/>
      <c r="AL50" s="456"/>
      <c r="AM50" s="456"/>
      <c r="AN50" s="456"/>
      <c r="AO50" s="456"/>
      <c r="AP50" s="456"/>
      <c r="AQ50" s="456"/>
      <c r="AR50" s="456"/>
      <c r="AS50" s="457"/>
    </row>
    <row r="51" spans="1:45" s="132" customFormat="1" ht="30" customHeight="1">
      <c r="A51" s="468"/>
      <c r="B51" s="469"/>
      <c r="C51" s="469"/>
      <c r="D51" s="469"/>
      <c r="E51" s="469"/>
      <c r="F51" s="469"/>
      <c r="G51" s="469"/>
      <c r="H51" s="469"/>
      <c r="I51" s="469"/>
      <c r="J51" s="469"/>
      <c r="K51" s="469"/>
      <c r="L51" s="469"/>
      <c r="M51" s="469"/>
      <c r="N51" s="469"/>
      <c r="O51" s="469"/>
      <c r="P51" s="469"/>
      <c r="Q51" s="469"/>
      <c r="R51" s="469"/>
      <c r="S51" s="469"/>
      <c r="T51" s="469"/>
      <c r="U51" s="469"/>
      <c r="V51" s="469"/>
      <c r="W51" s="469"/>
      <c r="X51" s="469"/>
      <c r="Y51" s="469"/>
      <c r="Z51" s="469"/>
      <c r="AA51" s="469"/>
      <c r="AB51" s="469"/>
      <c r="AC51" s="469"/>
      <c r="AD51" s="469"/>
      <c r="AE51" s="469"/>
      <c r="AF51" s="469"/>
      <c r="AG51" s="469"/>
      <c r="AH51" s="469"/>
      <c r="AI51" s="469"/>
      <c r="AJ51" s="469"/>
      <c r="AK51" s="469"/>
      <c r="AL51" s="469"/>
      <c r="AM51" s="469"/>
      <c r="AN51" s="469"/>
      <c r="AO51" s="469"/>
      <c r="AP51" s="469"/>
      <c r="AQ51" s="469"/>
      <c r="AR51" s="469"/>
      <c r="AS51" s="470"/>
    </row>
    <row r="52" spans="1:45" s="148" customFormat="1" ht="30.9" customHeight="1">
      <c r="A52" s="660"/>
      <c r="B52" s="383" t="s">
        <v>280</v>
      </c>
      <c r="C52" s="143" t="s">
        <v>274</v>
      </c>
      <c r="AS52" s="661"/>
    </row>
    <row r="53" spans="1:45" s="148" customFormat="1" ht="30.9" customHeight="1">
      <c r="A53" s="660"/>
      <c r="B53" s="143"/>
      <c r="C53" s="144" t="s">
        <v>626</v>
      </c>
      <c r="AS53" s="661"/>
    </row>
    <row r="54" spans="1:45" s="132" customFormat="1" ht="30" customHeight="1" thickBot="1">
      <c r="A54" s="648"/>
      <c r="B54" s="140"/>
      <c r="C54" s="144"/>
      <c r="AN54" s="119"/>
      <c r="AO54" s="119"/>
      <c r="AP54" s="119"/>
      <c r="AQ54" s="119"/>
      <c r="AR54" s="119"/>
      <c r="AS54" s="457"/>
    </row>
    <row r="55" spans="1:45" s="148" customFormat="1" ht="30.9" customHeight="1">
      <c r="A55" s="660"/>
      <c r="B55" s="143"/>
      <c r="C55" s="143" t="s">
        <v>141</v>
      </c>
      <c r="D55" s="143" t="s">
        <v>627</v>
      </c>
      <c r="F55" s="143"/>
      <c r="G55" s="143"/>
      <c r="AI55" s="2748" t="s">
        <v>49</v>
      </c>
      <c r="AJ55" s="2766"/>
      <c r="AK55" s="2767"/>
      <c r="AL55" s="2767"/>
      <c r="AM55" s="2767"/>
      <c r="AN55" s="2767"/>
      <c r="AO55" s="2767"/>
      <c r="AP55" s="2767"/>
      <c r="AQ55" s="2767"/>
      <c r="AR55" s="2768"/>
      <c r="AS55" s="661"/>
    </row>
    <row r="56" spans="1:45" s="664" customFormat="1" ht="30.9" customHeight="1" thickBot="1">
      <c r="A56" s="660"/>
      <c r="B56" s="662"/>
      <c r="C56" s="143"/>
      <c r="D56" s="144" t="s">
        <v>628</v>
      </c>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2748"/>
      <c r="AJ56" s="2769"/>
      <c r="AK56" s="2770"/>
      <c r="AL56" s="2770"/>
      <c r="AM56" s="2770"/>
      <c r="AN56" s="2770"/>
      <c r="AO56" s="2770"/>
      <c r="AP56" s="2770"/>
      <c r="AQ56" s="2770"/>
      <c r="AR56" s="2771"/>
      <c r="AS56" s="661"/>
    </row>
    <row r="57" spans="1:45" s="132" customFormat="1" ht="30" customHeight="1" thickBot="1">
      <c r="A57" s="648"/>
      <c r="C57" s="140"/>
      <c r="E57" s="141"/>
      <c r="AI57" s="458"/>
      <c r="AJ57" s="458"/>
      <c r="AK57" s="458"/>
      <c r="AL57" s="458"/>
      <c r="AM57" s="458"/>
      <c r="AN57" s="142"/>
      <c r="AO57" s="142"/>
      <c r="AP57" s="142"/>
      <c r="AQ57" s="142"/>
      <c r="AR57" s="142"/>
      <c r="AS57" s="457"/>
    </row>
    <row r="58" spans="1:45" s="148" customFormat="1" ht="30.9" customHeight="1">
      <c r="A58" s="660"/>
      <c r="C58" s="143" t="s">
        <v>23</v>
      </c>
      <c r="D58" s="143" t="s">
        <v>1173</v>
      </c>
      <c r="AI58" s="2748" t="s">
        <v>107</v>
      </c>
      <c r="AJ58" s="2766"/>
      <c r="AK58" s="2767"/>
      <c r="AL58" s="2767"/>
      <c r="AM58" s="2767"/>
      <c r="AN58" s="2767"/>
      <c r="AO58" s="2767"/>
      <c r="AP58" s="2767"/>
      <c r="AQ58" s="2767"/>
      <c r="AR58" s="2768"/>
      <c r="AS58" s="661"/>
    </row>
    <row r="59" spans="1:45" s="148" customFormat="1" ht="30.9" customHeight="1" thickBot="1">
      <c r="A59" s="660"/>
      <c r="C59" s="143"/>
      <c r="D59" s="144" t="s">
        <v>629</v>
      </c>
      <c r="AI59" s="2748"/>
      <c r="AJ59" s="2769"/>
      <c r="AK59" s="2770"/>
      <c r="AL59" s="2770"/>
      <c r="AM59" s="2770"/>
      <c r="AN59" s="2770"/>
      <c r="AO59" s="2770"/>
      <c r="AP59" s="2770"/>
      <c r="AQ59" s="2770"/>
      <c r="AR59" s="2771"/>
      <c r="AS59" s="661"/>
    </row>
    <row r="60" spans="1:45" s="462" customFormat="1" ht="30" customHeight="1" thickBot="1">
      <c r="A60" s="648"/>
      <c r="B60" s="146"/>
      <c r="C60" s="140"/>
      <c r="D60" s="132"/>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458"/>
      <c r="AJ60" s="458"/>
      <c r="AK60" s="458"/>
      <c r="AL60" s="458"/>
      <c r="AM60" s="458"/>
      <c r="AN60" s="142"/>
      <c r="AO60" s="142"/>
      <c r="AP60" s="142"/>
      <c r="AQ60" s="142"/>
      <c r="AR60" s="142"/>
      <c r="AS60" s="457"/>
    </row>
    <row r="61" spans="1:45" s="148" customFormat="1" ht="30.9" customHeight="1">
      <c r="A61" s="660"/>
      <c r="C61" s="143" t="s">
        <v>40</v>
      </c>
      <c r="D61" s="143" t="s">
        <v>630</v>
      </c>
      <c r="AI61" s="2748" t="s">
        <v>110</v>
      </c>
      <c r="AJ61" s="2766"/>
      <c r="AK61" s="2767"/>
      <c r="AL61" s="2767"/>
      <c r="AM61" s="2767"/>
      <c r="AN61" s="2767"/>
      <c r="AO61" s="2767"/>
      <c r="AP61" s="2767"/>
      <c r="AQ61" s="2767"/>
      <c r="AR61" s="2768"/>
      <c r="AS61" s="661"/>
    </row>
    <row r="62" spans="1:45" s="148" customFormat="1" ht="30.9" customHeight="1" thickBot="1">
      <c r="A62" s="660"/>
      <c r="C62" s="143"/>
      <c r="D62" s="144" t="s">
        <v>1174</v>
      </c>
      <c r="E62" s="143"/>
      <c r="AI62" s="2748"/>
      <c r="AJ62" s="2769"/>
      <c r="AK62" s="2770"/>
      <c r="AL62" s="2770"/>
      <c r="AM62" s="2770"/>
      <c r="AN62" s="2770"/>
      <c r="AO62" s="2770"/>
      <c r="AP62" s="2770"/>
      <c r="AQ62" s="2770"/>
      <c r="AR62" s="2771"/>
      <c r="AS62" s="661"/>
    </row>
    <row r="63" spans="1:45" s="132" customFormat="1" ht="30" customHeight="1" thickBot="1">
      <c r="A63" s="648"/>
      <c r="B63" s="456"/>
      <c r="C63" s="456"/>
      <c r="D63" s="456"/>
      <c r="E63" s="456"/>
      <c r="F63" s="456"/>
      <c r="G63" s="456"/>
      <c r="H63" s="456"/>
      <c r="I63" s="456"/>
      <c r="J63" s="456"/>
      <c r="K63" s="456"/>
      <c r="L63" s="456"/>
      <c r="M63" s="456"/>
      <c r="N63" s="456"/>
      <c r="O63" s="456"/>
      <c r="P63" s="456"/>
      <c r="Q63" s="456"/>
      <c r="R63" s="456"/>
      <c r="S63" s="456"/>
      <c r="T63" s="456"/>
      <c r="U63" s="456"/>
      <c r="V63" s="456"/>
      <c r="W63" s="456"/>
      <c r="X63" s="456"/>
      <c r="Y63" s="456"/>
      <c r="Z63" s="456"/>
      <c r="AA63" s="456"/>
      <c r="AB63" s="456"/>
      <c r="AC63" s="456"/>
      <c r="AD63" s="456"/>
      <c r="AE63" s="456"/>
      <c r="AF63" s="456"/>
      <c r="AG63" s="456"/>
      <c r="AH63" s="456"/>
      <c r="AI63" s="456"/>
      <c r="AJ63" s="456"/>
      <c r="AK63" s="456"/>
      <c r="AL63" s="456"/>
      <c r="AM63" s="456"/>
      <c r="AN63" s="456"/>
      <c r="AO63" s="456"/>
      <c r="AP63" s="456"/>
      <c r="AQ63" s="456"/>
      <c r="AR63" s="456"/>
      <c r="AS63" s="457"/>
    </row>
    <row r="64" spans="1:45" s="148" customFormat="1" ht="30.9" customHeight="1">
      <c r="A64" s="660"/>
      <c r="B64" s="663"/>
      <c r="C64" s="143" t="s">
        <v>89</v>
      </c>
      <c r="D64" s="143" t="s">
        <v>631</v>
      </c>
      <c r="AI64" s="2748" t="s">
        <v>207</v>
      </c>
      <c r="AJ64" s="2766"/>
      <c r="AK64" s="2767"/>
      <c r="AL64" s="2767"/>
      <c r="AM64" s="2767"/>
      <c r="AN64" s="2767"/>
      <c r="AO64" s="2767"/>
      <c r="AP64" s="2767"/>
      <c r="AQ64" s="2767"/>
      <c r="AR64" s="2768"/>
      <c r="AS64" s="661"/>
    </row>
    <row r="65" spans="1:45" s="148" customFormat="1" ht="30.9" customHeight="1" thickBot="1">
      <c r="A65" s="660"/>
      <c r="B65" s="663"/>
      <c r="C65" s="143"/>
      <c r="D65" s="144" t="s">
        <v>632</v>
      </c>
      <c r="E65" s="143"/>
      <c r="AI65" s="2748"/>
      <c r="AJ65" s="2769"/>
      <c r="AK65" s="2770"/>
      <c r="AL65" s="2770"/>
      <c r="AM65" s="2770"/>
      <c r="AN65" s="2770"/>
      <c r="AO65" s="2770"/>
      <c r="AP65" s="2770"/>
      <c r="AQ65" s="2770"/>
      <c r="AR65" s="2771"/>
      <c r="AS65" s="661"/>
    </row>
    <row r="66" spans="1:45" s="462" customFormat="1" ht="30" customHeight="1" thickBot="1">
      <c r="A66" s="648"/>
      <c r="B66" s="456"/>
      <c r="C66" s="456"/>
      <c r="D66" s="456"/>
      <c r="E66" s="456"/>
      <c r="F66" s="456"/>
      <c r="G66" s="456"/>
      <c r="H66" s="456"/>
      <c r="I66" s="456"/>
      <c r="J66" s="456"/>
      <c r="K66" s="456"/>
      <c r="L66" s="456"/>
      <c r="M66" s="456"/>
      <c r="N66" s="456"/>
      <c r="O66" s="456"/>
      <c r="P66" s="456"/>
      <c r="Q66" s="456"/>
      <c r="R66" s="456"/>
      <c r="S66" s="456"/>
      <c r="T66" s="456"/>
      <c r="U66" s="456"/>
      <c r="V66" s="456"/>
      <c r="W66" s="456"/>
      <c r="X66" s="456"/>
      <c r="Y66" s="456"/>
      <c r="Z66" s="456"/>
      <c r="AA66" s="456"/>
      <c r="AB66" s="456"/>
      <c r="AC66" s="456"/>
      <c r="AD66" s="456"/>
      <c r="AE66" s="456"/>
      <c r="AF66" s="456"/>
      <c r="AG66" s="456"/>
      <c r="AH66" s="456"/>
      <c r="AI66" s="665"/>
      <c r="AJ66" s="665"/>
      <c r="AK66" s="665"/>
      <c r="AL66" s="665"/>
      <c r="AM66" s="665"/>
      <c r="AN66" s="665"/>
      <c r="AO66" s="665"/>
      <c r="AP66" s="665"/>
      <c r="AQ66" s="665"/>
      <c r="AR66" s="456"/>
      <c r="AS66" s="457"/>
    </row>
    <row r="67" spans="1:45" s="148" customFormat="1" ht="30.9" customHeight="1">
      <c r="A67" s="660"/>
      <c r="B67" s="663"/>
      <c r="C67" s="143" t="s">
        <v>524</v>
      </c>
      <c r="D67" s="585" t="s">
        <v>633</v>
      </c>
      <c r="AI67" s="2748" t="s">
        <v>61</v>
      </c>
      <c r="AJ67" s="2766"/>
      <c r="AK67" s="2767"/>
      <c r="AL67" s="2767"/>
      <c r="AM67" s="2767"/>
      <c r="AN67" s="2767"/>
      <c r="AO67" s="2767"/>
      <c r="AP67" s="2767"/>
      <c r="AQ67" s="2767"/>
      <c r="AR67" s="2768"/>
      <c r="AS67" s="661"/>
    </row>
    <row r="68" spans="1:45" s="148" customFormat="1" ht="30.9" customHeight="1" thickBot="1">
      <c r="A68" s="660"/>
      <c r="B68" s="663"/>
      <c r="C68" s="143"/>
      <c r="D68" s="149" t="s">
        <v>634</v>
      </c>
      <c r="AI68" s="2748"/>
      <c r="AJ68" s="2769"/>
      <c r="AK68" s="2770"/>
      <c r="AL68" s="2770"/>
      <c r="AM68" s="2770"/>
      <c r="AN68" s="2770"/>
      <c r="AO68" s="2770"/>
      <c r="AP68" s="2770"/>
      <c r="AQ68" s="2770"/>
      <c r="AR68" s="2771"/>
      <c r="AS68" s="661"/>
    </row>
    <row r="69" spans="1:45" s="132" customFormat="1" ht="30" customHeight="1">
      <c r="A69" s="648"/>
      <c r="B69" s="456"/>
      <c r="C69" s="140"/>
      <c r="D69" s="2798"/>
      <c r="E69" s="2798"/>
      <c r="F69" s="2798"/>
      <c r="G69" s="2798"/>
      <c r="H69" s="2798"/>
      <c r="I69" s="2798"/>
      <c r="J69" s="2798"/>
      <c r="K69" s="2798"/>
      <c r="L69" s="2798"/>
      <c r="M69" s="2798"/>
      <c r="N69" s="2798"/>
      <c r="O69" s="2798"/>
      <c r="P69" s="2798"/>
      <c r="Q69" s="2798"/>
      <c r="R69" s="2798"/>
      <c r="S69" s="2798"/>
      <c r="T69" s="2798"/>
      <c r="U69" s="2798"/>
      <c r="V69" s="2798"/>
      <c r="W69" s="2798"/>
      <c r="X69" s="2798"/>
      <c r="Y69" s="2798"/>
      <c r="Z69" s="2798"/>
      <c r="AA69" s="2798"/>
      <c r="AB69" s="2798"/>
      <c r="AC69" s="2798"/>
      <c r="AD69" s="2798"/>
      <c r="AE69" s="2798"/>
      <c r="AF69" s="2798"/>
      <c r="AG69" s="2798"/>
      <c r="AI69" s="583"/>
      <c r="AJ69" s="583"/>
      <c r="AK69" s="583"/>
      <c r="AL69" s="583"/>
      <c r="AM69" s="583"/>
      <c r="AN69" s="234"/>
      <c r="AO69" s="234"/>
      <c r="AP69" s="234"/>
      <c r="AQ69" s="234"/>
      <c r="AR69" s="234"/>
      <c r="AS69" s="457"/>
    </row>
    <row r="70" spans="1:45" s="462" customFormat="1" ht="30" customHeight="1">
      <c r="A70" s="648"/>
      <c r="B70" s="456"/>
      <c r="C70" s="456"/>
      <c r="D70" s="456"/>
      <c r="E70" s="456"/>
      <c r="F70" s="456"/>
      <c r="G70" s="456"/>
      <c r="H70" s="456"/>
      <c r="I70" s="456"/>
      <c r="J70" s="456"/>
      <c r="K70" s="456"/>
      <c r="L70" s="456"/>
      <c r="M70" s="456"/>
      <c r="N70" s="456"/>
      <c r="O70" s="456"/>
      <c r="P70" s="456"/>
      <c r="Q70" s="456"/>
      <c r="R70" s="456"/>
      <c r="S70" s="456"/>
      <c r="T70" s="456"/>
      <c r="U70" s="456"/>
      <c r="V70" s="456"/>
      <c r="W70" s="456"/>
      <c r="X70" s="456"/>
      <c r="Y70" s="456"/>
      <c r="Z70" s="456"/>
      <c r="AA70" s="456"/>
      <c r="AB70" s="456"/>
      <c r="AC70" s="456"/>
      <c r="AD70" s="456"/>
      <c r="AE70" s="456"/>
      <c r="AF70" s="456"/>
      <c r="AG70" s="456"/>
      <c r="AH70" s="456"/>
      <c r="AR70" s="456"/>
      <c r="AS70" s="457"/>
    </row>
    <row r="71" spans="1:45" s="462" customFormat="1" ht="15" customHeight="1">
      <c r="A71" s="472"/>
      <c r="B71" s="473"/>
      <c r="C71" s="473"/>
      <c r="D71" s="473"/>
      <c r="E71" s="473"/>
      <c r="F71" s="473"/>
      <c r="G71" s="473"/>
      <c r="H71" s="473"/>
      <c r="I71" s="473"/>
      <c r="J71" s="473"/>
      <c r="K71" s="473"/>
      <c r="L71" s="473"/>
      <c r="M71" s="473"/>
      <c r="N71" s="473"/>
      <c r="O71" s="473"/>
      <c r="P71" s="473"/>
      <c r="Q71" s="473"/>
      <c r="R71" s="473"/>
      <c r="S71" s="473"/>
      <c r="T71" s="473"/>
      <c r="U71" s="473"/>
      <c r="V71" s="473"/>
      <c r="W71" s="473"/>
      <c r="X71" s="473"/>
      <c r="Y71" s="473"/>
      <c r="Z71" s="473"/>
      <c r="AA71" s="473"/>
      <c r="AB71" s="473"/>
      <c r="AC71" s="473"/>
      <c r="AD71" s="473"/>
      <c r="AE71" s="473"/>
      <c r="AF71" s="473"/>
      <c r="AG71" s="473"/>
      <c r="AH71" s="473"/>
      <c r="AI71" s="474"/>
      <c r="AJ71" s="474"/>
      <c r="AK71" s="474"/>
      <c r="AL71" s="474"/>
      <c r="AM71" s="474"/>
      <c r="AN71" s="474"/>
      <c r="AO71" s="474"/>
      <c r="AP71" s="474"/>
      <c r="AQ71" s="474"/>
      <c r="AR71" s="474"/>
      <c r="AS71" s="475"/>
    </row>
    <row r="72" spans="1:45" s="462" customFormat="1" ht="30" customHeight="1" thickBot="1">
      <c r="A72" s="648"/>
      <c r="B72" s="456"/>
      <c r="C72" s="456"/>
      <c r="D72" s="456"/>
      <c r="E72" s="456"/>
      <c r="F72" s="456"/>
      <c r="G72" s="456"/>
      <c r="H72" s="456"/>
      <c r="I72" s="456"/>
      <c r="J72" s="456"/>
      <c r="K72" s="456"/>
      <c r="L72" s="456"/>
      <c r="M72" s="456"/>
      <c r="N72" s="456"/>
      <c r="O72" s="456"/>
      <c r="P72" s="456"/>
      <c r="Q72" s="456"/>
      <c r="R72" s="456"/>
      <c r="S72" s="456"/>
      <c r="T72" s="456"/>
      <c r="U72" s="456"/>
      <c r="V72" s="456"/>
      <c r="W72" s="456"/>
      <c r="X72" s="456"/>
      <c r="Y72" s="456"/>
      <c r="Z72" s="456"/>
      <c r="AA72" s="456"/>
      <c r="AB72" s="456"/>
      <c r="AC72" s="456"/>
      <c r="AD72" s="456"/>
      <c r="AE72" s="456"/>
      <c r="AF72" s="456"/>
      <c r="AG72" s="456"/>
      <c r="AH72" s="456"/>
      <c r="AI72" s="455"/>
      <c r="AJ72" s="455"/>
      <c r="AK72" s="455"/>
      <c r="AL72" s="455"/>
      <c r="AM72" s="455"/>
      <c r="AN72" s="240"/>
      <c r="AO72" s="240"/>
      <c r="AP72" s="240"/>
      <c r="AQ72" s="240"/>
      <c r="AR72" s="609" t="s">
        <v>617</v>
      </c>
      <c r="AS72" s="457"/>
    </row>
    <row r="73" spans="1:45" s="462" customFormat="1" ht="30" customHeight="1">
      <c r="A73" s="648"/>
      <c r="B73" s="456" t="s">
        <v>281</v>
      </c>
      <c r="C73" s="456" t="s">
        <v>635</v>
      </c>
      <c r="D73" s="456"/>
      <c r="E73" s="456"/>
      <c r="F73" s="456"/>
      <c r="G73" s="456"/>
      <c r="H73" s="456"/>
      <c r="I73" s="456"/>
      <c r="J73" s="456"/>
      <c r="K73" s="456"/>
      <c r="L73" s="456"/>
      <c r="M73" s="456"/>
      <c r="N73" s="456"/>
      <c r="O73" s="456"/>
      <c r="P73" s="456"/>
      <c r="Q73" s="456"/>
      <c r="R73" s="456"/>
      <c r="S73" s="456"/>
      <c r="T73" s="456"/>
      <c r="U73" s="456"/>
      <c r="V73" s="456"/>
      <c r="W73" s="456"/>
      <c r="X73" s="456"/>
      <c r="Y73" s="456"/>
      <c r="Z73" s="456"/>
      <c r="AA73" s="456"/>
      <c r="AB73" s="456"/>
      <c r="AC73" s="456"/>
      <c r="AD73" s="456"/>
      <c r="AE73" s="456"/>
      <c r="AF73" s="456"/>
      <c r="AG73" s="456"/>
      <c r="AH73" s="456"/>
      <c r="AI73" s="2704" t="s">
        <v>93</v>
      </c>
      <c r="AJ73" s="2766"/>
      <c r="AK73" s="2767"/>
      <c r="AL73" s="2767"/>
      <c r="AM73" s="2767"/>
      <c r="AN73" s="2767"/>
      <c r="AO73" s="2767"/>
      <c r="AP73" s="2767"/>
      <c r="AQ73" s="2767"/>
      <c r="AR73" s="2768"/>
      <c r="AS73" s="457"/>
    </row>
    <row r="74" spans="1:45" s="462" customFormat="1" ht="30" customHeight="1" thickBot="1">
      <c r="A74" s="648"/>
      <c r="B74" s="456"/>
      <c r="C74" s="471" t="s">
        <v>1159</v>
      </c>
      <c r="D74" s="456"/>
      <c r="E74" s="456"/>
      <c r="F74" s="456"/>
      <c r="G74" s="456"/>
      <c r="H74" s="456"/>
      <c r="I74" s="456"/>
      <c r="J74" s="456"/>
      <c r="K74" s="456"/>
      <c r="L74" s="456"/>
      <c r="M74" s="456"/>
      <c r="N74" s="456"/>
      <c r="O74" s="456"/>
      <c r="P74" s="456"/>
      <c r="Q74" s="456"/>
      <c r="R74" s="456"/>
      <c r="S74" s="456"/>
      <c r="T74" s="456"/>
      <c r="U74" s="456"/>
      <c r="V74" s="456"/>
      <c r="W74" s="456"/>
      <c r="X74" s="456"/>
      <c r="Y74" s="456"/>
      <c r="Z74" s="456"/>
      <c r="AA74" s="456"/>
      <c r="AB74" s="456"/>
      <c r="AC74" s="456"/>
      <c r="AD74" s="456"/>
      <c r="AE74" s="456"/>
      <c r="AF74" s="456"/>
      <c r="AG74" s="456"/>
      <c r="AH74" s="456"/>
      <c r="AI74" s="2704"/>
      <c r="AJ74" s="2769"/>
      <c r="AK74" s="2770"/>
      <c r="AL74" s="2770"/>
      <c r="AM74" s="2770"/>
      <c r="AN74" s="2770"/>
      <c r="AO74" s="2770"/>
      <c r="AP74" s="2770"/>
      <c r="AQ74" s="2770"/>
      <c r="AR74" s="2771"/>
      <c r="AS74" s="457"/>
    </row>
    <row r="75" spans="1:45" s="462" customFormat="1" ht="30" customHeight="1">
      <c r="A75" s="648"/>
      <c r="B75" s="456"/>
      <c r="C75" s="2796"/>
      <c r="D75" s="2796"/>
      <c r="E75" s="2796"/>
      <c r="F75" s="2796"/>
      <c r="G75" s="2796"/>
      <c r="H75" s="2796"/>
      <c r="I75" s="2796"/>
      <c r="J75" s="2796"/>
      <c r="K75" s="2796"/>
      <c r="L75" s="2796"/>
      <c r="M75" s="2796"/>
      <c r="N75" s="2796"/>
      <c r="O75" s="2796"/>
      <c r="P75" s="2796"/>
      <c r="Q75" s="2796"/>
      <c r="R75" s="2796"/>
      <c r="S75" s="2796"/>
      <c r="T75" s="2796"/>
      <c r="U75" s="2796"/>
      <c r="V75" s="2796"/>
      <c r="W75" s="2796"/>
      <c r="X75" s="2796"/>
      <c r="Y75" s="2796"/>
      <c r="Z75" s="2796"/>
      <c r="AA75" s="2796"/>
      <c r="AB75" s="2796"/>
      <c r="AC75" s="2796"/>
      <c r="AD75" s="2796"/>
      <c r="AE75" s="2796"/>
      <c r="AF75" s="2796"/>
      <c r="AG75" s="2796"/>
      <c r="AH75" s="2796"/>
      <c r="AI75" s="2796"/>
      <c r="AJ75" s="2796"/>
      <c r="AK75" s="2796"/>
      <c r="AL75" s="2796"/>
      <c r="AM75" s="2796"/>
      <c r="AN75" s="2796"/>
      <c r="AO75" s="2796"/>
      <c r="AP75" s="2796"/>
      <c r="AQ75" s="2796"/>
      <c r="AR75" s="2796"/>
      <c r="AS75" s="457"/>
    </row>
    <row r="76" spans="1:45" s="462" customFormat="1" ht="30" customHeight="1">
      <c r="A76" s="648"/>
      <c r="B76" s="456"/>
      <c r="C76" s="2797"/>
      <c r="D76" s="2797"/>
      <c r="E76" s="2797"/>
      <c r="F76" s="2797"/>
      <c r="G76" s="2797"/>
      <c r="H76" s="2797"/>
      <c r="I76" s="2797"/>
      <c r="J76" s="2797"/>
      <c r="K76" s="2797"/>
      <c r="L76" s="2797"/>
      <c r="M76" s="2797"/>
      <c r="N76" s="2797"/>
      <c r="O76" s="2797"/>
      <c r="P76" s="2797"/>
      <c r="Q76" s="2797"/>
      <c r="R76" s="2797"/>
      <c r="S76" s="2797"/>
      <c r="T76" s="2797"/>
      <c r="U76" s="2797"/>
      <c r="V76" s="2797"/>
      <c r="W76" s="2797"/>
      <c r="X76" s="2797"/>
      <c r="Y76" s="2797"/>
      <c r="Z76" s="2797"/>
      <c r="AA76" s="2797"/>
      <c r="AB76" s="2797"/>
      <c r="AC76" s="2797"/>
      <c r="AD76" s="2797"/>
      <c r="AE76" s="2797"/>
      <c r="AF76" s="2797"/>
      <c r="AG76" s="2797"/>
      <c r="AH76" s="2797"/>
      <c r="AI76" s="2797"/>
      <c r="AJ76" s="2797"/>
      <c r="AK76" s="2797"/>
      <c r="AL76" s="2797"/>
      <c r="AM76" s="2797"/>
      <c r="AN76" s="2797"/>
      <c r="AO76" s="2797"/>
      <c r="AP76" s="2797"/>
      <c r="AQ76" s="2797"/>
      <c r="AR76" s="2797"/>
      <c r="AS76" s="457"/>
    </row>
    <row r="77" spans="1:45" s="462" customFormat="1" ht="30" customHeight="1">
      <c r="A77" s="648"/>
      <c r="B77" s="456"/>
      <c r="C77" s="456"/>
      <c r="D77" s="456"/>
      <c r="E77" s="456"/>
      <c r="F77" s="456"/>
      <c r="G77" s="456"/>
      <c r="H77" s="456"/>
      <c r="I77" s="456"/>
      <c r="J77" s="456"/>
      <c r="K77" s="456"/>
      <c r="L77" s="456"/>
      <c r="M77" s="456"/>
      <c r="N77" s="456"/>
      <c r="O77" s="456"/>
      <c r="P77" s="456"/>
      <c r="Q77" s="456"/>
      <c r="R77" s="456"/>
      <c r="S77" s="456"/>
      <c r="T77" s="456"/>
      <c r="U77" s="456"/>
      <c r="V77" s="456"/>
      <c r="W77" s="456"/>
      <c r="X77" s="456"/>
      <c r="Y77" s="456"/>
      <c r="Z77" s="456"/>
      <c r="AA77" s="456"/>
      <c r="AB77" s="456"/>
      <c r="AC77" s="456"/>
      <c r="AD77" s="456"/>
      <c r="AE77" s="456"/>
      <c r="AF77" s="456"/>
      <c r="AG77" s="456"/>
      <c r="AH77" s="456"/>
      <c r="AI77" s="456"/>
      <c r="AJ77" s="456"/>
      <c r="AK77" s="456"/>
      <c r="AL77" s="456"/>
      <c r="AM77" s="456"/>
      <c r="AN77" s="456"/>
      <c r="AO77" s="456"/>
      <c r="AP77" s="456"/>
      <c r="AQ77" s="456"/>
      <c r="AR77" s="456"/>
      <c r="AS77" s="457"/>
    </row>
    <row r="78" spans="1:45" s="462" customFormat="1" ht="30" customHeight="1">
      <c r="A78" s="1437"/>
      <c r="B78" s="1438"/>
      <c r="C78" s="1438"/>
      <c r="D78" s="1438"/>
      <c r="E78" s="1438"/>
      <c r="F78" s="1438"/>
      <c r="G78" s="1438"/>
      <c r="H78" s="1438"/>
      <c r="I78" s="1438"/>
      <c r="J78" s="1438"/>
      <c r="K78" s="1438"/>
      <c r="L78" s="1438"/>
      <c r="M78" s="1438"/>
      <c r="N78" s="1438"/>
      <c r="O78" s="1438"/>
      <c r="P78" s="1438"/>
      <c r="Q78" s="1438"/>
      <c r="R78" s="1438"/>
      <c r="S78" s="1438"/>
      <c r="T78" s="1438"/>
      <c r="U78" s="1438"/>
      <c r="V78" s="1438"/>
      <c r="W78" s="1438"/>
      <c r="X78" s="1438"/>
      <c r="Y78" s="1438"/>
      <c r="Z78" s="1438"/>
      <c r="AA78" s="1438"/>
      <c r="AB78" s="1438"/>
      <c r="AC78" s="1438"/>
      <c r="AD78" s="1438"/>
      <c r="AE78" s="1438"/>
      <c r="AF78" s="1438"/>
      <c r="AG78" s="1438"/>
      <c r="AH78" s="1438"/>
      <c r="AI78" s="1438"/>
      <c r="AJ78" s="1438"/>
      <c r="AK78" s="1438"/>
      <c r="AL78" s="1438"/>
      <c r="AM78" s="1438"/>
      <c r="AN78" s="1438"/>
      <c r="AO78" s="1438"/>
      <c r="AP78" s="1438"/>
      <c r="AQ78" s="1438"/>
      <c r="AR78" s="1438"/>
      <c r="AS78" s="1439"/>
    </row>
    <row r="79" spans="1:45" s="462" customFormat="1" ht="30" customHeight="1">
      <c r="A79" s="1437"/>
      <c r="B79" s="1440" t="s">
        <v>1221</v>
      </c>
      <c r="C79" s="1438"/>
      <c r="D79" s="1438"/>
      <c r="E79" s="1438"/>
      <c r="F79" s="1438"/>
      <c r="G79" s="1438"/>
      <c r="H79" s="1438"/>
      <c r="I79" s="1438"/>
      <c r="J79" s="1438"/>
      <c r="K79" s="1440" t="s">
        <v>1224</v>
      </c>
      <c r="L79" s="1441"/>
      <c r="M79" s="1441"/>
      <c r="N79" s="1438"/>
      <c r="O79" s="1438"/>
      <c r="P79" s="1438"/>
      <c r="Q79" s="1438"/>
      <c r="R79" s="1438"/>
      <c r="S79" s="1438"/>
      <c r="T79" s="1438"/>
      <c r="U79" s="1438"/>
      <c r="V79" s="1438"/>
      <c r="W79" s="1438"/>
      <c r="X79" s="1438"/>
      <c r="Y79" s="1438"/>
      <c r="Z79" s="1438"/>
      <c r="AA79" s="1438"/>
      <c r="AB79" s="1438"/>
      <c r="AC79" s="1438"/>
      <c r="AD79" s="1438"/>
      <c r="AE79" s="1438"/>
      <c r="AF79" s="1438"/>
      <c r="AG79" s="1438"/>
      <c r="AH79" s="1438"/>
      <c r="AI79" s="1438"/>
      <c r="AJ79" s="1438"/>
      <c r="AK79" s="1438"/>
      <c r="AL79" s="1438"/>
      <c r="AM79" s="1438"/>
      <c r="AN79" s="1438"/>
      <c r="AO79" s="1438"/>
      <c r="AP79" s="1438"/>
      <c r="AQ79" s="1438"/>
      <c r="AR79" s="1438"/>
      <c r="AS79" s="1439"/>
    </row>
    <row r="80" spans="1:45" s="462" customFormat="1" ht="30" customHeight="1">
      <c r="A80" s="1437"/>
      <c r="B80" s="1442" t="s">
        <v>1222</v>
      </c>
      <c r="C80" s="1438"/>
      <c r="D80" s="1438"/>
      <c r="E80" s="1438"/>
      <c r="F80" s="1438"/>
      <c r="G80" s="1438"/>
      <c r="H80" s="1438"/>
      <c r="I80" s="1438"/>
      <c r="J80" s="1438"/>
      <c r="K80" s="1442" t="s">
        <v>1228</v>
      </c>
      <c r="L80" s="1441"/>
      <c r="M80" s="1441"/>
      <c r="N80" s="1438"/>
      <c r="O80" s="1438"/>
      <c r="P80" s="1438"/>
      <c r="Q80" s="1438"/>
      <c r="R80" s="1438"/>
      <c r="S80" s="1438"/>
      <c r="T80" s="1438"/>
      <c r="U80" s="1438"/>
      <c r="V80" s="1438"/>
      <c r="W80" s="1438"/>
      <c r="X80" s="1438"/>
      <c r="Y80" s="1438"/>
      <c r="Z80" s="1438"/>
      <c r="AA80" s="1438"/>
      <c r="AB80" s="1438"/>
      <c r="AC80" s="1438"/>
      <c r="AD80" s="1438"/>
      <c r="AE80" s="1438"/>
      <c r="AF80" s="1438"/>
      <c r="AG80" s="1438"/>
      <c r="AH80" s="1438"/>
      <c r="AI80" s="1438"/>
      <c r="AJ80" s="1438"/>
      <c r="AK80" s="1438"/>
      <c r="AL80" s="1438"/>
      <c r="AM80" s="1438"/>
      <c r="AN80" s="1438"/>
      <c r="AO80" s="1438"/>
      <c r="AP80" s="1438"/>
      <c r="AQ80" s="1438"/>
      <c r="AR80" s="1438"/>
      <c r="AS80" s="1439"/>
    </row>
    <row r="81" spans="1:45" s="462" customFormat="1" ht="30" customHeight="1">
      <c r="A81" s="1437"/>
      <c r="B81" s="1443"/>
      <c r="C81" s="1438"/>
      <c r="D81" s="1438"/>
      <c r="E81" s="1438"/>
      <c r="F81" s="1438"/>
      <c r="G81" s="1438"/>
      <c r="H81" s="1438"/>
      <c r="I81" s="1438"/>
      <c r="J81" s="1438"/>
      <c r="K81" s="1438"/>
      <c r="L81" s="1438"/>
      <c r="M81" s="1438"/>
      <c r="N81" s="1438"/>
      <c r="O81" s="1438"/>
      <c r="P81" s="1438"/>
      <c r="Q81" s="1438"/>
      <c r="R81" s="1438"/>
      <c r="S81" s="1438"/>
      <c r="T81" s="1438"/>
      <c r="U81" s="1438"/>
      <c r="V81" s="1438"/>
      <c r="W81" s="1438"/>
      <c r="X81" s="1438"/>
      <c r="Y81" s="1438"/>
      <c r="Z81" s="1438"/>
      <c r="AA81" s="1438"/>
      <c r="AB81" s="1438"/>
      <c r="AC81" s="1438"/>
      <c r="AD81" s="1438"/>
      <c r="AE81" s="1438"/>
      <c r="AF81" s="1438"/>
      <c r="AG81" s="1438"/>
      <c r="AH81" s="1438"/>
      <c r="AI81" s="1438"/>
      <c r="AJ81" s="1438"/>
      <c r="AK81" s="1438"/>
      <c r="AL81" s="1444"/>
      <c r="AM81" s="1444"/>
      <c r="AN81" s="1438"/>
      <c r="AO81" s="1438"/>
      <c r="AP81" s="1438"/>
      <c r="AQ81" s="1438"/>
      <c r="AR81" s="1438"/>
      <c r="AS81" s="1439"/>
    </row>
    <row r="82" spans="1:45" s="132" customFormat="1" ht="30" customHeight="1" thickBot="1">
      <c r="A82" s="465"/>
      <c r="B82" s="466"/>
      <c r="C82" s="466"/>
      <c r="D82" s="466"/>
      <c r="E82" s="466"/>
      <c r="F82" s="466"/>
      <c r="G82" s="466"/>
      <c r="H82" s="466"/>
      <c r="I82" s="466"/>
      <c r="J82" s="466"/>
      <c r="K82" s="466"/>
      <c r="L82" s="466"/>
      <c r="M82" s="466"/>
      <c r="N82" s="466"/>
      <c r="O82" s="466"/>
      <c r="P82" s="466"/>
      <c r="Q82" s="466"/>
      <c r="R82" s="466"/>
      <c r="S82" s="466"/>
      <c r="T82" s="466"/>
      <c r="U82" s="466"/>
      <c r="V82" s="466"/>
      <c r="W82" s="466"/>
      <c r="X82" s="466"/>
      <c r="Y82" s="466"/>
      <c r="Z82" s="466"/>
      <c r="AA82" s="466"/>
      <c r="AB82" s="466"/>
      <c r="AC82" s="466"/>
      <c r="AD82" s="466"/>
      <c r="AE82" s="466"/>
      <c r="AF82" s="466"/>
      <c r="AG82" s="466"/>
      <c r="AH82" s="466"/>
      <c r="AI82" s="466"/>
      <c r="AJ82" s="466"/>
      <c r="AK82" s="466"/>
      <c r="AL82" s="466"/>
      <c r="AM82" s="466"/>
      <c r="AN82" s="466"/>
      <c r="AO82" s="466"/>
      <c r="AP82" s="466"/>
      <c r="AQ82" s="466"/>
      <c r="AR82" s="466"/>
      <c r="AS82" s="467"/>
    </row>
    <row r="83" spans="1:45" s="132" customFormat="1" ht="30" customHeight="1">
      <c r="A83" s="456"/>
      <c r="B83" s="456"/>
      <c r="C83" s="456"/>
      <c r="D83" s="456"/>
      <c r="E83" s="456"/>
      <c r="F83" s="456"/>
      <c r="G83" s="456"/>
      <c r="H83" s="456"/>
      <c r="I83" s="456"/>
      <c r="J83" s="456"/>
      <c r="K83" s="456"/>
      <c r="L83" s="456"/>
      <c r="M83" s="456"/>
      <c r="N83" s="456"/>
      <c r="O83" s="456"/>
      <c r="P83" s="456"/>
      <c r="Q83" s="456"/>
      <c r="R83" s="456"/>
      <c r="S83" s="456"/>
      <c r="T83" s="456"/>
      <c r="U83" s="456"/>
      <c r="V83" s="456"/>
      <c r="W83" s="456"/>
      <c r="X83" s="456"/>
      <c r="Y83" s="456"/>
      <c r="Z83" s="456"/>
      <c r="AA83" s="456"/>
      <c r="AB83" s="456"/>
      <c r="AC83" s="456"/>
      <c r="AD83" s="456"/>
      <c r="AE83" s="456"/>
      <c r="AF83" s="456"/>
      <c r="AG83" s="456"/>
      <c r="AH83" s="456"/>
      <c r="AI83" s="456"/>
      <c r="AJ83" s="456"/>
      <c r="AK83" s="456"/>
      <c r="AL83" s="456"/>
      <c r="AM83" s="456"/>
      <c r="AN83" s="456"/>
      <c r="AO83" s="456"/>
      <c r="AP83" s="456"/>
      <c r="AQ83" s="456"/>
      <c r="AR83" s="456"/>
      <c r="AS83" s="456"/>
    </row>
    <row r="84" spans="1:45" ht="30" customHeight="1">
      <c r="A84" s="2747">
        <v>20</v>
      </c>
      <c r="B84" s="2747"/>
      <c r="C84" s="2747"/>
      <c r="D84" s="2747"/>
      <c r="E84" s="2747"/>
      <c r="F84" s="2747"/>
      <c r="G84" s="2747"/>
      <c r="H84" s="2747"/>
      <c r="I84" s="2747"/>
      <c r="J84" s="2747"/>
      <c r="K84" s="2747"/>
      <c r="L84" s="2747"/>
      <c r="M84" s="2747"/>
      <c r="N84" s="2747"/>
      <c r="O84" s="2747"/>
      <c r="P84" s="2747"/>
      <c r="Q84" s="2747"/>
      <c r="R84" s="2747"/>
      <c r="S84" s="2747"/>
      <c r="T84" s="2747"/>
      <c r="U84" s="2747"/>
      <c r="V84" s="2747"/>
      <c r="W84" s="2747"/>
      <c r="X84" s="2747"/>
      <c r="Y84" s="2747"/>
      <c r="Z84" s="2747"/>
      <c r="AA84" s="2747"/>
      <c r="AB84" s="2747"/>
      <c r="AC84" s="2747"/>
      <c r="AD84" s="2747"/>
      <c r="AE84" s="2747"/>
      <c r="AF84" s="2747"/>
      <c r="AG84" s="2747"/>
      <c r="AH84" s="2747"/>
      <c r="AI84" s="2747"/>
      <c r="AJ84" s="2747"/>
      <c r="AK84" s="2747"/>
      <c r="AL84" s="2747"/>
      <c r="AM84" s="2747"/>
      <c r="AN84" s="2747"/>
      <c r="AO84" s="2747"/>
      <c r="AP84" s="2747"/>
      <c r="AQ84" s="2747"/>
      <c r="AR84" s="2747"/>
      <c r="AS84" s="2747"/>
    </row>
    <row r="85" spans="1:45" ht="30" customHeight="1">
      <c r="A85" s="125"/>
      <c r="B85" s="125"/>
      <c r="C85" s="125"/>
      <c r="D85" s="125"/>
      <c r="E85" s="125"/>
      <c r="F85" s="125"/>
      <c r="G85" s="125"/>
      <c r="H85" s="125"/>
      <c r="I85" s="125"/>
      <c r="J85" s="125"/>
      <c r="K85" s="125"/>
      <c r="L85" s="125"/>
      <c r="M85" s="125"/>
      <c r="N85" s="125"/>
      <c r="O85" s="125"/>
      <c r="P85" s="125"/>
      <c r="Q85" s="125"/>
      <c r="R85" s="125"/>
      <c r="S85" s="125"/>
      <c r="T85" s="125"/>
      <c r="U85" s="125"/>
      <c r="V85" s="125"/>
      <c r="W85" s="125"/>
      <c r="X85" s="125"/>
      <c r="Y85" s="125"/>
      <c r="Z85" s="125"/>
      <c r="AA85" s="125"/>
      <c r="AB85" s="125"/>
      <c r="AC85" s="125"/>
      <c r="AD85" s="125"/>
      <c r="AE85" s="125"/>
      <c r="AF85" s="125"/>
      <c r="AG85" s="125"/>
      <c r="AH85" s="125"/>
      <c r="AI85" s="125"/>
      <c r="AJ85" s="125"/>
      <c r="AK85" s="125"/>
      <c r="AL85" s="125"/>
      <c r="AM85" s="125"/>
      <c r="AN85" s="125"/>
      <c r="AO85" s="125"/>
      <c r="AP85" s="125"/>
      <c r="AQ85" s="125"/>
      <c r="AR85" s="125"/>
      <c r="AS85" s="125"/>
    </row>
    <row r="86" spans="1:45" ht="19.5" customHeight="1"/>
    <row r="87" spans="1:45" ht="19.5" customHeight="1"/>
    <row r="88" spans="1:45" ht="19.5" customHeight="1"/>
    <row r="89" spans="1:45" ht="19.5" customHeight="1"/>
    <row r="90" spans="1:45" ht="19.5" customHeight="1"/>
    <row r="91" spans="1:45" ht="19.5" customHeight="1"/>
    <row r="92" spans="1:45" ht="19.5" customHeight="1"/>
    <row r="93" spans="1:45" ht="19.5" customHeight="1"/>
    <row r="94" spans="1:45" ht="19.5" customHeight="1"/>
    <row r="95" spans="1:45" ht="19.5" customHeight="1"/>
    <row r="96" spans="1:45"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sheetData>
  <mergeCells count="40">
    <mergeCell ref="D12:AG13"/>
    <mergeCell ref="C75:AR76"/>
    <mergeCell ref="E2:Z4"/>
    <mergeCell ref="AI55:AI56"/>
    <mergeCell ref="AI58:AI59"/>
    <mergeCell ref="AJ5:AR5"/>
    <mergeCell ref="AJ6:AR6"/>
    <mergeCell ref="D19:AG19"/>
    <mergeCell ref="AJ34:AR35"/>
    <mergeCell ref="AJ31:AR32"/>
    <mergeCell ref="AJ10:AR11"/>
    <mergeCell ref="AJ16:AR17"/>
    <mergeCell ref="D69:AG69"/>
    <mergeCell ref="AI73:AI74"/>
    <mergeCell ref="AJ39:AR40"/>
    <mergeCell ref="AI16:AI17"/>
    <mergeCell ref="AI10:AI11"/>
    <mergeCell ref="AI31:AI32"/>
    <mergeCell ref="AI34:AI35"/>
    <mergeCell ref="AI39:AI40"/>
    <mergeCell ref="AJ73:AR74"/>
    <mergeCell ref="AJ67:AR68"/>
    <mergeCell ref="AJ64:AR65"/>
    <mergeCell ref="AJ61:AR62"/>
    <mergeCell ref="A84:AS84"/>
    <mergeCell ref="AI67:AI68"/>
    <mergeCell ref="AI61:AI62"/>
    <mergeCell ref="AI64:AI65"/>
    <mergeCell ref="F21:L21"/>
    <mergeCell ref="F22:J22"/>
    <mergeCell ref="AJ58:AR59"/>
    <mergeCell ref="AJ55:AR56"/>
    <mergeCell ref="AJ48:AR49"/>
    <mergeCell ref="AI48:AI49"/>
    <mergeCell ref="AI21:AI22"/>
    <mergeCell ref="AJ21:AL22"/>
    <mergeCell ref="AM21:AM22"/>
    <mergeCell ref="AI24:AI25"/>
    <mergeCell ref="AJ24:AL25"/>
    <mergeCell ref="AM24:AM25"/>
  </mergeCells>
  <printOptions horizontalCentered="1" verticalCentered="1"/>
  <pageMargins left="0.23622047244094491" right="0.23622047244094491" top="0.23622047244094491" bottom="0.23622047244094491" header="0" footer="0"/>
  <pageSetup paperSize="9" scale="26" fitToWidth="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39997558519241921"/>
  </sheetPr>
  <dimension ref="A1:DD124"/>
  <sheetViews>
    <sheetView showGridLines="0" view="pageBreakPreview" topLeftCell="B76" zoomScale="40" zoomScaleNormal="40" zoomScaleSheetLayoutView="40" workbookViewId="0">
      <selection activeCell="AG20" sqref="AG20:BB22"/>
    </sheetView>
  </sheetViews>
  <sheetFormatPr defaultColWidth="4.61328125" defaultRowHeight="39.9" customHeight="1"/>
  <cols>
    <col min="1" max="1" width="3" style="1" customWidth="1"/>
    <col min="2" max="15" width="5.23046875" style="1" customWidth="1"/>
    <col min="16" max="17" width="5.23046875" style="30" customWidth="1"/>
    <col min="18" max="20" width="5.23046875" style="1" customWidth="1"/>
    <col min="21" max="26" width="5.07421875" style="1" customWidth="1"/>
    <col min="27" max="27" width="7.61328125" style="1" customWidth="1"/>
    <col min="28" max="36" width="5.07421875" style="1" customWidth="1"/>
    <col min="37" max="37" width="5.07421875" style="31" customWidth="1"/>
    <col min="38" max="52" width="5.07421875" style="1" customWidth="1"/>
    <col min="53" max="53" width="4.61328125" style="1"/>
    <col min="54" max="54" width="7.3828125" style="4" customWidth="1"/>
    <col min="55" max="55" width="4.61328125" style="4" customWidth="1"/>
    <col min="56" max="56" width="18.69140625" style="4" customWidth="1"/>
    <col min="57" max="16384" width="4.61328125" style="4"/>
  </cols>
  <sheetData>
    <row r="1" spans="1:57" ht="39.9" customHeight="1" thickBot="1">
      <c r="C1" s="2"/>
      <c r="D1" s="2"/>
      <c r="E1" s="2"/>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row>
    <row r="2" spans="1:57" ht="39.9" customHeight="1">
      <c r="B2" s="2097" t="s">
        <v>1297</v>
      </c>
      <c r="C2" s="2098"/>
      <c r="D2" s="2098"/>
      <c r="E2" s="2098"/>
      <c r="F2" s="2098"/>
      <c r="G2" s="2098"/>
      <c r="H2" s="2098"/>
      <c r="I2" s="2098"/>
      <c r="J2" s="2098"/>
      <c r="K2" s="2098"/>
      <c r="L2" s="2098"/>
      <c r="M2" s="2098"/>
      <c r="N2" s="2098"/>
      <c r="O2" s="2098"/>
      <c r="P2" s="2098"/>
      <c r="Q2" s="2098"/>
      <c r="R2" s="2098"/>
      <c r="S2" s="2098"/>
      <c r="T2" s="2099"/>
      <c r="U2" s="388"/>
      <c r="V2" s="3"/>
      <c r="W2" s="3"/>
      <c r="X2" s="3"/>
      <c r="Y2" s="3"/>
      <c r="Z2" s="3"/>
      <c r="AA2" s="3"/>
      <c r="AB2" s="3"/>
      <c r="AC2" s="3"/>
      <c r="AD2" s="3"/>
      <c r="AE2" s="3"/>
      <c r="AF2" s="3"/>
      <c r="AG2" s="3"/>
      <c r="AH2" s="2088" t="s">
        <v>1302</v>
      </c>
      <c r="AI2" s="2089"/>
      <c r="AJ2" s="2089"/>
      <c r="AK2" s="2089"/>
      <c r="AL2" s="2089"/>
      <c r="AM2" s="2089"/>
      <c r="AN2" s="2089"/>
      <c r="AO2" s="2089"/>
      <c r="AP2" s="2089"/>
      <c r="AQ2" s="2089"/>
      <c r="AR2" s="2089"/>
      <c r="AS2" s="2089"/>
      <c r="AT2" s="2089"/>
      <c r="AU2" s="2089"/>
      <c r="AV2" s="2089"/>
      <c r="AW2" s="2089"/>
      <c r="AX2" s="2089"/>
      <c r="AY2" s="2089"/>
      <c r="AZ2" s="2089"/>
      <c r="BA2" s="2090"/>
      <c r="BB2" s="2082">
        <v>328</v>
      </c>
      <c r="BC2" s="2082"/>
      <c r="BD2" s="2083"/>
    </row>
    <row r="3" spans="1:57" ht="39.9" customHeight="1" thickBot="1">
      <c r="B3" s="2100"/>
      <c r="C3" s="2101"/>
      <c r="D3" s="2101"/>
      <c r="E3" s="2101"/>
      <c r="F3" s="2101"/>
      <c r="G3" s="2101"/>
      <c r="H3" s="2101"/>
      <c r="I3" s="2101"/>
      <c r="J3" s="2101"/>
      <c r="K3" s="2101"/>
      <c r="L3" s="2101"/>
      <c r="M3" s="2101"/>
      <c r="N3" s="2101"/>
      <c r="O3" s="2101"/>
      <c r="P3" s="2101"/>
      <c r="Q3" s="2101"/>
      <c r="R3" s="2101"/>
      <c r="S3" s="2101"/>
      <c r="T3" s="2102"/>
      <c r="U3" s="388"/>
      <c r="V3" s="3"/>
      <c r="W3" s="3"/>
      <c r="X3" s="3"/>
      <c r="Y3" s="3"/>
      <c r="Z3" s="3"/>
      <c r="AA3" s="3"/>
      <c r="AB3" s="3"/>
      <c r="AC3" s="3"/>
      <c r="AD3" s="3"/>
      <c r="AE3" s="3"/>
      <c r="AF3" s="3"/>
      <c r="AG3" s="3"/>
      <c r="AH3" s="2091"/>
      <c r="AI3" s="2092"/>
      <c r="AJ3" s="2092"/>
      <c r="AK3" s="2092"/>
      <c r="AL3" s="2092"/>
      <c r="AM3" s="2092"/>
      <c r="AN3" s="2092"/>
      <c r="AO3" s="2092"/>
      <c r="AP3" s="2092"/>
      <c r="AQ3" s="2092"/>
      <c r="AR3" s="2092"/>
      <c r="AS3" s="2092"/>
      <c r="AT3" s="2092"/>
      <c r="AU3" s="2092"/>
      <c r="AV3" s="2092"/>
      <c r="AW3" s="2092"/>
      <c r="AX3" s="2092"/>
      <c r="AY3" s="2092"/>
      <c r="AZ3" s="2092"/>
      <c r="BA3" s="2093"/>
      <c r="BB3" s="2084"/>
      <c r="BC3" s="2084"/>
      <c r="BD3" s="2085"/>
    </row>
    <row r="4" spans="1:57" ht="9.9" customHeight="1" thickBot="1">
      <c r="C4" s="2"/>
      <c r="D4" s="5"/>
      <c r="E4" s="5"/>
      <c r="F4" s="5"/>
      <c r="G4" s="5"/>
      <c r="H4" s="388"/>
      <c r="I4" s="388"/>
      <c r="J4" s="388"/>
      <c r="K4" s="388"/>
      <c r="L4" s="388"/>
      <c r="M4" s="388"/>
      <c r="N4" s="388"/>
      <c r="O4" s="388"/>
      <c r="P4" s="388"/>
      <c r="Q4" s="388"/>
      <c r="R4" s="388"/>
      <c r="S4" s="388"/>
      <c r="T4" s="388"/>
      <c r="U4" s="388"/>
      <c r="V4" s="3"/>
      <c r="W4" s="3"/>
      <c r="X4" s="3"/>
      <c r="Y4" s="3"/>
      <c r="Z4" s="3"/>
      <c r="AA4" s="3"/>
      <c r="AB4" s="3"/>
      <c r="AC4" s="3"/>
      <c r="AD4" s="3"/>
      <c r="AE4" s="3"/>
      <c r="AF4" s="3"/>
      <c r="AG4" s="3"/>
      <c r="AH4" s="2091"/>
      <c r="AI4" s="2092"/>
      <c r="AJ4" s="2092"/>
      <c r="AK4" s="2092"/>
      <c r="AL4" s="2092"/>
      <c r="AM4" s="2092"/>
      <c r="AN4" s="2092"/>
      <c r="AO4" s="2092"/>
      <c r="AP4" s="2092"/>
      <c r="AQ4" s="2092"/>
      <c r="AR4" s="2092"/>
      <c r="AS4" s="2092"/>
      <c r="AT4" s="2092"/>
      <c r="AU4" s="2092"/>
      <c r="AV4" s="2092"/>
      <c r="AW4" s="2092"/>
      <c r="AX4" s="2092"/>
      <c r="AY4" s="2092"/>
      <c r="AZ4" s="2092"/>
      <c r="BA4" s="2093"/>
      <c r="BB4" s="2084"/>
      <c r="BC4" s="2084"/>
      <c r="BD4" s="2085"/>
    </row>
    <row r="5" spans="1:57" ht="39.9" customHeight="1">
      <c r="B5" s="2097" t="s">
        <v>1298</v>
      </c>
      <c r="C5" s="2098"/>
      <c r="D5" s="2098"/>
      <c r="E5" s="2098"/>
      <c r="F5" s="2098"/>
      <c r="G5" s="2098"/>
      <c r="H5" s="2098"/>
      <c r="I5" s="2098"/>
      <c r="J5" s="2098"/>
      <c r="K5" s="2098"/>
      <c r="L5" s="2098"/>
      <c r="M5" s="2098"/>
      <c r="N5" s="2098"/>
      <c r="O5" s="2098"/>
      <c r="P5" s="2098"/>
      <c r="Q5" s="2098"/>
      <c r="R5" s="2098"/>
      <c r="S5" s="2098"/>
      <c r="T5" s="2099"/>
      <c r="U5" s="3"/>
      <c r="V5" s="3"/>
      <c r="W5" s="3"/>
      <c r="X5" s="3"/>
      <c r="Y5" s="3"/>
      <c r="Z5" s="3"/>
      <c r="AA5" s="3"/>
      <c r="AB5" s="3"/>
      <c r="AC5" s="3"/>
      <c r="AD5" s="3"/>
      <c r="AE5" s="3"/>
      <c r="AF5" s="3"/>
      <c r="AG5" s="3"/>
      <c r="AH5" s="2091"/>
      <c r="AI5" s="2092"/>
      <c r="AJ5" s="2092"/>
      <c r="AK5" s="2092"/>
      <c r="AL5" s="2092"/>
      <c r="AM5" s="2092"/>
      <c r="AN5" s="2092"/>
      <c r="AO5" s="2092"/>
      <c r="AP5" s="2092"/>
      <c r="AQ5" s="2092"/>
      <c r="AR5" s="2092"/>
      <c r="AS5" s="2092"/>
      <c r="AT5" s="2092"/>
      <c r="AU5" s="2092"/>
      <c r="AV5" s="2092"/>
      <c r="AW5" s="2092"/>
      <c r="AX5" s="2092"/>
      <c r="AY5" s="2092"/>
      <c r="AZ5" s="2092"/>
      <c r="BA5" s="2093"/>
      <c r="BB5" s="2084"/>
      <c r="BC5" s="2084"/>
      <c r="BD5" s="2085"/>
    </row>
    <row r="6" spans="1:57" ht="39.9" customHeight="1" thickBot="1">
      <c r="B6" s="2100"/>
      <c r="C6" s="2101"/>
      <c r="D6" s="2101"/>
      <c r="E6" s="2101"/>
      <c r="F6" s="2101"/>
      <c r="G6" s="2101"/>
      <c r="H6" s="2101"/>
      <c r="I6" s="2101"/>
      <c r="J6" s="2101"/>
      <c r="K6" s="2101"/>
      <c r="L6" s="2101"/>
      <c r="M6" s="2101"/>
      <c r="N6" s="2101"/>
      <c r="O6" s="2101"/>
      <c r="P6" s="2101"/>
      <c r="Q6" s="2101"/>
      <c r="R6" s="2101"/>
      <c r="S6" s="2101"/>
      <c r="T6" s="2102"/>
      <c r="U6" s="3"/>
      <c r="V6" s="3"/>
      <c r="W6" s="3"/>
      <c r="X6" s="3"/>
      <c r="Y6" s="3"/>
      <c r="Z6" s="3"/>
      <c r="AA6" s="3"/>
      <c r="AB6" s="3"/>
      <c r="AC6" s="3"/>
      <c r="AD6" s="3"/>
      <c r="AE6" s="3"/>
      <c r="AF6" s="3"/>
      <c r="AG6" s="3"/>
      <c r="AH6" s="2094"/>
      <c r="AI6" s="2095"/>
      <c r="AJ6" s="2095"/>
      <c r="AK6" s="2095"/>
      <c r="AL6" s="2095"/>
      <c r="AM6" s="2095"/>
      <c r="AN6" s="2095"/>
      <c r="AO6" s="2095"/>
      <c r="AP6" s="2095"/>
      <c r="AQ6" s="2095"/>
      <c r="AR6" s="2095"/>
      <c r="AS6" s="2095"/>
      <c r="AT6" s="2095"/>
      <c r="AU6" s="2095"/>
      <c r="AV6" s="2095"/>
      <c r="AW6" s="2095"/>
      <c r="AX6" s="2095"/>
      <c r="AY6" s="2095"/>
      <c r="AZ6" s="2095"/>
      <c r="BA6" s="2096"/>
      <c r="BB6" s="2086"/>
      <c r="BC6" s="2086"/>
      <c r="BD6" s="2087"/>
    </row>
    <row r="7" spans="1:57" ht="9.9" customHeight="1" thickBot="1">
      <c r="C7" s="2"/>
      <c r="D7" s="388"/>
      <c r="E7" s="388"/>
      <c r="F7" s="388"/>
      <c r="G7" s="388"/>
      <c r="H7" s="388"/>
      <c r="I7" s="388"/>
      <c r="J7" s="388"/>
      <c r="K7" s="388"/>
      <c r="L7" s="388"/>
      <c r="M7" s="388"/>
      <c r="N7" s="388"/>
      <c r="O7" s="388"/>
      <c r="P7" s="388"/>
      <c r="Q7" s="388"/>
      <c r="R7" s="388"/>
      <c r="S7" s="388"/>
      <c r="T7" s="388"/>
      <c r="U7" s="388"/>
      <c r="V7" s="3"/>
      <c r="W7" s="3"/>
      <c r="X7" s="3"/>
      <c r="Y7" s="3"/>
      <c r="Z7" s="3"/>
      <c r="AA7" s="3"/>
      <c r="AB7" s="3"/>
      <c r="AC7" s="3"/>
      <c r="AD7" s="3"/>
      <c r="AE7" s="3"/>
      <c r="AF7" s="3"/>
      <c r="AG7" s="3"/>
      <c r="AH7" s="3"/>
      <c r="AI7" s="3"/>
      <c r="AJ7" s="3"/>
      <c r="AK7" s="388"/>
      <c r="AL7" s="388"/>
      <c r="AM7" s="388"/>
      <c r="AN7" s="388"/>
      <c r="AO7" s="388"/>
      <c r="AP7" s="388"/>
      <c r="AQ7" s="388"/>
      <c r="AR7" s="388"/>
      <c r="AS7" s="388"/>
      <c r="AT7" s="388"/>
      <c r="AU7" s="388"/>
      <c r="AV7" s="388"/>
      <c r="AW7" s="388"/>
      <c r="AX7" s="388"/>
      <c r="AY7" s="388"/>
      <c r="AZ7" s="388"/>
      <c r="BA7" s="388"/>
      <c r="BB7" s="388"/>
      <c r="BC7" s="388"/>
    </row>
    <row r="8" spans="1:57" ht="30" customHeight="1" thickBot="1">
      <c r="B8" s="692"/>
      <c r="C8" s="2115" t="s">
        <v>1299</v>
      </c>
      <c r="D8" s="2115"/>
      <c r="E8" s="2115"/>
      <c r="F8" s="693"/>
      <c r="G8" s="2117" t="s">
        <v>1300</v>
      </c>
      <c r="H8" s="2117"/>
      <c r="I8" s="2117"/>
      <c r="J8" s="2117"/>
      <c r="K8" s="2117"/>
      <c r="L8" s="2117"/>
      <c r="M8" s="2117"/>
      <c r="N8" s="2117"/>
      <c r="O8" s="2117"/>
      <c r="P8" s="693"/>
      <c r="Q8" s="2117" t="s">
        <v>1301</v>
      </c>
      <c r="R8" s="2117"/>
      <c r="S8" s="2117"/>
      <c r="T8" s="694"/>
      <c r="U8" s="388"/>
      <c r="V8" s="3"/>
      <c r="W8" s="3"/>
      <c r="X8" s="3"/>
      <c r="Y8" s="3"/>
      <c r="Z8" s="3"/>
      <c r="AA8" s="3"/>
      <c r="AB8" s="3"/>
      <c r="AC8" s="3"/>
      <c r="AD8" s="3"/>
      <c r="AE8" s="3"/>
      <c r="AF8" s="3"/>
      <c r="AG8" s="3"/>
      <c r="AH8" s="3"/>
      <c r="AI8" s="3"/>
      <c r="AJ8" s="3"/>
      <c r="AK8" s="388"/>
      <c r="AL8" s="388"/>
      <c r="AM8" s="388"/>
      <c r="AN8" s="388"/>
      <c r="AO8" s="388"/>
      <c r="AP8" s="388"/>
      <c r="AQ8" s="388"/>
      <c r="AR8" s="388"/>
      <c r="AS8" s="388"/>
      <c r="AT8" s="388"/>
      <c r="AU8" s="388"/>
      <c r="AV8" s="388"/>
      <c r="AW8" s="388"/>
      <c r="AX8" s="388"/>
      <c r="AY8" s="388"/>
      <c r="AZ8" s="388"/>
      <c r="BA8" s="388"/>
      <c r="BB8" s="388"/>
      <c r="BC8" s="388"/>
    </row>
    <row r="9" spans="1:57" ht="30" customHeight="1">
      <c r="B9" s="695"/>
      <c r="C9" s="2116"/>
      <c r="D9" s="2116"/>
      <c r="E9" s="2116"/>
      <c r="F9" s="690"/>
      <c r="G9" s="2118"/>
      <c r="H9" s="2118"/>
      <c r="I9" s="2118"/>
      <c r="J9" s="2118"/>
      <c r="K9" s="2118"/>
      <c r="L9" s="2118"/>
      <c r="M9" s="2118"/>
      <c r="N9" s="2118"/>
      <c r="O9" s="2118"/>
      <c r="P9" s="690"/>
      <c r="Q9" s="2118"/>
      <c r="R9" s="2118"/>
      <c r="S9" s="2118"/>
      <c r="T9" s="696"/>
      <c r="U9" s="388"/>
      <c r="V9" s="3"/>
      <c r="W9" s="3"/>
      <c r="X9" s="3"/>
      <c r="Y9" s="3"/>
      <c r="Z9" s="3"/>
      <c r="AA9" s="3"/>
      <c r="AB9" s="3"/>
      <c r="AC9" s="3"/>
      <c r="AD9" s="3"/>
      <c r="AE9" s="3"/>
      <c r="AF9" s="3"/>
      <c r="AG9" s="3"/>
      <c r="AH9" s="2119" t="s">
        <v>1991</v>
      </c>
      <c r="AI9" s="2117"/>
      <c r="AJ9" s="2117"/>
      <c r="AK9" s="2117"/>
      <c r="AL9" s="2117"/>
      <c r="AM9" s="2117"/>
      <c r="AN9" s="2117"/>
      <c r="AO9" s="2117"/>
      <c r="AP9" s="2117"/>
      <c r="AQ9" s="2117"/>
      <c r="AR9" s="2117"/>
      <c r="AS9" s="2117"/>
      <c r="AT9" s="2117"/>
      <c r="AU9" s="2117"/>
      <c r="AV9" s="2117"/>
      <c r="AW9" s="2117"/>
      <c r="AX9" s="2117"/>
      <c r="AY9" s="2117"/>
      <c r="AZ9" s="2117"/>
      <c r="BA9" s="2117"/>
      <c r="BB9" s="2117"/>
      <c r="BC9" s="2117"/>
      <c r="BD9" s="2120"/>
    </row>
    <row r="10" spans="1:57" ht="30" customHeight="1">
      <c r="B10" s="695"/>
      <c r="C10" s="2109"/>
      <c r="D10" s="2110"/>
      <c r="E10" s="2111"/>
      <c r="F10" s="690"/>
      <c r="G10" s="2103"/>
      <c r="H10" s="2104"/>
      <c r="I10" s="2104"/>
      <c r="J10" s="2104"/>
      <c r="K10" s="2104"/>
      <c r="L10" s="2104"/>
      <c r="M10" s="2104"/>
      <c r="N10" s="2104"/>
      <c r="O10" s="2105"/>
      <c r="P10" s="690"/>
      <c r="Q10" s="2103"/>
      <c r="R10" s="2104"/>
      <c r="S10" s="2105"/>
      <c r="T10" s="696"/>
      <c r="U10" s="388"/>
      <c r="V10" s="3"/>
      <c r="W10" s="3"/>
      <c r="X10" s="3"/>
      <c r="Y10" s="3"/>
      <c r="Z10" s="3"/>
      <c r="AA10" s="3"/>
      <c r="AB10" s="3"/>
      <c r="AC10" s="3"/>
      <c r="AD10" s="3"/>
      <c r="AE10" s="3"/>
      <c r="AF10" s="3"/>
      <c r="AG10" s="3"/>
      <c r="AH10" s="2121"/>
      <c r="AI10" s="2118"/>
      <c r="AJ10" s="2118"/>
      <c r="AK10" s="2118"/>
      <c r="AL10" s="2118"/>
      <c r="AM10" s="2118"/>
      <c r="AN10" s="2118"/>
      <c r="AO10" s="2118"/>
      <c r="AP10" s="2118"/>
      <c r="AQ10" s="2118"/>
      <c r="AR10" s="2118"/>
      <c r="AS10" s="2118"/>
      <c r="AT10" s="2118"/>
      <c r="AU10" s="2118"/>
      <c r="AV10" s="2118"/>
      <c r="AW10" s="2118"/>
      <c r="AX10" s="2118"/>
      <c r="AY10" s="2118"/>
      <c r="AZ10" s="2118"/>
      <c r="BA10" s="2118"/>
      <c r="BB10" s="2118"/>
      <c r="BC10" s="2118"/>
      <c r="BD10" s="2122"/>
    </row>
    <row r="11" spans="1:57" ht="30" customHeight="1">
      <c r="B11" s="695"/>
      <c r="C11" s="2112"/>
      <c r="D11" s="2113"/>
      <c r="E11" s="2114"/>
      <c r="F11" s="690"/>
      <c r="G11" s="2106"/>
      <c r="H11" s="2107"/>
      <c r="I11" s="2107"/>
      <c r="J11" s="2107"/>
      <c r="K11" s="2107"/>
      <c r="L11" s="2107"/>
      <c r="M11" s="2107"/>
      <c r="N11" s="2107"/>
      <c r="O11" s="2108"/>
      <c r="P11" s="690"/>
      <c r="Q11" s="2106"/>
      <c r="R11" s="2107"/>
      <c r="S11" s="2108"/>
      <c r="T11" s="696"/>
      <c r="U11" s="388"/>
      <c r="V11" s="3"/>
      <c r="W11" s="3"/>
      <c r="X11" s="3"/>
      <c r="Y11" s="3"/>
      <c r="Z11" s="3"/>
      <c r="AA11" s="3"/>
      <c r="AB11" s="3"/>
      <c r="AC11" s="3"/>
      <c r="AD11" s="3"/>
      <c r="AE11" s="3"/>
      <c r="AF11" s="3"/>
      <c r="AG11" s="3"/>
      <c r="AH11" s="2121"/>
      <c r="AI11" s="2118"/>
      <c r="AJ11" s="2118"/>
      <c r="AK11" s="2118"/>
      <c r="AL11" s="2118"/>
      <c r="AM11" s="2118"/>
      <c r="AN11" s="2118"/>
      <c r="AO11" s="2118"/>
      <c r="AP11" s="2118"/>
      <c r="AQ11" s="2118"/>
      <c r="AR11" s="2118"/>
      <c r="AS11" s="2118"/>
      <c r="AT11" s="2118"/>
      <c r="AU11" s="2118"/>
      <c r="AV11" s="2118"/>
      <c r="AW11" s="2118"/>
      <c r="AX11" s="2118"/>
      <c r="AY11" s="2118"/>
      <c r="AZ11" s="2118"/>
      <c r="BA11" s="2118"/>
      <c r="BB11" s="2118"/>
      <c r="BC11" s="2118"/>
      <c r="BD11" s="2122"/>
    </row>
    <row r="12" spans="1:57" ht="20.100000000000001" customHeight="1" thickBot="1">
      <c r="B12" s="697"/>
      <c r="C12" s="698"/>
      <c r="D12" s="699"/>
      <c r="E12" s="699"/>
      <c r="F12" s="699"/>
      <c r="G12" s="699"/>
      <c r="H12" s="699"/>
      <c r="I12" s="699"/>
      <c r="J12" s="699"/>
      <c r="K12" s="699"/>
      <c r="L12" s="699"/>
      <c r="M12" s="699"/>
      <c r="N12" s="699"/>
      <c r="O12" s="699"/>
      <c r="P12" s="699"/>
      <c r="Q12" s="699"/>
      <c r="R12" s="699"/>
      <c r="S12" s="699"/>
      <c r="T12" s="700"/>
      <c r="U12" s="388"/>
      <c r="V12" s="3"/>
      <c r="W12" s="3"/>
      <c r="X12" s="3"/>
      <c r="Y12" s="3"/>
      <c r="Z12" s="3"/>
      <c r="AA12" s="3"/>
      <c r="AB12" s="3"/>
      <c r="AC12" s="3"/>
      <c r="AD12" s="3"/>
      <c r="AE12" s="3"/>
      <c r="AF12" s="3"/>
      <c r="AG12" s="3"/>
      <c r="AH12" s="2123"/>
      <c r="AI12" s="2124"/>
      <c r="AJ12" s="2124"/>
      <c r="AK12" s="2124"/>
      <c r="AL12" s="2124"/>
      <c r="AM12" s="2124"/>
      <c r="AN12" s="2124"/>
      <c r="AO12" s="2124"/>
      <c r="AP12" s="2124"/>
      <c r="AQ12" s="2124"/>
      <c r="AR12" s="2124"/>
      <c r="AS12" s="2124"/>
      <c r="AT12" s="2124"/>
      <c r="AU12" s="2124"/>
      <c r="AV12" s="2124"/>
      <c r="AW12" s="2124"/>
      <c r="AX12" s="2124"/>
      <c r="AY12" s="2124"/>
      <c r="AZ12" s="2124"/>
      <c r="BA12" s="2124"/>
      <c r="BB12" s="2124"/>
      <c r="BC12" s="2124"/>
      <c r="BD12" s="2125"/>
    </row>
    <row r="13" spans="1:57" ht="20.100000000000001" customHeight="1">
      <c r="C13" s="2"/>
      <c r="D13" s="2"/>
      <c r="E13" s="2"/>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5"/>
      <c r="AM13" s="5"/>
      <c r="AN13" s="5"/>
      <c r="AO13" s="5"/>
      <c r="AR13" s="6"/>
      <c r="AS13" s="7"/>
      <c r="AT13" s="7"/>
      <c r="AU13" s="7"/>
      <c r="AV13" s="7"/>
      <c r="AW13" s="7"/>
      <c r="AX13" s="7"/>
    </row>
    <row r="14" spans="1:57" s="8" customFormat="1" ht="249.9" customHeight="1">
      <c r="B14" s="2063" t="s">
        <v>1990</v>
      </c>
      <c r="C14" s="2063"/>
      <c r="D14" s="2063"/>
      <c r="E14" s="2063"/>
      <c r="F14" s="2063"/>
      <c r="G14" s="2063"/>
      <c r="H14" s="2063"/>
      <c r="I14" s="2063"/>
      <c r="J14" s="2063"/>
      <c r="K14" s="2063"/>
      <c r="L14" s="2063"/>
      <c r="M14" s="2063"/>
      <c r="N14" s="2063"/>
      <c r="O14" s="2063"/>
      <c r="P14" s="2063"/>
      <c r="Q14" s="2063"/>
      <c r="R14" s="2063"/>
      <c r="S14" s="2063"/>
      <c r="T14" s="2063"/>
      <c r="U14" s="2063"/>
      <c r="V14" s="2063"/>
      <c r="W14" s="2063"/>
      <c r="X14" s="2063"/>
      <c r="Y14" s="2063"/>
      <c r="Z14" s="2063"/>
      <c r="AA14" s="2063"/>
      <c r="AB14" s="2063"/>
      <c r="AC14" s="2063"/>
      <c r="AD14" s="2063"/>
      <c r="AE14" s="2063"/>
      <c r="AF14" s="2063"/>
      <c r="AG14" s="2063"/>
      <c r="AH14" s="2063"/>
      <c r="AI14" s="2063"/>
      <c r="AJ14" s="2063"/>
      <c r="AK14" s="2063"/>
      <c r="AL14" s="2063"/>
      <c r="AM14" s="2063"/>
      <c r="AN14" s="2063"/>
      <c r="AO14" s="2063"/>
      <c r="AP14" s="2063"/>
      <c r="AQ14" s="2063"/>
      <c r="AR14" s="2063"/>
      <c r="AS14" s="2063"/>
      <c r="AT14" s="2063"/>
      <c r="AU14" s="2063"/>
      <c r="AV14" s="2063"/>
      <c r="AW14" s="2063"/>
      <c r="AX14" s="2063"/>
      <c r="AY14" s="2063"/>
      <c r="AZ14" s="2063"/>
      <c r="BA14" s="2063"/>
      <c r="BB14" s="2063"/>
      <c r="BC14" s="2063"/>
      <c r="BD14" s="2063"/>
      <c r="BE14" s="652"/>
    </row>
    <row r="15" spans="1:57" s="8" customFormat="1" ht="36" customHeight="1" thickBot="1">
      <c r="A15" s="9"/>
      <c r="B15" s="2063"/>
      <c r="C15" s="2063"/>
      <c r="D15" s="2063"/>
      <c r="E15" s="2063"/>
      <c r="F15" s="2063"/>
      <c r="G15" s="2063"/>
      <c r="H15" s="2063"/>
      <c r="I15" s="2063"/>
      <c r="J15" s="2063"/>
      <c r="K15" s="2063"/>
      <c r="L15" s="2063"/>
      <c r="M15" s="2063"/>
      <c r="N15" s="2063"/>
      <c r="O15" s="2063"/>
      <c r="P15" s="2063"/>
      <c r="Q15" s="2063"/>
      <c r="R15" s="2063"/>
      <c r="S15" s="2063"/>
      <c r="T15" s="2063"/>
      <c r="U15" s="2063"/>
      <c r="V15" s="2063"/>
      <c r="W15" s="2063"/>
      <c r="X15" s="2063"/>
      <c r="Y15" s="2063"/>
      <c r="Z15" s="2063"/>
      <c r="AA15" s="2063"/>
      <c r="AB15" s="2063"/>
      <c r="AC15" s="2063"/>
      <c r="AD15" s="2063"/>
      <c r="AE15" s="2063"/>
      <c r="AF15" s="2063"/>
      <c r="AG15" s="2063"/>
      <c r="AH15" s="2063"/>
      <c r="AI15" s="2063"/>
      <c r="AJ15" s="2063"/>
      <c r="AK15" s="2063"/>
      <c r="AL15" s="2063"/>
      <c r="AM15" s="2063"/>
      <c r="AN15" s="2063"/>
      <c r="AO15" s="2063"/>
      <c r="AP15" s="2063"/>
      <c r="AQ15" s="2063"/>
      <c r="AR15" s="2063"/>
      <c r="AS15" s="2063"/>
      <c r="AT15" s="2063"/>
      <c r="AU15" s="2063"/>
      <c r="AV15" s="2063"/>
      <c r="AW15" s="2063"/>
      <c r="AX15" s="2063"/>
      <c r="AY15" s="2063"/>
      <c r="AZ15" s="2063"/>
      <c r="BA15" s="2063"/>
      <c r="BB15" s="2063"/>
      <c r="BC15" s="2063"/>
      <c r="BD15" s="2063"/>
      <c r="BE15" s="10"/>
    </row>
    <row r="16" spans="1:57" s="8" customFormat="1" ht="39.9" customHeight="1">
      <c r="B16" s="2126" t="s">
        <v>1303</v>
      </c>
      <c r="C16" s="2127"/>
      <c r="D16" s="2127"/>
      <c r="E16" s="2127"/>
      <c r="F16" s="2127"/>
      <c r="G16" s="2127"/>
      <c r="H16" s="2127"/>
      <c r="I16" s="2127"/>
      <c r="J16" s="2127"/>
      <c r="K16" s="2127"/>
      <c r="L16" s="2127"/>
      <c r="M16" s="2127"/>
      <c r="N16" s="2127"/>
      <c r="O16" s="2127"/>
      <c r="P16" s="2127"/>
      <c r="Q16" s="2127"/>
      <c r="R16" s="2127"/>
      <c r="S16" s="2127"/>
      <c r="T16" s="2127"/>
      <c r="U16" s="2127"/>
      <c r="V16" s="2127"/>
      <c r="W16" s="2127"/>
      <c r="X16" s="2127"/>
      <c r="Y16" s="2127"/>
      <c r="Z16" s="2127"/>
      <c r="AA16" s="2127"/>
      <c r="AB16" s="2127"/>
      <c r="AC16" s="2128"/>
      <c r="AD16" s="12"/>
      <c r="AE16" s="701"/>
      <c r="AF16" s="2144" t="s">
        <v>1304</v>
      </c>
      <c r="AG16" s="2144"/>
      <c r="AH16" s="2144"/>
      <c r="AI16" s="2144"/>
      <c r="AJ16" s="2144"/>
      <c r="AK16" s="2144"/>
      <c r="AL16" s="2144"/>
      <c r="AM16" s="2144"/>
      <c r="AN16" s="2144"/>
      <c r="AO16" s="2144"/>
      <c r="AP16" s="2144"/>
      <c r="AQ16" s="2144"/>
      <c r="AR16" s="2144"/>
      <c r="AS16" s="2144"/>
      <c r="AT16" s="2144"/>
      <c r="AU16" s="2144"/>
      <c r="AV16" s="2144"/>
      <c r="AW16" s="2144"/>
      <c r="AX16" s="2144"/>
      <c r="AY16" s="2144"/>
      <c r="AZ16" s="2144"/>
      <c r="BA16" s="2144"/>
      <c r="BB16" s="2144"/>
      <c r="BC16" s="2144"/>
      <c r="BD16" s="702"/>
    </row>
    <row r="17" spans="2:76" s="8" customFormat="1" ht="39.9" customHeight="1" thickBot="1">
      <c r="B17" s="2129"/>
      <c r="C17" s="2130"/>
      <c r="D17" s="2130"/>
      <c r="E17" s="2130"/>
      <c r="F17" s="2130"/>
      <c r="G17" s="2130"/>
      <c r="H17" s="2130"/>
      <c r="I17" s="2130"/>
      <c r="J17" s="2130"/>
      <c r="K17" s="2130"/>
      <c r="L17" s="2130"/>
      <c r="M17" s="2130"/>
      <c r="N17" s="2130"/>
      <c r="O17" s="2130"/>
      <c r="P17" s="2130"/>
      <c r="Q17" s="2130"/>
      <c r="R17" s="2130"/>
      <c r="S17" s="2130"/>
      <c r="T17" s="2130"/>
      <c r="U17" s="2130"/>
      <c r="V17" s="2130"/>
      <c r="W17" s="2130"/>
      <c r="X17" s="2130"/>
      <c r="Y17" s="2130"/>
      <c r="Z17" s="2130"/>
      <c r="AA17" s="2130"/>
      <c r="AB17" s="2130"/>
      <c r="AC17" s="2131"/>
      <c r="AD17" s="7"/>
      <c r="AE17" s="703"/>
      <c r="AF17" s="2145"/>
      <c r="AG17" s="2145"/>
      <c r="AH17" s="2145"/>
      <c r="AI17" s="2145"/>
      <c r="AJ17" s="2145"/>
      <c r="AK17" s="2145"/>
      <c r="AL17" s="2145"/>
      <c r="AM17" s="2145"/>
      <c r="AN17" s="2145"/>
      <c r="AO17" s="2145"/>
      <c r="AP17" s="2145"/>
      <c r="AQ17" s="2145"/>
      <c r="AR17" s="2145"/>
      <c r="AS17" s="2145"/>
      <c r="AT17" s="2145"/>
      <c r="AU17" s="2145"/>
      <c r="AV17" s="2145"/>
      <c r="AW17" s="2145"/>
      <c r="AX17" s="2145"/>
      <c r="AY17" s="2145"/>
      <c r="AZ17" s="2145"/>
      <c r="BA17" s="2145"/>
      <c r="BB17" s="2145"/>
      <c r="BC17" s="2145"/>
      <c r="BD17" s="704"/>
    </row>
    <row r="18" spans="2:76" s="8" customFormat="1" ht="39.9" customHeight="1" thickBot="1">
      <c r="B18" s="2132"/>
      <c r="C18" s="2133"/>
      <c r="D18" s="2133"/>
      <c r="E18" s="2133"/>
      <c r="F18" s="2133"/>
      <c r="G18" s="2133"/>
      <c r="H18" s="2133"/>
      <c r="I18" s="2133"/>
      <c r="J18" s="2133"/>
      <c r="K18" s="2133"/>
      <c r="L18" s="2133"/>
      <c r="M18" s="2133"/>
      <c r="N18" s="2133"/>
      <c r="O18" s="2133"/>
      <c r="P18" s="2133"/>
      <c r="Q18" s="2133"/>
      <c r="R18" s="2133"/>
      <c r="S18" s="2133"/>
      <c r="T18" s="2133"/>
      <c r="U18" s="2133"/>
      <c r="V18" s="2133"/>
      <c r="W18" s="2133"/>
      <c r="X18" s="2133"/>
      <c r="Y18" s="2133"/>
      <c r="Z18" s="2133"/>
      <c r="AA18" s="2133"/>
      <c r="AB18" s="2133"/>
      <c r="AC18" s="2134"/>
      <c r="AD18" s="7"/>
      <c r="AE18" s="705"/>
      <c r="AF18" s="718"/>
      <c r="AG18" s="2067" t="s">
        <v>2006</v>
      </c>
      <c r="AH18" s="2068"/>
      <c r="AI18" s="2068"/>
      <c r="AJ18" s="2068"/>
      <c r="AK18" s="2068"/>
      <c r="AL18" s="2068"/>
      <c r="AM18" s="2068"/>
      <c r="AN18" s="2068"/>
      <c r="AO18" s="2068"/>
      <c r="AP18" s="2068"/>
      <c r="AQ18" s="2068"/>
      <c r="AR18" s="2068"/>
      <c r="AS18" s="2068"/>
      <c r="AT18" s="2068"/>
      <c r="AU18" s="2068"/>
      <c r="AV18" s="2068"/>
      <c r="AW18" s="2068"/>
      <c r="AX18" s="2068"/>
      <c r="AY18" s="2068"/>
      <c r="AZ18" s="2068"/>
      <c r="BA18" s="2068"/>
      <c r="BB18" s="2068"/>
      <c r="BC18" s="719"/>
      <c r="BD18" s="704"/>
    </row>
    <row r="19" spans="2:76" s="8" customFormat="1" ht="9.9" customHeight="1" thickBot="1">
      <c r="C19" s="691"/>
      <c r="D19" s="691"/>
      <c r="E19" s="691"/>
      <c r="F19" s="691"/>
      <c r="G19" s="691"/>
      <c r="H19" s="691"/>
      <c r="I19" s="691"/>
      <c r="J19" s="691"/>
      <c r="K19" s="691"/>
      <c r="L19" s="691"/>
      <c r="M19" s="691"/>
      <c r="N19" s="691"/>
      <c r="O19" s="691"/>
      <c r="P19" s="691"/>
      <c r="Q19" s="691"/>
      <c r="R19" s="691"/>
      <c r="S19" s="691"/>
      <c r="T19" s="691"/>
      <c r="U19" s="691"/>
      <c r="V19" s="691"/>
      <c r="W19" s="691"/>
      <c r="X19" s="691"/>
      <c r="Y19" s="691"/>
      <c r="Z19" s="691"/>
      <c r="AA19" s="691"/>
      <c r="AB19" s="14"/>
      <c r="AC19" s="7"/>
      <c r="AD19" s="7"/>
      <c r="AE19" s="706"/>
      <c r="AF19" s="720"/>
      <c r="AG19" s="2069"/>
      <c r="AH19" s="2069"/>
      <c r="AI19" s="2069"/>
      <c r="AJ19" s="2069"/>
      <c r="AK19" s="2069"/>
      <c r="AL19" s="2069"/>
      <c r="AM19" s="2069"/>
      <c r="AN19" s="2069"/>
      <c r="AO19" s="2069"/>
      <c r="AP19" s="2069"/>
      <c r="AQ19" s="2069"/>
      <c r="AR19" s="2069"/>
      <c r="AS19" s="2069"/>
      <c r="AT19" s="2069"/>
      <c r="AU19" s="2069"/>
      <c r="AV19" s="2069"/>
      <c r="AW19" s="2069"/>
      <c r="AX19" s="2069"/>
      <c r="AY19" s="2069"/>
      <c r="AZ19" s="2069"/>
      <c r="BA19" s="2069"/>
      <c r="BB19" s="2069"/>
      <c r="BC19" s="721"/>
      <c r="BD19" s="704"/>
      <c r="BH19" s="2062"/>
      <c r="BI19" s="2062"/>
      <c r="BJ19" s="2062"/>
      <c r="BK19" s="2062"/>
      <c r="BL19" s="2062"/>
      <c r="BM19" s="2062"/>
      <c r="BN19" s="2062"/>
      <c r="BO19" s="2062"/>
      <c r="BP19" s="2062"/>
      <c r="BQ19" s="2062"/>
      <c r="BR19" s="2062"/>
      <c r="BS19" s="2062"/>
      <c r="BT19" s="2062"/>
      <c r="BU19" s="2062"/>
      <c r="BV19" s="2062"/>
      <c r="BW19" s="2062"/>
      <c r="BX19" s="2062"/>
    </row>
    <row r="20" spans="2:76" s="7" customFormat="1" ht="9.9" customHeight="1" thickBot="1">
      <c r="C20" s="691"/>
      <c r="D20" s="691"/>
      <c r="E20" s="691"/>
      <c r="F20" s="691"/>
      <c r="G20" s="691"/>
      <c r="H20" s="691"/>
      <c r="I20" s="691"/>
      <c r="J20" s="691"/>
      <c r="K20" s="691"/>
      <c r="L20" s="691"/>
      <c r="M20" s="691"/>
      <c r="N20" s="691"/>
      <c r="O20" s="691"/>
      <c r="P20" s="691"/>
      <c r="Q20" s="691"/>
      <c r="R20" s="691"/>
      <c r="S20" s="691"/>
      <c r="T20" s="691"/>
      <c r="U20" s="691"/>
      <c r="V20" s="691"/>
      <c r="W20" s="691"/>
      <c r="X20" s="691"/>
      <c r="Y20" s="691"/>
      <c r="Z20" s="691"/>
      <c r="AA20" s="691"/>
      <c r="AB20" s="14"/>
      <c r="AE20" s="705"/>
      <c r="AF20" s="722"/>
      <c r="AG20" s="2135"/>
      <c r="AH20" s="2136"/>
      <c r="AI20" s="2136"/>
      <c r="AJ20" s="2136"/>
      <c r="AK20" s="2136"/>
      <c r="AL20" s="2136"/>
      <c r="AM20" s="2136"/>
      <c r="AN20" s="2136"/>
      <c r="AO20" s="2136"/>
      <c r="AP20" s="2136"/>
      <c r="AQ20" s="2136"/>
      <c r="AR20" s="2136"/>
      <c r="AS20" s="2136"/>
      <c r="AT20" s="2136"/>
      <c r="AU20" s="2136"/>
      <c r="AV20" s="2136"/>
      <c r="AW20" s="2136"/>
      <c r="AX20" s="2136"/>
      <c r="AY20" s="2136"/>
      <c r="AZ20" s="2136"/>
      <c r="BA20" s="2136"/>
      <c r="BB20" s="2137"/>
      <c r="BC20" s="723"/>
      <c r="BD20" s="707"/>
      <c r="BH20" s="2062"/>
      <c r="BI20" s="2062"/>
      <c r="BJ20" s="2062"/>
      <c r="BK20" s="2062"/>
      <c r="BL20" s="2062"/>
      <c r="BM20" s="2062"/>
      <c r="BN20" s="2062"/>
      <c r="BO20" s="2062"/>
      <c r="BP20" s="2062"/>
      <c r="BQ20" s="2062"/>
      <c r="BR20" s="2062"/>
      <c r="BS20" s="2062"/>
      <c r="BT20" s="2062"/>
      <c r="BU20" s="2062"/>
      <c r="BV20" s="2062"/>
      <c r="BW20" s="2062"/>
      <c r="BX20" s="2062"/>
    </row>
    <row r="21" spans="2:76" s="8" customFormat="1" ht="39.9" customHeight="1">
      <c r="B21" s="728"/>
      <c r="C21" s="729"/>
      <c r="D21" s="729"/>
      <c r="E21" s="729"/>
      <c r="F21" s="729"/>
      <c r="G21" s="729"/>
      <c r="H21" s="729"/>
      <c r="I21" s="729"/>
      <c r="J21" s="729"/>
      <c r="K21" s="729"/>
      <c r="L21" s="729"/>
      <c r="M21" s="729"/>
      <c r="N21" s="729"/>
      <c r="O21" s="729"/>
      <c r="P21" s="729"/>
      <c r="Q21" s="729"/>
      <c r="R21" s="729"/>
      <c r="S21" s="729"/>
      <c r="T21" s="729"/>
      <c r="U21" s="729"/>
      <c r="V21" s="729"/>
      <c r="W21" s="729"/>
      <c r="X21" s="729"/>
      <c r="Y21" s="729"/>
      <c r="Z21" s="729"/>
      <c r="AA21" s="729"/>
      <c r="AB21" s="715"/>
      <c r="AC21" s="730"/>
      <c r="AD21" s="7"/>
      <c r="AE21" s="708"/>
      <c r="AF21" s="724"/>
      <c r="AG21" s="2138"/>
      <c r="AH21" s="2139"/>
      <c r="AI21" s="2139"/>
      <c r="AJ21" s="2139"/>
      <c r="AK21" s="2139"/>
      <c r="AL21" s="2139"/>
      <c r="AM21" s="2139"/>
      <c r="AN21" s="2139"/>
      <c r="AO21" s="2139"/>
      <c r="AP21" s="2139"/>
      <c r="AQ21" s="2139"/>
      <c r="AR21" s="2139"/>
      <c r="AS21" s="2139"/>
      <c r="AT21" s="2139"/>
      <c r="AU21" s="2139"/>
      <c r="AV21" s="2139"/>
      <c r="AW21" s="2139"/>
      <c r="AX21" s="2139"/>
      <c r="AY21" s="2139"/>
      <c r="AZ21" s="2139"/>
      <c r="BA21" s="2139"/>
      <c r="BB21" s="2140"/>
      <c r="BC21" s="721"/>
      <c r="BD21" s="704"/>
    </row>
    <row r="22" spans="2:76" s="8" customFormat="1" ht="39.9" customHeight="1" thickBot="1">
      <c r="B22" s="742"/>
      <c r="C22" s="2070" t="s">
        <v>1305</v>
      </c>
      <c r="D22" s="2071"/>
      <c r="E22" s="811"/>
      <c r="F22" s="811"/>
      <c r="G22" s="811"/>
      <c r="H22" s="811"/>
      <c r="I22" s="811"/>
      <c r="J22" s="811"/>
      <c r="K22" s="811"/>
      <c r="L22" s="811"/>
      <c r="M22" s="811"/>
      <c r="N22" s="811"/>
      <c r="O22" s="811"/>
      <c r="P22" s="811"/>
      <c r="Q22" s="811"/>
      <c r="R22" s="811"/>
      <c r="S22" s="811"/>
      <c r="T22" s="811"/>
      <c r="U22" s="811"/>
      <c r="V22" s="811"/>
      <c r="W22" s="811"/>
      <c r="X22" s="811"/>
      <c r="Y22" s="811"/>
      <c r="Z22" s="811"/>
      <c r="AA22" s="811"/>
      <c r="AB22" s="14"/>
      <c r="AC22" s="707"/>
      <c r="AD22" s="7"/>
      <c r="AE22" s="708"/>
      <c r="AF22" s="724"/>
      <c r="AG22" s="2141"/>
      <c r="AH22" s="2142"/>
      <c r="AI22" s="2142"/>
      <c r="AJ22" s="2142"/>
      <c r="AK22" s="2142"/>
      <c r="AL22" s="2142"/>
      <c r="AM22" s="2142"/>
      <c r="AN22" s="2142"/>
      <c r="AO22" s="2142"/>
      <c r="AP22" s="2142"/>
      <c r="AQ22" s="2142"/>
      <c r="AR22" s="2142"/>
      <c r="AS22" s="2142"/>
      <c r="AT22" s="2142"/>
      <c r="AU22" s="2142"/>
      <c r="AV22" s="2142"/>
      <c r="AW22" s="2142"/>
      <c r="AX22" s="2142"/>
      <c r="AY22" s="2142"/>
      <c r="AZ22" s="2142"/>
      <c r="BA22" s="2142"/>
      <c r="BB22" s="2143"/>
      <c r="BC22" s="721"/>
      <c r="BD22" s="704"/>
    </row>
    <row r="23" spans="2:76" s="8" customFormat="1" ht="39.9" customHeight="1" thickBot="1">
      <c r="B23" s="743"/>
      <c r="C23" s="2071"/>
      <c r="D23" s="2071"/>
      <c r="E23" s="811"/>
      <c r="F23" s="2072"/>
      <c r="G23" s="2073"/>
      <c r="H23" s="2073"/>
      <c r="I23" s="2073"/>
      <c r="J23" s="2073"/>
      <c r="K23" s="2073"/>
      <c r="L23" s="2073"/>
      <c r="M23" s="2073"/>
      <c r="N23" s="2073"/>
      <c r="O23" s="2073"/>
      <c r="P23" s="2073"/>
      <c r="Q23" s="2073"/>
      <c r="R23" s="2073"/>
      <c r="S23" s="2073"/>
      <c r="T23" s="2073"/>
      <c r="U23" s="2073"/>
      <c r="V23" s="2073"/>
      <c r="W23" s="2073"/>
      <c r="X23" s="2073"/>
      <c r="Y23" s="2073"/>
      <c r="Z23" s="2074"/>
      <c r="AA23" s="811"/>
      <c r="AB23" s="14"/>
      <c r="AC23" s="707"/>
      <c r="AD23" s="7"/>
      <c r="AE23" s="708"/>
      <c r="AF23" s="725"/>
      <c r="AG23" s="726"/>
      <c r="AH23" s="726"/>
      <c r="AI23" s="726"/>
      <c r="AJ23" s="726"/>
      <c r="AK23" s="726"/>
      <c r="AL23" s="726"/>
      <c r="AM23" s="726"/>
      <c r="AN23" s="726"/>
      <c r="AO23" s="726"/>
      <c r="AP23" s="726"/>
      <c r="AQ23" s="726"/>
      <c r="AR23" s="726"/>
      <c r="AS23" s="726"/>
      <c r="AT23" s="726"/>
      <c r="AU23" s="726"/>
      <c r="AV23" s="726"/>
      <c r="AW23" s="726"/>
      <c r="AX23" s="726"/>
      <c r="AY23" s="726"/>
      <c r="AZ23" s="726"/>
      <c r="BA23" s="726"/>
      <c r="BB23" s="726"/>
      <c r="BC23" s="727"/>
      <c r="BD23" s="704"/>
    </row>
    <row r="24" spans="2:76" s="8" customFormat="1" ht="20.100000000000001" customHeight="1" thickBot="1">
      <c r="B24" s="743"/>
      <c r="C24" s="2071"/>
      <c r="D24" s="2071"/>
      <c r="E24" s="811"/>
      <c r="F24" s="2075"/>
      <c r="G24" s="2076"/>
      <c r="H24" s="2076"/>
      <c r="I24" s="2076"/>
      <c r="J24" s="2076"/>
      <c r="K24" s="2076"/>
      <c r="L24" s="2076"/>
      <c r="M24" s="2076"/>
      <c r="N24" s="2076"/>
      <c r="O24" s="2076"/>
      <c r="P24" s="2076"/>
      <c r="Q24" s="2076"/>
      <c r="R24" s="2076"/>
      <c r="S24" s="2076"/>
      <c r="T24" s="2076"/>
      <c r="U24" s="2076"/>
      <c r="V24" s="2076"/>
      <c r="W24" s="2076"/>
      <c r="X24" s="2076"/>
      <c r="Y24" s="2076"/>
      <c r="Z24" s="2077"/>
      <c r="AA24" s="811"/>
      <c r="AB24" s="14"/>
      <c r="AC24" s="707"/>
      <c r="AD24" s="7"/>
      <c r="AE24" s="709"/>
      <c r="AF24" s="710"/>
      <c r="AG24" s="711"/>
      <c r="AH24" s="711"/>
      <c r="AI24" s="711"/>
      <c r="AJ24" s="711"/>
      <c r="AK24" s="711"/>
      <c r="AL24" s="711"/>
      <c r="AM24" s="711"/>
      <c r="AN24" s="711"/>
      <c r="AO24" s="711"/>
      <c r="AP24" s="711"/>
      <c r="AQ24" s="711"/>
      <c r="AR24" s="711"/>
      <c r="AS24" s="711"/>
      <c r="AT24" s="711"/>
      <c r="AU24" s="711"/>
      <c r="AV24" s="711"/>
      <c r="AW24" s="711"/>
      <c r="AX24" s="711"/>
      <c r="AY24" s="711"/>
      <c r="AZ24" s="711"/>
      <c r="BA24" s="711"/>
      <c r="BB24" s="711"/>
      <c r="BC24" s="711"/>
      <c r="BD24" s="714"/>
    </row>
    <row r="25" spans="2:76" s="8" customFormat="1" ht="9.9" customHeight="1" thickBot="1">
      <c r="B25" s="743"/>
      <c r="C25" s="2071"/>
      <c r="D25" s="2071"/>
      <c r="E25" s="811"/>
      <c r="F25" s="2075"/>
      <c r="G25" s="2076"/>
      <c r="H25" s="2076"/>
      <c r="I25" s="2076"/>
      <c r="J25" s="2076"/>
      <c r="K25" s="2076"/>
      <c r="L25" s="2076"/>
      <c r="M25" s="2076"/>
      <c r="N25" s="2076"/>
      <c r="O25" s="2076"/>
      <c r="P25" s="2076"/>
      <c r="Q25" s="2076"/>
      <c r="R25" s="2076"/>
      <c r="S25" s="2076"/>
      <c r="T25" s="2076"/>
      <c r="U25" s="2076"/>
      <c r="V25" s="2076"/>
      <c r="W25" s="2076"/>
      <c r="X25" s="2076"/>
      <c r="Y25" s="2076"/>
      <c r="Z25" s="2077"/>
      <c r="AA25" s="811"/>
      <c r="AB25" s="14"/>
      <c r="AC25" s="707"/>
      <c r="AD25" s="7"/>
      <c r="AE25" s="16"/>
      <c r="AF25" s="16"/>
    </row>
    <row r="26" spans="2:76" s="8" customFormat="1" ht="39.9" customHeight="1">
      <c r="B26" s="743"/>
      <c r="C26" s="2071"/>
      <c r="D26" s="2071"/>
      <c r="E26" s="811"/>
      <c r="F26" s="2078"/>
      <c r="G26" s="2079"/>
      <c r="H26" s="2079"/>
      <c r="I26" s="2079"/>
      <c r="J26" s="2079"/>
      <c r="K26" s="2079"/>
      <c r="L26" s="2079"/>
      <c r="M26" s="2079"/>
      <c r="N26" s="2079"/>
      <c r="O26" s="2079"/>
      <c r="P26" s="2079"/>
      <c r="Q26" s="2079"/>
      <c r="R26" s="2079"/>
      <c r="S26" s="2079"/>
      <c r="T26" s="2079"/>
      <c r="U26" s="2079"/>
      <c r="V26" s="2079"/>
      <c r="W26" s="2079"/>
      <c r="X26" s="2079"/>
      <c r="Y26" s="2079"/>
      <c r="Z26" s="2080"/>
      <c r="AA26" s="811"/>
      <c r="AB26" s="14"/>
      <c r="AC26" s="707"/>
      <c r="AD26" s="7"/>
      <c r="AE26" s="748"/>
      <c r="AF26" s="749"/>
      <c r="AG26" s="749"/>
      <c r="AH26" s="749"/>
      <c r="AI26" s="749"/>
      <c r="AJ26" s="749"/>
      <c r="AK26" s="750"/>
      <c r="AL26" s="749"/>
      <c r="AM26" s="749"/>
      <c r="AN26" s="749"/>
      <c r="AO26" s="749"/>
      <c r="AP26" s="749"/>
      <c r="AQ26" s="749"/>
      <c r="AR26" s="749"/>
      <c r="AS26" s="749"/>
      <c r="AT26" s="751"/>
      <c r="AU26" s="751"/>
      <c r="AV26" s="751"/>
      <c r="AW26" s="752"/>
      <c r="AX26" s="752"/>
      <c r="AY26" s="753"/>
      <c r="AZ26" s="753"/>
      <c r="BA26" s="754"/>
      <c r="BB26" s="752"/>
      <c r="BC26" s="752"/>
      <c r="BD26" s="719"/>
      <c r="BG26" s="198"/>
      <c r="BH26" s="198"/>
      <c r="BI26" s="198"/>
      <c r="BJ26" s="198"/>
      <c r="BK26" s="198"/>
      <c r="BL26" s="198"/>
      <c r="BM26" s="198"/>
      <c r="BN26" s="198"/>
      <c r="BO26" s="198"/>
      <c r="BP26" s="198"/>
    </row>
    <row r="27" spans="2:76" s="8" customFormat="1" ht="39.9" customHeight="1">
      <c r="B27" s="743"/>
      <c r="C27" s="2071"/>
      <c r="D27" s="2071"/>
      <c r="E27" s="811"/>
      <c r="F27" s="811"/>
      <c r="G27" s="811"/>
      <c r="H27" s="811"/>
      <c r="I27" s="811"/>
      <c r="J27" s="811"/>
      <c r="K27" s="811"/>
      <c r="L27" s="811"/>
      <c r="M27" s="811"/>
      <c r="N27" s="811"/>
      <c r="O27" s="811"/>
      <c r="P27" s="811"/>
      <c r="Q27" s="811"/>
      <c r="R27" s="811"/>
      <c r="S27" s="811"/>
      <c r="T27" s="811"/>
      <c r="U27" s="811"/>
      <c r="V27" s="811"/>
      <c r="W27" s="811"/>
      <c r="X27" s="811"/>
      <c r="Y27" s="811"/>
      <c r="Z27" s="811"/>
      <c r="AA27" s="811"/>
      <c r="AB27" s="14"/>
      <c r="AC27" s="707"/>
      <c r="AD27" s="7"/>
      <c r="AE27" s="755"/>
      <c r="AF27" s="756" t="s">
        <v>1307</v>
      </c>
      <c r="AG27" s="717"/>
      <c r="AH27" s="717"/>
      <c r="AI27" s="717"/>
      <c r="AJ27" s="717"/>
      <c r="AK27" s="757"/>
      <c r="AL27" s="717"/>
      <c r="AM27" s="717"/>
      <c r="AN27" s="717"/>
      <c r="AO27" s="717"/>
      <c r="AP27" s="717"/>
      <c r="AQ27" s="717"/>
      <c r="AR27" s="717"/>
      <c r="AS27" s="717"/>
      <c r="AT27" s="717"/>
      <c r="AU27" s="717"/>
      <c r="AV27" s="716"/>
      <c r="AW27" s="716"/>
      <c r="AX27" s="716"/>
      <c r="AY27" s="758"/>
      <c r="AZ27" s="758"/>
      <c r="BA27" s="759"/>
      <c r="BB27" s="716"/>
      <c r="BC27" s="716"/>
      <c r="BD27" s="721"/>
      <c r="BG27" s="198"/>
      <c r="BH27" s="198"/>
      <c r="BI27" s="198"/>
      <c r="BJ27" s="198"/>
      <c r="BK27" s="198"/>
      <c r="BL27" s="198"/>
      <c r="BM27" s="198"/>
      <c r="BN27" s="198"/>
      <c r="BO27" s="198"/>
      <c r="BP27" s="198"/>
    </row>
    <row r="28" spans="2:76" s="8" customFormat="1" ht="39.9" customHeight="1">
      <c r="B28" s="743"/>
      <c r="C28" s="2071"/>
      <c r="D28" s="2071"/>
      <c r="E28" s="811"/>
      <c r="F28" s="2072"/>
      <c r="G28" s="2073"/>
      <c r="H28" s="2073"/>
      <c r="I28" s="2073"/>
      <c r="J28" s="2073"/>
      <c r="K28" s="2073"/>
      <c r="L28" s="2073"/>
      <c r="M28" s="2073"/>
      <c r="N28" s="2073"/>
      <c r="O28" s="2073"/>
      <c r="P28" s="2073"/>
      <c r="Q28" s="2073"/>
      <c r="R28" s="2073"/>
      <c r="S28" s="2073"/>
      <c r="T28" s="2073"/>
      <c r="U28" s="2073"/>
      <c r="V28" s="2073"/>
      <c r="W28" s="2073"/>
      <c r="X28" s="2073"/>
      <c r="Y28" s="2073"/>
      <c r="Z28" s="2074"/>
      <c r="AA28" s="811"/>
      <c r="AB28" s="14"/>
      <c r="AC28" s="707"/>
      <c r="AD28" s="7"/>
      <c r="AE28" s="722"/>
      <c r="AF28" s="717"/>
      <c r="AG28" s="717"/>
      <c r="AH28" s="717"/>
      <c r="AI28" s="717"/>
      <c r="AJ28" s="717"/>
      <c r="AK28" s="760"/>
      <c r="AL28" s="760"/>
      <c r="AM28" s="760"/>
      <c r="AN28" s="760"/>
      <c r="AO28" s="760"/>
      <c r="AP28" s="760"/>
      <c r="AQ28" s="760"/>
      <c r="AR28" s="760"/>
      <c r="AS28" s="760"/>
      <c r="AT28" s="760"/>
      <c r="AU28" s="760"/>
      <c r="AV28" s="760"/>
      <c r="AW28" s="760"/>
      <c r="AX28" s="760"/>
      <c r="AY28" s="760"/>
      <c r="AZ28" s="760"/>
      <c r="BA28" s="760"/>
      <c r="BB28" s="716"/>
      <c r="BC28" s="716"/>
      <c r="BD28" s="721"/>
      <c r="BG28" s="198"/>
      <c r="BH28" s="198"/>
      <c r="BI28" s="198"/>
      <c r="BJ28" s="198"/>
      <c r="BK28" s="198"/>
      <c r="BL28" s="198"/>
      <c r="BM28" s="198"/>
      <c r="BN28" s="198"/>
      <c r="BO28" s="198"/>
      <c r="BP28" s="198"/>
    </row>
    <row r="29" spans="2:76" s="8" customFormat="1" ht="36" customHeight="1">
      <c r="B29" s="743"/>
      <c r="C29" s="2071"/>
      <c r="D29" s="2071"/>
      <c r="E29" s="811"/>
      <c r="F29" s="2075"/>
      <c r="G29" s="2076"/>
      <c r="H29" s="2076"/>
      <c r="I29" s="2076"/>
      <c r="J29" s="2076"/>
      <c r="K29" s="2076"/>
      <c r="L29" s="2076"/>
      <c r="M29" s="2076"/>
      <c r="N29" s="2076"/>
      <c r="O29" s="2076"/>
      <c r="P29" s="2076"/>
      <c r="Q29" s="2076"/>
      <c r="R29" s="2076"/>
      <c r="S29" s="2076"/>
      <c r="T29" s="2076"/>
      <c r="U29" s="2076"/>
      <c r="V29" s="2076"/>
      <c r="W29" s="2076"/>
      <c r="X29" s="2076"/>
      <c r="Y29" s="2076"/>
      <c r="Z29" s="2077"/>
      <c r="AA29" s="811"/>
      <c r="AB29" s="14"/>
      <c r="AC29" s="707"/>
      <c r="AD29" s="7"/>
      <c r="AE29" s="755"/>
      <c r="AF29" s="761" t="s">
        <v>1308</v>
      </c>
      <c r="AG29" s="762"/>
      <c r="AH29" s="762"/>
      <c r="AI29" s="762"/>
      <c r="AJ29" s="762"/>
      <c r="AK29" s="779" t="s">
        <v>225</v>
      </c>
      <c r="AL29" s="2065"/>
      <c r="AM29" s="2065"/>
      <c r="AN29" s="2065"/>
      <c r="AO29" s="2065"/>
      <c r="AP29" s="2065"/>
      <c r="AQ29" s="2065"/>
      <c r="AR29" s="2065"/>
      <c r="AS29" s="2065"/>
      <c r="AT29" s="2065"/>
      <c r="AU29" s="2065"/>
      <c r="AV29" s="2065"/>
      <c r="AW29" s="2065"/>
      <c r="AX29" s="2065"/>
      <c r="AY29" s="2065"/>
      <c r="AZ29" s="2065"/>
      <c r="BA29" s="2065"/>
      <c r="BB29" s="2065"/>
      <c r="BC29" s="716"/>
      <c r="BD29" s="721"/>
      <c r="BG29" s="198"/>
      <c r="BH29" s="198"/>
      <c r="BI29" s="198"/>
      <c r="BJ29" s="198"/>
      <c r="BK29" s="198"/>
      <c r="BL29" s="198"/>
      <c r="BM29" s="198"/>
      <c r="BN29" s="198"/>
      <c r="BO29" s="198"/>
      <c r="BP29" s="198"/>
    </row>
    <row r="30" spans="2:76" s="8" customFormat="1" ht="36" customHeight="1">
      <c r="B30" s="743"/>
      <c r="C30" s="2071"/>
      <c r="D30" s="2071"/>
      <c r="E30" s="811"/>
      <c r="F30" s="2075"/>
      <c r="G30" s="2076"/>
      <c r="H30" s="2076"/>
      <c r="I30" s="2076"/>
      <c r="J30" s="2076"/>
      <c r="K30" s="2076"/>
      <c r="L30" s="2076"/>
      <c r="M30" s="2076"/>
      <c r="N30" s="2076"/>
      <c r="O30" s="2076"/>
      <c r="P30" s="2076"/>
      <c r="Q30" s="2076"/>
      <c r="R30" s="2076"/>
      <c r="S30" s="2076"/>
      <c r="T30" s="2076"/>
      <c r="U30" s="2076"/>
      <c r="V30" s="2076"/>
      <c r="W30" s="2076"/>
      <c r="X30" s="2076"/>
      <c r="Y30" s="2076"/>
      <c r="Z30" s="2077"/>
      <c r="AA30" s="811"/>
      <c r="AB30" s="14"/>
      <c r="AC30" s="707"/>
      <c r="AD30" s="7"/>
      <c r="AE30" s="763"/>
      <c r="AF30" s="764" t="s">
        <v>1309</v>
      </c>
      <c r="AG30" s="762"/>
      <c r="AH30" s="762"/>
      <c r="AI30" s="762"/>
      <c r="AJ30" s="762"/>
      <c r="AK30" s="779" t="s">
        <v>225</v>
      </c>
      <c r="AL30" s="2065"/>
      <c r="AM30" s="2065"/>
      <c r="AN30" s="2065"/>
      <c r="AO30" s="2065"/>
      <c r="AP30" s="2065"/>
      <c r="AQ30" s="2065"/>
      <c r="AR30" s="2065"/>
      <c r="AS30" s="2065"/>
      <c r="AT30" s="2065"/>
      <c r="AU30" s="2065"/>
      <c r="AV30" s="2065"/>
      <c r="AW30" s="2065"/>
      <c r="AX30" s="2065"/>
      <c r="AY30" s="2065"/>
      <c r="AZ30" s="2065"/>
      <c r="BA30" s="2065"/>
      <c r="BB30" s="2065"/>
      <c r="BC30" s="716"/>
      <c r="BD30" s="721"/>
      <c r="BG30" s="198"/>
      <c r="BH30" s="198"/>
      <c r="BI30" s="198"/>
      <c r="BJ30" s="198"/>
      <c r="BK30" s="198"/>
      <c r="BL30" s="198"/>
      <c r="BM30" s="198"/>
      <c r="BN30" s="198"/>
      <c r="BO30" s="198"/>
      <c r="BP30" s="198"/>
    </row>
    <row r="31" spans="2:76" s="8" customFormat="1" ht="20.100000000000001" customHeight="1">
      <c r="B31" s="743"/>
      <c r="C31" s="2071"/>
      <c r="D31" s="2071"/>
      <c r="E31" s="811"/>
      <c r="F31" s="2075"/>
      <c r="G31" s="2076"/>
      <c r="H31" s="2076"/>
      <c r="I31" s="2076"/>
      <c r="J31" s="2076"/>
      <c r="K31" s="2076"/>
      <c r="L31" s="2076"/>
      <c r="M31" s="2076"/>
      <c r="N31" s="2076"/>
      <c r="O31" s="2076"/>
      <c r="P31" s="2076"/>
      <c r="Q31" s="2076"/>
      <c r="R31" s="2076"/>
      <c r="S31" s="2076"/>
      <c r="T31" s="2076"/>
      <c r="U31" s="2076"/>
      <c r="V31" s="2076"/>
      <c r="W31" s="2076"/>
      <c r="X31" s="2076"/>
      <c r="Y31" s="2076"/>
      <c r="Z31" s="2077"/>
      <c r="AA31" s="811"/>
      <c r="AB31" s="14"/>
      <c r="AC31" s="707"/>
      <c r="AD31" s="7"/>
      <c r="AE31" s="722"/>
      <c r="AF31" s="762"/>
      <c r="AG31" s="762"/>
      <c r="AH31" s="762"/>
      <c r="AI31" s="762"/>
      <c r="AJ31" s="762"/>
      <c r="AK31" s="779"/>
      <c r="AL31" s="760"/>
      <c r="AM31" s="760"/>
      <c r="AN31" s="760"/>
      <c r="AO31" s="760"/>
      <c r="AP31" s="760"/>
      <c r="AQ31" s="760"/>
      <c r="AR31" s="760"/>
      <c r="AS31" s="760"/>
      <c r="AT31" s="760"/>
      <c r="AU31" s="760"/>
      <c r="AV31" s="760"/>
      <c r="AW31" s="760"/>
      <c r="AX31" s="760"/>
      <c r="AY31" s="760"/>
      <c r="AZ31" s="760"/>
      <c r="BA31" s="760"/>
      <c r="BB31" s="716"/>
      <c r="BC31" s="716"/>
      <c r="BD31" s="721"/>
      <c r="BG31" s="198"/>
      <c r="BH31" s="198"/>
      <c r="BI31" s="198"/>
      <c r="BJ31" s="198"/>
      <c r="BK31" s="198"/>
      <c r="BL31" s="198"/>
      <c r="BM31" s="198"/>
      <c r="BN31" s="198"/>
      <c r="BO31" s="198"/>
      <c r="BP31" s="198"/>
    </row>
    <row r="32" spans="2:76" s="8" customFormat="1" ht="36" customHeight="1">
      <c r="B32" s="743"/>
      <c r="C32" s="2071"/>
      <c r="D32" s="2071"/>
      <c r="E32" s="811"/>
      <c r="F32" s="2075"/>
      <c r="G32" s="2076"/>
      <c r="H32" s="2076"/>
      <c r="I32" s="2076"/>
      <c r="J32" s="2076"/>
      <c r="K32" s="2076"/>
      <c r="L32" s="2076"/>
      <c r="M32" s="2076"/>
      <c r="N32" s="2076"/>
      <c r="O32" s="2076"/>
      <c r="P32" s="2076"/>
      <c r="Q32" s="2076"/>
      <c r="R32" s="2076"/>
      <c r="S32" s="2076"/>
      <c r="T32" s="2076"/>
      <c r="U32" s="2076"/>
      <c r="V32" s="2076"/>
      <c r="W32" s="2076"/>
      <c r="X32" s="2076"/>
      <c r="Y32" s="2076"/>
      <c r="Z32" s="2077"/>
      <c r="AA32" s="811"/>
      <c r="AB32" s="14"/>
      <c r="AC32" s="707"/>
      <c r="AD32" s="7"/>
      <c r="AE32" s="755"/>
      <c r="AF32" s="761" t="s">
        <v>1310</v>
      </c>
      <c r="AG32" s="762"/>
      <c r="AH32" s="762"/>
      <c r="AI32" s="762"/>
      <c r="AJ32" s="762"/>
      <c r="AK32" s="779" t="s">
        <v>225</v>
      </c>
      <c r="AL32" s="2065"/>
      <c r="AM32" s="2065"/>
      <c r="AN32" s="2065"/>
      <c r="AO32" s="2065"/>
      <c r="AP32" s="2065"/>
      <c r="AQ32" s="2065"/>
      <c r="AR32" s="2065"/>
      <c r="AS32" s="2065"/>
      <c r="AT32" s="2065"/>
      <c r="AU32" s="2065"/>
      <c r="AV32" s="2065"/>
      <c r="AW32" s="2065"/>
      <c r="AX32" s="2065"/>
      <c r="AY32" s="2065"/>
      <c r="AZ32" s="2065"/>
      <c r="BA32" s="2065"/>
      <c r="BB32" s="2065"/>
      <c r="BC32" s="716"/>
      <c r="BD32" s="721"/>
      <c r="BG32" s="198"/>
      <c r="BH32" s="198"/>
      <c r="BI32" s="198"/>
      <c r="BJ32" s="198"/>
      <c r="BK32" s="198"/>
      <c r="BL32" s="198"/>
      <c r="BM32" s="198"/>
      <c r="BN32" s="198"/>
      <c r="BO32" s="198"/>
      <c r="BP32" s="198"/>
    </row>
    <row r="33" spans="2:68" s="8" customFormat="1" ht="36" customHeight="1">
      <c r="B33" s="743"/>
      <c r="C33" s="2071"/>
      <c r="D33" s="2071"/>
      <c r="E33" s="811"/>
      <c r="F33" s="2075"/>
      <c r="G33" s="2076"/>
      <c r="H33" s="2076"/>
      <c r="I33" s="2076"/>
      <c r="J33" s="2076"/>
      <c r="K33" s="2076"/>
      <c r="L33" s="2076"/>
      <c r="M33" s="2076"/>
      <c r="N33" s="2076"/>
      <c r="O33" s="2076"/>
      <c r="P33" s="2076"/>
      <c r="Q33" s="2076"/>
      <c r="R33" s="2076"/>
      <c r="S33" s="2076"/>
      <c r="T33" s="2076"/>
      <c r="U33" s="2076"/>
      <c r="V33" s="2076"/>
      <c r="W33" s="2076"/>
      <c r="X33" s="2076"/>
      <c r="Y33" s="2076"/>
      <c r="Z33" s="2077"/>
      <c r="AA33" s="811"/>
      <c r="AB33" s="14"/>
      <c r="AC33" s="707"/>
      <c r="AD33" s="7"/>
      <c r="AE33" s="763"/>
      <c r="AF33" s="764" t="s">
        <v>1311</v>
      </c>
      <c r="AG33" s="762"/>
      <c r="AH33" s="762"/>
      <c r="AI33" s="762"/>
      <c r="AJ33" s="762"/>
      <c r="AK33" s="779" t="s">
        <v>225</v>
      </c>
      <c r="AL33" s="2065"/>
      <c r="AM33" s="2065"/>
      <c r="AN33" s="2065"/>
      <c r="AO33" s="2065"/>
      <c r="AP33" s="2065"/>
      <c r="AQ33" s="2065"/>
      <c r="AR33" s="2065"/>
      <c r="AS33" s="2065"/>
      <c r="AT33" s="2065"/>
      <c r="AU33" s="2065"/>
      <c r="AV33" s="2065"/>
      <c r="AW33" s="2065"/>
      <c r="AX33" s="2065"/>
      <c r="AY33" s="2065"/>
      <c r="AZ33" s="2065"/>
      <c r="BA33" s="2065"/>
      <c r="BB33" s="2065"/>
      <c r="BC33" s="716"/>
      <c r="BD33" s="721"/>
      <c r="BG33" s="198"/>
      <c r="BH33" s="198"/>
      <c r="BI33" s="198"/>
      <c r="BJ33" s="198"/>
      <c r="BK33" s="198"/>
      <c r="BL33" s="198"/>
      <c r="BM33" s="198"/>
      <c r="BN33" s="198"/>
      <c r="BO33" s="198"/>
      <c r="BP33" s="198"/>
    </row>
    <row r="34" spans="2:68" s="8" customFormat="1" ht="20.100000000000001" customHeight="1">
      <c r="B34" s="743"/>
      <c r="C34" s="2071"/>
      <c r="D34" s="2071"/>
      <c r="E34" s="811"/>
      <c r="F34" s="2075"/>
      <c r="G34" s="2076"/>
      <c r="H34" s="2076"/>
      <c r="I34" s="2076"/>
      <c r="J34" s="2076"/>
      <c r="K34" s="2076"/>
      <c r="L34" s="2076"/>
      <c r="M34" s="2076"/>
      <c r="N34" s="2076"/>
      <c r="O34" s="2076"/>
      <c r="P34" s="2076"/>
      <c r="Q34" s="2076"/>
      <c r="R34" s="2076"/>
      <c r="S34" s="2076"/>
      <c r="T34" s="2076"/>
      <c r="U34" s="2076"/>
      <c r="V34" s="2076"/>
      <c r="W34" s="2076"/>
      <c r="X34" s="2076"/>
      <c r="Y34" s="2076"/>
      <c r="Z34" s="2077"/>
      <c r="AA34" s="811"/>
      <c r="AB34" s="14"/>
      <c r="AC34" s="707"/>
      <c r="AD34" s="7"/>
      <c r="AE34" s="722"/>
      <c r="AF34" s="762"/>
      <c r="AG34" s="762"/>
      <c r="AH34" s="762"/>
      <c r="AI34" s="762"/>
      <c r="AJ34" s="762"/>
      <c r="AK34" s="779"/>
      <c r="AL34" s="760"/>
      <c r="AM34" s="760"/>
      <c r="AN34" s="760"/>
      <c r="AO34" s="760"/>
      <c r="AP34" s="760"/>
      <c r="AQ34" s="760"/>
      <c r="AR34" s="760"/>
      <c r="AS34" s="760"/>
      <c r="AT34" s="760"/>
      <c r="AU34" s="760"/>
      <c r="AV34" s="760"/>
      <c r="AW34" s="760"/>
      <c r="AX34" s="760"/>
      <c r="AY34" s="760"/>
      <c r="AZ34" s="760"/>
      <c r="BA34" s="760"/>
      <c r="BB34" s="716"/>
      <c r="BC34" s="716"/>
      <c r="BD34" s="721"/>
      <c r="BG34" s="198"/>
      <c r="BH34" s="198"/>
      <c r="BI34" s="198"/>
      <c r="BJ34" s="198"/>
      <c r="BK34" s="198"/>
      <c r="BL34" s="198"/>
      <c r="BM34" s="198"/>
      <c r="BN34" s="198"/>
      <c r="BO34" s="198"/>
      <c r="BP34" s="198"/>
    </row>
    <row r="35" spans="2:68" s="8" customFormat="1" ht="36" customHeight="1">
      <c r="B35" s="743"/>
      <c r="C35" s="2071"/>
      <c r="D35" s="2071"/>
      <c r="E35" s="811"/>
      <c r="F35" s="2075"/>
      <c r="G35" s="2076"/>
      <c r="H35" s="2076"/>
      <c r="I35" s="2076"/>
      <c r="J35" s="2076"/>
      <c r="K35" s="2076"/>
      <c r="L35" s="2076"/>
      <c r="M35" s="2076"/>
      <c r="N35" s="2076"/>
      <c r="O35" s="2076"/>
      <c r="P35" s="2076"/>
      <c r="Q35" s="2076"/>
      <c r="R35" s="2076"/>
      <c r="S35" s="2076"/>
      <c r="T35" s="2076"/>
      <c r="U35" s="2076"/>
      <c r="V35" s="2076"/>
      <c r="W35" s="2076"/>
      <c r="X35" s="2076"/>
      <c r="Y35" s="2076"/>
      <c r="Z35" s="2077"/>
      <c r="AA35" s="811"/>
      <c r="AB35" s="14"/>
      <c r="AC35" s="707"/>
      <c r="AD35" s="7"/>
      <c r="AE35" s="755"/>
      <c r="AF35" s="761" t="s">
        <v>2008</v>
      </c>
      <c r="AG35" s="762"/>
      <c r="AH35" s="762"/>
      <c r="AI35" s="762"/>
      <c r="AJ35" s="762"/>
      <c r="AK35" s="779" t="s">
        <v>225</v>
      </c>
      <c r="AL35" s="2065"/>
      <c r="AM35" s="2065"/>
      <c r="AN35" s="2065"/>
      <c r="AO35" s="2065"/>
      <c r="AP35" s="2065"/>
      <c r="AQ35" s="2065"/>
      <c r="AR35" s="2065"/>
      <c r="AS35" s="2065"/>
      <c r="AT35" s="2065"/>
      <c r="AU35" s="2065"/>
      <c r="AV35" s="2065"/>
      <c r="AW35" s="2065"/>
      <c r="AX35" s="2065"/>
      <c r="AY35" s="2065"/>
      <c r="AZ35" s="2065"/>
      <c r="BA35" s="2065"/>
      <c r="BB35" s="2065"/>
      <c r="BC35" s="716"/>
      <c r="BD35" s="721"/>
      <c r="BG35" s="198"/>
      <c r="BH35" s="198"/>
      <c r="BI35" s="198"/>
      <c r="BJ35" s="198"/>
      <c r="BK35" s="198"/>
      <c r="BL35" s="198"/>
      <c r="BM35" s="198"/>
      <c r="BN35" s="198"/>
      <c r="BO35" s="198"/>
      <c r="BP35" s="198"/>
    </row>
    <row r="36" spans="2:68" s="8" customFormat="1" ht="36" customHeight="1">
      <c r="B36" s="743"/>
      <c r="C36" s="2071"/>
      <c r="D36" s="2071"/>
      <c r="E36" s="811"/>
      <c r="F36" s="2075"/>
      <c r="G36" s="2076"/>
      <c r="H36" s="2076"/>
      <c r="I36" s="2076"/>
      <c r="J36" s="2076"/>
      <c r="K36" s="2076"/>
      <c r="L36" s="2076"/>
      <c r="M36" s="2076"/>
      <c r="N36" s="2076"/>
      <c r="O36" s="2076"/>
      <c r="P36" s="2076"/>
      <c r="Q36" s="2076"/>
      <c r="R36" s="2076"/>
      <c r="S36" s="2076"/>
      <c r="T36" s="2076"/>
      <c r="U36" s="2076"/>
      <c r="V36" s="2076"/>
      <c r="W36" s="2076"/>
      <c r="X36" s="2076"/>
      <c r="Y36" s="2076"/>
      <c r="Z36" s="2077"/>
      <c r="AA36" s="811"/>
      <c r="AB36" s="14"/>
      <c r="AC36" s="707"/>
      <c r="AD36" s="7"/>
      <c r="AE36" s="763"/>
      <c r="AF36" s="764" t="s">
        <v>2009</v>
      </c>
      <c r="AG36" s="762"/>
      <c r="AH36" s="762"/>
      <c r="AI36" s="762"/>
      <c r="AJ36" s="762"/>
      <c r="AK36" s="779" t="s">
        <v>225</v>
      </c>
      <c r="AL36" s="2065"/>
      <c r="AM36" s="2065"/>
      <c r="AN36" s="2065"/>
      <c r="AO36" s="2065"/>
      <c r="AP36" s="2065"/>
      <c r="AQ36" s="2065"/>
      <c r="AR36" s="2065"/>
      <c r="AS36" s="2065"/>
      <c r="AT36" s="2065"/>
      <c r="AU36" s="2065"/>
      <c r="AV36" s="2065"/>
      <c r="AW36" s="2065"/>
      <c r="AX36" s="2065"/>
      <c r="AY36" s="2065"/>
      <c r="AZ36" s="2065"/>
      <c r="BA36" s="2065"/>
      <c r="BB36" s="2065"/>
      <c r="BC36" s="716"/>
      <c r="BD36" s="721"/>
      <c r="BG36" s="198"/>
      <c r="BH36" s="198"/>
      <c r="BI36" s="198"/>
      <c r="BJ36" s="198"/>
      <c r="BK36" s="198"/>
      <c r="BL36" s="198"/>
      <c r="BM36" s="198"/>
      <c r="BN36" s="198"/>
      <c r="BO36" s="198"/>
      <c r="BP36" s="198"/>
    </row>
    <row r="37" spans="2:68" s="8" customFormat="1" ht="20.100000000000001" customHeight="1">
      <c r="B37" s="743"/>
      <c r="C37" s="2071"/>
      <c r="D37" s="2071"/>
      <c r="E37" s="811"/>
      <c r="F37" s="2075"/>
      <c r="G37" s="2076"/>
      <c r="H37" s="2076"/>
      <c r="I37" s="2076"/>
      <c r="J37" s="2076"/>
      <c r="K37" s="2076"/>
      <c r="L37" s="2076"/>
      <c r="M37" s="2076"/>
      <c r="N37" s="2076"/>
      <c r="O37" s="2076"/>
      <c r="P37" s="2076"/>
      <c r="Q37" s="2076"/>
      <c r="R37" s="2076"/>
      <c r="S37" s="2076"/>
      <c r="T37" s="2076"/>
      <c r="U37" s="2076"/>
      <c r="V37" s="2076"/>
      <c r="W37" s="2076"/>
      <c r="X37" s="2076"/>
      <c r="Y37" s="2076"/>
      <c r="Z37" s="2077"/>
      <c r="AA37" s="811"/>
      <c r="AB37" s="7"/>
      <c r="AC37" s="707"/>
      <c r="AD37" s="7"/>
      <c r="AE37" s="722"/>
      <c r="AF37" s="762"/>
      <c r="AG37" s="762"/>
      <c r="AH37" s="762"/>
      <c r="AI37" s="762"/>
      <c r="AJ37" s="762"/>
      <c r="AK37" s="779"/>
      <c r="AL37" s="760"/>
      <c r="AM37" s="760"/>
      <c r="AN37" s="760"/>
      <c r="AO37" s="760"/>
      <c r="AP37" s="760"/>
      <c r="AQ37" s="760"/>
      <c r="AR37" s="760"/>
      <c r="AS37" s="760"/>
      <c r="AT37" s="760"/>
      <c r="AU37" s="760"/>
      <c r="AV37" s="760"/>
      <c r="AW37" s="760"/>
      <c r="AX37" s="760"/>
      <c r="AY37" s="760"/>
      <c r="AZ37" s="760"/>
      <c r="BA37" s="760"/>
      <c r="BB37" s="716"/>
      <c r="BC37" s="716"/>
      <c r="BD37" s="721"/>
      <c r="BG37" s="198"/>
      <c r="BH37" s="198"/>
      <c r="BI37" s="198"/>
      <c r="BJ37" s="198"/>
      <c r="BK37" s="198"/>
      <c r="BL37" s="198"/>
      <c r="BM37" s="198"/>
      <c r="BN37" s="198"/>
      <c r="BO37" s="198"/>
      <c r="BP37" s="198"/>
    </row>
    <row r="38" spans="2:68" s="8" customFormat="1" ht="36" customHeight="1">
      <c r="B38" s="743"/>
      <c r="C38" s="2071"/>
      <c r="D38" s="2071"/>
      <c r="E38" s="811"/>
      <c r="F38" s="2075"/>
      <c r="G38" s="2076"/>
      <c r="H38" s="2076"/>
      <c r="I38" s="2076"/>
      <c r="J38" s="2076"/>
      <c r="K38" s="2076"/>
      <c r="L38" s="2076"/>
      <c r="M38" s="2076"/>
      <c r="N38" s="2076"/>
      <c r="O38" s="2076"/>
      <c r="P38" s="2076"/>
      <c r="Q38" s="2076"/>
      <c r="R38" s="2076"/>
      <c r="S38" s="2076"/>
      <c r="T38" s="2076"/>
      <c r="U38" s="2076"/>
      <c r="V38" s="2076"/>
      <c r="W38" s="2076"/>
      <c r="X38" s="2076"/>
      <c r="Y38" s="2076"/>
      <c r="Z38" s="2077"/>
      <c r="AA38" s="811"/>
      <c r="AB38" s="23"/>
      <c r="AC38" s="707"/>
      <c r="AD38" s="7"/>
      <c r="AE38" s="755"/>
      <c r="AF38" s="761" t="s">
        <v>1312</v>
      </c>
      <c r="AG38" s="762"/>
      <c r="AH38" s="762"/>
      <c r="AI38" s="762"/>
      <c r="AJ38" s="762"/>
      <c r="AK38" s="779" t="s">
        <v>225</v>
      </c>
      <c r="AL38" s="2065"/>
      <c r="AM38" s="2065"/>
      <c r="AN38" s="2065"/>
      <c r="AO38" s="2065"/>
      <c r="AP38" s="2065"/>
      <c r="AQ38" s="2065"/>
      <c r="AR38" s="2065"/>
      <c r="AS38" s="2065"/>
      <c r="AT38" s="2065"/>
      <c r="AU38" s="2065"/>
      <c r="AV38" s="2065"/>
      <c r="AW38" s="2065"/>
      <c r="AX38" s="2065"/>
      <c r="AY38" s="2065"/>
      <c r="AZ38" s="2065"/>
      <c r="BA38" s="2065"/>
      <c r="BB38" s="2065"/>
      <c r="BC38" s="716"/>
      <c r="BD38" s="721"/>
      <c r="BG38" s="198"/>
      <c r="BH38" s="198"/>
      <c r="BI38" s="198"/>
      <c r="BJ38" s="198"/>
      <c r="BK38" s="198"/>
      <c r="BL38" s="198"/>
      <c r="BM38" s="198"/>
      <c r="BN38" s="198"/>
      <c r="BO38" s="198"/>
      <c r="BP38" s="198"/>
    </row>
    <row r="39" spans="2:68" s="8" customFormat="1" ht="36" customHeight="1">
      <c r="B39" s="743"/>
      <c r="C39" s="2071"/>
      <c r="D39" s="2071"/>
      <c r="E39" s="811"/>
      <c r="F39" s="2078"/>
      <c r="G39" s="2079"/>
      <c r="H39" s="2079"/>
      <c r="I39" s="2079"/>
      <c r="J39" s="2079"/>
      <c r="K39" s="2079"/>
      <c r="L39" s="2079"/>
      <c r="M39" s="2079"/>
      <c r="N39" s="2079"/>
      <c r="O39" s="2079"/>
      <c r="P39" s="2079"/>
      <c r="Q39" s="2079"/>
      <c r="R39" s="2079"/>
      <c r="S39" s="2079"/>
      <c r="T39" s="2079"/>
      <c r="U39" s="2079"/>
      <c r="V39" s="2079"/>
      <c r="W39" s="2079"/>
      <c r="X39" s="2079"/>
      <c r="Y39" s="2079"/>
      <c r="Z39" s="2080"/>
      <c r="AA39" s="811"/>
      <c r="AB39" s="23"/>
      <c r="AC39" s="707"/>
      <c r="AD39" s="7"/>
      <c r="AE39" s="763"/>
      <c r="AF39" s="764" t="s">
        <v>2007</v>
      </c>
      <c r="AG39" s="762"/>
      <c r="AH39" s="762"/>
      <c r="AI39" s="762"/>
      <c r="AJ39" s="762"/>
      <c r="AK39" s="779" t="s">
        <v>225</v>
      </c>
      <c r="AL39" s="2065"/>
      <c r="AM39" s="2065"/>
      <c r="AN39" s="2065"/>
      <c r="AO39" s="2065"/>
      <c r="AP39" s="2065"/>
      <c r="AQ39" s="2065"/>
      <c r="AR39" s="2065"/>
      <c r="AS39" s="2065"/>
      <c r="AT39" s="2065"/>
      <c r="AU39" s="2065"/>
      <c r="AV39" s="2065"/>
      <c r="AW39" s="2065"/>
      <c r="AX39" s="2065"/>
      <c r="AY39" s="2065"/>
      <c r="AZ39" s="2065"/>
      <c r="BA39" s="2065"/>
      <c r="BB39" s="2065"/>
      <c r="BC39" s="716"/>
      <c r="BD39" s="721"/>
      <c r="BG39" s="198"/>
      <c r="BH39" s="198"/>
      <c r="BI39" s="198"/>
      <c r="BJ39" s="198"/>
      <c r="BK39" s="198"/>
      <c r="BL39" s="198"/>
      <c r="BM39" s="198"/>
      <c r="BN39" s="198"/>
      <c r="BO39" s="198"/>
      <c r="BP39" s="198"/>
    </row>
    <row r="40" spans="2:68" s="8" customFormat="1" ht="20.100000000000001" customHeight="1">
      <c r="B40" s="743"/>
      <c r="C40" s="2071"/>
      <c r="D40" s="2071"/>
      <c r="E40" s="811"/>
      <c r="F40" s="811"/>
      <c r="G40" s="811"/>
      <c r="H40" s="811"/>
      <c r="I40" s="811"/>
      <c r="J40" s="811"/>
      <c r="K40" s="811"/>
      <c r="L40" s="811"/>
      <c r="M40" s="811"/>
      <c r="N40" s="811"/>
      <c r="O40" s="811"/>
      <c r="P40" s="811"/>
      <c r="Q40" s="811"/>
      <c r="R40" s="811"/>
      <c r="S40" s="811"/>
      <c r="T40" s="811"/>
      <c r="U40" s="811"/>
      <c r="V40" s="811"/>
      <c r="W40" s="811"/>
      <c r="X40" s="811"/>
      <c r="Y40" s="811"/>
      <c r="Z40" s="811"/>
      <c r="AA40" s="811"/>
      <c r="AB40" s="7"/>
      <c r="AC40" s="707"/>
      <c r="AD40" s="7"/>
      <c r="AE40" s="722"/>
      <c r="AF40" s="762"/>
      <c r="AG40" s="762"/>
      <c r="AH40" s="762"/>
      <c r="AI40" s="762"/>
      <c r="AJ40" s="762"/>
      <c r="AK40" s="779"/>
      <c r="AL40" s="760"/>
      <c r="AM40" s="760"/>
      <c r="AN40" s="760"/>
      <c r="AO40" s="760"/>
      <c r="AP40" s="760"/>
      <c r="AQ40" s="760"/>
      <c r="AR40" s="760"/>
      <c r="AS40" s="760"/>
      <c r="AT40" s="760"/>
      <c r="AU40" s="760"/>
      <c r="AV40" s="760"/>
      <c r="AW40" s="760"/>
      <c r="AX40" s="760"/>
      <c r="AY40" s="760"/>
      <c r="AZ40" s="760"/>
      <c r="BA40" s="760"/>
      <c r="BB40" s="716"/>
      <c r="BC40" s="716"/>
      <c r="BD40" s="721"/>
      <c r="BG40" s="198"/>
      <c r="BH40" s="198"/>
      <c r="BI40" s="198"/>
      <c r="BJ40" s="198"/>
      <c r="BK40" s="198"/>
      <c r="BL40" s="198"/>
      <c r="BM40" s="198"/>
      <c r="BN40" s="198"/>
      <c r="BO40" s="198"/>
      <c r="BP40" s="198"/>
    </row>
    <row r="41" spans="2:68" s="8" customFormat="1" ht="36" customHeight="1">
      <c r="B41" s="731"/>
      <c r="C41" s="29"/>
      <c r="D41" s="29"/>
      <c r="E41" s="2064" t="s">
        <v>1306</v>
      </c>
      <c r="F41" s="2064"/>
      <c r="G41" s="2064"/>
      <c r="H41" s="2064"/>
      <c r="I41" s="2064"/>
      <c r="J41" s="2064"/>
      <c r="K41" s="2064"/>
      <c r="L41" s="2064"/>
      <c r="M41" s="2064"/>
      <c r="N41" s="2064"/>
      <c r="O41" s="2064"/>
      <c r="P41" s="2064"/>
      <c r="Q41" s="2064"/>
      <c r="R41" s="2064"/>
      <c r="S41" s="2064"/>
      <c r="T41" s="2064"/>
      <c r="U41" s="2064"/>
      <c r="V41" s="2064"/>
      <c r="W41" s="2064"/>
      <c r="X41" s="2064"/>
      <c r="Y41" s="2064"/>
      <c r="Z41" s="2064"/>
      <c r="AA41" s="2064"/>
      <c r="AB41" s="29"/>
      <c r="AC41" s="707"/>
      <c r="AD41" s="7"/>
      <c r="AE41" s="755"/>
      <c r="AF41" s="761" t="s">
        <v>1018</v>
      </c>
      <c r="AG41" s="762"/>
      <c r="AH41" s="762"/>
      <c r="AI41" s="762"/>
      <c r="AJ41" s="762"/>
      <c r="AK41" s="779" t="s">
        <v>225</v>
      </c>
      <c r="AL41" s="2065"/>
      <c r="AM41" s="2065"/>
      <c r="AN41" s="2065"/>
      <c r="AO41" s="2065"/>
      <c r="AP41" s="2065"/>
      <c r="AQ41" s="2065"/>
      <c r="AR41" s="2065"/>
      <c r="AS41" s="2065"/>
      <c r="AT41" s="2065"/>
      <c r="AU41" s="2065"/>
      <c r="AV41" s="2065"/>
      <c r="AW41" s="2065"/>
      <c r="AX41" s="2065"/>
      <c r="AY41" s="2065"/>
      <c r="AZ41" s="2065"/>
      <c r="BA41" s="2065"/>
      <c r="BB41" s="2065"/>
      <c r="BC41" s="716"/>
      <c r="BD41" s="721"/>
    </row>
    <row r="42" spans="2:68" s="8" customFormat="1" ht="39.9" customHeight="1">
      <c r="B42" s="731"/>
      <c r="C42" s="29"/>
      <c r="D42" s="29"/>
      <c r="E42" s="2064"/>
      <c r="F42" s="2064"/>
      <c r="G42" s="2064"/>
      <c r="H42" s="2064"/>
      <c r="I42" s="2064"/>
      <c r="J42" s="2064"/>
      <c r="K42" s="2064"/>
      <c r="L42" s="2064"/>
      <c r="M42" s="2064"/>
      <c r="N42" s="2064"/>
      <c r="O42" s="2064"/>
      <c r="P42" s="2064"/>
      <c r="Q42" s="2064"/>
      <c r="R42" s="2064"/>
      <c r="S42" s="2064"/>
      <c r="T42" s="2064"/>
      <c r="U42" s="2064"/>
      <c r="V42" s="2064"/>
      <c r="W42" s="2064"/>
      <c r="X42" s="2064"/>
      <c r="Y42" s="2064"/>
      <c r="Z42" s="2064"/>
      <c r="AA42" s="2064"/>
      <c r="AB42" s="29"/>
      <c r="AC42" s="707"/>
      <c r="AD42" s="7"/>
      <c r="AE42" s="763"/>
      <c r="AF42" s="764" t="s">
        <v>1019</v>
      </c>
      <c r="AG42" s="762"/>
      <c r="AH42" s="762"/>
      <c r="AI42" s="762"/>
      <c r="AJ42" s="762"/>
      <c r="AK42" s="779" t="s">
        <v>225</v>
      </c>
      <c r="AL42" s="2065"/>
      <c r="AM42" s="2065"/>
      <c r="AN42" s="2065"/>
      <c r="AO42" s="2065"/>
      <c r="AP42" s="2065"/>
      <c r="AQ42" s="2065"/>
      <c r="AR42" s="2065"/>
      <c r="AS42" s="2065"/>
      <c r="AT42" s="2065"/>
      <c r="AU42" s="2065"/>
      <c r="AV42" s="2065"/>
      <c r="AW42" s="2065"/>
      <c r="AX42" s="2065"/>
      <c r="AY42" s="2065"/>
      <c r="AZ42" s="2065"/>
      <c r="BA42" s="2065"/>
      <c r="BB42" s="2065"/>
      <c r="BC42" s="716"/>
      <c r="BD42" s="721"/>
    </row>
    <row r="43" spans="2:68" s="8" customFormat="1" ht="39.9" customHeight="1">
      <c r="B43" s="731"/>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707"/>
      <c r="AD43" s="7"/>
      <c r="AE43" s="722"/>
      <c r="AF43" s="717"/>
      <c r="AG43" s="717"/>
      <c r="AH43" s="717"/>
      <c r="AI43" s="717"/>
      <c r="AJ43" s="717"/>
      <c r="AK43" s="760"/>
      <c r="AL43" s="760"/>
      <c r="AM43" s="760"/>
      <c r="AN43" s="760"/>
      <c r="AO43" s="760"/>
      <c r="AP43" s="760"/>
      <c r="AQ43" s="760"/>
      <c r="AR43" s="760"/>
      <c r="AS43" s="760"/>
      <c r="AT43" s="760"/>
      <c r="AU43" s="760"/>
      <c r="AV43" s="760"/>
      <c r="AW43" s="760"/>
      <c r="AX43" s="760"/>
      <c r="AY43" s="760"/>
      <c r="AZ43" s="760"/>
      <c r="BA43" s="760"/>
      <c r="BB43" s="716"/>
      <c r="BC43" s="716"/>
      <c r="BD43" s="721"/>
    </row>
    <row r="44" spans="2:68" s="8" customFormat="1" ht="39.9" customHeight="1">
      <c r="B44" s="731"/>
      <c r="C44" s="744" t="s">
        <v>1998</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707"/>
      <c r="AD44" s="7"/>
      <c r="AE44" s="755"/>
      <c r="AF44" s="2066" t="s">
        <v>2010</v>
      </c>
      <c r="AG44" s="2066"/>
      <c r="AH44" s="2066"/>
      <c r="AI44" s="2066"/>
      <c r="AJ44" s="2066"/>
      <c r="AK44" s="2066"/>
      <c r="AL44" s="2066"/>
      <c r="AM44" s="2066"/>
      <c r="AN44" s="2066"/>
      <c r="AO44" s="2066"/>
      <c r="AP44" s="2066"/>
      <c r="AQ44" s="2066"/>
      <c r="AR44" s="2066"/>
      <c r="AS44" s="2066"/>
      <c r="AT44" s="2066"/>
      <c r="AU44" s="2066"/>
      <c r="AV44" s="2066"/>
      <c r="AW44" s="2066"/>
      <c r="AX44" s="2066"/>
      <c r="AY44" s="2066"/>
      <c r="AZ44" s="2066"/>
      <c r="BA44" s="2066"/>
      <c r="BB44" s="2066"/>
      <c r="BC44" s="2066"/>
      <c r="BD44" s="721"/>
    </row>
    <row r="45" spans="2:68" s="8" customFormat="1" ht="39.9" customHeight="1">
      <c r="B45" s="731"/>
      <c r="C45" s="745" t="s">
        <v>1999</v>
      </c>
      <c r="AB45" s="7"/>
      <c r="AC45" s="707"/>
      <c r="AD45" s="7"/>
      <c r="AE45" s="755"/>
      <c r="AF45" s="2066"/>
      <c r="AG45" s="2066"/>
      <c r="AH45" s="2066"/>
      <c r="AI45" s="2066"/>
      <c r="AJ45" s="2066"/>
      <c r="AK45" s="2066"/>
      <c r="AL45" s="2066"/>
      <c r="AM45" s="2066"/>
      <c r="AN45" s="2066"/>
      <c r="AO45" s="2066"/>
      <c r="AP45" s="2066"/>
      <c r="AQ45" s="2066"/>
      <c r="AR45" s="2066"/>
      <c r="AS45" s="2066"/>
      <c r="AT45" s="2066"/>
      <c r="AU45" s="2066"/>
      <c r="AV45" s="2066"/>
      <c r="AW45" s="2066"/>
      <c r="AX45" s="2066"/>
      <c r="AY45" s="2066"/>
      <c r="AZ45" s="2066"/>
      <c r="BA45" s="2066"/>
      <c r="BB45" s="2066"/>
      <c r="BC45" s="2066"/>
      <c r="BD45" s="721"/>
    </row>
    <row r="46" spans="2:68" s="8" customFormat="1" ht="39.9" customHeight="1">
      <c r="B46" s="731"/>
      <c r="AB46" s="7"/>
      <c r="AC46" s="707"/>
      <c r="AD46" s="7"/>
      <c r="AE46" s="763"/>
      <c r="AF46" s="2066"/>
      <c r="AG46" s="2066"/>
      <c r="AH46" s="2066"/>
      <c r="AI46" s="2066"/>
      <c r="AJ46" s="2066"/>
      <c r="AK46" s="2066"/>
      <c r="AL46" s="2066"/>
      <c r="AM46" s="2066"/>
      <c r="AN46" s="2066"/>
      <c r="AO46" s="2066"/>
      <c r="AP46" s="2066"/>
      <c r="AQ46" s="2066"/>
      <c r="AR46" s="2066"/>
      <c r="AS46" s="2066"/>
      <c r="AT46" s="2066"/>
      <c r="AU46" s="2066"/>
      <c r="AV46" s="2066"/>
      <c r="AW46" s="2066"/>
      <c r="AX46" s="2066"/>
      <c r="AY46" s="2066"/>
      <c r="AZ46" s="2066"/>
      <c r="BA46" s="2066"/>
      <c r="BB46" s="2066"/>
      <c r="BC46" s="2066"/>
      <c r="BD46" s="721"/>
    </row>
    <row r="47" spans="2:68" s="8" customFormat="1" ht="39.9" customHeight="1">
      <c r="B47" s="731"/>
      <c r="AB47" s="7"/>
      <c r="AC47" s="707"/>
      <c r="AD47" s="7"/>
      <c r="AE47" s="763"/>
      <c r="AF47" s="2081" t="s">
        <v>1313</v>
      </c>
      <c r="AG47" s="2081"/>
      <c r="AH47" s="2081"/>
      <c r="AI47" s="2081"/>
      <c r="AJ47" s="2081"/>
      <c r="AK47" s="2081"/>
      <c r="AL47" s="2081"/>
      <c r="AM47" s="2081"/>
      <c r="AN47" s="2081"/>
      <c r="AO47" s="2081"/>
      <c r="AP47" s="2081"/>
      <c r="AQ47" s="2081"/>
      <c r="AR47" s="2081"/>
      <c r="AS47" s="2081"/>
      <c r="AT47" s="2081"/>
      <c r="AU47" s="2081"/>
      <c r="AV47" s="2081"/>
      <c r="AW47" s="2081"/>
      <c r="AX47" s="2081"/>
      <c r="AY47" s="2081"/>
      <c r="AZ47" s="2081"/>
      <c r="BA47" s="2081"/>
      <c r="BB47" s="2081"/>
      <c r="BC47" s="2081"/>
      <c r="BD47" s="721"/>
    </row>
    <row r="48" spans="2:68" s="8" customFormat="1" ht="39.9" customHeight="1">
      <c r="B48" s="731"/>
      <c r="AB48" s="3"/>
      <c r="AC48" s="732"/>
      <c r="AD48" s="3"/>
      <c r="AE48" s="765"/>
      <c r="AF48" s="2081"/>
      <c r="AG48" s="2081"/>
      <c r="AH48" s="2081"/>
      <c r="AI48" s="2081"/>
      <c r="AJ48" s="2081"/>
      <c r="AK48" s="2081"/>
      <c r="AL48" s="2081"/>
      <c r="AM48" s="2081"/>
      <c r="AN48" s="2081"/>
      <c r="AO48" s="2081"/>
      <c r="AP48" s="2081"/>
      <c r="AQ48" s="2081"/>
      <c r="AR48" s="2081"/>
      <c r="AS48" s="2081"/>
      <c r="AT48" s="2081"/>
      <c r="AU48" s="2081"/>
      <c r="AV48" s="2081"/>
      <c r="AW48" s="2081"/>
      <c r="AX48" s="2081"/>
      <c r="AY48" s="2081"/>
      <c r="AZ48" s="2081"/>
      <c r="BA48" s="2081"/>
      <c r="BB48" s="2081"/>
      <c r="BC48" s="2081"/>
      <c r="BD48" s="721"/>
    </row>
    <row r="49" spans="2:108" s="8" customFormat="1" ht="39.9" customHeight="1">
      <c r="B49" s="731"/>
      <c r="D49" s="2"/>
      <c r="E49" s="2"/>
      <c r="F49" s="1"/>
      <c r="G49" s="3"/>
      <c r="H49" s="3"/>
      <c r="I49" s="3"/>
      <c r="J49" s="3"/>
      <c r="K49" s="3"/>
      <c r="L49" s="3"/>
      <c r="M49" s="3"/>
      <c r="N49" s="3"/>
      <c r="O49" s="3"/>
      <c r="P49" s="3"/>
      <c r="Q49" s="3"/>
      <c r="R49" s="3"/>
      <c r="S49" s="3"/>
      <c r="T49" s="3"/>
      <c r="U49" s="3"/>
      <c r="V49" s="3"/>
      <c r="W49" s="3"/>
      <c r="X49" s="3"/>
      <c r="Y49" s="3"/>
      <c r="Z49" s="3"/>
      <c r="AA49" s="3"/>
      <c r="AB49" s="3"/>
      <c r="AC49" s="732"/>
      <c r="AD49" s="3"/>
      <c r="AE49" s="766"/>
      <c r="AF49" s="716"/>
      <c r="AG49" s="716"/>
      <c r="AH49" s="716"/>
      <c r="AI49" s="716"/>
      <c r="AJ49" s="716"/>
      <c r="AK49" s="716"/>
      <c r="AL49" s="760"/>
      <c r="AM49" s="760"/>
      <c r="AN49" s="760"/>
      <c r="AO49" s="760"/>
      <c r="AP49" s="760"/>
      <c r="AQ49" s="760"/>
      <c r="AR49" s="760"/>
      <c r="AS49" s="760"/>
      <c r="AT49" s="760"/>
      <c r="AU49" s="760"/>
      <c r="AV49" s="760"/>
      <c r="AW49" s="760"/>
      <c r="AX49" s="760"/>
      <c r="AY49" s="760"/>
      <c r="AZ49" s="760"/>
      <c r="BA49" s="760"/>
      <c r="BB49" s="716"/>
      <c r="BC49" s="716"/>
      <c r="BD49" s="721"/>
    </row>
    <row r="50" spans="2:108" s="8" customFormat="1" ht="39.9" customHeight="1">
      <c r="B50" s="731"/>
      <c r="D50" s="7"/>
      <c r="E50" s="7"/>
      <c r="G50" s="19"/>
      <c r="H50" s="7"/>
      <c r="I50" s="7"/>
      <c r="J50" s="6"/>
      <c r="K50" s="22"/>
      <c r="L50" s="7"/>
      <c r="M50" s="7"/>
      <c r="N50" s="7"/>
      <c r="P50" s="7"/>
      <c r="Q50" s="7"/>
      <c r="R50" s="7"/>
      <c r="S50" s="7"/>
      <c r="T50" s="7"/>
      <c r="V50" s="21"/>
      <c r="X50" s="7"/>
      <c r="Y50" s="7"/>
      <c r="Z50" s="7"/>
      <c r="AA50" s="7"/>
      <c r="AB50" s="7"/>
      <c r="AC50" s="707"/>
      <c r="AD50" s="7"/>
      <c r="AE50" s="763"/>
      <c r="AF50" s="716"/>
      <c r="AG50" s="716"/>
      <c r="AH50" s="716"/>
      <c r="AI50" s="716"/>
      <c r="AJ50" s="716"/>
      <c r="AK50" s="716"/>
      <c r="AL50" s="760"/>
      <c r="AM50" s="760"/>
      <c r="AN50" s="760"/>
      <c r="AO50" s="760"/>
      <c r="AP50" s="760"/>
      <c r="AQ50" s="760"/>
      <c r="AR50" s="760"/>
      <c r="AS50" s="760"/>
      <c r="AT50" s="760"/>
      <c r="AU50" s="760"/>
      <c r="AV50" s="760"/>
      <c r="AW50" s="760"/>
      <c r="AX50" s="760"/>
      <c r="AY50" s="760"/>
      <c r="AZ50" s="760"/>
      <c r="BA50" s="760"/>
      <c r="BB50" s="716"/>
      <c r="BC50" s="716"/>
      <c r="BD50" s="721"/>
    </row>
    <row r="51" spans="2:108" s="8" customFormat="1" ht="39.9" customHeight="1">
      <c r="B51" s="731"/>
      <c r="C51" s="28" t="s">
        <v>0</v>
      </c>
      <c r="D51" s="7"/>
      <c r="E51" s="25"/>
      <c r="F51"/>
      <c r="G51" s="26"/>
      <c r="H51" s="26"/>
      <c r="J51" s="6"/>
      <c r="K51" s="22"/>
      <c r="L51" s="7"/>
      <c r="M51" s="7"/>
      <c r="N51" s="7"/>
      <c r="P51" s="7"/>
      <c r="Q51" s="7"/>
      <c r="R51" s="7"/>
      <c r="S51" s="7"/>
      <c r="T51" s="7"/>
      <c r="V51" s="21"/>
      <c r="X51" s="7"/>
      <c r="Y51" s="7"/>
      <c r="Z51" s="7"/>
      <c r="AA51" s="7"/>
      <c r="AB51" s="7"/>
      <c r="AC51" s="707"/>
      <c r="AD51" s="7"/>
      <c r="AE51" s="722"/>
      <c r="AF51" s="760" t="s">
        <v>1314</v>
      </c>
      <c r="AG51" s="717"/>
      <c r="AH51" s="717"/>
      <c r="AI51" s="717"/>
      <c r="AJ51" s="717"/>
      <c r="AK51" s="779" t="s">
        <v>225</v>
      </c>
      <c r="AL51" s="2065"/>
      <c r="AM51" s="2065"/>
      <c r="AN51" s="2065"/>
      <c r="AO51" s="2065"/>
      <c r="AP51" s="2065"/>
      <c r="AQ51" s="2065"/>
      <c r="AR51" s="2065"/>
      <c r="AS51" s="2065"/>
      <c r="AT51" s="2065"/>
      <c r="AU51" s="2065"/>
      <c r="AV51" s="2065"/>
      <c r="AW51" s="2065"/>
      <c r="AX51" s="2065"/>
      <c r="AY51" s="2065"/>
      <c r="AZ51" s="2065"/>
      <c r="BA51" s="2065"/>
      <c r="BB51" s="2065"/>
      <c r="BC51" s="716"/>
      <c r="BD51" s="721"/>
    </row>
    <row r="52" spans="2:108" s="8" customFormat="1" ht="39.9" customHeight="1">
      <c r="B52" s="731"/>
      <c r="C52" s="199" t="s">
        <v>1</v>
      </c>
      <c r="K52" s="6"/>
      <c r="L52" s="6"/>
      <c r="M52" s="6"/>
      <c r="N52" s="6"/>
      <c r="O52" s="6"/>
      <c r="P52" s="6"/>
      <c r="Q52" s="6"/>
      <c r="R52" s="6"/>
      <c r="S52" s="6"/>
      <c r="T52" s="6"/>
      <c r="U52" s="6"/>
      <c r="V52" s="6"/>
      <c r="W52" s="6"/>
      <c r="X52" s="6"/>
      <c r="Y52" s="6"/>
      <c r="Z52" s="13"/>
      <c r="AA52" s="7"/>
      <c r="AB52" s="7"/>
      <c r="AC52" s="707"/>
      <c r="AD52" s="7"/>
      <c r="AE52" s="755"/>
      <c r="AF52" s="767" t="s">
        <v>1315</v>
      </c>
      <c r="AG52" s="717"/>
      <c r="AH52" s="717"/>
      <c r="AI52" s="717"/>
      <c r="AJ52" s="717"/>
      <c r="AK52" s="779" t="s">
        <v>225</v>
      </c>
      <c r="AL52" s="2065"/>
      <c r="AM52" s="2065"/>
      <c r="AN52" s="2065"/>
      <c r="AO52" s="2065"/>
      <c r="AP52" s="2065"/>
      <c r="AQ52" s="2065"/>
      <c r="AR52" s="2065"/>
      <c r="AS52" s="2065"/>
      <c r="AT52" s="2065"/>
      <c r="AU52" s="2065"/>
      <c r="AV52" s="2065"/>
      <c r="AW52" s="2065"/>
      <c r="AX52" s="2065"/>
      <c r="AY52" s="2065"/>
      <c r="AZ52" s="2065"/>
      <c r="BA52" s="2065"/>
      <c r="BB52" s="2065"/>
      <c r="BC52" s="716"/>
      <c r="BD52" s="721"/>
    </row>
    <row r="53" spans="2:108" s="8" customFormat="1" ht="20.100000000000001" customHeight="1">
      <c r="B53" s="731"/>
      <c r="K53" s="6"/>
      <c r="L53" s="6"/>
      <c r="M53" s="6"/>
      <c r="N53" s="6"/>
      <c r="O53" s="6"/>
      <c r="P53" s="6"/>
      <c r="Q53" s="6"/>
      <c r="R53" s="6"/>
      <c r="S53" s="6"/>
      <c r="T53" s="6"/>
      <c r="U53" s="6"/>
      <c r="V53" s="6"/>
      <c r="W53" s="6"/>
      <c r="X53" s="6"/>
      <c r="Y53" s="6"/>
      <c r="Z53" s="13"/>
      <c r="AA53" s="7"/>
      <c r="AB53" s="7"/>
      <c r="AC53" s="707"/>
      <c r="AD53" s="7"/>
      <c r="AE53" s="763"/>
      <c r="AF53" s="716"/>
      <c r="AG53" s="716"/>
      <c r="AH53" s="716"/>
      <c r="AI53" s="716"/>
      <c r="AJ53" s="716"/>
      <c r="AK53" s="780"/>
      <c r="AL53" s="760"/>
      <c r="AM53" s="716"/>
      <c r="AN53" s="716"/>
      <c r="AO53" s="716"/>
      <c r="AP53" s="716"/>
      <c r="AQ53" s="716"/>
      <c r="AR53" s="716"/>
      <c r="AS53" s="760"/>
      <c r="AT53" s="760"/>
      <c r="AU53" s="760"/>
      <c r="AV53" s="760"/>
      <c r="AW53" s="760"/>
      <c r="AX53" s="760"/>
      <c r="AY53" s="760"/>
      <c r="AZ53" s="760"/>
      <c r="BA53" s="760"/>
      <c r="BB53" s="716"/>
      <c r="BC53" s="716"/>
      <c r="BD53" s="721"/>
    </row>
    <row r="54" spans="2:108" s="8" customFormat="1" ht="39.9" customHeight="1">
      <c r="B54" s="731"/>
      <c r="C54" s="19" t="s">
        <v>1241</v>
      </c>
      <c r="D54" s="7"/>
      <c r="E54" s="25"/>
      <c r="F54" s="25"/>
      <c r="G54" s="26"/>
      <c r="H54" s="26"/>
      <c r="J54" s="651" t="s">
        <v>225</v>
      </c>
      <c r="K54" s="6"/>
      <c r="L54" s="6"/>
      <c r="M54" s="6"/>
      <c r="N54" s="6"/>
      <c r="O54" s="6"/>
      <c r="P54" s="6"/>
      <c r="Q54" s="6"/>
      <c r="R54" s="6"/>
      <c r="S54" s="6"/>
      <c r="T54" s="6"/>
      <c r="U54" s="6"/>
      <c r="V54" s="6"/>
      <c r="W54" s="6"/>
      <c r="X54" s="6"/>
      <c r="Y54" s="6"/>
      <c r="Z54" s="13"/>
      <c r="AA54" s="7"/>
      <c r="AB54" s="7"/>
      <c r="AC54" s="707"/>
      <c r="AD54" s="7"/>
      <c r="AE54" s="722"/>
      <c r="AF54" s="760" t="s">
        <v>1316</v>
      </c>
      <c r="AG54" s="717"/>
      <c r="AH54" s="717"/>
      <c r="AI54" s="717"/>
      <c r="AJ54" s="717"/>
      <c r="AK54" s="779" t="s">
        <v>225</v>
      </c>
      <c r="AL54" s="2065"/>
      <c r="AM54" s="2065"/>
      <c r="AN54" s="2065"/>
      <c r="AO54" s="2065"/>
      <c r="AP54" s="2065"/>
      <c r="AQ54" s="2065"/>
      <c r="AR54" s="2065"/>
      <c r="AS54" s="2065"/>
      <c r="AT54" s="2065"/>
      <c r="AU54" s="2065"/>
      <c r="AV54" s="2065"/>
      <c r="AW54" s="2065"/>
      <c r="AX54" s="2065"/>
      <c r="AY54" s="2065"/>
      <c r="AZ54" s="2065"/>
      <c r="BA54" s="2065"/>
      <c r="BB54" s="2065"/>
      <c r="BC54" s="716"/>
      <c r="BD54" s="721"/>
    </row>
    <row r="55" spans="2:108" s="8" customFormat="1" ht="39.9" customHeight="1">
      <c r="B55" s="731"/>
      <c r="C55" s="7" t="s">
        <v>1242</v>
      </c>
      <c r="D55" s="7"/>
      <c r="E55" s="27"/>
      <c r="F55" s="27"/>
      <c r="G55" s="25"/>
      <c r="H55" s="25"/>
      <c r="J55" s="651" t="s">
        <v>225</v>
      </c>
      <c r="K55" s="22"/>
      <c r="L55" s="7"/>
      <c r="M55" s="7"/>
      <c r="N55" s="7"/>
      <c r="P55" s="7"/>
      <c r="Q55" s="7"/>
      <c r="R55" s="7"/>
      <c r="S55" s="7"/>
      <c r="T55" s="7"/>
      <c r="V55" s="21"/>
      <c r="X55" s="7"/>
      <c r="Y55" s="7"/>
      <c r="Z55" s="7"/>
      <c r="AA55" s="7"/>
      <c r="AB55" s="7"/>
      <c r="AC55" s="707"/>
      <c r="AD55" s="7"/>
      <c r="AE55" s="722"/>
      <c r="AF55" s="767" t="s">
        <v>1317</v>
      </c>
      <c r="AG55" s="717"/>
      <c r="AH55" s="717"/>
      <c r="AI55" s="717"/>
      <c r="AJ55" s="717"/>
      <c r="AK55" s="779" t="s">
        <v>225</v>
      </c>
      <c r="AL55" s="2065"/>
      <c r="AM55" s="2065"/>
      <c r="AN55" s="2065"/>
      <c r="AO55" s="2065"/>
      <c r="AP55" s="2065"/>
      <c r="AQ55" s="2065"/>
      <c r="AR55" s="2065"/>
      <c r="AS55" s="2065"/>
      <c r="AT55" s="2065"/>
      <c r="AU55" s="2065"/>
      <c r="AV55" s="2065"/>
      <c r="AW55" s="2065"/>
      <c r="AX55" s="2065"/>
      <c r="AY55" s="2065"/>
      <c r="AZ55" s="2065"/>
      <c r="BA55" s="2065"/>
      <c r="BB55" s="2065"/>
      <c r="BC55" s="716"/>
      <c r="BD55" s="721"/>
    </row>
    <row r="56" spans="2:108" s="8" customFormat="1" ht="39.9" customHeight="1">
      <c r="B56" s="731"/>
      <c r="C56" s="7" t="s">
        <v>1243</v>
      </c>
      <c r="D56" s="7"/>
      <c r="E56" s="25"/>
      <c r="F56"/>
      <c r="G56" s="26"/>
      <c r="H56" s="26"/>
      <c r="J56" s="651" t="s">
        <v>225</v>
      </c>
      <c r="K56" s="22"/>
      <c r="L56" s="7"/>
      <c r="M56" s="7"/>
      <c r="N56" s="7"/>
      <c r="P56" s="7"/>
      <c r="Q56" s="7"/>
      <c r="R56" s="7"/>
      <c r="S56" s="7"/>
      <c r="T56" s="7"/>
      <c r="V56" s="21"/>
      <c r="X56" s="7"/>
      <c r="Y56" s="7"/>
      <c r="Z56" s="7"/>
      <c r="AA56" s="7"/>
      <c r="AB56" s="7"/>
      <c r="AC56" s="707"/>
      <c r="AD56" s="7"/>
      <c r="AE56" s="722"/>
      <c r="AF56" s="716"/>
      <c r="AG56" s="716"/>
      <c r="AH56" s="716"/>
      <c r="AI56" s="716"/>
      <c r="AJ56" s="716"/>
      <c r="AK56" s="716"/>
      <c r="AL56" s="717"/>
      <c r="AM56" s="716"/>
      <c r="AN56" s="716"/>
      <c r="AO56" s="716"/>
      <c r="AP56" s="716"/>
      <c r="AQ56" s="716"/>
      <c r="AR56" s="716"/>
      <c r="AS56" s="717"/>
      <c r="AT56" s="717"/>
      <c r="AU56" s="717"/>
      <c r="AV56" s="768"/>
      <c r="AW56" s="769"/>
      <c r="AX56" s="769"/>
      <c r="AY56" s="769"/>
      <c r="AZ56" s="758"/>
      <c r="BA56" s="759"/>
      <c r="BB56" s="716"/>
      <c r="BC56" s="716"/>
      <c r="BD56" s="721"/>
    </row>
    <row r="57" spans="2:108" s="8" customFormat="1" ht="60.75" customHeight="1" thickBot="1">
      <c r="B57" s="733"/>
      <c r="C57" s="734"/>
      <c r="D57" s="735"/>
      <c r="E57" s="736"/>
      <c r="F57" s="736"/>
      <c r="G57" s="737"/>
      <c r="H57" s="737"/>
      <c r="I57" s="711"/>
      <c r="J57" s="738"/>
      <c r="K57" s="739"/>
      <c r="L57" s="735"/>
      <c r="M57" s="735"/>
      <c r="N57" s="735"/>
      <c r="O57" s="711"/>
      <c r="P57" s="735"/>
      <c r="Q57" s="735"/>
      <c r="R57" s="735"/>
      <c r="S57" s="735"/>
      <c r="T57" s="735"/>
      <c r="U57" s="711"/>
      <c r="V57" s="740"/>
      <c r="W57" s="711"/>
      <c r="X57" s="735"/>
      <c r="Y57" s="735"/>
      <c r="Z57" s="735"/>
      <c r="AA57" s="735"/>
      <c r="AB57" s="735"/>
      <c r="AC57" s="741"/>
      <c r="AD57" s="7"/>
      <c r="AE57" s="770"/>
      <c r="AF57" s="771"/>
      <c r="AG57" s="771"/>
      <c r="AH57" s="771"/>
      <c r="AI57" s="771"/>
      <c r="AJ57" s="771"/>
      <c r="AK57" s="772"/>
      <c r="AL57" s="771"/>
      <c r="AM57" s="773"/>
      <c r="AN57" s="773"/>
      <c r="AO57" s="771"/>
      <c r="AP57" s="771"/>
      <c r="AQ57" s="771"/>
      <c r="AR57" s="771"/>
      <c r="AS57" s="771"/>
      <c r="AT57" s="771"/>
      <c r="AU57" s="771"/>
      <c r="AV57" s="774"/>
      <c r="AW57" s="775"/>
      <c r="AX57" s="775"/>
      <c r="AY57" s="775"/>
      <c r="AZ57" s="776"/>
      <c r="BA57" s="777"/>
      <c r="BB57" s="778"/>
      <c r="BC57" s="778"/>
      <c r="BD57" s="727"/>
    </row>
    <row r="58" spans="2:108" s="8" customFormat="1" ht="9.9" customHeight="1" thickBot="1">
      <c r="J58" s="28"/>
      <c r="K58" s="22"/>
      <c r="L58" s="7"/>
      <c r="M58" s="7"/>
      <c r="N58" s="7"/>
      <c r="P58" s="7"/>
      <c r="Q58" s="7"/>
      <c r="R58" s="7"/>
      <c r="S58" s="7"/>
      <c r="T58" s="7"/>
      <c r="V58" s="21"/>
      <c r="X58" s="7"/>
      <c r="Y58" s="7"/>
      <c r="Z58" s="7"/>
      <c r="AA58" s="7"/>
      <c r="AB58" s="7"/>
      <c r="AC58" s="7"/>
      <c r="AD58" s="7"/>
      <c r="AE58" s="7"/>
      <c r="AF58" s="7"/>
      <c r="AG58" s="7"/>
      <c r="AH58" s="7"/>
      <c r="AI58" s="7"/>
      <c r="AJ58" s="7"/>
      <c r="AK58" s="13"/>
      <c r="AL58" s="7"/>
      <c r="AM58" s="10"/>
      <c r="AN58" s="10"/>
      <c r="AO58" s="7"/>
      <c r="AP58" s="7"/>
      <c r="AQ58" s="7"/>
      <c r="AR58" s="7"/>
      <c r="AS58" s="7"/>
      <c r="AT58" s="7"/>
      <c r="AU58" s="7"/>
      <c r="AV58" s="12"/>
      <c r="AW58" s="20"/>
      <c r="AX58" s="20"/>
      <c r="AY58" s="20"/>
      <c r="AZ58" s="17"/>
      <c r="BA58" s="18"/>
    </row>
    <row r="59" spans="2:108" s="8" customFormat="1" ht="36" customHeight="1">
      <c r="B59" s="2165" t="s">
        <v>1318</v>
      </c>
      <c r="C59" s="2166"/>
      <c r="D59" s="2166"/>
      <c r="E59" s="2166"/>
      <c r="F59" s="2166"/>
      <c r="G59" s="2166"/>
      <c r="H59" s="2166"/>
      <c r="I59" s="2166"/>
      <c r="J59" s="2166"/>
      <c r="K59" s="2166"/>
      <c r="L59" s="2166"/>
      <c r="M59" s="2166"/>
      <c r="N59" s="2166"/>
      <c r="O59" s="2166"/>
      <c r="P59" s="2166"/>
      <c r="Q59" s="2166"/>
      <c r="R59" s="2166"/>
      <c r="S59" s="2166"/>
      <c r="T59" s="2166"/>
      <c r="U59" s="2166"/>
      <c r="V59" s="2166"/>
      <c r="W59" s="2166"/>
      <c r="X59" s="2166"/>
      <c r="Y59" s="2166"/>
      <c r="Z59" s="2166"/>
      <c r="AA59" s="2166"/>
      <c r="AB59" s="2166"/>
      <c r="AC59" s="2166"/>
      <c r="AD59" s="2166"/>
      <c r="AE59" s="2166"/>
      <c r="AF59" s="2166"/>
      <c r="AG59" s="2166"/>
      <c r="AH59" s="2166"/>
      <c r="AI59" s="2166"/>
      <c r="AJ59" s="2166"/>
      <c r="AK59" s="2166"/>
      <c r="AL59" s="2166"/>
      <c r="AM59" s="2166"/>
      <c r="AN59" s="2166"/>
      <c r="AO59" s="2166"/>
      <c r="AP59" s="2166"/>
      <c r="AQ59" s="2166"/>
      <c r="AR59" s="2166"/>
      <c r="AS59" s="2166"/>
      <c r="AT59" s="2166"/>
      <c r="AU59" s="2166"/>
      <c r="AV59" s="2166"/>
      <c r="AW59" s="2166"/>
      <c r="AX59" s="2166"/>
      <c r="AY59" s="2166"/>
      <c r="AZ59" s="2166"/>
      <c r="BA59" s="2166"/>
      <c r="BB59" s="2166"/>
      <c r="BC59" s="2166"/>
      <c r="BD59" s="2167"/>
    </row>
    <row r="60" spans="2:108" s="8" customFormat="1" ht="36" customHeight="1" thickBot="1">
      <c r="B60" s="2168"/>
      <c r="C60" s="2169"/>
      <c r="D60" s="2169"/>
      <c r="E60" s="2169"/>
      <c r="F60" s="2169"/>
      <c r="G60" s="2169"/>
      <c r="H60" s="2169"/>
      <c r="I60" s="2169"/>
      <c r="J60" s="2169"/>
      <c r="K60" s="2169"/>
      <c r="L60" s="2169"/>
      <c r="M60" s="2169"/>
      <c r="N60" s="2169"/>
      <c r="O60" s="2169"/>
      <c r="P60" s="2169"/>
      <c r="Q60" s="2169"/>
      <c r="R60" s="2169"/>
      <c r="S60" s="2169"/>
      <c r="T60" s="2169"/>
      <c r="U60" s="2169"/>
      <c r="V60" s="2169"/>
      <c r="W60" s="2169"/>
      <c r="X60" s="2169"/>
      <c r="Y60" s="2169"/>
      <c r="Z60" s="2169"/>
      <c r="AA60" s="2169"/>
      <c r="AB60" s="2169"/>
      <c r="AC60" s="2169"/>
      <c r="AD60" s="2169"/>
      <c r="AE60" s="2169"/>
      <c r="AF60" s="2169"/>
      <c r="AG60" s="2169"/>
      <c r="AH60" s="2169"/>
      <c r="AI60" s="2169"/>
      <c r="AJ60" s="2169"/>
      <c r="AK60" s="2169"/>
      <c r="AL60" s="2169"/>
      <c r="AM60" s="2169"/>
      <c r="AN60" s="2169"/>
      <c r="AO60" s="2169"/>
      <c r="AP60" s="2169"/>
      <c r="AQ60" s="2169"/>
      <c r="AR60" s="2169"/>
      <c r="AS60" s="2169"/>
      <c r="AT60" s="2169"/>
      <c r="AU60" s="2169"/>
      <c r="AV60" s="2169"/>
      <c r="AW60" s="2169"/>
      <c r="AX60" s="2169"/>
      <c r="AY60" s="2169"/>
      <c r="AZ60" s="2169"/>
      <c r="BA60" s="2169"/>
      <c r="BB60" s="2169"/>
      <c r="BC60" s="2169"/>
      <c r="BD60" s="2170"/>
    </row>
    <row r="61" spans="2:108" s="8" customFormat="1" ht="9.9" customHeight="1" thickBot="1"/>
    <row r="62" spans="2:108" s="8" customFormat="1" ht="39.9" customHeight="1">
      <c r="B62" s="728"/>
      <c r="C62" s="781"/>
      <c r="D62" s="781"/>
      <c r="E62" s="781"/>
      <c r="F62" s="781"/>
      <c r="G62" s="781"/>
      <c r="H62" s="781"/>
      <c r="I62" s="781"/>
      <c r="J62" s="781"/>
      <c r="K62" s="781"/>
      <c r="L62" s="781"/>
      <c r="M62" s="781"/>
      <c r="N62" s="781"/>
      <c r="O62" s="781"/>
      <c r="P62" s="781"/>
      <c r="Q62" s="781"/>
      <c r="R62" s="781"/>
      <c r="S62" s="781"/>
      <c r="T62" s="781"/>
      <c r="U62" s="781"/>
      <c r="V62" s="781"/>
      <c r="W62" s="781"/>
      <c r="X62" s="781"/>
      <c r="Y62" s="781"/>
      <c r="Z62" s="781"/>
      <c r="AA62" s="781"/>
      <c r="AB62" s="781"/>
      <c r="AC62" s="781"/>
      <c r="AD62" s="781"/>
      <c r="AE62" s="781"/>
      <c r="AF62" s="781"/>
      <c r="AG62" s="781"/>
      <c r="AH62" s="781"/>
      <c r="AI62" s="781"/>
      <c r="AJ62" s="781"/>
      <c r="AK62" s="781"/>
      <c r="AL62" s="781"/>
      <c r="AM62" s="781"/>
      <c r="AN62" s="781"/>
      <c r="AO62" s="781"/>
      <c r="AP62" s="781"/>
      <c r="AQ62" s="781"/>
      <c r="AR62" s="781"/>
      <c r="AS62" s="781"/>
      <c r="AT62" s="781"/>
      <c r="AU62" s="781"/>
      <c r="AV62" s="781"/>
      <c r="AW62" s="781"/>
      <c r="AX62" s="781"/>
      <c r="AY62" s="781"/>
      <c r="AZ62" s="781"/>
      <c r="BA62" s="781"/>
      <c r="BB62" s="781"/>
      <c r="BC62" s="781"/>
      <c r="BD62" s="702"/>
    </row>
    <row r="63" spans="2:108" s="8" customFormat="1" ht="39.9" customHeight="1">
      <c r="B63" s="731"/>
      <c r="C63" s="21" t="s">
        <v>1321</v>
      </c>
      <c r="D63" s="21" t="s">
        <v>1992</v>
      </c>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787"/>
      <c r="BE63" s="15"/>
      <c r="BF63" s="786"/>
      <c r="BG63" s="786"/>
      <c r="BH63" s="786"/>
      <c r="BI63" s="786"/>
      <c r="BJ63" s="786"/>
      <c r="BK63" s="786"/>
      <c r="BL63" s="786"/>
      <c r="BM63" s="786"/>
      <c r="BN63" s="786"/>
      <c r="BO63" s="786"/>
      <c r="BP63" s="786"/>
      <c r="BQ63" s="786"/>
      <c r="BR63" s="786"/>
      <c r="BS63" s="786"/>
      <c r="BT63" s="786"/>
      <c r="BU63" s="786"/>
      <c r="BV63" s="786"/>
      <c r="BW63" s="786"/>
      <c r="BX63" s="786"/>
      <c r="BY63" s="786"/>
      <c r="BZ63" s="786"/>
      <c r="CA63" s="786"/>
      <c r="CB63" s="786"/>
      <c r="CC63" s="786"/>
      <c r="CD63" s="786"/>
      <c r="CE63" s="786"/>
      <c r="CF63" s="786"/>
      <c r="CG63" s="786"/>
      <c r="CH63" s="786"/>
      <c r="CI63" s="786"/>
      <c r="CJ63" s="786"/>
      <c r="CK63" s="786"/>
      <c r="CL63" s="786"/>
      <c r="CM63" s="786"/>
      <c r="CN63" s="786"/>
      <c r="CO63" s="786"/>
      <c r="CP63" s="786"/>
      <c r="CQ63" s="786"/>
      <c r="CR63" s="786"/>
      <c r="CS63" s="786"/>
      <c r="CT63" s="786"/>
      <c r="CU63" s="786"/>
      <c r="CV63" s="786"/>
      <c r="CW63" s="786"/>
      <c r="CX63" s="786"/>
      <c r="CY63" s="786"/>
      <c r="CZ63" s="786"/>
      <c r="DA63" s="786"/>
      <c r="DB63" s="786"/>
      <c r="DC63" s="786"/>
      <c r="DD63" s="786"/>
    </row>
    <row r="64" spans="2:108" s="8" customFormat="1" ht="39.9" customHeight="1">
      <c r="B64" s="731"/>
      <c r="C64" s="2175" t="s">
        <v>1322</v>
      </c>
      <c r="D64" s="2173" t="s">
        <v>1324</v>
      </c>
      <c r="E64" s="2173"/>
      <c r="F64" s="2173"/>
      <c r="G64" s="2173"/>
      <c r="H64" s="2173"/>
      <c r="I64" s="2173"/>
      <c r="J64" s="2173"/>
      <c r="K64" s="2173"/>
      <c r="L64" s="2173"/>
      <c r="M64" s="2173"/>
      <c r="N64" s="2173"/>
      <c r="O64" s="2173"/>
      <c r="P64" s="2173"/>
      <c r="Q64" s="2173"/>
      <c r="R64" s="2173"/>
      <c r="S64" s="2173"/>
      <c r="T64" s="2173"/>
      <c r="U64" s="2173"/>
      <c r="V64" s="2173"/>
      <c r="W64" s="2173"/>
      <c r="X64" s="2173"/>
      <c r="Y64" s="2173"/>
      <c r="Z64" s="2173"/>
      <c r="AA64" s="2173"/>
      <c r="AB64" s="2173"/>
      <c r="AC64" s="2173"/>
      <c r="AD64" s="2173"/>
      <c r="AE64" s="2173"/>
      <c r="AF64" s="2173"/>
      <c r="AG64" s="2173"/>
      <c r="AH64" s="2173"/>
      <c r="AI64" s="2173"/>
      <c r="AJ64" s="2173"/>
      <c r="AK64" s="2173"/>
      <c r="AL64" s="2173"/>
      <c r="AM64" s="2173"/>
      <c r="AN64" s="2173"/>
      <c r="AO64" s="2173"/>
      <c r="AP64" s="2173"/>
      <c r="AQ64" s="2173"/>
      <c r="AR64" s="2173"/>
      <c r="AS64" s="2173"/>
      <c r="AT64" s="2173"/>
      <c r="AU64" s="2173"/>
      <c r="AV64" s="2173"/>
      <c r="AW64" s="2173"/>
      <c r="AX64" s="2173"/>
      <c r="AY64" s="2173"/>
      <c r="AZ64" s="2173"/>
      <c r="BA64" s="2173"/>
      <c r="BB64" s="2173"/>
      <c r="BC64" s="2173"/>
      <c r="BD64" s="787"/>
      <c r="BE64" s="15"/>
      <c r="BF64" s="786"/>
      <c r="BG64" s="786"/>
      <c r="BH64" s="786"/>
      <c r="BI64" s="786"/>
      <c r="BJ64" s="786"/>
      <c r="BK64" s="786"/>
      <c r="BL64" s="786"/>
      <c r="BM64" s="786"/>
      <c r="BN64" s="786"/>
      <c r="BO64" s="786"/>
      <c r="BP64" s="786"/>
      <c r="BQ64" s="786"/>
      <c r="BR64" s="786"/>
      <c r="BS64" s="786"/>
      <c r="BT64" s="786"/>
      <c r="BU64" s="786"/>
      <c r="BV64" s="786"/>
      <c r="BW64" s="786"/>
      <c r="BX64" s="786"/>
      <c r="BY64" s="786"/>
      <c r="BZ64" s="786"/>
      <c r="CA64" s="786"/>
      <c r="CB64" s="786"/>
      <c r="CC64" s="786"/>
      <c r="CD64" s="786"/>
      <c r="CE64" s="786"/>
      <c r="CF64" s="786"/>
      <c r="CG64" s="786"/>
      <c r="CH64" s="786"/>
      <c r="CI64" s="786"/>
      <c r="CJ64" s="786"/>
      <c r="CK64" s="786"/>
      <c r="CL64" s="786"/>
      <c r="CM64" s="786"/>
      <c r="CN64" s="786"/>
      <c r="CO64" s="786"/>
      <c r="CP64" s="786"/>
      <c r="CQ64" s="786"/>
      <c r="CR64" s="786"/>
      <c r="CS64" s="786"/>
      <c r="CT64" s="786"/>
      <c r="CU64" s="786"/>
      <c r="CV64" s="786"/>
      <c r="CW64" s="786"/>
      <c r="CX64" s="786"/>
      <c r="CY64" s="786"/>
      <c r="CZ64" s="786"/>
      <c r="DA64" s="786"/>
      <c r="DB64" s="786"/>
      <c r="DC64" s="786"/>
      <c r="DD64" s="786"/>
    </row>
    <row r="65" spans="2:108" s="8" customFormat="1" ht="39.9" customHeight="1">
      <c r="B65" s="731"/>
      <c r="C65" s="2175"/>
      <c r="D65" s="2173"/>
      <c r="E65" s="2173"/>
      <c r="F65" s="2173"/>
      <c r="G65" s="2173"/>
      <c r="H65" s="2173"/>
      <c r="I65" s="2173"/>
      <c r="J65" s="2173"/>
      <c r="K65" s="2173"/>
      <c r="L65" s="2173"/>
      <c r="M65" s="2173"/>
      <c r="N65" s="2173"/>
      <c r="O65" s="2173"/>
      <c r="P65" s="2173"/>
      <c r="Q65" s="2173"/>
      <c r="R65" s="2173"/>
      <c r="S65" s="2173"/>
      <c r="T65" s="2173"/>
      <c r="U65" s="2173"/>
      <c r="V65" s="2173"/>
      <c r="W65" s="2173"/>
      <c r="X65" s="2173"/>
      <c r="Y65" s="2173"/>
      <c r="Z65" s="2173"/>
      <c r="AA65" s="2173"/>
      <c r="AB65" s="2173"/>
      <c r="AC65" s="2173"/>
      <c r="AD65" s="2173"/>
      <c r="AE65" s="2173"/>
      <c r="AF65" s="2173"/>
      <c r="AG65" s="2173"/>
      <c r="AH65" s="2173"/>
      <c r="AI65" s="2173"/>
      <c r="AJ65" s="2173"/>
      <c r="AK65" s="2173"/>
      <c r="AL65" s="2173"/>
      <c r="AM65" s="2173"/>
      <c r="AN65" s="2173"/>
      <c r="AO65" s="2173"/>
      <c r="AP65" s="2173"/>
      <c r="AQ65" s="2173"/>
      <c r="AR65" s="2173"/>
      <c r="AS65" s="2173"/>
      <c r="AT65" s="2173"/>
      <c r="AU65" s="2173"/>
      <c r="AV65" s="2173"/>
      <c r="AW65" s="2173"/>
      <c r="AX65" s="2173"/>
      <c r="AY65" s="2173"/>
      <c r="AZ65" s="2173"/>
      <c r="BA65" s="2173"/>
      <c r="BB65" s="2173"/>
      <c r="BC65" s="2173"/>
      <c r="BD65" s="787"/>
      <c r="BE65" s="15"/>
      <c r="BF65" s="786"/>
      <c r="BG65" s="786"/>
      <c r="BH65" s="786"/>
      <c r="BI65" s="786"/>
      <c r="BJ65" s="786"/>
      <c r="BK65" s="786"/>
      <c r="BL65" s="786"/>
      <c r="BM65" s="786"/>
      <c r="BN65" s="786"/>
      <c r="BO65" s="786"/>
      <c r="BP65" s="786"/>
      <c r="BQ65" s="786"/>
      <c r="BR65" s="786"/>
      <c r="BS65" s="786"/>
      <c r="BT65" s="786"/>
      <c r="BU65" s="786"/>
      <c r="BV65" s="786"/>
      <c r="BW65" s="786"/>
      <c r="BX65" s="786"/>
      <c r="BY65" s="786"/>
      <c r="BZ65" s="786"/>
      <c r="CA65" s="786"/>
      <c r="CB65" s="786"/>
      <c r="CC65" s="786"/>
      <c r="CD65" s="786"/>
      <c r="CE65" s="786"/>
      <c r="CF65" s="786"/>
      <c r="CG65" s="786"/>
      <c r="CH65" s="786"/>
      <c r="CI65" s="786"/>
      <c r="CJ65" s="786"/>
      <c r="CK65" s="786"/>
      <c r="CL65" s="786"/>
      <c r="CM65" s="786"/>
      <c r="CN65" s="786"/>
      <c r="CO65" s="786"/>
      <c r="CP65" s="786"/>
      <c r="CQ65" s="786"/>
      <c r="CR65" s="786"/>
      <c r="CS65" s="786"/>
      <c r="CT65" s="786"/>
      <c r="CU65" s="786"/>
      <c r="CV65" s="786"/>
      <c r="CW65" s="786"/>
      <c r="CX65" s="786"/>
      <c r="CY65" s="786"/>
      <c r="CZ65" s="786"/>
      <c r="DA65" s="786"/>
      <c r="DB65" s="786"/>
      <c r="DC65" s="786"/>
      <c r="DD65" s="786"/>
    </row>
    <row r="66" spans="2:108" s="8" customFormat="1" ht="39.9" customHeight="1">
      <c r="B66" s="731"/>
      <c r="C66" s="21" t="s">
        <v>1319</v>
      </c>
      <c r="D66" s="2173" t="s">
        <v>2167</v>
      </c>
      <c r="E66" s="2173"/>
      <c r="F66" s="2173"/>
      <c r="G66" s="2173"/>
      <c r="H66" s="2173"/>
      <c r="I66" s="2173"/>
      <c r="J66" s="2173"/>
      <c r="K66" s="2173"/>
      <c r="L66" s="2173"/>
      <c r="M66" s="2173"/>
      <c r="N66" s="2173"/>
      <c r="O66" s="2173"/>
      <c r="P66" s="2173"/>
      <c r="Q66" s="2173"/>
      <c r="R66" s="2173"/>
      <c r="S66" s="2173"/>
      <c r="T66" s="2173"/>
      <c r="U66" s="2173"/>
      <c r="V66" s="2173"/>
      <c r="W66" s="2173"/>
      <c r="X66" s="2173"/>
      <c r="Y66" s="2173"/>
      <c r="Z66" s="2173"/>
      <c r="AA66" s="2173"/>
      <c r="AB66" s="2173"/>
      <c r="AC66" s="2173"/>
      <c r="AD66" s="2173"/>
      <c r="AE66" s="2173"/>
      <c r="AF66" s="2173"/>
      <c r="AG66" s="2173"/>
      <c r="AH66" s="2173"/>
      <c r="AI66" s="2173"/>
      <c r="AJ66" s="2173"/>
      <c r="AK66" s="2173"/>
      <c r="AL66" s="2173"/>
      <c r="AM66" s="2173"/>
      <c r="AN66" s="2173"/>
      <c r="AO66" s="2173"/>
      <c r="AP66" s="2173"/>
      <c r="AQ66" s="2173"/>
      <c r="AR66" s="2173"/>
      <c r="AS66" s="2173"/>
      <c r="AT66" s="2173"/>
      <c r="AU66" s="2173"/>
      <c r="AV66" s="2173"/>
      <c r="AW66" s="2173"/>
      <c r="AX66" s="2173"/>
      <c r="AY66" s="2173"/>
      <c r="AZ66" s="2173"/>
      <c r="BA66" s="2173"/>
      <c r="BB66" s="2173"/>
      <c r="BC66" s="2173"/>
      <c r="BD66" s="787"/>
      <c r="BE66" s="15"/>
      <c r="BF66" s="786"/>
      <c r="BG66" s="786"/>
      <c r="BH66" s="786"/>
      <c r="BI66" s="786"/>
      <c r="BJ66" s="786"/>
      <c r="BK66" s="786"/>
      <c r="BL66" s="786"/>
      <c r="BM66" s="786"/>
      <c r="BN66" s="786"/>
      <c r="BO66" s="786"/>
      <c r="BP66" s="786"/>
      <c r="BQ66" s="786"/>
      <c r="BR66" s="786"/>
      <c r="BS66" s="786"/>
      <c r="BT66" s="786"/>
      <c r="BU66" s="786"/>
      <c r="BV66" s="786"/>
      <c r="BW66" s="786"/>
      <c r="BX66" s="786"/>
      <c r="BY66" s="786"/>
      <c r="BZ66" s="786"/>
      <c r="CA66" s="786"/>
      <c r="CB66" s="786"/>
      <c r="CC66" s="786"/>
      <c r="CD66" s="786"/>
      <c r="CE66" s="786"/>
      <c r="CF66" s="786"/>
      <c r="CG66" s="786"/>
      <c r="CH66" s="786"/>
      <c r="CI66" s="786"/>
      <c r="CJ66" s="786"/>
      <c r="CK66" s="786"/>
      <c r="CL66" s="786"/>
      <c r="CM66" s="786"/>
      <c r="CN66" s="786"/>
      <c r="CO66" s="786"/>
      <c r="CP66" s="786"/>
      <c r="CQ66" s="786"/>
      <c r="CR66" s="786"/>
      <c r="CS66" s="786"/>
      <c r="CT66" s="786"/>
      <c r="CU66" s="786"/>
      <c r="CV66" s="786"/>
      <c r="CW66" s="786"/>
      <c r="CX66" s="786"/>
      <c r="CY66" s="786"/>
      <c r="CZ66" s="786"/>
      <c r="DA66" s="786"/>
      <c r="DB66" s="786"/>
      <c r="DC66" s="786"/>
      <c r="DD66" s="786"/>
    </row>
    <row r="67" spans="2:108" s="8" customFormat="1" ht="39.9" customHeight="1">
      <c r="B67" s="731"/>
      <c r="C67" s="21"/>
      <c r="D67" s="2173"/>
      <c r="E67" s="2173"/>
      <c r="F67" s="2173"/>
      <c r="G67" s="2173"/>
      <c r="H67" s="2173"/>
      <c r="I67" s="2173"/>
      <c r="J67" s="2173"/>
      <c r="K67" s="2173"/>
      <c r="L67" s="2173"/>
      <c r="M67" s="2173"/>
      <c r="N67" s="2173"/>
      <c r="O67" s="2173"/>
      <c r="P67" s="2173"/>
      <c r="Q67" s="2173"/>
      <c r="R67" s="2173"/>
      <c r="S67" s="2173"/>
      <c r="T67" s="2173"/>
      <c r="U67" s="2173"/>
      <c r="V67" s="2173"/>
      <c r="W67" s="2173"/>
      <c r="X67" s="2173"/>
      <c r="Y67" s="2173"/>
      <c r="Z67" s="2173"/>
      <c r="AA67" s="2173"/>
      <c r="AB67" s="2173"/>
      <c r="AC67" s="2173"/>
      <c r="AD67" s="2173"/>
      <c r="AE67" s="2173"/>
      <c r="AF67" s="2173"/>
      <c r="AG67" s="2173"/>
      <c r="AH67" s="2173"/>
      <c r="AI67" s="2173"/>
      <c r="AJ67" s="2173"/>
      <c r="AK67" s="2173"/>
      <c r="AL67" s="2173"/>
      <c r="AM67" s="2173"/>
      <c r="AN67" s="2173"/>
      <c r="AO67" s="2173"/>
      <c r="AP67" s="2173"/>
      <c r="AQ67" s="2173"/>
      <c r="AR67" s="2173"/>
      <c r="AS67" s="2173"/>
      <c r="AT67" s="2173"/>
      <c r="AU67" s="2173"/>
      <c r="AV67" s="2173"/>
      <c r="AW67" s="2173"/>
      <c r="AX67" s="2173"/>
      <c r="AY67" s="2173"/>
      <c r="AZ67" s="2173"/>
      <c r="BA67" s="2173"/>
      <c r="BB67" s="2173"/>
      <c r="BC67" s="2173"/>
      <c r="BD67" s="787"/>
      <c r="BE67" s="15"/>
      <c r="BF67" s="786"/>
      <c r="BG67" s="786"/>
      <c r="BH67" s="786"/>
      <c r="BI67" s="786"/>
      <c r="BJ67" s="786"/>
      <c r="BK67" s="786"/>
      <c r="BL67" s="786"/>
      <c r="BM67" s="786"/>
      <c r="BN67" s="786"/>
      <c r="BO67" s="786"/>
      <c r="BP67" s="786"/>
      <c r="BQ67" s="786"/>
      <c r="BR67" s="786"/>
      <c r="BS67" s="786"/>
      <c r="BT67" s="786"/>
      <c r="BU67" s="786"/>
      <c r="BV67" s="786"/>
      <c r="BW67" s="786"/>
      <c r="BX67" s="786"/>
      <c r="BY67" s="786"/>
      <c r="BZ67" s="786"/>
      <c r="CA67" s="786"/>
      <c r="CB67" s="786"/>
      <c r="CC67" s="786"/>
      <c r="CD67" s="786"/>
      <c r="CE67" s="786"/>
      <c r="CF67" s="786"/>
      <c r="CG67" s="786"/>
      <c r="CH67" s="786"/>
      <c r="CI67" s="786"/>
      <c r="CJ67" s="786"/>
      <c r="CK67" s="786"/>
      <c r="CL67" s="786"/>
      <c r="CM67" s="786"/>
      <c r="CN67" s="786"/>
      <c r="CO67" s="786"/>
      <c r="CP67" s="786"/>
      <c r="CQ67" s="786"/>
      <c r="CR67" s="786"/>
      <c r="CS67" s="786"/>
      <c r="CT67" s="786"/>
      <c r="CU67" s="786"/>
      <c r="CV67" s="786"/>
      <c r="CW67" s="786"/>
      <c r="CX67" s="786"/>
      <c r="CY67" s="786"/>
      <c r="CZ67" s="786"/>
      <c r="DA67" s="786"/>
      <c r="DB67" s="786"/>
      <c r="DC67" s="786"/>
      <c r="DD67" s="786"/>
    </row>
    <row r="68" spans="2:108" s="8" customFormat="1" ht="39.9" customHeight="1">
      <c r="B68" s="731"/>
      <c r="C68" s="21"/>
      <c r="D68" s="2173"/>
      <c r="E68" s="2173"/>
      <c r="F68" s="2173"/>
      <c r="G68" s="2173"/>
      <c r="H68" s="2173"/>
      <c r="I68" s="2173"/>
      <c r="J68" s="2173"/>
      <c r="K68" s="2173"/>
      <c r="L68" s="2173"/>
      <c r="M68" s="2173"/>
      <c r="N68" s="2173"/>
      <c r="O68" s="2173"/>
      <c r="P68" s="2173"/>
      <c r="Q68" s="2173"/>
      <c r="R68" s="2173"/>
      <c r="S68" s="2173"/>
      <c r="T68" s="2173"/>
      <c r="U68" s="2173"/>
      <c r="V68" s="2173"/>
      <c r="W68" s="2173"/>
      <c r="X68" s="2173"/>
      <c r="Y68" s="2173"/>
      <c r="Z68" s="2173"/>
      <c r="AA68" s="2173"/>
      <c r="AB68" s="2173"/>
      <c r="AC68" s="2173"/>
      <c r="AD68" s="2173"/>
      <c r="AE68" s="2173"/>
      <c r="AF68" s="2173"/>
      <c r="AG68" s="2173"/>
      <c r="AH68" s="2173"/>
      <c r="AI68" s="2173"/>
      <c r="AJ68" s="2173"/>
      <c r="AK68" s="2173"/>
      <c r="AL68" s="2173"/>
      <c r="AM68" s="2173"/>
      <c r="AN68" s="2173"/>
      <c r="AO68" s="2173"/>
      <c r="AP68" s="2173"/>
      <c r="AQ68" s="2173"/>
      <c r="AR68" s="2173"/>
      <c r="AS68" s="2173"/>
      <c r="AT68" s="2173"/>
      <c r="AU68" s="2173"/>
      <c r="AV68" s="2173"/>
      <c r="AW68" s="2173"/>
      <c r="AX68" s="2173"/>
      <c r="AY68" s="2173"/>
      <c r="AZ68" s="2173"/>
      <c r="BA68" s="2173"/>
      <c r="BB68" s="2173"/>
      <c r="BC68" s="2173"/>
      <c r="BD68" s="787"/>
      <c r="BE68" s="15"/>
      <c r="BF68" s="786"/>
      <c r="BG68" s="786"/>
      <c r="BH68" s="786"/>
      <c r="BI68" s="786"/>
      <c r="BJ68" s="786"/>
      <c r="BK68" s="786"/>
      <c r="BL68" s="786"/>
      <c r="BM68" s="786"/>
      <c r="BN68" s="786"/>
      <c r="BO68" s="786"/>
      <c r="BP68" s="786"/>
      <c r="BQ68" s="786"/>
      <c r="BR68" s="786"/>
      <c r="BS68" s="786"/>
      <c r="BT68" s="786"/>
      <c r="BU68" s="786"/>
      <c r="BV68" s="786"/>
      <c r="BW68" s="786"/>
      <c r="BX68" s="786"/>
      <c r="BY68" s="786"/>
      <c r="BZ68" s="786"/>
      <c r="CA68" s="786"/>
      <c r="CB68" s="786"/>
      <c r="CC68" s="786"/>
      <c r="CD68" s="786"/>
      <c r="CE68" s="786"/>
      <c r="CF68" s="786"/>
      <c r="CG68" s="786"/>
      <c r="CH68" s="786"/>
      <c r="CI68" s="786"/>
      <c r="CJ68" s="786"/>
      <c r="CK68" s="786"/>
      <c r="CL68" s="786"/>
      <c r="CM68" s="786"/>
      <c r="CN68" s="786"/>
      <c r="CO68" s="786"/>
      <c r="CP68" s="786"/>
      <c r="CQ68" s="786"/>
      <c r="CR68" s="786"/>
      <c r="CS68" s="786"/>
      <c r="CT68" s="786"/>
      <c r="CU68" s="786"/>
      <c r="CV68" s="786"/>
      <c r="CW68" s="786"/>
      <c r="CX68" s="786"/>
      <c r="CY68" s="786"/>
      <c r="CZ68" s="786"/>
      <c r="DA68" s="786"/>
      <c r="DB68" s="786"/>
      <c r="DC68" s="786"/>
      <c r="DD68" s="786"/>
    </row>
    <row r="69" spans="2:108" s="8" customFormat="1" ht="39.9" customHeight="1">
      <c r="B69" s="731"/>
      <c r="C69" s="21"/>
      <c r="D69" s="2173"/>
      <c r="E69" s="2173"/>
      <c r="F69" s="2173"/>
      <c r="G69" s="2173"/>
      <c r="H69" s="2173"/>
      <c r="I69" s="2173"/>
      <c r="J69" s="2173"/>
      <c r="K69" s="2173"/>
      <c r="L69" s="2173"/>
      <c r="M69" s="2173"/>
      <c r="N69" s="2173"/>
      <c r="O69" s="2173"/>
      <c r="P69" s="2173"/>
      <c r="Q69" s="2173"/>
      <c r="R69" s="2173"/>
      <c r="S69" s="2173"/>
      <c r="T69" s="2173"/>
      <c r="U69" s="2173"/>
      <c r="V69" s="2173"/>
      <c r="W69" s="2173"/>
      <c r="X69" s="2173"/>
      <c r="Y69" s="2173"/>
      <c r="Z69" s="2173"/>
      <c r="AA69" s="2173"/>
      <c r="AB69" s="2173"/>
      <c r="AC69" s="2173"/>
      <c r="AD69" s="2173"/>
      <c r="AE69" s="2173"/>
      <c r="AF69" s="2173"/>
      <c r="AG69" s="2173"/>
      <c r="AH69" s="2173"/>
      <c r="AI69" s="2173"/>
      <c r="AJ69" s="2173"/>
      <c r="AK69" s="2173"/>
      <c r="AL69" s="2173"/>
      <c r="AM69" s="2173"/>
      <c r="AN69" s="2173"/>
      <c r="AO69" s="2173"/>
      <c r="AP69" s="2173"/>
      <c r="AQ69" s="2173"/>
      <c r="AR69" s="2173"/>
      <c r="AS69" s="2173"/>
      <c r="AT69" s="2173"/>
      <c r="AU69" s="2173"/>
      <c r="AV69" s="2173"/>
      <c r="AW69" s="2173"/>
      <c r="AX69" s="2173"/>
      <c r="AY69" s="2173"/>
      <c r="AZ69" s="2173"/>
      <c r="BA69" s="2173"/>
      <c r="BB69" s="2173"/>
      <c r="BC69" s="2173"/>
      <c r="BD69" s="787"/>
      <c r="BE69" s="15"/>
      <c r="BF69" s="786"/>
      <c r="BG69" s="786"/>
      <c r="BH69" s="786"/>
      <c r="BI69" s="786"/>
      <c r="BJ69" s="786"/>
      <c r="BK69" s="786"/>
      <c r="BL69" s="786"/>
      <c r="BM69" s="786"/>
      <c r="BN69" s="786"/>
      <c r="BO69" s="786"/>
      <c r="BP69" s="786"/>
      <c r="BQ69" s="786"/>
      <c r="BR69" s="786"/>
      <c r="BS69" s="786"/>
      <c r="BT69" s="786"/>
      <c r="BU69" s="786"/>
      <c r="BV69" s="786"/>
      <c r="BW69" s="786"/>
      <c r="BX69" s="786"/>
      <c r="BY69" s="786"/>
      <c r="BZ69" s="786"/>
      <c r="CA69" s="786"/>
      <c r="CB69" s="786"/>
      <c r="CC69" s="786"/>
      <c r="CD69" s="786"/>
      <c r="CE69" s="786"/>
      <c r="CF69" s="786"/>
      <c r="CG69" s="786"/>
      <c r="CH69" s="786"/>
      <c r="CI69" s="786"/>
      <c r="CJ69" s="786"/>
      <c r="CK69" s="786"/>
      <c r="CL69" s="786"/>
      <c r="CM69" s="786"/>
      <c r="CN69" s="786"/>
      <c r="CO69" s="786"/>
      <c r="CP69" s="786"/>
      <c r="CQ69" s="786"/>
      <c r="CR69" s="786"/>
      <c r="CS69" s="786"/>
      <c r="CT69" s="786"/>
      <c r="CU69" s="786"/>
      <c r="CV69" s="786"/>
      <c r="CW69" s="786"/>
      <c r="CX69" s="786"/>
      <c r="CY69" s="786"/>
      <c r="CZ69" s="786"/>
      <c r="DA69" s="786"/>
      <c r="DB69" s="786"/>
      <c r="DC69" s="786"/>
      <c r="DD69" s="786"/>
    </row>
    <row r="70" spans="2:108" s="8" customFormat="1" ht="39.9" customHeight="1">
      <c r="B70" s="731"/>
      <c r="C70" s="21"/>
      <c r="D70" s="2173"/>
      <c r="E70" s="2173"/>
      <c r="F70" s="2173"/>
      <c r="G70" s="2173"/>
      <c r="H70" s="2173"/>
      <c r="I70" s="2173"/>
      <c r="J70" s="2173"/>
      <c r="K70" s="2173"/>
      <c r="L70" s="2173"/>
      <c r="M70" s="2173"/>
      <c r="N70" s="2173"/>
      <c r="O70" s="2173"/>
      <c r="P70" s="2173"/>
      <c r="Q70" s="2173"/>
      <c r="R70" s="2173"/>
      <c r="S70" s="2173"/>
      <c r="T70" s="2173"/>
      <c r="U70" s="2173"/>
      <c r="V70" s="2173"/>
      <c r="W70" s="2173"/>
      <c r="X70" s="2173"/>
      <c r="Y70" s="2173"/>
      <c r="Z70" s="2173"/>
      <c r="AA70" s="2173"/>
      <c r="AB70" s="2173"/>
      <c r="AC70" s="2173"/>
      <c r="AD70" s="2173"/>
      <c r="AE70" s="2173"/>
      <c r="AF70" s="2173"/>
      <c r="AG70" s="2173"/>
      <c r="AH70" s="2173"/>
      <c r="AI70" s="2173"/>
      <c r="AJ70" s="2173"/>
      <c r="AK70" s="2173"/>
      <c r="AL70" s="2173"/>
      <c r="AM70" s="2173"/>
      <c r="AN70" s="2173"/>
      <c r="AO70" s="2173"/>
      <c r="AP70" s="2173"/>
      <c r="AQ70" s="2173"/>
      <c r="AR70" s="2173"/>
      <c r="AS70" s="2173"/>
      <c r="AT70" s="2173"/>
      <c r="AU70" s="2173"/>
      <c r="AV70" s="2173"/>
      <c r="AW70" s="2173"/>
      <c r="AX70" s="2173"/>
      <c r="AY70" s="2173"/>
      <c r="AZ70" s="2173"/>
      <c r="BA70" s="2173"/>
      <c r="BB70" s="2173"/>
      <c r="BC70" s="2173"/>
      <c r="BD70" s="787"/>
      <c r="BE70" s="15"/>
      <c r="BF70" s="786"/>
      <c r="BG70" s="786"/>
      <c r="BH70" s="786"/>
      <c r="BI70" s="786"/>
      <c r="BJ70" s="786"/>
      <c r="BK70" s="786"/>
      <c r="BL70" s="786"/>
      <c r="BM70" s="786"/>
      <c r="BN70" s="786"/>
      <c r="BO70" s="786"/>
      <c r="BP70" s="786"/>
      <c r="BQ70" s="786"/>
      <c r="BR70" s="786"/>
      <c r="BS70" s="786"/>
      <c r="BT70" s="786"/>
      <c r="BU70" s="786"/>
      <c r="BV70" s="786"/>
      <c r="BW70" s="786"/>
      <c r="BX70" s="786"/>
      <c r="BY70" s="786"/>
      <c r="BZ70" s="786"/>
      <c r="CA70" s="786"/>
      <c r="CB70" s="786"/>
      <c r="CC70" s="786"/>
      <c r="CD70" s="786"/>
      <c r="CE70" s="786"/>
      <c r="CF70" s="786"/>
      <c r="CG70" s="786"/>
      <c r="CH70" s="786"/>
      <c r="CI70" s="786"/>
      <c r="CJ70" s="786"/>
      <c r="CK70" s="786"/>
      <c r="CL70" s="786"/>
      <c r="CM70" s="786"/>
      <c r="CN70" s="786"/>
      <c r="CO70" s="786"/>
      <c r="CP70" s="786"/>
      <c r="CQ70" s="786"/>
      <c r="CR70" s="786"/>
      <c r="CS70" s="786"/>
      <c r="CT70" s="786"/>
      <c r="CU70" s="786"/>
      <c r="CV70" s="786"/>
      <c r="CW70" s="786"/>
      <c r="CX70" s="786"/>
      <c r="CY70" s="786"/>
      <c r="CZ70" s="786"/>
      <c r="DA70" s="786"/>
      <c r="DB70" s="786"/>
      <c r="DC70" s="786"/>
      <c r="DD70" s="786"/>
    </row>
    <row r="71" spans="2:108" s="8" customFormat="1" ht="39.9" customHeight="1">
      <c r="B71" s="731"/>
      <c r="C71" s="21" t="s">
        <v>1320</v>
      </c>
      <c r="D71" s="2164" t="s">
        <v>1325</v>
      </c>
      <c r="E71" s="2164"/>
      <c r="F71" s="2164"/>
      <c r="G71" s="2164"/>
      <c r="H71" s="2164"/>
      <c r="I71" s="2164"/>
      <c r="J71" s="2164"/>
      <c r="K71" s="2164"/>
      <c r="L71" s="2164"/>
      <c r="M71" s="2164"/>
      <c r="N71" s="2164"/>
      <c r="O71" s="2164"/>
      <c r="P71" s="2164"/>
      <c r="Q71" s="2164"/>
      <c r="R71" s="2164"/>
      <c r="S71" s="2164"/>
      <c r="T71" s="2164"/>
      <c r="U71" s="2164"/>
      <c r="V71" s="2164"/>
      <c r="W71" s="2164"/>
      <c r="X71" s="2164"/>
      <c r="Y71" s="2164"/>
      <c r="Z71" s="2164"/>
      <c r="AA71" s="2164"/>
      <c r="AB71" s="2164"/>
      <c r="AC71" s="2164"/>
      <c r="AD71" s="2164"/>
      <c r="AE71" s="2164"/>
      <c r="AF71" s="2164"/>
      <c r="AG71" s="2164"/>
      <c r="AH71" s="2164"/>
      <c r="AI71" s="2164"/>
      <c r="AJ71" s="2164"/>
      <c r="AK71" s="2164"/>
      <c r="AL71" s="2164"/>
      <c r="AM71" s="2164"/>
      <c r="AN71" s="2164"/>
      <c r="AO71" s="2164"/>
      <c r="AP71" s="2164"/>
      <c r="AQ71" s="2164"/>
      <c r="AR71" s="2164"/>
      <c r="AS71" s="2164"/>
      <c r="AT71" s="2164"/>
      <c r="AU71" s="2164"/>
      <c r="AV71" s="2164"/>
      <c r="AW71" s="2164"/>
      <c r="AX71" s="2164"/>
      <c r="AY71" s="2164"/>
      <c r="AZ71" s="2164"/>
      <c r="BA71" s="2164"/>
      <c r="BB71" s="2164"/>
      <c r="BC71" s="2164"/>
      <c r="BD71" s="787"/>
      <c r="BE71" s="15"/>
      <c r="BF71" s="786"/>
      <c r="BG71" s="786"/>
      <c r="BH71" s="786"/>
      <c r="BI71" s="786"/>
      <c r="BJ71" s="786"/>
      <c r="BK71" s="786"/>
      <c r="BL71" s="786"/>
      <c r="BM71" s="786"/>
      <c r="BN71" s="786"/>
      <c r="BO71" s="786"/>
      <c r="BP71" s="786"/>
      <c r="BQ71" s="786"/>
      <c r="BR71" s="786"/>
      <c r="BS71" s="786"/>
      <c r="BT71" s="786"/>
      <c r="BU71" s="786"/>
      <c r="BV71" s="786"/>
      <c r="BW71" s="786"/>
      <c r="BX71" s="786"/>
      <c r="BY71" s="786"/>
      <c r="BZ71" s="786"/>
      <c r="CA71" s="786"/>
      <c r="CB71" s="786"/>
      <c r="CC71" s="786"/>
      <c r="CD71" s="786"/>
      <c r="CE71" s="786"/>
      <c r="CF71" s="786"/>
      <c r="CG71" s="786"/>
      <c r="CH71" s="786"/>
      <c r="CI71" s="786"/>
      <c r="CJ71" s="786"/>
      <c r="CK71" s="786"/>
      <c r="CL71" s="786"/>
      <c r="CM71" s="786"/>
      <c r="CN71" s="786"/>
      <c r="CO71" s="786"/>
      <c r="CP71" s="786"/>
      <c r="CQ71" s="786"/>
      <c r="CR71" s="786"/>
      <c r="CS71" s="786"/>
      <c r="CT71" s="786"/>
      <c r="CU71" s="786"/>
      <c r="CV71" s="786"/>
      <c r="CW71" s="786"/>
      <c r="CX71" s="786"/>
      <c r="CY71" s="786"/>
      <c r="CZ71" s="786"/>
      <c r="DA71" s="786"/>
      <c r="DB71" s="786"/>
      <c r="DC71" s="786"/>
      <c r="DD71" s="786"/>
    </row>
    <row r="72" spans="2:108" s="8" customFormat="1" ht="39.9" customHeight="1">
      <c r="B72" s="731"/>
      <c r="C72" s="21"/>
      <c r="D72" s="2164"/>
      <c r="E72" s="2164"/>
      <c r="F72" s="2164"/>
      <c r="G72" s="2164"/>
      <c r="H72" s="2164"/>
      <c r="I72" s="2164"/>
      <c r="J72" s="2164"/>
      <c r="K72" s="2164"/>
      <c r="L72" s="2164"/>
      <c r="M72" s="2164"/>
      <c r="N72" s="2164"/>
      <c r="O72" s="2164"/>
      <c r="P72" s="2164"/>
      <c r="Q72" s="2164"/>
      <c r="R72" s="2164"/>
      <c r="S72" s="2164"/>
      <c r="T72" s="2164"/>
      <c r="U72" s="2164"/>
      <c r="V72" s="2164"/>
      <c r="W72" s="2164"/>
      <c r="X72" s="2164"/>
      <c r="Y72" s="2164"/>
      <c r="Z72" s="2164"/>
      <c r="AA72" s="2164"/>
      <c r="AB72" s="2164"/>
      <c r="AC72" s="2164"/>
      <c r="AD72" s="2164"/>
      <c r="AE72" s="2164"/>
      <c r="AF72" s="2164"/>
      <c r="AG72" s="2164"/>
      <c r="AH72" s="2164"/>
      <c r="AI72" s="2164"/>
      <c r="AJ72" s="2164"/>
      <c r="AK72" s="2164"/>
      <c r="AL72" s="2164"/>
      <c r="AM72" s="2164"/>
      <c r="AN72" s="2164"/>
      <c r="AO72" s="2164"/>
      <c r="AP72" s="2164"/>
      <c r="AQ72" s="2164"/>
      <c r="AR72" s="2164"/>
      <c r="AS72" s="2164"/>
      <c r="AT72" s="2164"/>
      <c r="AU72" s="2164"/>
      <c r="AV72" s="2164"/>
      <c r="AW72" s="2164"/>
      <c r="AX72" s="2164"/>
      <c r="AY72" s="2164"/>
      <c r="AZ72" s="2164"/>
      <c r="BA72" s="2164"/>
      <c r="BB72" s="2164"/>
      <c r="BC72" s="2164"/>
      <c r="BD72" s="787"/>
      <c r="BE72" s="15"/>
      <c r="BF72" s="786"/>
      <c r="BG72" s="786"/>
      <c r="BH72" s="786"/>
      <c r="BI72" s="786"/>
      <c r="BJ72" s="786"/>
      <c r="BK72" s="786"/>
      <c r="BL72" s="786"/>
      <c r="BM72" s="786"/>
      <c r="BN72" s="786"/>
      <c r="BO72" s="786"/>
      <c r="BP72" s="786"/>
      <c r="BQ72" s="786"/>
      <c r="BR72" s="786"/>
      <c r="BS72" s="786"/>
      <c r="BT72" s="786"/>
      <c r="BU72" s="786"/>
      <c r="BV72" s="786"/>
      <c r="BW72" s="786"/>
      <c r="BX72" s="786"/>
      <c r="BY72" s="786"/>
      <c r="BZ72" s="786"/>
      <c r="CA72" s="786"/>
      <c r="CB72" s="786"/>
      <c r="CC72" s="786"/>
      <c r="CD72" s="786"/>
      <c r="CE72" s="786"/>
      <c r="CF72" s="786"/>
      <c r="CG72" s="786"/>
      <c r="CH72" s="786"/>
      <c r="CI72" s="786"/>
      <c r="CJ72" s="786"/>
      <c r="CK72" s="786"/>
      <c r="CL72" s="786"/>
      <c r="CM72" s="786"/>
      <c r="CN72" s="786"/>
      <c r="CO72" s="786"/>
      <c r="CP72" s="786"/>
      <c r="CQ72" s="786"/>
      <c r="CR72" s="786"/>
      <c r="CS72" s="786"/>
      <c r="CT72" s="786"/>
      <c r="CU72" s="786"/>
      <c r="CV72" s="786"/>
      <c r="CW72" s="786"/>
      <c r="CX72" s="786"/>
      <c r="CY72" s="786"/>
      <c r="CZ72" s="786"/>
      <c r="DA72" s="786"/>
      <c r="DB72" s="786"/>
      <c r="DC72" s="786"/>
      <c r="DD72" s="786"/>
    </row>
    <row r="73" spans="2:108" s="8" customFormat="1" ht="20.100000000000001" customHeight="1" thickBot="1">
      <c r="B73" s="731"/>
      <c r="C73" s="711"/>
      <c r="D73" s="711"/>
      <c r="E73" s="711"/>
      <c r="F73" s="711"/>
      <c r="G73" s="711"/>
      <c r="H73" s="711"/>
      <c r="I73" s="711"/>
      <c r="J73" s="711"/>
      <c r="K73" s="711"/>
      <c r="L73" s="711"/>
      <c r="M73" s="711"/>
      <c r="N73" s="711"/>
      <c r="O73" s="711"/>
      <c r="P73" s="711"/>
      <c r="Q73" s="711"/>
      <c r="R73" s="711"/>
      <c r="S73" s="711"/>
      <c r="T73" s="711"/>
      <c r="U73" s="711"/>
      <c r="V73" s="711"/>
      <c r="W73" s="711"/>
      <c r="X73" s="711"/>
      <c r="Y73" s="711"/>
      <c r="Z73" s="711"/>
      <c r="AA73" s="711"/>
      <c r="AB73" s="711"/>
      <c r="AC73" s="711"/>
      <c r="AD73" s="711"/>
      <c r="AE73" s="711"/>
      <c r="AF73" s="711"/>
      <c r="AG73" s="711"/>
      <c r="AH73" s="711"/>
      <c r="AI73" s="711"/>
      <c r="AJ73" s="711"/>
      <c r="AK73" s="711"/>
      <c r="AL73" s="711"/>
      <c r="AM73" s="711"/>
      <c r="AN73" s="711"/>
      <c r="AO73" s="711"/>
      <c r="AP73" s="711"/>
      <c r="AQ73" s="711"/>
      <c r="AR73" s="711"/>
      <c r="AS73" s="711"/>
      <c r="AT73" s="711"/>
      <c r="AU73" s="711"/>
      <c r="AV73" s="711"/>
      <c r="AW73" s="711"/>
      <c r="AX73" s="711"/>
      <c r="AY73" s="711"/>
      <c r="AZ73" s="711"/>
      <c r="BA73" s="711"/>
      <c r="BB73" s="711"/>
      <c r="BC73" s="711"/>
      <c r="BD73" s="787"/>
      <c r="BE73" s="15"/>
      <c r="BF73" s="786"/>
    </row>
    <row r="74" spans="2:108" s="8" customFormat="1" ht="20.100000000000001" customHeight="1">
      <c r="B74" s="731"/>
      <c r="BD74" s="787"/>
      <c r="BE74" s="15"/>
      <c r="BF74" s="786"/>
    </row>
    <row r="75" spans="2:108" s="8" customFormat="1" ht="39.9" customHeight="1">
      <c r="B75" s="731"/>
      <c r="C75" s="24" t="s">
        <v>1321</v>
      </c>
      <c r="D75" s="24" t="s">
        <v>1993</v>
      </c>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787"/>
      <c r="BE75" s="15"/>
      <c r="BF75" s="786"/>
      <c r="BG75" s="788"/>
      <c r="BH75" s="788"/>
    </row>
    <row r="76" spans="2:108" s="8" customFormat="1" ht="39.9" customHeight="1">
      <c r="B76" s="731"/>
      <c r="C76" s="24" t="s">
        <v>1322</v>
      </c>
      <c r="D76" s="24" t="s">
        <v>1327</v>
      </c>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974"/>
      <c r="BE76" s="813"/>
      <c r="BF76" s="786"/>
      <c r="BG76" s="788"/>
      <c r="BH76" s="788"/>
    </row>
    <row r="77" spans="2:108" s="8" customFormat="1" ht="39.9" customHeight="1">
      <c r="B77" s="731"/>
      <c r="C77" s="24" t="s">
        <v>1319</v>
      </c>
      <c r="D77" s="2174" t="s">
        <v>1328</v>
      </c>
      <c r="E77" s="2174"/>
      <c r="F77" s="2174"/>
      <c r="G77" s="2174"/>
      <c r="H77" s="2174"/>
      <c r="I77" s="2174"/>
      <c r="J77" s="2174"/>
      <c r="K77" s="2174"/>
      <c r="L77" s="2174"/>
      <c r="M77" s="2174"/>
      <c r="N77" s="2174"/>
      <c r="O77" s="2174"/>
      <c r="P77" s="2174"/>
      <c r="Q77" s="2174"/>
      <c r="R77" s="2174"/>
      <c r="S77" s="2174"/>
      <c r="T77" s="2174"/>
      <c r="U77" s="2174"/>
      <c r="V77" s="2174"/>
      <c r="W77" s="2174"/>
      <c r="X77" s="2174"/>
      <c r="Y77" s="2174"/>
      <c r="Z77" s="2174"/>
      <c r="AA77" s="2174"/>
      <c r="AB77" s="2174"/>
      <c r="AC77" s="2174"/>
      <c r="AD77" s="2174"/>
      <c r="AE77" s="2174"/>
      <c r="AF77" s="2174"/>
      <c r="AG77" s="2174"/>
      <c r="AH77" s="2174"/>
      <c r="AI77" s="2174"/>
      <c r="AJ77" s="2174"/>
      <c r="AK77" s="2174"/>
      <c r="AL77" s="2174"/>
      <c r="AM77" s="2174"/>
      <c r="AN77" s="2174"/>
      <c r="AO77" s="2174"/>
      <c r="AP77" s="2174"/>
      <c r="AQ77" s="2174"/>
      <c r="AR77" s="2174"/>
      <c r="AS77" s="2174"/>
      <c r="AT77" s="2174"/>
      <c r="AU77" s="2174"/>
      <c r="AV77" s="2174"/>
      <c r="AW77" s="2174"/>
      <c r="AX77" s="2174"/>
      <c r="AY77" s="2174"/>
      <c r="AZ77" s="2174"/>
      <c r="BA77" s="2174"/>
      <c r="BB77" s="2174"/>
      <c r="BC77" s="2174"/>
      <c r="BD77" s="787"/>
      <c r="BE77" s="15"/>
      <c r="BF77" s="786"/>
      <c r="BG77"/>
      <c r="BH77" s="788"/>
    </row>
    <row r="78" spans="2:108" s="8" customFormat="1" ht="39.9" customHeight="1">
      <c r="B78" s="731"/>
      <c r="C78" s="24"/>
      <c r="D78" s="2174"/>
      <c r="E78" s="2174"/>
      <c r="F78" s="2174"/>
      <c r="G78" s="2174"/>
      <c r="H78" s="2174"/>
      <c r="I78" s="2174"/>
      <c r="J78" s="2174"/>
      <c r="K78" s="2174"/>
      <c r="L78" s="2174"/>
      <c r="M78" s="2174"/>
      <c r="N78" s="2174"/>
      <c r="O78" s="2174"/>
      <c r="P78" s="2174"/>
      <c r="Q78" s="2174"/>
      <c r="R78" s="2174"/>
      <c r="S78" s="2174"/>
      <c r="T78" s="2174"/>
      <c r="U78" s="2174"/>
      <c r="V78" s="2174"/>
      <c r="W78" s="2174"/>
      <c r="X78" s="2174"/>
      <c r="Y78" s="2174"/>
      <c r="Z78" s="2174"/>
      <c r="AA78" s="2174"/>
      <c r="AB78" s="2174"/>
      <c r="AC78" s="2174"/>
      <c r="AD78" s="2174"/>
      <c r="AE78" s="2174"/>
      <c r="AF78" s="2174"/>
      <c r="AG78" s="2174"/>
      <c r="AH78" s="2174"/>
      <c r="AI78" s="2174"/>
      <c r="AJ78" s="2174"/>
      <c r="AK78" s="2174"/>
      <c r="AL78" s="2174"/>
      <c r="AM78" s="2174"/>
      <c r="AN78" s="2174"/>
      <c r="AO78" s="2174"/>
      <c r="AP78" s="2174"/>
      <c r="AQ78" s="2174"/>
      <c r="AR78" s="2174"/>
      <c r="AS78" s="2174"/>
      <c r="AT78" s="2174"/>
      <c r="AU78" s="2174"/>
      <c r="AV78" s="2174"/>
      <c r="AW78" s="2174"/>
      <c r="AX78" s="2174"/>
      <c r="AY78" s="2174"/>
      <c r="AZ78" s="2174"/>
      <c r="BA78" s="2174"/>
      <c r="BB78" s="2174"/>
      <c r="BC78" s="2174"/>
      <c r="BD78" s="787"/>
      <c r="BE78" s="15"/>
      <c r="BF78" s="786"/>
      <c r="BG78" s="788"/>
      <c r="BH78" s="788"/>
    </row>
    <row r="79" spans="2:108" s="8" customFormat="1" ht="39.9" customHeight="1">
      <c r="B79" s="731"/>
      <c r="C79" s="24"/>
      <c r="D79" s="2174"/>
      <c r="E79" s="2174"/>
      <c r="F79" s="2174"/>
      <c r="G79" s="2174"/>
      <c r="H79" s="2174"/>
      <c r="I79" s="2174"/>
      <c r="J79" s="2174"/>
      <c r="K79" s="2174"/>
      <c r="L79" s="2174"/>
      <c r="M79" s="2174"/>
      <c r="N79" s="2174"/>
      <c r="O79" s="2174"/>
      <c r="P79" s="2174"/>
      <c r="Q79" s="2174"/>
      <c r="R79" s="2174"/>
      <c r="S79" s="2174"/>
      <c r="T79" s="2174"/>
      <c r="U79" s="2174"/>
      <c r="V79" s="2174"/>
      <c r="W79" s="2174"/>
      <c r="X79" s="2174"/>
      <c r="Y79" s="2174"/>
      <c r="Z79" s="2174"/>
      <c r="AA79" s="2174"/>
      <c r="AB79" s="2174"/>
      <c r="AC79" s="2174"/>
      <c r="AD79" s="2174"/>
      <c r="AE79" s="2174"/>
      <c r="AF79" s="2174"/>
      <c r="AG79" s="2174"/>
      <c r="AH79" s="2174"/>
      <c r="AI79" s="2174"/>
      <c r="AJ79" s="2174"/>
      <c r="AK79" s="2174"/>
      <c r="AL79" s="2174"/>
      <c r="AM79" s="2174"/>
      <c r="AN79" s="2174"/>
      <c r="AO79" s="2174"/>
      <c r="AP79" s="2174"/>
      <c r="AQ79" s="2174"/>
      <c r="AR79" s="2174"/>
      <c r="AS79" s="2174"/>
      <c r="AT79" s="2174"/>
      <c r="AU79" s="2174"/>
      <c r="AV79" s="2174"/>
      <c r="AW79" s="2174"/>
      <c r="AX79" s="2174"/>
      <c r="AY79" s="2174"/>
      <c r="AZ79" s="2174"/>
      <c r="BA79" s="2174"/>
      <c r="BB79" s="2174"/>
      <c r="BC79" s="2174"/>
      <c r="BD79" s="787"/>
      <c r="BE79" s="15"/>
      <c r="BF79" s="786"/>
      <c r="BG79"/>
      <c r="BH79" s="788"/>
    </row>
    <row r="80" spans="2:108" s="8" customFormat="1" ht="39.9" customHeight="1">
      <c r="B80" s="731"/>
      <c r="C80" s="24"/>
      <c r="D80" s="2174"/>
      <c r="E80" s="2174"/>
      <c r="F80" s="2174"/>
      <c r="G80" s="2174"/>
      <c r="H80" s="2174"/>
      <c r="I80" s="2174"/>
      <c r="J80" s="2174"/>
      <c r="K80" s="2174"/>
      <c r="L80" s="2174"/>
      <c r="M80" s="2174"/>
      <c r="N80" s="2174"/>
      <c r="O80" s="2174"/>
      <c r="P80" s="2174"/>
      <c r="Q80" s="2174"/>
      <c r="R80" s="2174"/>
      <c r="S80" s="2174"/>
      <c r="T80" s="2174"/>
      <c r="U80" s="2174"/>
      <c r="V80" s="2174"/>
      <c r="W80" s="2174"/>
      <c r="X80" s="2174"/>
      <c r="Y80" s="2174"/>
      <c r="Z80" s="2174"/>
      <c r="AA80" s="2174"/>
      <c r="AB80" s="2174"/>
      <c r="AC80" s="2174"/>
      <c r="AD80" s="2174"/>
      <c r="AE80" s="2174"/>
      <c r="AF80" s="2174"/>
      <c r="AG80" s="2174"/>
      <c r="AH80" s="2174"/>
      <c r="AI80" s="2174"/>
      <c r="AJ80" s="2174"/>
      <c r="AK80" s="2174"/>
      <c r="AL80" s="2174"/>
      <c r="AM80" s="2174"/>
      <c r="AN80" s="2174"/>
      <c r="AO80" s="2174"/>
      <c r="AP80" s="2174"/>
      <c r="AQ80" s="2174"/>
      <c r="AR80" s="2174"/>
      <c r="AS80" s="2174"/>
      <c r="AT80" s="2174"/>
      <c r="AU80" s="2174"/>
      <c r="AV80" s="2174"/>
      <c r="AW80" s="2174"/>
      <c r="AX80" s="2174"/>
      <c r="AY80" s="2174"/>
      <c r="AZ80" s="2174"/>
      <c r="BA80" s="2174"/>
      <c r="BB80" s="2174"/>
      <c r="BC80" s="2174"/>
      <c r="BD80" s="787"/>
      <c r="BE80" s="15"/>
      <c r="BF80" s="786"/>
      <c r="BG80"/>
      <c r="BH80" s="788"/>
    </row>
    <row r="81" spans="1:60" s="8" customFormat="1" ht="39.9" customHeight="1">
      <c r="B81" s="731"/>
      <c r="C81" s="24" t="s">
        <v>1320</v>
      </c>
      <c r="D81" s="24" t="s">
        <v>1326</v>
      </c>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787"/>
      <c r="BE81" s="15"/>
      <c r="BF81" s="786"/>
      <c r="BG81"/>
      <c r="BH81" s="788"/>
    </row>
    <row r="82" spans="1:60" s="24" customFormat="1" ht="39.9" customHeight="1">
      <c r="B82" s="731"/>
      <c r="BD82" s="787"/>
      <c r="BE82" s="15"/>
      <c r="BF82" s="786"/>
      <c r="BG82" s="788"/>
      <c r="BH82" s="788"/>
    </row>
    <row r="83" spans="1:60" s="24" customFormat="1" ht="39.9" customHeight="1">
      <c r="B83" s="731"/>
      <c r="C83" s="8"/>
      <c r="BD83" s="782"/>
      <c r="BG83" s="788"/>
      <c r="BH83" s="788"/>
    </row>
    <row r="84" spans="1:60" s="24" customFormat="1" ht="39.9" customHeight="1">
      <c r="B84" s="783"/>
      <c r="C84" s="324"/>
      <c r="D84" s="325"/>
      <c r="E84" s="325"/>
      <c r="F84" s="325"/>
      <c r="G84" s="325"/>
      <c r="H84" s="325"/>
      <c r="I84" s="325"/>
      <c r="J84" s="325"/>
      <c r="K84" s="325"/>
      <c r="L84" s="325"/>
      <c r="M84" s="325"/>
      <c r="N84" s="325"/>
      <c r="O84" s="325"/>
      <c r="P84" s="325"/>
      <c r="Q84" s="325"/>
      <c r="R84" s="325"/>
      <c r="S84" s="325"/>
      <c r="T84" s="325"/>
      <c r="U84" s="325"/>
      <c r="V84" s="325"/>
      <c r="W84" s="325"/>
      <c r="X84" s="325"/>
      <c r="Y84" s="325"/>
      <c r="Z84" s="325"/>
      <c r="AA84" s="325"/>
      <c r="AB84" s="325"/>
      <c r="AC84" s="325"/>
      <c r="AD84" s="325"/>
      <c r="AE84" s="325"/>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D84" s="782"/>
    </row>
    <row r="85" spans="1:60" s="24" customFormat="1" ht="39.9" customHeight="1">
      <c r="B85" s="783"/>
      <c r="C85" s="324"/>
      <c r="D85" s="325"/>
      <c r="E85" s="325"/>
      <c r="F85" s="325"/>
      <c r="G85" s="325"/>
      <c r="H85" s="325"/>
      <c r="I85" s="325"/>
      <c r="J85" s="325"/>
      <c r="K85" s="325"/>
      <c r="L85" s="325"/>
      <c r="M85" s="325"/>
      <c r="N85" s="325"/>
      <c r="O85" s="325"/>
      <c r="P85" s="325"/>
      <c r="Q85" s="325"/>
      <c r="R85" s="325"/>
      <c r="S85" s="325"/>
      <c r="T85" s="325"/>
      <c r="U85" s="325"/>
      <c r="V85" s="325"/>
      <c r="W85" s="325"/>
      <c r="X85" s="325"/>
      <c r="Y85" s="325"/>
      <c r="Z85" s="325"/>
      <c r="AA85" s="325"/>
      <c r="AB85" s="325"/>
      <c r="AC85" s="325"/>
      <c r="AD85" s="325"/>
      <c r="AE85" s="325"/>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5"/>
      <c r="BD85" s="782"/>
    </row>
    <row r="86" spans="1:60" s="8" customFormat="1" ht="39.9" customHeight="1">
      <c r="B86" s="731"/>
      <c r="C86" s="2171" t="s">
        <v>1323</v>
      </c>
      <c r="D86" s="2172"/>
      <c r="E86" s="2172"/>
      <c r="F86" s="2172"/>
      <c r="G86" s="2172"/>
      <c r="H86" s="2172"/>
      <c r="I86" s="2172"/>
      <c r="J86" s="2172"/>
      <c r="K86" s="2172"/>
      <c r="L86" s="2172"/>
      <c r="M86" s="2172"/>
      <c r="N86" s="2172"/>
      <c r="O86" s="2172"/>
      <c r="P86" s="2172"/>
      <c r="Q86" s="2172"/>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326"/>
      <c r="AW86" s="327"/>
      <c r="AX86" s="327"/>
      <c r="AY86" s="327"/>
      <c r="AZ86" s="328"/>
      <c r="BA86" s="329"/>
      <c r="BB86" s="24"/>
      <c r="BD86" s="704"/>
    </row>
    <row r="87" spans="1:60" s="8" customFormat="1" ht="39.9" customHeight="1">
      <c r="B87" s="731"/>
      <c r="C87" s="2172"/>
      <c r="D87" s="2172"/>
      <c r="E87" s="2172"/>
      <c r="F87" s="2172"/>
      <c r="G87" s="2172"/>
      <c r="H87" s="2172"/>
      <c r="I87" s="2172"/>
      <c r="J87" s="2172"/>
      <c r="K87" s="2172"/>
      <c r="L87" s="2172"/>
      <c r="M87" s="2172"/>
      <c r="N87" s="2172"/>
      <c r="O87" s="2172"/>
      <c r="P87" s="2172"/>
      <c r="Q87" s="2172"/>
      <c r="R87" s="7"/>
      <c r="S87" s="7"/>
      <c r="T87" s="7"/>
      <c r="V87" s="21"/>
      <c r="X87" s="7"/>
      <c r="Y87" s="7"/>
      <c r="Z87" s="7"/>
      <c r="AA87" s="7"/>
      <c r="AB87" s="7"/>
      <c r="AC87" s="7"/>
      <c r="AD87" s="7"/>
      <c r="AE87" s="7"/>
      <c r="AF87" s="7"/>
      <c r="AG87" s="7"/>
      <c r="AH87" s="7"/>
      <c r="AI87" s="7"/>
      <c r="AJ87" s="7"/>
      <c r="AK87" s="13"/>
      <c r="AL87" s="7"/>
      <c r="AM87" s="6"/>
      <c r="AN87" s="6"/>
      <c r="AO87" s="6"/>
      <c r="AP87" s="6"/>
      <c r="AQ87" s="6"/>
      <c r="AR87" s="6"/>
      <c r="AS87" s="6"/>
      <c r="AT87" s="6"/>
      <c r="AU87" s="6"/>
      <c r="AV87" s="6"/>
      <c r="AW87" s="6"/>
      <c r="AX87" s="6"/>
      <c r="AY87" s="6"/>
      <c r="AZ87" s="17"/>
      <c r="BA87" s="18"/>
      <c r="BD87" s="704"/>
    </row>
    <row r="88" spans="1:60" s="8" customFormat="1" ht="39.9" customHeight="1">
      <c r="B88" s="731"/>
      <c r="C88" s="2172"/>
      <c r="D88" s="2172"/>
      <c r="E88" s="2172"/>
      <c r="F88" s="2172"/>
      <c r="G88" s="2172"/>
      <c r="H88" s="2172"/>
      <c r="I88" s="2172"/>
      <c r="J88" s="2172"/>
      <c r="K88" s="2172"/>
      <c r="L88" s="2172"/>
      <c r="M88" s="2172"/>
      <c r="N88" s="2172"/>
      <c r="O88" s="2172"/>
      <c r="P88" s="2172"/>
      <c r="Q88" s="2172"/>
      <c r="R88" s="7"/>
      <c r="S88" s="7"/>
      <c r="T88" s="7"/>
      <c r="V88" s="21"/>
      <c r="X88" s="7"/>
      <c r="Y88" s="7"/>
      <c r="Z88" s="7"/>
      <c r="AA88" s="7"/>
      <c r="AB88" s="7"/>
      <c r="AC88" s="7"/>
      <c r="AD88" s="7"/>
      <c r="AE88" s="7"/>
      <c r="AF88" s="7"/>
      <c r="AG88" s="7"/>
      <c r="AH88" s="7"/>
      <c r="AI88" s="7"/>
      <c r="AJ88" s="7"/>
      <c r="AK88" s="744" t="s">
        <v>1329</v>
      </c>
      <c r="AL88" s="7"/>
      <c r="AM88" s="6"/>
      <c r="AN88" s="6"/>
      <c r="AO88" s="6"/>
      <c r="AP88" s="6"/>
      <c r="AQ88" s="6"/>
      <c r="AR88" s="6"/>
      <c r="AS88" s="6"/>
      <c r="AT88" s="6"/>
      <c r="AU88" s="6"/>
      <c r="AV88" s="6"/>
      <c r="AW88" s="6"/>
      <c r="AX88" s="6"/>
      <c r="AY88" s="6"/>
      <c r="AZ88" s="17"/>
      <c r="BA88" s="18"/>
      <c r="BD88" s="704"/>
    </row>
    <row r="89" spans="1:60" s="8" customFormat="1" ht="20.100000000000001" customHeight="1" thickBot="1">
      <c r="B89" s="733"/>
      <c r="C89" s="711"/>
      <c r="D89" s="784"/>
      <c r="E89" s="735"/>
      <c r="F89" s="711"/>
      <c r="G89" s="785"/>
      <c r="H89" s="735"/>
      <c r="I89" s="735"/>
      <c r="J89" s="739"/>
      <c r="K89" s="739"/>
      <c r="L89" s="735"/>
      <c r="M89" s="735"/>
      <c r="N89" s="735"/>
      <c r="O89" s="711"/>
      <c r="P89" s="735"/>
      <c r="Q89" s="735"/>
      <c r="R89" s="735"/>
      <c r="S89" s="735"/>
      <c r="T89" s="735"/>
      <c r="U89" s="711"/>
      <c r="V89" s="740"/>
      <c r="W89" s="711"/>
      <c r="X89" s="735"/>
      <c r="Y89" s="735"/>
      <c r="Z89" s="735"/>
      <c r="AA89" s="735"/>
      <c r="AB89" s="735"/>
      <c r="AC89" s="735"/>
      <c r="AD89" s="735"/>
      <c r="AE89" s="735"/>
      <c r="AF89" s="735"/>
      <c r="AG89" s="735"/>
      <c r="AH89" s="735"/>
      <c r="AI89" s="735"/>
      <c r="AJ89" s="735"/>
      <c r="AK89" s="746"/>
      <c r="AL89" s="735"/>
      <c r="AM89" s="746"/>
      <c r="AN89" s="746"/>
      <c r="AO89" s="735"/>
      <c r="AP89" s="735"/>
      <c r="AQ89" s="735"/>
      <c r="AR89" s="735"/>
      <c r="AS89" s="735"/>
      <c r="AT89" s="735"/>
      <c r="AU89" s="735"/>
      <c r="AV89" s="747"/>
      <c r="AW89" s="734"/>
      <c r="AX89" s="734"/>
      <c r="AY89" s="734"/>
      <c r="AZ89" s="712"/>
      <c r="BA89" s="713"/>
      <c r="BB89" s="711"/>
      <c r="BC89" s="711"/>
      <c r="BD89" s="714"/>
    </row>
    <row r="90" spans="1:60" s="8" customFormat="1" ht="9.9" customHeight="1" thickBot="1">
      <c r="D90" s="24"/>
      <c r="E90" s="7"/>
      <c r="F90" s="330"/>
      <c r="G90" s="330"/>
      <c r="H90" s="330"/>
      <c r="I90" s="330"/>
      <c r="J90" s="22"/>
      <c r="K90" s="22"/>
      <c r="L90" s="7"/>
      <c r="M90" s="7"/>
      <c r="N90" s="7"/>
      <c r="P90" s="7"/>
      <c r="Q90" s="7"/>
      <c r="R90" s="7"/>
      <c r="S90" s="7"/>
      <c r="T90" s="7"/>
      <c r="V90" s="21"/>
      <c r="X90" s="7"/>
      <c r="Y90" s="7"/>
      <c r="Z90" s="7"/>
      <c r="AA90" s="7"/>
      <c r="AB90" s="7"/>
      <c r="AC90" s="7"/>
      <c r="AD90" s="7"/>
      <c r="AE90" s="7"/>
      <c r="AF90" s="7"/>
      <c r="AG90" s="7"/>
      <c r="AH90" s="7"/>
      <c r="AI90" s="7"/>
      <c r="AJ90" s="7"/>
      <c r="AK90" s="13"/>
      <c r="AL90" s="7"/>
      <c r="AM90" s="13"/>
      <c r="AN90" s="13"/>
      <c r="AO90" s="7"/>
      <c r="AP90" s="7"/>
      <c r="AQ90" s="7"/>
      <c r="AR90" s="7"/>
      <c r="AS90" s="7"/>
      <c r="AT90" s="7"/>
      <c r="AU90" s="7"/>
      <c r="AV90" s="12"/>
      <c r="AW90" s="6"/>
      <c r="AX90" s="6"/>
      <c r="AY90" s="6"/>
      <c r="AZ90" s="17"/>
      <c r="BA90" s="18"/>
    </row>
    <row r="91" spans="1:60" s="8" customFormat="1" ht="60" customHeight="1" thickBot="1">
      <c r="B91" s="2146" t="s">
        <v>1330</v>
      </c>
      <c r="C91" s="2147"/>
      <c r="D91" s="2147"/>
      <c r="E91" s="2147"/>
      <c r="F91" s="2147"/>
      <c r="G91" s="2147"/>
      <c r="H91" s="2147"/>
      <c r="I91" s="2147"/>
      <c r="J91" s="2147"/>
      <c r="K91" s="2147"/>
      <c r="L91" s="2147"/>
      <c r="M91" s="2147"/>
      <c r="N91" s="2147"/>
      <c r="O91" s="2147"/>
      <c r="P91" s="2147"/>
      <c r="Q91" s="2147"/>
      <c r="R91" s="2147"/>
      <c r="S91" s="2147"/>
      <c r="T91" s="2147"/>
      <c r="U91" s="2147"/>
      <c r="V91" s="2147"/>
      <c r="W91" s="2147"/>
      <c r="X91" s="2147"/>
      <c r="Y91" s="2147"/>
      <c r="Z91" s="2147"/>
      <c r="AA91" s="2147"/>
      <c r="AB91" s="2147"/>
      <c r="AC91" s="2147"/>
      <c r="AD91" s="2147"/>
      <c r="AE91" s="2147"/>
      <c r="AF91" s="2147"/>
      <c r="AG91" s="2147"/>
      <c r="AH91" s="2147"/>
      <c r="AI91" s="2147"/>
      <c r="AJ91" s="2147"/>
      <c r="AK91" s="2147"/>
      <c r="AL91" s="2147"/>
      <c r="AM91" s="2147"/>
      <c r="AN91" s="2147"/>
      <c r="AO91" s="2147"/>
      <c r="AP91" s="2147"/>
      <c r="AQ91" s="2147"/>
      <c r="AR91" s="2147"/>
      <c r="AS91" s="2147"/>
      <c r="AT91" s="2147"/>
      <c r="AU91" s="2147"/>
      <c r="AV91" s="2147"/>
      <c r="AW91" s="2147"/>
      <c r="AX91" s="2147"/>
      <c r="AY91" s="2147"/>
      <c r="AZ91" s="2147"/>
      <c r="BA91" s="2147"/>
      <c r="BB91" s="2147"/>
      <c r="BC91" s="2147"/>
      <c r="BD91" s="2148"/>
    </row>
    <row r="92" spans="1:60" s="8" customFormat="1" ht="9.9" customHeight="1" thickBot="1">
      <c r="A92" s="7"/>
      <c r="BE92" s="7"/>
    </row>
    <row r="93" spans="1:60" s="8" customFormat="1" ht="39.9" customHeight="1">
      <c r="B93" s="2149" t="s">
        <v>1331</v>
      </c>
      <c r="C93" s="2150"/>
      <c r="D93" s="2150"/>
      <c r="E93" s="2150"/>
      <c r="F93" s="2150"/>
      <c r="G93" s="2150"/>
      <c r="H93" s="2150"/>
      <c r="I93" s="2150"/>
      <c r="J93" s="2150"/>
      <c r="K93" s="2150"/>
      <c r="L93" s="2150"/>
      <c r="M93" s="2150"/>
      <c r="N93" s="2150"/>
      <c r="O93" s="2150"/>
      <c r="P93" s="2150"/>
      <c r="Q93" s="2150"/>
      <c r="R93" s="2150"/>
      <c r="S93" s="2150"/>
      <c r="T93" s="2150"/>
      <c r="U93" s="2150"/>
      <c r="V93" s="2150"/>
      <c r="W93" s="2150"/>
      <c r="X93" s="2150"/>
      <c r="Y93" s="2150"/>
      <c r="Z93" s="2150"/>
      <c r="AA93" s="2150"/>
      <c r="AB93" s="2150"/>
      <c r="AC93" s="2150"/>
      <c r="AD93" s="2150"/>
      <c r="AE93" s="2150"/>
      <c r="AF93" s="2150"/>
      <c r="AG93" s="2150"/>
      <c r="AH93" s="2150"/>
      <c r="AI93" s="2150"/>
      <c r="AJ93" s="2150"/>
      <c r="AK93" s="2150"/>
      <c r="AL93" s="2150"/>
      <c r="AM93" s="2150"/>
      <c r="AN93" s="2150"/>
      <c r="AO93" s="2150"/>
      <c r="AP93" s="2150"/>
      <c r="AQ93" s="2150"/>
      <c r="AR93" s="2150"/>
      <c r="AS93" s="2150"/>
      <c r="AT93" s="2150"/>
      <c r="AU93" s="2150"/>
      <c r="AV93" s="2150"/>
      <c r="AW93" s="2150"/>
      <c r="AX93" s="2150"/>
      <c r="AY93" s="2150"/>
      <c r="AZ93" s="2150"/>
      <c r="BA93" s="2150"/>
      <c r="BB93" s="2150"/>
      <c r="BC93" s="2150"/>
      <c r="BD93" s="2151"/>
    </row>
    <row r="94" spans="1:60" s="8" customFormat="1" ht="39.9" customHeight="1">
      <c r="A94" s="11"/>
      <c r="B94" s="2152"/>
      <c r="C94" s="2153"/>
      <c r="D94" s="2153"/>
      <c r="E94" s="2153"/>
      <c r="F94" s="2153"/>
      <c r="G94" s="2153"/>
      <c r="H94" s="2153"/>
      <c r="I94" s="2153"/>
      <c r="J94" s="2153"/>
      <c r="K94" s="2153"/>
      <c r="L94" s="2153"/>
      <c r="M94" s="2153"/>
      <c r="N94" s="2153"/>
      <c r="O94" s="2153"/>
      <c r="P94" s="2153"/>
      <c r="Q94" s="2153"/>
      <c r="R94" s="2153"/>
      <c r="S94" s="2153"/>
      <c r="T94" s="2153"/>
      <c r="U94" s="2153"/>
      <c r="V94" s="2153"/>
      <c r="W94" s="2153"/>
      <c r="X94" s="2153"/>
      <c r="Y94" s="2153"/>
      <c r="Z94" s="2153"/>
      <c r="AA94" s="2153"/>
      <c r="AB94" s="2153"/>
      <c r="AC94" s="2153"/>
      <c r="AD94" s="2153"/>
      <c r="AE94" s="2153"/>
      <c r="AF94" s="2153"/>
      <c r="AG94" s="2153"/>
      <c r="AH94" s="2153"/>
      <c r="AI94" s="2153"/>
      <c r="AJ94" s="2153"/>
      <c r="AK94" s="2153"/>
      <c r="AL94" s="2153"/>
      <c r="AM94" s="2153"/>
      <c r="AN94" s="2153"/>
      <c r="AO94" s="2153"/>
      <c r="AP94" s="2153"/>
      <c r="AQ94" s="2153"/>
      <c r="AR94" s="2153"/>
      <c r="AS94" s="2153"/>
      <c r="AT94" s="2153"/>
      <c r="AU94" s="2153"/>
      <c r="AV94" s="2153"/>
      <c r="AW94" s="2153"/>
      <c r="AX94" s="2153"/>
      <c r="AY94" s="2153"/>
      <c r="AZ94" s="2153"/>
      <c r="BA94" s="2153"/>
      <c r="BB94" s="2153"/>
      <c r="BC94" s="2153"/>
      <c r="BD94" s="2154"/>
      <c r="BE94" s="7"/>
    </row>
    <row r="95" spans="1:60" s="8" customFormat="1" ht="39.9" customHeight="1">
      <c r="A95" s="7"/>
      <c r="B95" s="2152"/>
      <c r="C95" s="2153"/>
      <c r="D95" s="2153"/>
      <c r="E95" s="2153"/>
      <c r="F95" s="2153"/>
      <c r="G95" s="2153"/>
      <c r="H95" s="2153"/>
      <c r="I95" s="2153"/>
      <c r="J95" s="2153"/>
      <c r="K95" s="2153"/>
      <c r="L95" s="2153"/>
      <c r="M95" s="2153"/>
      <c r="N95" s="2153"/>
      <c r="O95" s="2153"/>
      <c r="P95" s="2153"/>
      <c r="Q95" s="2153"/>
      <c r="R95" s="2153"/>
      <c r="S95" s="2153"/>
      <c r="T95" s="2153"/>
      <c r="U95" s="2153"/>
      <c r="V95" s="2153"/>
      <c r="W95" s="2153"/>
      <c r="X95" s="2153"/>
      <c r="Y95" s="2153"/>
      <c r="Z95" s="2153"/>
      <c r="AA95" s="2153"/>
      <c r="AB95" s="2153"/>
      <c r="AC95" s="2153"/>
      <c r="AD95" s="2153"/>
      <c r="AE95" s="2153"/>
      <c r="AF95" s="2153"/>
      <c r="AG95" s="2153"/>
      <c r="AH95" s="2153"/>
      <c r="AI95" s="2153"/>
      <c r="AJ95" s="2153"/>
      <c r="AK95" s="2153"/>
      <c r="AL95" s="2153"/>
      <c r="AM95" s="2153"/>
      <c r="AN95" s="2153"/>
      <c r="AO95" s="2153"/>
      <c r="AP95" s="2153"/>
      <c r="AQ95" s="2153"/>
      <c r="AR95" s="2153"/>
      <c r="AS95" s="2153"/>
      <c r="AT95" s="2153"/>
      <c r="AU95" s="2153"/>
      <c r="AV95" s="2153"/>
      <c r="AW95" s="2153"/>
      <c r="AX95" s="2153"/>
      <c r="AY95" s="2153"/>
      <c r="AZ95" s="2153"/>
      <c r="BA95" s="2153"/>
      <c r="BB95" s="2153"/>
      <c r="BC95" s="2153"/>
      <c r="BD95" s="2154"/>
      <c r="BE95" s="7"/>
    </row>
    <row r="96" spans="1:60" s="8" customFormat="1" ht="39.9" customHeight="1" thickBot="1">
      <c r="A96" s="7"/>
      <c r="B96" s="2155"/>
      <c r="C96" s="2156"/>
      <c r="D96" s="2156"/>
      <c r="E96" s="2156"/>
      <c r="F96" s="2156"/>
      <c r="G96" s="2156"/>
      <c r="H96" s="2156"/>
      <c r="I96" s="2156"/>
      <c r="J96" s="2156"/>
      <c r="K96" s="2156"/>
      <c r="L96" s="2156"/>
      <c r="M96" s="2156"/>
      <c r="N96" s="2156"/>
      <c r="O96" s="2156"/>
      <c r="P96" s="2156"/>
      <c r="Q96" s="2156"/>
      <c r="R96" s="2156"/>
      <c r="S96" s="2156"/>
      <c r="T96" s="2156"/>
      <c r="U96" s="2156"/>
      <c r="V96" s="2156"/>
      <c r="W96" s="2156"/>
      <c r="X96" s="2156"/>
      <c r="Y96" s="2156"/>
      <c r="Z96" s="2156"/>
      <c r="AA96" s="2156"/>
      <c r="AB96" s="2156"/>
      <c r="AC96" s="2156"/>
      <c r="AD96" s="2156"/>
      <c r="AE96" s="2156"/>
      <c r="AF96" s="2156"/>
      <c r="AG96" s="2156"/>
      <c r="AH96" s="2156"/>
      <c r="AI96" s="2156"/>
      <c r="AJ96" s="2156"/>
      <c r="AK96" s="2156"/>
      <c r="AL96" s="2156"/>
      <c r="AM96" s="2156"/>
      <c r="AN96" s="2156"/>
      <c r="AO96" s="2156"/>
      <c r="AP96" s="2156"/>
      <c r="AQ96" s="2156"/>
      <c r="AR96" s="2156"/>
      <c r="AS96" s="2156"/>
      <c r="AT96" s="2156"/>
      <c r="AU96" s="2156"/>
      <c r="AV96" s="2156"/>
      <c r="AW96" s="2156"/>
      <c r="AX96" s="2156"/>
      <c r="AY96" s="2156"/>
      <c r="AZ96" s="2156"/>
      <c r="BA96" s="2156"/>
      <c r="BB96" s="2156"/>
      <c r="BC96" s="2156"/>
      <c r="BD96" s="2157"/>
      <c r="BE96" s="7"/>
    </row>
    <row r="97" spans="1:57" s="8" customFormat="1" ht="9.9" customHeight="1" thickBot="1">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row>
    <row r="98" spans="1:57" s="8" customFormat="1" ht="50.1" customHeight="1">
      <c r="B98" s="2158" t="s">
        <v>1332</v>
      </c>
      <c r="C98" s="2159"/>
      <c r="D98" s="2159"/>
      <c r="E98" s="2159"/>
      <c r="F98" s="2159"/>
      <c r="G98" s="2159"/>
      <c r="H98" s="2159"/>
      <c r="I98" s="2159"/>
      <c r="J98" s="2159"/>
      <c r="K98" s="2159"/>
      <c r="L98" s="2159"/>
      <c r="M98" s="2159"/>
      <c r="N98" s="2159"/>
      <c r="O98" s="2159"/>
      <c r="P98" s="2159"/>
      <c r="Q98" s="2159"/>
      <c r="R98" s="2159"/>
      <c r="S98" s="2159"/>
      <c r="T98" s="2159"/>
      <c r="U98" s="2159"/>
      <c r="V98" s="2159"/>
      <c r="W98" s="2159"/>
      <c r="X98" s="2159"/>
      <c r="Y98" s="2159"/>
      <c r="Z98" s="2159"/>
      <c r="AA98" s="2159"/>
      <c r="AB98" s="2159"/>
      <c r="AC98" s="2159"/>
      <c r="AD98" s="2159"/>
      <c r="AE98" s="2159"/>
      <c r="AF98" s="2159"/>
      <c r="AG98" s="2159"/>
      <c r="AH98" s="2159"/>
      <c r="AI98" s="2159"/>
      <c r="AJ98" s="2159"/>
      <c r="AK98" s="2159"/>
      <c r="AL98" s="2159"/>
      <c r="AM98" s="2159"/>
      <c r="AN98" s="2159"/>
      <c r="AO98" s="2159"/>
      <c r="AP98" s="2159"/>
      <c r="AQ98" s="2159"/>
      <c r="AR98" s="2159"/>
      <c r="AS98" s="2159"/>
      <c r="AT98" s="2159"/>
      <c r="AU98" s="2159"/>
      <c r="AV98" s="2159"/>
      <c r="AW98" s="2159"/>
      <c r="AX98" s="2159"/>
      <c r="AY98" s="2159"/>
      <c r="AZ98" s="2159"/>
      <c r="BA98" s="2159"/>
      <c r="BB98" s="2159"/>
      <c r="BC98" s="2159"/>
      <c r="BD98" s="2160"/>
    </row>
    <row r="99" spans="1:57" s="8" customFormat="1" ht="50.1" customHeight="1" thickBot="1">
      <c r="A99" s="29"/>
      <c r="B99" s="2161"/>
      <c r="C99" s="2162"/>
      <c r="D99" s="2162"/>
      <c r="E99" s="2162"/>
      <c r="F99" s="2162"/>
      <c r="G99" s="2162"/>
      <c r="H99" s="2162"/>
      <c r="I99" s="2162"/>
      <c r="J99" s="2162"/>
      <c r="K99" s="2162"/>
      <c r="L99" s="2162"/>
      <c r="M99" s="2162"/>
      <c r="N99" s="2162"/>
      <c r="O99" s="2162"/>
      <c r="P99" s="2162"/>
      <c r="Q99" s="2162"/>
      <c r="R99" s="2162"/>
      <c r="S99" s="2162"/>
      <c r="T99" s="2162"/>
      <c r="U99" s="2162"/>
      <c r="V99" s="2162"/>
      <c r="W99" s="2162"/>
      <c r="X99" s="2162"/>
      <c r="Y99" s="2162"/>
      <c r="Z99" s="2162"/>
      <c r="AA99" s="2162"/>
      <c r="AB99" s="2162"/>
      <c r="AC99" s="2162"/>
      <c r="AD99" s="2162"/>
      <c r="AE99" s="2162"/>
      <c r="AF99" s="2162"/>
      <c r="AG99" s="2162"/>
      <c r="AH99" s="2162"/>
      <c r="AI99" s="2162"/>
      <c r="AJ99" s="2162"/>
      <c r="AK99" s="2162"/>
      <c r="AL99" s="2162"/>
      <c r="AM99" s="2162"/>
      <c r="AN99" s="2162"/>
      <c r="AO99" s="2162"/>
      <c r="AP99" s="2162"/>
      <c r="AQ99" s="2162"/>
      <c r="AR99" s="2162"/>
      <c r="AS99" s="2162"/>
      <c r="AT99" s="2162"/>
      <c r="AU99" s="2162"/>
      <c r="AV99" s="2162"/>
      <c r="AW99" s="2162"/>
      <c r="AX99" s="2162"/>
      <c r="AY99" s="2162"/>
      <c r="AZ99" s="2162"/>
      <c r="BA99" s="2162"/>
      <c r="BB99" s="2162"/>
      <c r="BC99" s="2162"/>
      <c r="BD99" s="2163"/>
      <c r="BE99" s="29"/>
    </row>
    <row r="100" spans="1:57" s="8" customFormat="1" ht="39.9"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row>
    <row r="101" spans="1:57" s="8" customFormat="1" ht="39.9"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row>
    <row r="105" spans="1:57" ht="39.9" customHeight="1">
      <c r="N105" s="32"/>
    </row>
    <row r="106" spans="1:57" ht="39.9" customHeight="1">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row>
    <row r="107" spans="1:57" ht="39.9" customHeight="1">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row>
    <row r="108" spans="1:57" ht="39.9" customHeight="1">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row>
    <row r="109" spans="1:57" ht="39.9" customHeight="1">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row>
    <row r="110" spans="1:57" ht="39.9" customHeight="1">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row>
    <row r="111" spans="1:57" ht="39.9" customHeight="1">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row>
    <row r="112" spans="1:57" ht="39.9" customHeight="1">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row>
    <row r="113" spans="5:76" ht="39.9" customHeight="1">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row>
    <row r="114" spans="5:76" s="1" customFormat="1" ht="39.9" customHeight="1">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BB114" s="4"/>
      <c r="BC114" s="4"/>
      <c r="BD114" s="4"/>
      <c r="BE114" s="4"/>
      <c r="BF114" s="4"/>
      <c r="BG114" s="4"/>
      <c r="BH114" s="4"/>
      <c r="BI114" s="4"/>
      <c r="BJ114" s="4"/>
      <c r="BK114" s="4"/>
      <c r="BL114" s="4"/>
      <c r="BM114" s="4"/>
      <c r="BN114" s="4"/>
      <c r="BO114" s="4"/>
      <c r="BP114" s="4"/>
      <c r="BQ114" s="4"/>
      <c r="BR114" s="4"/>
      <c r="BS114" s="4"/>
      <c r="BT114" s="4"/>
      <c r="BU114" s="4"/>
      <c r="BV114" s="4"/>
      <c r="BW114" s="4"/>
      <c r="BX114" s="4"/>
    </row>
    <row r="115" spans="5:76" s="1" customFormat="1" ht="39.9" customHeight="1">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BB115" s="4"/>
      <c r="BC115" s="4"/>
      <c r="BD115" s="4"/>
      <c r="BE115" s="4"/>
      <c r="BF115" s="4"/>
      <c r="BG115" s="4"/>
      <c r="BH115" s="4"/>
      <c r="BI115" s="4"/>
      <c r="BJ115" s="4"/>
      <c r="BK115" s="4"/>
      <c r="BL115" s="4"/>
      <c r="BM115" s="4"/>
      <c r="BN115" s="4"/>
      <c r="BO115" s="4"/>
      <c r="BP115" s="4"/>
      <c r="BQ115" s="4"/>
      <c r="BR115" s="4"/>
      <c r="BS115" s="4"/>
      <c r="BT115" s="4"/>
      <c r="BU115" s="4"/>
      <c r="BV115" s="4"/>
      <c r="BW115" s="4"/>
      <c r="BX115" s="4"/>
    </row>
    <row r="116" spans="5:76" s="1" customFormat="1" ht="39.9" customHeight="1">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BB116" s="4"/>
      <c r="BC116" s="4"/>
      <c r="BD116" s="4"/>
      <c r="BE116" s="4"/>
      <c r="BF116" s="4"/>
      <c r="BG116" s="4"/>
      <c r="BH116" s="4"/>
      <c r="BI116" s="4"/>
      <c r="BJ116" s="4"/>
      <c r="BK116" s="4"/>
      <c r="BL116" s="4"/>
      <c r="BM116" s="4"/>
      <c r="BN116" s="4"/>
      <c r="BO116" s="4"/>
      <c r="BP116" s="4"/>
      <c r="BQ116" s="4"/>
      <c r="BR116" s="4"/>
      <c r="BS116" s="4"/>
      <c r="BT116" s="4"/>
      <c r="BU116" s="4"/>
      <c r="BV116" s="4"/>
      <c r="BW116" s="4"/>
      <c r="BX116" s="4"/>
    </row>
    <row r="117" spans="5:76" s="1" customFormat="1" ht="39.9" customHeight="1">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BB117" s="4"/>
      <c r="BC117" s="4"/>
      <c r="BD117" s="4"/>
      <c r="BE117" s="4"/>
      <c r="BF117" s="4"/>
      <c r="BG117" s="4"/>
      <c r="BH117" s="4"/>
      <c r="BI117" s="4"/>
      <c r="BJ117" s="4"/>
      <c r="BK117" s="4"/>
      <c r="BL117" s="4"/>
      <c r="BM117" s="4"/>
      <c r="BN117" s="4"/>
      <c r="BO117" s="4"/>
      <c r="BP117" s="4"/>
      <c r="BQ117" s="4"/>
      <c r="BR117" s="4"/>
      <c r="BS117" s="4"/>
      <c r="BT117" s="4"/>
      <c r="BU117" s="4"/>
      <c r="BV117" s="4"/>
      <c r="BW117" s="4"/>
      <c r="BX117" s="4"/>
    </row>
    <row r="118" spans="5:76" s="1" customFormat="1" ht="39.9" customHeight="1">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BB118" s="4"/>
      <c r="BC118" s="4"/>
      <c r="BD118" s="4"/>
      <c r="BE118" s="4"/>
      <c r="BF118" s="4"/>
      <c r="BG118" s="4"/>
      <c r="BH118" s="4"/>
      <c r="BI118" s="4"/>
      <c r="BJ118" s="4"/>
      <c r="BK118" s="4"/>
      <c r="BL118" s="4"/>
      <c r="BM118" s="4"/>
      <c r="BN118" s="4"/>
      <c r="BO118" s="4"/>
      <c r="BP118" s="4"/>
      <c r="BQ118" s="4"/>
      <c r="BR118" s="4"/>
      <c r="BS118" s="4"/>
      <c r="BT118" s="4"/>
      <c r="BU118" s="4"/>
      <c r="BV118" s="4"/>
      <c r="BW118" s="4"/>
      <c r="BX118" s="4"/>
    </row>
    <row r="119" spans="5:76" s="1" customFormat="1" ht="39.9" customHeight="1">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BB119" s="4"/>
      <c r="BC119" s="4"/>
      <c r="BD119" s="4"/>
      <c r="BE119" s="4"/>
      <c r="BF119" s="4"/>
      <c r="BG119" s="4"/>
      <c r="BH119" s="4"/>
      <c r="BI119" s="4"/>
      <c r="BJ119" s="4"/>
      <c r="BK119" s="4"/>
      <c r="BL119" s="4"/>
      <c r="BM119" s="4"/>
      <c r="BN119" s="4"/>
      <c r="BO119" s="4"/>
      <c r="BP119" s="4"/>
      <c r="BQ119" s="4"/>
      <c r="BR119" s="4"/>
      <c r="BS119" s="4"/>
      <c r="BT119" s="4"/>
      <c r="BU119" s="4"/>
      <c r="BV119" s="4"/>
      <c r="BW119" s="4"/>
      <c r="BX119" s="4"/>
    </row>
    <row r="120" spans="5:76" s="1" customFormat="1" ht="39.9" customHeight="1">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BB120" s="4"/>
      <c r="BC120" s="4"/>
      <c r="BD120" s="4"/>
      <c r="BE120" s="4"/>
      <c r="BF120" s="4"/>
      <c r="BG120" s="4"/>
      <c r="BH120" s="4"/>
      <c r="BI120" s="4"/>
      <c r="BJ120" s="4"/>
      <c r="BK120" s="4"/>
      <c r="BL120" s="4"/>
      <c r="BM120" s="4"/>
      <c r="BN120" s="4"/>
      <c r="BO120" s="4"/>
      <c r="BP120" s="4"/>
      <c r="BQ120" s="4"/>
      <c r="BR120" s="4"/>
      <c r="BS120" s="4"/>
      <c r="BT120" s="4"/>
      <c r="BU120" s="4"/>
      <c r="BV120" s="4"/>
      <c r="BW120" s="4"/>
      <c r="BX120" s="4"/>
    </row>
    <row r="121" spans="5:76" s="1" customFormat="1" ht="39.9" customHeight="1">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BB121" s="4"/>
      <c r="BC121" s="4"/>
      <c r="BD121" s="4"/>
      <c r="BE121" s="4"/>
      <c r="BF121" s="4"/>
      <c r="BG121" s="4"/>
      <c r="BH121" s="4"/>
      <c r="BI121" s="4"/>
      <c r="BJ121" s="4"/>
      <c r="BK121" s="4"/>
      <c r="BL121" s="4"/>
      <c r="BM121" s="4"/>
      <c r="BN121" s="4"/>
      <c r="BO121" s="4"/>
      <c r="BP121" s="4"/>
      <c r="BQ121" s="4"/>
      <c r="BR121" s="4"/>
      <c r="BS121" s="4"/>
      <c r="BT121" s="4"/>
      <c r="BU121" s="4"/>
      <c r="BV121" s="4"/>
      <c r="BW121" s="4"/>
      <c r="BX121" s="4"/>
    </row>
    <row r="122" spans="5:76" s="1" customFormat="1" ht="39.9" customHeight="1">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BB122" s="4"/>
      <c r="BC122" s="4"/>
      <c r="BD122" s="4"/>
      <c r="BE122" s="4"/>
      <c r="BF122" s="4"/>
      <c r="BG122" s="4"/>
      <c r="BH122" s="4"/>
      <c r="BI122" s="4"/>
      <c r="BJ122" s="4"/>
      <c r="BK122" s="4"/>
      <c r="BL122" s="4"/>
      <c r="BM122" s="4"/>
      <c r="BN122" s="4"/>
      <c r="BO122" s="4"/>
      <c r="BP122" s="4"/>
      <c r="BQ122" s="4"/>
      <c r="BR122" s="4"/>
      <c r="BS122" s="4"/>
      <c r="BT122" s="4"/>
      <c r="BU122" s="4"/>
      <c r="BV122" s="4"/>
      <c r="BW122" s="4"/>
      <c r="BX122" s="4"/>
    </row>
    <row r="123" spans="5:76" s="1" customFormat="1" ht="39.9" customHeight="1">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BB123" s="4"/>
      <c r="BC123" s="4"/>
      <c r="BD123" s="4"/>
      <c r="BE123" s="4"/>
      <c r="BF123" s="4"/>
      <c r="BG123" s="4"/>
      <c r="BH123" s="4"/>
      <c r="BI123" s="4"/>
      <c r="BJ123" s="4"/>
      <c r="BK123" s="4"/>
      <c r="BL123" s="4"/>
      <c r="BM123" s="4"/>
      <c r="BN123" s="4"/>
      <c r="BO123" s="4"/>
      <c r="BP123" s="4"/>
      <c r="BQ123" s="4"/>
      <c r="BR123" s="4"/>
      <c r="BS123" s="4"/>
      <c r="BT123" s="4"/>
      <c r="BU123" s="4"/>
      <c r="BV123" s="4"/>
      <c r="BW123" s="4"/>
      <c r="BX123" s="4"/>
    </row>
    <row r="124" spans="5:76" s="1" customFormat="1" ht="39.9" customHeight="1">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BB124" s="4"/>
      <c r="BC124" s="4"/>
      <c r="BD124" s="4"/>
      <c r="BE124" s="4"/>
      <c r="BF124" s="4"/>
      <c r="BG124" s="4"/>
      <c r="BH124" s="4"/>
      <c r="BI124" s="4"/>
      <c r="BJ124" s="4"/>
      <c r="BK124" s="4"/>
      <c r="BL124" s="4"/>
      <c r="BM124" s="4"/>
      <c r="BN124" s="4"/>
      <c r="BO124" s="4"/>
      <c r="BP124" s="4"/>
      <c r="BQ124" s="4"/>
      <c r="BR124" s="4"/>
      <c r="BS124" s="4"/>
      <c r="BT124" s="4"/>
      <c r="BU124" s="4"/>
      <c r="BV124" s="4"/>
      <c r="BW124" s="4"/>
      <c r="BX124" s="4"/>
    </row>
  </sheetData>
  <mergeCells count="40">
    <mergeCell ref="B91:BD91"/>
    <mergeCell ref="B93:BD96"/>
    <mergeCell ref="B98:BD99"/>
    <mergeCell ref="D71:BC72"/>
    <mergeCell ref="AL54:BB55"/>
    <mergeCell ref="B59:BD60"/>
    <mergeCell ref="C86:Q88"/>
    <mergeCell ref="D66:BC70"/>
    <mergeCell ref="D64:BC65"/>
    <mergeCell ref="D77:BC80"/>
    <mergeCell ref="C64:C65"/>
    <mergeCell ref="AF47:BC48"/>
    <mergeCell ref="AL51:BB52"/>
    <mergeCell ref="BB2:BD6"/>
    <mergeCell ref="AH2:BA6"/>
    <mergeCell ref="B2:T3"/>
    <mergeCell ref="B5:T6"/>
    <mergeCell ref="G10:O11"/>
    <mergeCell ref="C10:E11"/>
    <mergeCell ref="Q10:S11"/>
    <mergeCell ref="C8:E9"/>
    <mergeCell ref="G8:O9"/>
    <mergeCell ref="Q8:S9"/>
    <mergeCell ref="AH9:BD12"/>
    <mergeCell ref="B16:AC18"/>
    <mergeCell ref="AG20:BB22"/>
    <mergeCell ref="AF16:BC17"/>
    <mergeCell ref="BH19:BX20"/>
    <mergeCell ref="B14:BD15"/>
    <mergeCell ref="E41:AA42"/>
    <mergeCell ref="AL41:BB42"/>
    <mergeCell ref="AF44:BC46"/>
    <mergeCell ref="AG18:BB19"/>
    <mergeCell ref="C22:D40"/>
    <mergeCell ref="AL29:BB30"/>
    <mergeCell ref="AL32:BB33"/>
    <mergeCell ref="AL35:BB36"/>
    <mergeCell ref="AL38:BB39"/>
    <mergeCell ref="F23:Z26"/>
    <mergeCell ref="F28:Z39"/>
  </mergeCells>
  <printOptions horizontalCentered="1" verticalCentered="1"/>
  <pageMargins left="0.15748031496062992" right="0.15748031496062992" top="0.39370078740157483" bottom="0.19685039370078741" header="0.39370078740157483" footer="0.23622047244094491"/>
  <pageSetup paperSize="9" scale="23"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ransitionEvaluation="1" codeName="Sheet19">
    <tabColor rgb="FFFF0000"/>
    <pageSetUpPr fitToPage="1"/>
  </sheetPr>
  <dimension ref="A1:AQ133"/>
  <sheetViews>
    <sheetView showGridLines="0" view="pageBreakPreview" topLeftCell="A100" zoomScale="50" zoomScaleNormal="40" zoomScaleSheetLayoutView="50" workbookViewId="0">
      <selection activeCell="AG121" sqref="AG121"/>
    </sheetView>
  </sheetViews>
  <sheetFormatPr defaultRowHeight="34.200000000000003"/>
  <cols>
    <col min="1" max="1" width="1.921875" style="132" customWidth="1"/>
    <col min="2" max="2" width="8.4609375" style="132" customWidth="1"/>
    <col min="3" max="3" width="6" style="132" customWidth="1"/>
    <col min="4" max="4" width="6.61328125" style="132" customWidth="1"/>
    <col min="5" max="5" width="4" style="132" customWidth="1"/>
    <col min="6" max="7" width="10.69140625" style="132" customWidth="1"/>
    <col min="8" max="12" width="8.69140625" style="132" customWidth="1"/>
    <col min="13" max="13" width="10.69140625" style="132" customWidth="1"/>
    <col min="14" max="14" width="6.69140625" style="132" customWidth="1"/>
    <col min="15" max="15" width="8.23046875" style="132" customWidth="1"/>
    <col min="16" max="16" width="7.921875" style="132" customWidth="1"/>
    <col min="17" max="17" width="5.69140625" style="132" customWidth="1"/>
    <col min="18" max="18" width="7.3828125" style="132" customWidth="1"/>
    <col min="19" max="19" width="8.07421875" style="151" customWidth="1"/>
    <col min="20" max="22" width="5.69140625" style="151" customWidth="1"/>
    <col min="23" max="28" width="5.69140625" style="132" customWidth="1"/>
    <col min="29" max="29" width="4.69140625" style="132" customWidth="1"/>
    <col min="30" max="43" width="3.3828125" style="132" customWidth="1"/>
    <col min="44" max="44" width="3.921875" style="132" customWidth="1"/>
    <col min="45" max="55" width="3.3828125" style="132" customWidth="1"/>
    <col min="56" max="258" width="8.765625" style="132"/>
    <col min="259" max="259" width="1.921875" style="132" customWidth="1"/>
    <col min="260" max="260" width="3.69140625" style="132" customWidth="1"/>
    <col min="261" max="261" width="7.4609375" style="132" customWidth="1"/>
    <col min="262" max="262" width="1.921875" style="132" customWidth="1"/>
    <col min="263" max="263" width="6" style="132" customWidth="1"/>
    <col min="264" max="264" width="4.3828125" style="132" customWidth="1"/>
    <col min="265" max="277" width="6.61328125" style="132" customWidth="1"/>
    <col min="278" max="278" width="9.921875" style="132" customWidth="1"/>
    <col min="279" max="279" width="6.07421875" style="132" customWidth="1"/>
    <col min="280" max="283" width="9.61328125" style="132" customWidth="1"/>
    <col min="284" max="284" width="13.4609375" style="132" customWidth="1"/>
    <col min="285" max="285" width="7.3046875" style="132" customWidth="1"/>
    <col min="286" max="311" width="3.3828125" style="132" customWidth="1"/>
    <col min="312" max="514" width="8.765625" style="132"/>
    <col min="515" max="515" width="1.921875" style="132" customWidth="1"/>
    <col min="516" max="516" width="3.69140625" style="132" customWidth="1"/>
    <col min="517" max="517" width="7.4609375" style="132" customWidth="1"/>
    <col min="518" max="518" width="1.921875" style="132" customWidth="1"/>
    <col min="519" max="519" width="6" style="132" customWidth="1"/>
    <col min="520" max="520" width="4.3828125" style="132" customWidth="1"/>
    <col min="521" max="533" width="6.61328125" style="132" customWidth="1"/>
    <col min="534" max="534" width="9.921875" style="132" customWidth="1"/>
    <col min="535" max="535" width="6.07421875" style="132" customWidth="1"/>
    <col min="536" max="539" width="9.61328125" style="132" customWidth="1"/>
    <col min="540" max="540" width="13.4609375" style="132" customWidth="1"/>
    <col min="541" max="541" width="7.3046875" style="132" customWidth="1"/>
    <col min="542" max="567" width="3.3828125" style="132" customWidth="1"/>
    <col min="568" max="770" width="8.765625" style="132"/>
    <col min="771" max="771" width="1.921875" style="132" customWidth="1"/>
    <col min="772" max="772" width="3.69140625" style="132" customWidth="1"/>
    <col min="773" max="773" width="7.4609375" style="132" customWidth="1"/>
    <col min="774" max="774" width="1.921875" style="132" customWidth="1"/>
    <col min="775" max="775" width="6" style="132" customWidth="1"/>
    <col min="776" max="776" width="4.3828125" style="132" customWidth="1"/>
    <col min="777" max="789" width="6.61328125" style="132" customWidth="1"/>
    <col min="790" max="790" width="9.921875" style="132" customWidth="1"/>
    <col min="791" max="791" width="6.07421875" style="132" customWidth="1"/>
    <col min="792" max="795" width="9.61328125" style="132" customWidth="1"/>
    <col min="796" max="796" width="13.4609375" style="132" customWidth="1"/>
    <col min="797" max="797" width="7.3046875" style="132" customWidth="1"/>
    <col min="798" max="823" width="3.3828125" style="132" customWidth="1"/>
    <col min="824" max="1026" width="8.765625" style="132"/>
    <col min="1027" max="1027" width="1.921875" style="132" customWidth="1"/>
    <col min="1028" max="1028" width="3.69140625" style="132" customWidth="1"/>
    <col min="1029" max="1029" width="7.4609375" style="132" customWidth="1"/>
    <col min="1030" max="1030" width="1.921875" style="132" customWidth="1"/>
    <col min="1031" max="1031" width="6" style="132" customWidth="1"/>
    <col min="1032" max="1032" width="4.3828125" style="132" customWidth="1"/>
    <col min="1033" max="1045" width="6.61328125" style="132" customWidth="1"/>
    <col min="1046" max="1046" width="9.921875" style="132" customWidth="1"/>
    <col min="1047" max="1047" width="6.07421875" style="132" customWidth="1"/>
    <col min="1048" max="1051" width="9.61328125" style="132" customWidth="1"/>
    <col min="1052" max="1052" width="13.4609375" style="132" customWidth="1"/>
    <col min="1053" max="1053" width="7.3046875" style="132" customWidth="1"/>
    <col min="1054" max="1079" width="3.3828125" style="132" customWidth="1"/>
    <col min="1080" max="1282" width="8.765625" style="132"/>
    <col min="1283" max="1283" width="1.921875" style="132" customWidth="1"/>
    <col min="1284" max="1284" width="3.69140625" style="132" customWidth="1"/>
    <col min="1285" max="1285" width="7.4609375" style="132" customWidth="1"/>
    <col min="1286" max="1286" width="1.921875" style="132" customWidth="1"/>
    <col min="1287" max="1287" width="6" style="132" customWidth="1"/>
    <col min="1288" max="1288" width="4.3828125" style="132" customWidth="1"/>
    <col min="1289" max="1301" width="6.61328125" style="132" customWidth="1"/>
    <col min="1302" max="1302" width="9.921875" style="132" customWidth="1"/>
    <col min="1303" max="1303" width="6.07421875" style="132" customWidth="1"/>
    <col min="1304" max="1307" width="9.61328125" style="132" customWidth="1"/>
    <col min="1308" max="1308" width="13.4609375" style="132" customWidth="1"/>
    <col min="1309" max="1309" width="7.3046875" style="132" customWidth="1"/>
    <col min="1310" max="1335" width="3.3828125" style="132" customWidth="1"/>
    <col min="1336" max="1538" width="8.765625" style="132"/>
    <col min="1539" max="1539" width="1.921875" style="132" customWidth="1"/>
    <col min="1540" max="1540" width="3.69140625" style="132" customWidth="1"/>
    <col min="1541" max="1541" width="7.4609375" style="132" customWidth="1"/>
    <col min="1542" max="1542" width="1.921875" style="132" customWidth="1"/>
    <col min="1543" max="1543" width="6" style="132" customWidth="1"/>
    <col min="1544" max="1544" width="4.3828125" style="132" customWidth="1"/>
    <col min="1545" max="1557" width="6.61328125" style="132" customWidth="1"/>
    <col min="1558" max="1558" width="9.921875" style="132" customWidth="1"/>
    <col min="1559" max="1559" width="6.07421875" style="132" customWidth="1"/>
    <col min="1560" max="1563" width="9.61328125" style="132" customWidth="1"/>
    <col min="1564" max="1564" width="13.4609375" style="132" customWidth="1"/>
    <col min="1565" max="1565" width="7.3046875" style="132" customWidth="1"/>
    <col min="1566" max="1591" width="3.3828125" style="132" customWidth="1"/>
    <col min="1592" max="1794" width="8.765625" style="132"/>
    <col min="1795" max="1795" width="1.921875" style="132" customWidth="1"/>
    <col min="1796" max="1796" width="3.69140625" style="132" customWidth="1"/>
    <col min="1797" max="1797" width="7.4609375" style="132" customWidth="1"/>
    <col min="1798" max="1798" width="1.921875" style="132" customWidth="1"/>
    <col min="1799" max="1799" width="6" style="132" customWidth="1"/>
    <col min="1800" max="1800" width="4.3828125" style="132" customWidth="1"/>
    <col min="1801" max="1813" width="6.61328125" style="132" customWidth="1"/>
    <col min="1814" max="1814" width="9.921875" style="132" customWidth="1"/>
    <col min="1815" max="1815" width="6.07421875" style="132" customWidth="1"/>
    <col min="1816" max="1819" width="9.61328125" style="132" customWidth="1"/>
    <col min="1820" max="1820" width="13.4609375" style="132" customWidth="1"/>
    <col min="1821" max="1821" width="7.3046875" style="132" customWidth="1"/>
    <col min="1822" max="1847" width="3.3828125" style="132" customWidth="1"/>
    <col min="1848" max="2050" width="8.765625" style="132"/>
    <col min="2051" max="2051" width="1.921875" style="132" customWidth="1"/>
    <col min="2052" max="2052" width="3.69140625" style="132" customWidth="1"/>
    <col min="2053" max="2053" width="7.4609375" style="132" customWidth="1"/>
    <col min="2054" max="2054" width="1.921875" style="132" customWidth="1"/>
    <col min="2055" max="2055" width="6" style="132" customWidth="1"/>
    <col min="2056" max="2056" width="4.3828125" style="132" customWidth="1"/>
    <col min="2057" max="2069" width="6.61328125" style="132" customWidth="1"/>
    <col min="2070" max="2070" width="9.921875" style="132" customWidth="1"/>
    <col min="2071" max="2071" width="6.07421875" style="132" customWidth="1"/>
    <col min="2072" max="2075" width="9.61328125" style="132" customWidth="1"/>
    <col min="2076" max="2076" width="13.4609375" style="132" customWidth="1"/>
    <col min="2077" max="2077" width="7.3046875" style="132" customWidth="1"/>
    <col min="2078" max="2103" width="3.3828125" style="132" customWidth="1"/>
    <col min="2104" max="2306" width="8.765625" style="132"/>
    <col min="2307" max="2307" width="1.921875" style="132" customWidth="1"/>
    <col min="2308" max="2308" width="3.69140625" style="132" customWidth="1"/>
    <col min="2309" max="2309" width="7.4609375" style="132" customWidth="1"/>
    <col min="2310" max="2310" width="1.921875" style="132" customWidth="1"/>
    <col min="2311" max="2311" width="6" style="132" customWidth="1"/>
    <col min="2312" max="2312" width="4.3828125" style="132" customWidth="1"/>
    <col min="2313" max="2325" width="6.61328125" style="132" customWidth="1"/>
    <col min="2326" max="2326" width="9.921875" style="132" customWidth="1"/>
    <col min="2327" max="2327" width="6.07421875" style="132" customWidth="1"/>
    <col min="2328" max="2331" width="9.61328125" style="132" customWidth="1"/>
    <col min="2332" max="2332" width="13.4609375" style="132" customWidth="1"/>
    <col min="2333" max="2333" width="7.3046875" style="132" customWidth="1"/>
    <col min="2334" max="2359" width="3.3828125" style="132" customWidth="1"/>
    <col min="2360" max="2562" width="8.765625" style="132"/>
    <col min="2563" max="2563" width="1.921875" style="132" customWidth="1"/>
    <col min="2564" max="2564" width="3.69140625" style="132" customWidth="1"/>
    <col min="2565" max="2565" width="7.4609375" style="132" customWidth="1"/>
    <col min="2566" max="2566" width="1.921875" style="132" customWidth="1"/>
    <col min="2567" max="2567" width="6" style="132" customWidth="1"/>
    <col min="2568" max="2568" width="4.3828125" style="132" customWidth="1"/>
    <col min="2569" max="2581" width="6.61328125" style="132" customWidth="1"/>
    <col min="2582" max="2582" width="9.921875" style="132" customWidth="1"/>
    <col min="2583" max="2583" width="6.07421875" style="132" customWidth="1"/>
    <col min="2584" max="2587" width="9.61328125" style="132" customWidth="1"/>
    <col min="2588" max="2588" width="13.4609375" style="132" customWidth="1"/>
    <col min="2589" max="2589" width="7.3046875" style="132" customWidth="1"/>
    <col min="2590" max="2615" width="3.3828125" style="132" customWidth="1"/>
    <col min="2616" max="2818" width="8.765625" style="132"/>
    <col min="2819" max="2819" width="1.921875" style="132" customWidth="1"/>
    <col min="2820" max="2820" width="3.69140625" style="132" customWidth="1"/>
    <col min="2821" max="2821" width="7.4609375" style="132" customWidth="1"/>
    <col min="2822" max="2822" width="1.921875" style="132" customWidth="1"/>
    <col min="2823" max="2823" width="6" style="132" customWidth="1"/>
    <col min="2824" max="2824" width="4.3828125" style="132" customWidth="1"/>
    <col min="2825" max="2837" width="6.61328125" style="132" customWidth="1"/>
    <col min="2838" max="2838" width="9.921875" style="132" customWidth="1"/>
    <col min="2839" max="2839" width="6.07421875" style="132" customWidth="1"/>
    <col min="2840" max="2843" width="9.61328125" style="132" customWidth="1"/>
    <col min="2844" max="2844" width="13.4609375" style="132" customWidth="1"/>
    <col min="2845" max="2845" width="7.3046875" style="132" customWidth="1"/>
    <col min="2846" max="2871" width="3.3828125" style="132" customWidth="1"/>
    <col min="2872" max="3074" width="8.765625" style="132"/>
    <col min="3075" max="3075" width="1.921875" style="132" customWidth="1"/>
    <col min="3076" max="3076" width="3.69140625" style="132" customWidth="1"/>
    <col min="3077" max="3077" width="7.4609375" style="132" customWidth="1"/>
    <col min="3078" max="3078" width="1.921875" style="132" customWidth="1"/>
    <col min="3079" max="3079" width="6" style="132" customWidth="1"/>
    <col min="3080" max="3080" width="4.3828125" style="132" customWidth="1"/>
    <col min="3081" max="3093" width="6.61328125" style="132" customWidth="1"/>
    <col min="3094" max="3094" width="9.921875" style="132" customWidth="1"/>
    <col min="3095" max="3095" width="6.07421875" style="132" customWidth="1"/>
    <col min="3096" max="3099" width="9.61328125" style="132" customWidth="1"/>
    <col min="3100" max="3100" width="13.4609375" style="132" customWidth="1"/>
    <col min="3101" max="3101" width="7.3046875" style="132" customWidth="1"/>
    <col min="3102" max="3127" width="3.3828125" style="132" customWidth="1"/>
    <col min="3128" max="3330" width="8.765625" style="132"/>
    <col min="3331" max="3331" width="1.921875" style="132" customWidth="1"/>
    <col min="3332" max="3332" width="3.69140625" style="132" customWidth="1"/>
    <col min="3333" max="3333" width="7.4609375" style="132" customWidth="1"/>
    <col min="3334" max="3334" width="1.921875" style="132" customWidth="1"/>
    <col min="3335" max="3335" width="6" style="132" customWidth="1"/>
    <col min="3336" max="3336" width="4.3828125" style="132" customWidth="1"/>
    <col min="3337" max="3349" width="6.61328125" style="132" customWidth="1"/>
    <col min="3350" max="3350" width="9.921875" style="132" customWidth="1"/>
    <col min="3351" max="3351" width="6.07421875" style="132" customWidth="1"/>
    <col min="3352" max="3355" width="9.61328125" style="132" customWidth="1"/>
    <col min="3356" max="3356" width="13.4609375" style="132" customWidth="1"/>
    <col min="3357" max="3357" width="7.3046875" style="132" customWidth="1"/>
    <col min="3358" max="3383" width="3.3828125" style="132" customWidth="1"/>
    <col min="3384" max="3586" width="8.765625" style="132"/>
    <col min="3587" max="3587" width="1.921875" style="132" customWidth="1"/>
    <col min="3588" max="3588" width="3.69140625" style="132" customWidth="1"/>
    <col min="3589" max="3589" width="7.4609375" style="132" customWidth="1"/>
    <col min="3590" max="3590" width="1.921875" style="132" customWidth="1"/>
    <col min="3591" max="3591" width="6" style="132" customWidth="1"/>
    <col min="3592" max="3592" width="4.3828125" style="132" customWidth="1"/>
    <col min="3593" max="3605" width="6.61328125" style="132" customWidth="1"/>
    <col min="3606" max="3606" width="9.921875" style="132" customWidth="1"/>
    <col min="3607" max="3607" width="6.07421875" style="132" customWidth="1"/>
    <col min="3608" max="3611" width="9.61328125" style="132" customWidth="1"/>
    <col min="3612" max="3612" width="13.4609375" style="132" customWidth="1"/>
    <col min="3613" max="3613" width="7.3046875" style="132" customWidth="1"/>
    <col min="3614" max="3639" width="3.3828125" style="132" customWidth="1"/>
    <col min="3640" max="3842" width="8.765625" style="132"/>
    <col min="3843" max="3843" width="1.921875" style="132" customWidth="1"/>
    <col min="3844" max="3844" width="3.69140625" style="132" customWidth="1"/>
    <col min="3845" max="3845" width="7.4609375" style="132" customWidth="1"/>
    <col min="3846" max="3846" width="1.921875" style="132" customWidth="1"/>
    <col min="3847" max="3847" width="6" style="132" customWidth="1"/>
    <col min="3848" max="3848" width="4.3828125" style="132" customWidth="1"/>
    <col min="3849" max="3861" width="6.61328125" style="132" customWidth="1"/>
    <col min="3862" max="3862" width="9.921875" style="132" customWidth="1"/>
    <col min="3863" max="3863" width="6.07421875" style="132" customWidth="1"/>
    <col min="3864" max="3867" width="9.61328125" style="132" customWidth="1"/>
    <col min="3868" max="3868" width="13.4609375" style="132" customWidth="1"/>
    <col min="3869" max="3869" width="7.3046875" style="132" customWidth="1"/>
    <col min="3870" max="3895" width="3.3828125" style="132" customWidth="1"/>
    <col min="3896" max="4098" width="8.765625" style="132"/>
    <col min="4099" max="4099" width="1.921875" style="132" customWidth="1"/>
    <col min="4100" max="4100" width="3.69140625" style="132" customWidth="1"/>
    <col min="4101" max="4101" width="7.4609375" style="132" customWidth="1"/>
    <col min="4102" max="4102" width="1.921875" style="132" customWidth="1"/>
    <col min="4103" max="4103" width="6" style="132" customWidth="1"/>
    <col min="4104" max="4104" width="4.3828125" style="132" customWidth="1"/>
    <col min="4105" max="4117" width="6.61328125" style="132" customWidth="1"/>
    <col min="4118" max="4118" width="9.921875" style="132" customWidth="1"/>
    <col min="4119" max="4119" width="6.07421875" style="132" customWidth="1"/>
    <col min="4120" max="4123" width="9.61328125" style="132" customWidth="1"/>
    <col min="4124" max="4124" width="13.4609375" style="132" customWidth="1"/>
    <col min="4125" max="4125" width="7.3046875" style="132" customWidth="1"/>
    <col min="4126" max="4151" width="3.3828125" style="132" customWidth="1"/>
    <col min="4152" max="4354" width="8.765625" style="132"/>
    <col min="4355" max="4355" width="1.921875" style="132" customWidth="1"/>
    <col min="4356" max="4356" width="3.69140625" style="132" customWidth="1"/>
    <col min="4357" max="4357" width="7.4609375" style="132" customWidth="1"/>
    <col min="4358" max="4358" width="1.921875" style="132" customWidth="1"/>
    <col min="4359" max="4359" width="6" style="132" customWidth="1"/>
    <col min="4360" max="4360" width="4.3828125" style="132" customWidth="1"/>
    <col min="4361" max="4373" width="6.61328125" style="132" customWidth="1"/>
    <col min="4374" max="4374" width="9.921875" style="132" customWidth="1"/>
    <col min="4375" max="4375" width="6.07421875" style="132" customWidth="1"/>
    <col min="4376" max="4379" width="9.61328125" style="132" customWidth="1"/>
    <col min="4380" max="4380" width="13.4609375" style="132" customWidth="1"/>
    <col min="4381" max="4381" width="7.3046875" style="132" customWidth="1"/>
    <col min="4382" max="4407" width="3.3828125" style="132" customWidth="1"/>
    <col min="4408" max="4610" width="8.765625" style="132"/>
    <col min="4611" max="4611" width="1.921875" style="132" customWidth="1"/>
    <col min="4612" max="4612" width="3.69140625" style="132" customWidth="1"/>
    <col min="4613" max="4613" width="7.4609375" style="132" customWidth="1"/>
    <col min="4614" max="4614" width="1.921875" style="132" customWidth="1"/>
    <col min="4615" max="4615" width="6" style="132" customWidth="1"/>
    <col min="4616" max="4616" width="4.3828125" style="132" customWidth="1"/>
    <col min="4617" max="4629" width="6.61328125" style="132" customWidth="1"/>
    <col min="4630" max="4630" width="9.921875" style="132" customWidth="1"/>
    <col min="4631" max="4631" width="6.07421875" style="132" customWidth="1"/>
    <col min="4632" max="4635" width="9.61328125" style="132" customWidth="1"/>
    <col min="4636" max="4636" width="13.4609375" style="132" customWidth="1"/>
    <col min="4637" max="4637" width="7.3046875" style="132" customWidth="1"/>
    <col min="4638" max="4663" width="3.3828125" style="132" customWidth="1"/>
    <col min="4664" max="4866" width="8.765625" style="132"/>
    <col min="4867" max="4867" width="1.921875" style="132" customWidth="1"/>
    <col min="4868" max="4868" width="3.69140625" style="132" customWidth="1"/>
    <col min="4869" max="4869" width="7.4609375" style="132" customWidth="1"/>
    <col min="4870" max="4870" width="1.921875" style="132" customWidth="1"/>
    <col min="4871" max="4871" width="6" style="132" customWidth="1"/>
    <col min="4872" max="4872" width="4.3828125" style="132" customWidth="1"/>
    <col min="4873" max="4885" width="6.61328125" style="132" customWidth="1"/>
    <col min="4886" max="4886" width="9.921875" style="132" customWidth="1"/>
    <col min="4887" max="4887" width="6.07421875" style="132" customWidth="1"/>
    <col min="4888" max="4891" width="9.61328125" style="132" customWidth="1"/>
    <col min="4892" max="4892" width="13.4609375" style="132" customWidth="1"/>
    <col min="4893" max="4893" width="7.3046875" style="132" customWidth="1"/>
    <col min="4894" max="4919" width="3.3828125" style="132" customWidth="1"/>
    <col min="4920" max="5122" width="8.765625" style="132"/>
    <col min="5123" max="5123" width="1.921875" style="132" customWidth="1"/>
    <col min="5124" max="5124" width="3.69140625" style="132" customWidth="1"/>
    <col min="5125" max="5125" width="7.4609375" style="132" customWidth="1"/>
    <col min="5126" max="5126" width="1.921875" style="132" customWidth="1"/>
    <col min="5127" max="5127" width="6" style="132" customWidth="1"/>
    <col min="5128" max="5128" width="4.3828125" style="132" customWidth="1"/>
    <col min="5129" max="5141" width="6.61328125" style="132" customWidth="1"/>
    <col min="5142" max="5142" width="9.921875" style="132" customWidth="1"/>
    <col min="5143" max="5143" width="6.07421875" style="132" customWidth="1"/>
    <col min="5144" max="5147" width="9.61328125" style="132" customWidth="1"/>
    <col min="5148" max="5148" width="13.4609375" style="132" customWidth="1"/>
    <col min="5149" max="5149" width="7.3046875" style="132" customWidth="1"/>
    <col min="5150" max="5175" width="3.3828125" style="132" customWidth="1"/>
    <col min="5176" max="5378" width="8.765625" style="132"/>
    <col min="5379" max="5379" width="1.921875" style="132" customWidth="1"/>
    <col min="5380" max="5380" width="3.69140625" style="132" customWidth="1"/>
    <col min="5381" max="5381" width="7.4609375" style="132" customWidth="1"/>
    <col min="5382" max="5382" width="1.921875" style="132" customWidth="1"/>
    <col min="5383" max="5383" width="6" style="132" customWidth="1"/>
    <col min="5384" max="5384" width="4.3828125" style="132" customWidth="1"/>
    <col min="5385" max="5397" width="6.61328125" style="132" customWidth="1"/>
    <col min="5398" max="5398" width="9.921875" style="132" customWidth="1"/>
    <col min="5399" max="5399" width="6.07421875" style="132" customWidth="1"/>
    <col min="5400" max="5403" width="9.61328125" style="132" customWidth="1"/>
    <col min="5404" max="5404" width="13.4609375" style="132" customWidth="1"/>
    <col min="5405" max="5405" width="7.3046875" style="132" customWidth="1"/>
    <col min="5406" max="5431" width="3.3828125" style="132" customWidth="1"/>
    <col min="5432" max="5634" width="8.765625" style="132"/>
    <col min="5635" max="5635" width="1.921875" style="132" customWidth="1"/>
    <col min="5636" max="5636" width="3.69140625" style="132" customWidth="1"/>
    <col min="5637" max="5637" width="7.4609375" style="132" customWidth="1"/>
    <col min="5638" max="5638" width="1.921875" style="132" customWidth="1"/>
    <col min="5639" max="5639" width="6" style="132" customWidth="1"/>
    <col min="5640" max="5640" width="4.3828125" style="132" customWidth="1"/>
    <col min="5641" max="5653" width="6.61328125" style="132" customWidth="1"/>
    <col min="5654" max="5654" width="9.921875" style="132" customWidth="1"/>
    <col min="5655" max="5655" width="6.07421875" style="132" customWidth="1"/>
    <col min="5656" max="5659" width="9.61328125" style="132" customWidth="1"/>
    <col min="5660" max="5660" width="13.4609375" style="132" customWidth="1"/>
    <col min="5661" max="5661" width="7.3046875" style="132" customWidth="1"/>
    <col min="5662" max="5687" width="3.3828125" style="132" customWidth="1"/>
    <col min="5688" max="5890" width="8.765625" style="132"/>
    <col min="5891" max="5891" width="1.921875" style="132" customWidth="1"/>
    <col min="5892" max="5892" width="3.69140625" style="132" customWidth="1"/>
    <col min="5893" max="5893" width="7.4609375" style="132" customWidth="1"/>
    <col min="5894" max="5894" width="1.921875" style="132" customWidth="1"/>
    <col min="5895" max="5895" width="6" style="132" customWidth="1"/>
    <col min="5896" max="5896" width="4.3828125" style="132" customWidth="1"/>
    <col min="5897" max="5909" width="6.61328125" style="132" customWidth="1"/>
    <col min="5910" max="5910" width="9.921875" style="132" customWidth="1"/>
    <col min="5911" max="5911" width="6.07421875" style="132" customWidth="1"/>
    <col min="5912" max="5915" width="9.61328125" style="132" customWidth="1"/>
    <col min="5916" max="5916" width="13.4609375" style="132" customWidth="1"/>
    <col min="5917" max="5917" width="7.3046875" style="132" customWidth="1"/>
    <col min="5918" max="5943" width="3.3828125" style="132" customWidth="1"/>
    <col min="5944" max="6146" width="8.765625" style="132"/>
    <col min="6147" max="6147" width="1.921875" style="132" customWidth="1"/>
    <col min="6148" max="6148" width="3.69140625" style="132" customWidth="1"/>
    <col min="6149" max="6149" width="7.4609375" style="132" customWidth="1"/>
    <col min="6150" max="6150" width="1.921875" style="132" customWidth="1"/>
    <col min="6151" max="6151" width="6" style="132" customWidth="1"/>
    <col min="6152" max="6152" width="4.3828125" style="132" customWidth="1"/>
    <col min="6153" max="6165" width="6.61328125" style="132" customWidth="1"/>
    <col min="6166" max="6166" width="9.921875" style="132" customWidth="1"/>
    <col min="6167" max="6167" width="6.07421875" style="132" customWidth="1"/>
    <col min="6168" max="6171" width="9.61328125" style="132" customWidth="1"/>
    <col min="6172" max="6172" width="13.4609375" style="132" customWidth="1"/>
    <col min="6173" max="6173" width="7.3046875" style="132" customWidth="1"/>
    <col min="6174" max="6199" width="3.3828125" style="132" customWidth="1"/>
    <col min="6200" max="6402" width="8.765625" style="132"/>
    <col min="6403" max="6403" width="1.921875" style="132" customWidth="1"/>
    <col min="6404" max="6404" width="3.69140625" style="132" customWidth="1"/>
    <col min="6405" max="6405" width="7.4609375" style="132" customWidth="1"/>
    <col min="6406" max="6406" width="1.921875" style="132" customWidth="1"/>
    <col min="6407" max="6407" width="6" style="132" customWidth="1"/>
    <col min="6408" max="6408" width="4.3828125" style="132" customWidth="1"/>
    <col min="6409" max="6421" width="6.61328125" style="132" customWidth="1"/>
    <col min="6422" max="6422" width="9.921875" style="132" customWidth="1"/>
    <col min="6423" max="6423" width="6.07421875" style="132" customWidth="1"/>
    <col min="6424" max="6427" width="9.61328125" style="132" customWidth="1"/>
    <col min="6428" max="6428" width="13.4609375" style="132" customWidth="1"/>
    <col min="6429" max="6429" width="7.3046875" style="132" customWidth="1"/>
    <col min="6430" max="6455" width="3.3828125" style="132" customWidth="1"/>
    <col min="6456" max="6658" width="8.765625" style="132"/>
    <col min="6659" max="6659" width="1.921875" style="132" customWidth="1"/>
    <col min="6660" max="6660" width="3.69140625" style="132" customWidth="1"/>
    <col min="6661" max="6661" width="7.4609375" style="132" customWidth="1"/>
    <col min="6662" max="6662" width="1.921875" style="132" customWidth="1"/>
    <col min="6663" max="6663" width="6" style="132" customWidth="1"/>
    <col min="6664" max="6664" width="4.3828125" style="132" customWidth="1"/>
    <col min="6665" max="6677" width="6.61328125" style="132" customWidth="1"/>
    <col min="6678" max="6678" width="9.921875" style="132" customWidth="1"/>
    <col min="6679" max="6679" width="6.07421875" style="132" customWidth="1"/>
    <col min="6680" max="6683" width="9.61328125" style="132" customWidth="1"/>
    <col min="6684" max="6684" width="13.4609375" style="132" customWidth="1"/>
    <col min="6685" max="6685" width="7.3046875" style="132" customWidth="1"/>
    <col min="6686" max="6711" width="3.3828125" style="132" customWidth="1"/>
    <col min="6712" max="6914" width="8.765625" style="132"/>
    <col min="6915" max="6915" width="1.921875" style="132" customWidth="1"/>
    <col min="6916" max="6916" width="3.69140625" style="132" customWidth="1"/>
    <col min="6917" max="6917" width="7.4609375" style="132" customWidth="1"/>
    <col min="6918" max="6918" width="1.921875" style="132" customWidth="1"/>
    <col min="6919" max="6919" width="6" style="132" customWidth="1"/>
    <col min="6920" max="6920" width="4.3828125" style="132" customWidth="1"/>
    <col min="6921" max="6933" width="6.61328125" style="132" customWidth="1"/>
    <col min="6934" max="6934" width="9.921875" style="132" customWidth="1"/>
    <col min="6935" max="6935" width="6.07421875" style="132" customWidth="1"/>
    <col min="6936" max="6939" width="9.61328125" style="132" customWidth="1"/>
    <col min="6940" max="6940" width="13.4609375" style="132" customWidth="1"/>
    <col min="6941" max="6941" width="7.3046875" style="132" customWidth="1"/>
    <col min="6942" max="6967" width="3.3828125" style="132" customWidth="1"/>
    <col min="6968" max="7170" width="8.765625" style="132"/>
    <col min="7171" max="7171" width="1.921875" style="132" customWidth="1"/>
    <col min="7172" max="7172" width="3.69140625" style="132" customWidth="1"/>
    <col min="7173" max="7173" width="7.4609375" style="132" customWidth="1"/>
    <col min="7174" max="7174" width="1.921875" style="132" customWidth="1"/>
    <col min="7175" max="7175" width="6" style="132" customWidth="1"/>
    <col min="7176" max="7176" width="4.3828125" style="132" customWidth="1"/>
    <col min="7177" max="7189" width="6.61328125" style="132" customWidth="1"/>
    <col min="7190" max="7190" width="9.921875" style="132" customWidth="1"/>
    <col min="7191" max="7191" width="6.07421875" style="132" customWidth="1"/>
    <col min="7192" max="7195" width="9.61328125" style="132" customWidth="1"/>
    <col min="7196" max="7196" width="13.4609375" style="132" customWidth="1"/>
    <col min="7197" max="7197" width="7.3046875" style="132" customWidth="1"/>
    <col min="7198" max="7223" width="3.3828125" style="132" customWidth="1"/>
    <col min="7224" max="7426" width="8.765625" style="132"/>
    <col min="7427" max="7427" width="1.921875" style="132" customWidth="1"/>
    <col min="7428" max="7428" width="3.69140625" style="132" customWidth="1"/>
    <col min="7429" max="7429" width="7.4609375" style="132" customWidth="1"/>
    <col min="7430" max="7430" width="1.921875" style="132" customWidth="1"/>
    <col min="7431" max="7431" width="6" style="132" customWidth="1"/>
    <col min="7432" max="7432" width="4.3828125" style="132" customWidth="1"/>
    <col min="7433" max="7445" width="6.61328125" style="132" customWidth="1"/>
    <col min="7446" max="7446" width="9.921875" style="132" customWidth="1"/>
    <col min="7447" max="7447" width="6.07421875" style="132" customWidth="1"/>
    <col min="7448" max="7451" width="9.61328125" style="132" customWidth="1"/>
    <col min="7452" max="7452" width="13.4609375" style="132" customWidth="1"/>
    <col min="7453" max="7453" width="7.3046875" style="132" customWidth="1"/>
    <col min="7454" max="7479" width="3.3828125" style="132" customWidth="1"/>
    <col min="7480" max="7682" width="8.765625" style="132"/>
    <col min="7683" max="7683" width="1.921875" style="132" customWidth="1"/>
    <col min="7684" max="7684" width="3.69140625" style="132" customWidth="1"/>
    <col min="7685" max="7685" width="7.4609375" style="132" customWidth="1"/>
    <col min="7686" max="7686" width="1.921875" style="132" customWidth="1"/>
    <col min="7687" max="7687" width="6" style="132" customWidth="1"/>
    <col min="7688" max="7688" width="4.3828125" style="132" customWidth="1"/>
    <col min="7689" max="7701" width="6.61328125" style="132" customWidth="1"/>
    <col min="7702" max="7702" width="9.921875" style="132" customWidth="1"/>
    <col min="7703" max="7703" width="6.07421875" style="132" customWidth="1"/>
    <col min="7704" max="7707" width="9.61328125" style="132" customWidth="1"/>
    <col min="7708" max="7708" width="13.4609375" style="132" customWidth="1"/>
    <col min="7709" max="7709" width="7.3046875" style="132" customWidth="1"/>
    <col min="7710" max="7735" width="3.3828125" style="132" customWidth="1"/>
    <col min="7736" max="7938" width="8.765625" style="132"/>
    <col min="7939" max="7939" width="1.921875" style="132" customWidth="1"/>
    <col min="7940" max="7940" width="3.69140625" style="132" customWidth="1"/>
    <col min="7941" max="7941" width="7.4609375" style="132" customWidth="1"/>
    <col min="7942" max="7942" width="1.921875" style="132" customWidth="1"/>
    <col min="7943" max="7943" width="6" style="132" customWidth="1"/>
    <col min="7944" max="7944" width="4.3828125" style="132" customWidth="1"/>
    <col min="7945" max="7957" width="6.61328125" style="132" customWidth="1"/>
    <col min="7958" max="7958" width="9.921875" style="132" customWidth="1"/>
    <col min="7959" max="7959" width="6.07421875" style="132" customWidth="1"/>
    <col min="7960" max="7963" width="9.61328125" style="132" customWidth="1"/>
    <col min="7964" max="7964" width="13.4609375" style="132" customWidth="1"/>
    <col min="7965" max="7965" width="7.3046875" style="132" customWidth="1"/>
    <col min="7966" max="7991" width="3.3828125" style="132" customWidth="1"/>
    <col min="7992" max="8194" width="8.765625" style="132"/>
    <col min="8195" max="8195" width="1.921875" style="132" customWidth="1"/>
    <col min="8196" max="8196" width="3.69140625" style="132" customWidth="1"/>
    <col min="8197" max="8197" width="7.4609375" style="132" customWidth="1"/>
    <col min="8198" max="8198" width="1.921875" style="132" customWidth="1"/>
    <col min="8199" max="8199" width="6" style="132" customWidth="1"/>
    <col min="8200" max="8200" width="4.3828125" style="132" customWidth="1"/>
    <col min="8201" max="8213" width="6.61328125" style="132" customWidth="1"/>
    <col min="8214" max="8214" width="9.921875" style="132" customWidth="1"/>
    <col min="8215" max="8215" width="6.07421875" style="132" customWidth="1"/>
    <col min="8216" max="8219" width="9.61328125" style="132" customWidth="1"/>
    <col min="8220" max="8220" width="13.4609375" style="132" customWidth="1"/>
    <col min="8221" max="8221" width="7.3046875" style="132" customWidth="1"/>
    <col min="8222" max="8247" width="3.3828125" style="132" customWidth="1"/>
    <col min="8248" max="8450" width="8.765625" style="132"/>
    <col min="8451" max="8451" width="1.921875" style="132" customWidth="1"/>
    <col min="8452" max="8452" width="3.69140625" style="132" customWidth="1"/>
    <col min="8453" max="8453" width="7.4609375" style="132" customWidth="1"/>
    <col min="8454" max="8454" width="1.921875" style="132" customWidth="1"/>
    <col min="8455" max="8455" width="6" style="132" customWidth="1"/>
    <col min="8456" max="8456" width="4.3828125" style="132" customWidth="1"/>
    <col min="8457" max="8469" width="6.61328125" style="132" customWidth="1"/>
    <col min="8470" max="8470" width="9.921875" style="132" customWidth="1"/>
    <col min="8471" max="8471" width="6.07421875" style="132" customWidth="1"/>
    <col min="8472" max="8475" width="9.61328125" style="132" customWidth="1"/>
    <col min="8476" max="8476" width="13.4609375" style="132" customWidth="1"/>
    <col min="8477" max="8477" width="7.3046875" style="132" customWidth="1"/>
    <col min="8478" max="8503" width="3.3828125" style="132" customWidth="1"/>
    <col min="8504" max="8706" width="8.765625" style="132"/>
    <col min="8707" max="8707" width="1.921875" style="132" customWidth="1"/>
    <col min="8708" max="8708" width="3.69140625" style="132" customWidth="1"/>
    <col min="8709" max="8709" width="7.4609375" style="132" customWidth="1"/>
    <col min="8710" max="8710" width="1.921875" style="132" customWidth="1"/>
    <col min="8711" max="8711" width="6" style="132" customWidth="1"/>
    <col min="8712" max="8712" width="4.3828125" style="132" customWidth="1"/>
    <col min="8713" max="8725" width="6.61328125" style="132" customWidth="1"/>
    <col min="8726" max="8726" width="9.921875" style="132" customWidth="1"/>
    <col min="8727" max="8727" width="6.07421875" style="132" customWidth="1"/>
    <col min="8728" max="8731" width="9.61328125" style="132" customWidth="1"/>
    <col min="8732" max="8732" width="13.4609375" style="132" customWidth="1"/>
    <col min="8733" max="8733" width="7.3046875" style="132" customWidth="1"/>
    <col min="8734" max="8759" width="3.3828125" style="132" customWidth="1"/>
    <col min="8760" max="8962" width="8.765625" style="132"/>
    <col min="8963" max="8963" width="1.921875" style="132" customWidth="1"/>
    <col min="8964" max="8964" width="3.69140625" style="132" customWidth="1"/>
    <col min="8965" max="8965" width="7.4609375" style="132" customWidth="1"/>
    <col min="8966" max="8966" width="1.921875" style="132" customWidth="1"/>
    <col min="8967" max="8967" width="6" style="132" customWidth="1"/>
    <col min="8968" max="8968" width="4.3828125" style="132" customWidth="1"/>
    <col min="8969" max="8981" width="6.61328125" style="132" customWidth="1"/>
    <col min="8982" max="8982" width="9.921875" style="132" customWidth="1"/>
    <col min="8983" max="8983" width="6.07421875" style="132" customWidth="1"/>
    <col min="8984" max="8987" width="9.61328125" style="132" customWidth="1"/>
    <col min="8988" max="8988" width="13.4609375" style="132" customWidth="1"/>
    <col min="8989" max="8989" width="7.3046875" style="132" customWidth="1"/>
    <col min="8990" max="9015" width="3.3828125" style="132" customWidth="1"/>
    <col min="9016" max="9218" width="8.765625" style="132"/>
    <col min="9219" max="9219" width="1.921875" style="132" customWidth="1"/>
    <col min="9220" max="9220" width="3.69140625" style="132" customWidth="1"/>
    <col min="9221" max="9221" width="7.4609375" style="132" customWidth="1"/>
    <col min="9222" max="9222" width="1.921875" style="132" customWidth="1"/>
    <col min="9223" max="9223" width="6" style="132" customWidth="1"/>
    <col min="9224" max="9224" width="4.3828125" style="132" customWidth="1"/>
    <col min="9225" max="9237" width="6.61328125" style="132" customWidth="1"/>
    <col min="9238" max="9238" width="9.921875" style="132" customWidth="1"/>
    <col min="9239" max="9239" width="6.07421875" style="132" customWidth="1"/>
    <col min="9240" max="9243" width="9.61328125" style="132" customWidth="1"/>
    <col min="9244" max="9244" width="13.4609375" style="132" customWidth="1"/>
    <col min="9245" max="9245" width="7.3046875" style="132" customWidth="1"/>
    <col min="9246" max="9271" width="3.3828125" style="132" customWidth="1"/>
    <col min="9272" max="9474" width="8.765625" style="132"/>
    <col min="9475" max="9475" width="1.921875" style="132" customWidth="1"/>
    <col min="9476" max="9476" width="3.69140625" style="132" customWidth="1"/>
    <col min="9477" max="9477" width="7.4609375" style="132" customWidth="1"/>
    <col min="9478" max="9478" width="1.921875" style="132" customWidth="1"/>
    <col min="9479" max="9479" width="6" style="132" customWidth="1"/>
    <col min="9480" max="9480" width="4.3828125" style="132" customWidth="1"/>
    <col min="9481" max="9493" width="6.61328125" style="132" customWidth="1"/>
    <col min="9494" max="9494" width="9.921875" style="132" customWidth="1"/>
    <col min="9495" max="9495" width="6.07421875" style="132" customWidth="1"/>
    <col min="9496" max="9499" width="9.61328125" style="132" customWidth="1"/>
    <col min="9500" max="9500" width="13.4609375" style="132" customWidth="1"/>
    <col min="9501" max="9501" width="7.3046875" style="132" customWidth="1"/>
    <col min="9502" max="9527" width="3.3828125" style="132" customWidth="1"/>
    <col min="9528" max="9730" width="8.765625" style="132"/>
    <col min="9731" max="9731" width="1.921875" style="132" customWidth="1"/>
    <col min="9732" max="9732" width="3.69140625" style="132" customWidth="1"/>
    <col min="9733" max="9733" width="7.4609375" style="132" customWidth="1"/>
    <col min="9734" max="9734" width="1.921875" style="132" customWidth="1"/>
    <col min="9735" max="9735" width="6" style="132" customWidth="1"/>
    <col min="9736" max="9736" width="4.3828125" style="132" customWidth="1"/>
    <col min="9737" max="9749" width="6.61328125" style="132" customWidth="1"/>
    <col min="9750" max="9750" width="9.921875" style="132" customWidth="1"/>
    <col min="9751" max="9751" width="6.07421875" style="132" customWidth="1"/>
    <col min="9752" max="9755" width="9.61328125" style="132" customWidth="1"/>
    <col min="9756" max="9756" width="13.4609375" style="132" customWidth="1"/>
    <col min="9757" max="9757" width="7.3046875" style="132" customWidth="1"/>
    <col min="9758" max="9783" width="3.3828125" style="132" customWidth="1"/>
    <col min="9784" max="9986" width="8.765625" style="132"/>
    <col min="9987" max="9987" width="1.921875" style="132" customWidth="1"/>
    <col min="9988" max="9988" width="3.69140625" style="132" customWidth="1"/>
    <col min="9989" max="9989" width="7.4609375" style="132" customWidth="1"/>
    <col min="9990" max="9990" width="1.921875" style="132" customWidth="1"/>
    <col min="9991" max="9991" width="6" style="132" customWidth="1"/>
    <col min="9992" max="9992" width="4.3828125" style="132" customWidth="1"/>
    <col min="9993" max="10005" width="6.61328125" style="132" customWidth="1"/>
    <col min="10006" max="10006" width="9.921875" style="132" customWidth="1"/>
    <col min="10007" max="10007" width="6.07421875" style="132" customWidth="1"/>
    <col min="10008" max="10011" width="9.61328125" style="132" customWidth="1"/>
    <col min="10012" max="10012" width="13.4609375" style="132" customWidth="1"/>
    <col min="10013" max="10013" width="7.3046875" style="132" customWidth="1"/>
    <col min="10014" max="10039" width="3.3828125" style="132" customWidth="1"/>
    <col min="10040" max="10242" width="8.765625" style="132"/>
    <col min="10243" max="10243" width="1.921875" style="132" customWidth="1"/>
    <col min="10244" max="10244" width="3.69140625" style="132" customWidth="1"/>
    <col min="10245" max="10245" width="7.4609375" style="132" customWidth="1"/>
    <col min="10246" max="10246" width="1.921875" style="132" customWidth="1"/>
    <col min="10247" max="10247" width="6" style="132" customWidth="1"/>
    <col min="10248" max="10248" width="4.3828125" style="132" customWidth="1"/>
    <col min="10249" max="10261" width="6.61328125" style="132" customWidth="1"/>
    <col min="10262" max="10262" width="9.921875" style="132" customWidth="1"/>
    <col min="10263" max="10263" width="6.07421875" style="132" customWidth="1"/>
    <col min="10264" max="10267" width="9.61328125" style="132" customWidth="1"/>
    <col min="10268" max="10268" width="13.4609375" style="132" customWidth="1"/>
    <col min="10269" max="10269" width="7.3046875" style="132" customWidth="1"/>
    <col min="10270" max="10295" width="3.3828125" style="132" customWidth="1"/>
    <col min="10296" max="10498" width="8.765625" style="132"/>
    <col min="10499" max="10499" width="1.921875" style="132" customWidth="1"/>
    <col min="10500" max="10500" width="3.69140625" style="132" customWidth="1"/>
    <col min="10501" max="10501" width="7.4609375" style="132" customWidth="1"/>
    <col min="10502" max="10502" width="1.921875" style="132" customWidth="1"/>
    <col min="10503" max="10503" width="6" style="132" customWidth="1"/>
    <col min="10504" max="10504" width="4.3828125" style="132" customWidth="1"/>
    <col min="10505" max="10517" width="6.61328125" style="132" customWidth="1"/>
    <col min="10518" max="10518" width="9.921875" style="132" customWidth="1"/>
    <col min="10519" max="10519" width="6.07421875" style="132" customWidth="1"/>
    <col min="10520" max="10523" width="9.61328125" style="132" customWidth="1"/>
    <col min="10524" max="10524" width="13.4609375" style="132" customWidth="1"/>
    <col min="10525" max="10525" width="7.3046875" style="132" customWidth="1"/>
    <col min="10526" max="10551" width="3.3828125" style="132" customWidth="1"/>
    <col min="10552" max="10754" width="8.765625" style="132"/>
    <col min="10755" max="10755" width="1.921875" style="132" customWidth="1"/>
    <col min="10756" max="10756" width="3.69140625" style="132" customWidth="1"/>
    <col min="10757" max="10757" width="7.4609375" style="132" customWidth="1"/>
    <col min="10758" max="10758" width="1.921875" style="132" customWidth="1"/>
    <col min="10759" max="10759" width="6" style="132" customWidth="1"/>
    <col min="10760" max="10760" width="4.3828125" style="132" customWidth="1"/>
    <col min="10761" max="10773" width="6.61328125" style="132" customWidth="1"/>
    <col min="10774" max="10774" width="9.921875" style="132" customWidth="1"/>
    <col min="10775" max="10775" width="6.07421875" style="132" customWidth="1"/>
    <col min="10776" max="10779" width="9.61328125" style="132" customWidth="1"/>
    <col min="10780" max="10780" width="13.4609375" style="132" customWidth="1"/>
    <col min="10781" max="10781" width="7.3046875" style="132" customWidth="1"/>
    <col min="10782" max="10807" width="3.3828125" style="132" customWidth="1"/>
    <col min="10808" max="11010" width="8.765625" style="132"/>
    <col min="11011" max="11011" width="1.921875" style="132" customWidth="1"/>
    <col min="11012" max="11012" width="3.69140625" style="132" customWidth="1"/>
    <col min="11013" max="11013" width="7.4609375" style="132" customWidth="1"/>
    <col min="11014" max="11014" width="1.921875" style="132" customWidth="1"/>
    <col min="11015" max="11015" width="6" style="132" customWidth="1"/>
    <col min="11016" max="11016" width="4.3828125" style="132" customWidth="1"/>
    <col min="11017" max="11029" width="6.61328125" style="132" customWidth="1"/>
    <col min="11030" max="11030" width="9.921875" style="132" customWidth="1"/>
    <col min="11031" max="11031" width="6.07421875" style="132" customWidth="1"/>
    <col min="11032" max="11035" width="9.61328125" style="132" customWidth="1"/>
    <col min="11036" max="11036" width="13.4609375" style="132" customWidth="1"/>
    <col min="11037" max="11037" width="7.3046875" style="132" customWidth="1"/>
    <col min="11038" max="11063" width="3.3828125" style="132" customWidth="1"/>
    <col min="11064" max="11266" width="8.765625" style="132"/>
    <col min="11267" max="11267" width="1.921875" style="132" customWidth="1"/>
    <col min="11268" max="11268" width="3.69140625" style="132" customWidth="1"/>
    <col min="11269" max="11269" width="7.4609375" style="132" customWidth="1"/>
    <col min="11270" max="11270" width="1.921875" style="132" customWidth="1"/>
    <col min="11271" max="11271" width="6" style="132" customWidth="1"/>
    <col min="11272" max="11272" width="4.3828125" style="132" customWidth="1"/>
    <col min="11273" max="11285" width="6.61328125" style="132" customWidth="1"/>
    <col min="11286" max="11286" width="9.921875" style="132" customWidth="1"/>
    <col min="11287" max="11287" width="6.07421875" style="132" customWidth="1"/>
    <col min="11288" max="11291" width="9.61328125" style="132" customWidth="1"/>
    <col min="11292" max="11292" width="13.4609375" style="132" customWidth="1"/>
    <col min="11293" max="11293" width="7.3046875" style="132" customWidth="1"/>
    <col min="11294" max="11319" width="3.3828125" style="132" customWidth="1"/>
    <col min="11320" max="11522" width="8.765625" style="132"/>
    <col min="11523" max="11523" width="1.921875" style="132" customWidth="1"/>
    <col min="11524" max="11524" width="3.69140625" style="132" customWidth="1"/>
    <col min="11525" max="11525" width="7.4609375" style="132" customWidth="1"/>
    <col min="11526" max="11526" width="1.921875" style="132" customWidth="1"/>
    <col min="11527" max="11527" width="6" style="132" customWidth="1"/>
    <col min="11528" max="11528" width="4.3828125" style="132" customWidth="1"/>
    <col min="11529" max="11541" width="6.61328125" style="132" customWidth="1"/>
    <col min="11542" max="11542" width="9.921875" style="132" customWidth="1"/>
    <col min="11543" max="11543" width="6.07421875" style="132" customWidth="1"/>
    <col min="11544" max="11547" width="9.61328125" style="132" customWidth="1"/>
    <col min="11548" max="11548" width="13.4609375" style="132" customWidth="1"/>
    <col min="11549" max="11549" width="7.3046875" style="132" customWidth="1"/>
    <col min="11550" max="11575" width="3.3828125" style="132" customWidth="1"/>
    <col min="11576" max="11778" width="8.765625" style="132"/>
    <col min="11779" max="11779" width="1.921875" style="132" customWidth="1"/>
    <col min="11780" max="11780" width="3.69140625" style="132" customWidth="1"/>
    <col min="11781" max="11781" width="7.4609375" style="132" customWidth="1"/>
    <col min="11782" max="11782" width="1.921875" style="132" customWidth="1"/>
    <col min="11783" max="11783" width="6" style="132" customWidth="1"/>
    <col min="11784" max="11784" width="4.3828125" style="132" customWidth="1"/>
    <col min="11785" max="11797" width="6.61328125" style="132" customWidth="1"/>
    <col min="11798" max="11798" width="9.921875" style="132" customWidth="1"/>
    <col min="11799" max="11799" width="6.07421875" style="132" customWidth="1"/>
    <col min="11800" max="11803" width="9.61328125" style="132" customWidth="1"/>
    <col min="11804" max="11804" width="13.4609375" style="132" customWidth="1"/>
    <col min="11805" max="11805" width="7.3046875" style="132" customWidth="1"/>
    <col min="11806" max="11831" width="3.3828125" style="132" customWidth="1"/>
    <col min="11832" max="12034" width="8.765625" style="132"/>
    <col min="12035" max="12035" width="1.921875" style="132" customWidth="1"/>
    <col min="12036" max="12036" width="3.69140625" style="132" customWidth="1"/>
    <col min="12037" max="12037" width="7.4609375" style="132" customWidth="1"/>
    <col min="12038" max="12038" width="1.921875" style="132" customWidth="1"/>
    <col min="12039" max="12039" width="6" style="132" customWidth="1"/>
    <col min="12040" max="12040" width="4.3828125" style="132" customWidth="1"/>
    <col min="12041" max="12053" width="6.61328125" style="132" customWidth="1"/>
    <col min="12054" max="12054" width="9.921875" style="132" customWidth="1"/>
    <col min="12055" max="12055" width="6.07421875" style="132" customWidth="1"/>
    <col min="12056" max="12059" width="9.61328125" style="132" customWidth="1"/>
    <col min="12060" max="12060" width="13.4609375" style="132" customWidth="1"/>
    <col min="12061" max="12061" width="7.3046875" style="132" customWidth="1"/>
    <col min="12062" max="12087" width="3.3828125" style="132" customWidth="1"/>
    <col min="12088" max="12290" width="8.765625" style="132"/>
    <col min="12291" max="12291" width="1.921875" style="132" customWidth="1"/>
    <col min="12292" max="12292" width="3.69140625" style="132" customWidth="1"/>
    <col min="12293" max="12293" width="7.4609375" style="132" customWidth="1"/>
    <col min="12294" max="12294" width="1.921875" style="132" customWidth="1"/>
    <col min="12295" max="12295" width="6" style="132" customWidth="1"/>
    <col min="12296" max="12296" width="4.3828125" style="132" customWidth="1"/>
    <col min="12297" max="12309" width="6.61328125" style="132" customWidth="1"/>
    <col min="12310" max="12310" width="9.921875" style="132" customWidth="1"/>
    <col min="12311" max="12311" width="6.07421875" style="132" customWidth="1"/>
    <col min="12312" max="12315" width="9.61328125" style="132" customWidth="1"/>
    <col min="12316" max="12316" width="13.4609375" style="132" customWidth="1"/>
    <col min="12317" max="12317" width="7.3046875" style="132" customWidth="1"/>
    <col min="12318" max="12343" width="3.3828125" style="132" customWidth="1"/>
    <col min="12344" max="12546" width="8.765625" style="132"/>
    <col min="12547" max="12547" width="1.921875" style="132" customWidth="1"/>
    <col min="12548" max="12548" width="3.69140625" style="132" customWidth="1"/>
    <col min="12549" max="12549" width="7.4609375" style="132" customWidth="1"/>
    <col min="12550" max="12550" width="1.921875" style="132" customWidth="1"/>
    <col min="12551" max="12551" width="6" style="132" customWidth="1"/>
    <col min="12552" max="12552" width="4.3828125" style="132" customWidth="1"/>
    <col min="12553" max="12565" width="6.61328125" style="132" customWidth="1"/>
    <col min="12566" max="12566" width="9.921875" style="132" customWidth="1"/>
    <col min="12567" max="12567" width="6.07421875" style="132" customWidth="1"/>
    <col min="12568" max="12571" width="9.61328125" style="132" customWidth="1"/>
    <col min="12572" max="12572" width="13.4609375" style="132" customWidth="1"/>
    <col min="12573" max="12573" width="7.3046875" style="132" customWidth="1"/>
    <col min="12574" max="12599" width="3.3828125" style="132" customWidth="1"/>
    <col min="12600" max="12802" width="8.765625" style="132"/>
    <col min="12803" max="12803" width="1.921875" style="132" customWidth="1"/>
    <col min="12804" max="12804" width="3.69140625" style="132" customWidth="1"/>
    <col min="12805" max="12805" width="7.4609375" style="132" customWidth="1"/>
    <col min="12806" max="12806" width="1.921875" style="132" customWidth="1"/>
    <col min="12807" max="12807" width="6" style="132" customWidth="1"/>
    <col min="12808" max="12808" width="4.3828125" style="132" customWidth="1"/>
    <col min="12809" max="12821" width="6.61328125" style="132" customWidth="1"/>
    <col min="12822" max="12822" width="9.921875" style="132" customWidth="1"/>
    <col min="12823" max="12823" width="6.07421875" style="132" customWidth="1"/>
    <col min="12824" max="12827" width="9.61328125" style="132" customWidth="1"/>
    <col min="12828" max="12828" width="13.4609375" style="132" customWidth="1"/>
    <col min="12829" max="12829" width="7.3046875" style="132" customWidth="1"/>
    <col min="12830" max="12855" width="3.3828125" style="132" customWidth="1"/>
    <col min="12856" max="13058" width="8.765625" style="132"/>
    <col min="13059" max="13059" width="1.921875" style="132" customWidth="1"/>
    <col min="13060" max="13060" width="3.69140625" style="132" customWidth="1"/>
    <col min="13061" max="13061" width="7.4609375" style="132" customWidth="1"/>
    <col min="13062" max="13062" width="1.921875" style="132" customWidth="1"/>
    <col min="13063" max="13063" width="6" style="132" customWidth="1"/>
    <col min="13064" max="13064" width="4.3828125" style="132" customWidth="1"/>
    <col min="13065" max="13077" width="6.61328125" style="132" customWidth="1"/>
    <col min="13078" max="13078" width="9.921875" style="132" customWidth="1"/>
    <col min="13079" max="13079" width="6.07421875" style="132" customWidth="1"/>
    <col min="13080" max="13083" width="9.61328125" style="132" customWidth="1"/>
    <col min="13084" max="13084" width="13.4609375" style="132" customWidth="1"/>
    <col min="13085" max="13085" width="7.3046875" style="132" customWidth="1"/>
    <col min="13086" max="13111" width="3.3828125" style="132" customWidth="1"/>
    <col min="13112" max="13314" width="8.765625" style="132"/>
    <col min="13315" max="13315" width="1.921875" style="132" customWidth="1"/>
    <col min="13316" max="13316" width="3.69140625" style="132" customWidth="1"/>
    <col min="13317" max="13317" width="7.4609375" style="132" customWidth="1"/>
    <col min="13318" max="13318" width="1.921875" style="132" customWidth="1"/>
    <col min="13319" max="13319" width="6" style="132" customWidth="1"/>
    <col min="13320" max="13320" width="4.3828125" style="132" customWidth="1"/>
    <col min="13321" max="13333" width="6.61328125" style="132" customWidth="1"/>
    <col min="13334" max="13334" width="9.921875" style="132" customWidth="1"/>
    <col min="13335" max="13335" width="6.07421875" style="132" customWidth="1"/>
    <col min="13336" max="13339" width="9.61328125" style="132" customWidth="1"/>
    <col min="13340" max="13340" width="13.4609375" style="132" customWidth="1"/>
    <col min="13341" max="13341" width="7.3046875" style="132" customWidth="1"/>
    <col min="13342" max="13367" width="3.3828125" style="132" customWidth="1"/>
    <col min="13368" max="13570" width="8.765625" style="132"/>
    <col min="13571" max="13571" width="1.921875" style="132" customWidth="1"/>
    <col min="13572" max="13572" width="3.69140625" style="132" customWidth="1"/>
    <col min="13573" max="13573" width="7.4609375" style="132" customWidth="1"/>
    <col min="13574" max="13574" width="1.921875" style="132" customWidth="1"/>
    <col min="13575" max="13575" width="6" style="132" customWidth="1"/>
    <col min="13576" max="13576" width="4.3828125" style="132" customWidth="1"/>
    <col min="13577" max="13589" width="6.61328125" style="132" customWidth="1"/>
    <col min="13590" max="13590" width="9.921875" style="132" customWidth="1"/>
    <col min="13591" max="13591" width="6.07421875" style="132" customWidth="1"/>
    <col min="13592" max="13595" width="9.61328125" style="132" customWidth="1"/>
    <col min="13596" max="13596" width="13.4609375" style="132" customWidth="1"/>
    <col min="13597" max="13597" width="7.3046875" style="132" customWidth="1"/>
    <col min="13598" max="13623" width="3.3828125" style="132" customWidth="1"/>
    <col min="13624" max="13826" width="8.765625" style="132"/>
    <col min="13827" max="13827" width="1.921875" style="132" customWidth="1"/>
    <col min="13828" max="13828" width="3.69140625" style="132" customWidth="1"/>
    <col min="13829" max="13829" width="7.4609375" style="132" customWidth="1"/>
    <col min="13830" max="13830" width="1.921875" style="132" customWidth="1"/>
    <col min="13831" max="13831" width="6" style="132" customWidth="1"/>
    <col min="13832" max="13832" width="4.3828125" style="132" customWidth="1"/>
    <col min="13833" max="13845" width="6.61328125" style="132" customWidth="1"/>
    <col min="13846" max="13846" width="9.921875" style="132" customWidth="1"/>
    <col min="13847" max="13847" width="6.07421875" style="132" customWidth="1"/>
    <col min="13848" max="13851" width="9.61328125" style="132" customWidth="1"/>
    <col min="13852" max="13852" width="13.4609375" style="132" customWidth="1"/>
    <col min="13853" max="13853" width="7.3046875" style="132" customWidth="1"/>
    <col min="13854" max="13879" width="3.3828125" style="132" customWidth="1"/>
    <col min="13880" max="14082" width="8.765625" style="132"/>
    <col min="14083" max="14083" width="1.921875" style="132" customWidth="1"/>
    <col min="14084" max="14084" width="3.69140625" style="132" customWidth="1"/>
    <col min="14085" max="14085" width="7.4609375" style="132" customWidth="1"/>
    <col min="14086" max="14086" width="1.921875" style="132" customWidth="1"/>
    <col min="14087" max="14087" width="6" style="132" customWidth="1"/>
    <col min="14088" max="14088" width="4.3828125" style="132" customWidth="1"/>
    <col min="14089" max="14101" width="6.61328125" style="132" customWidth="1"/>
    <col min="14102" max="14102" width="9.921875" style="132" customWidth="1"/>
    <col min="14103" max="14103" width="6.07421875" style="132" customWidth="1"/>
    <col min="14104" max="14107" width="9.61328125" style="132" customWidth="1"/>
    <col min="14108" max="14108" width="13.4609375" style="132" customWidth="1"/>
    <col min="14109" max="14109" width="7.3046875" style="132" customWidth="1"/>
    <col min="14110" max="14135" width="3.3828125" style="132" customWidth="1"/>
    <col min="14136" max="14338" width="8.765625" style="132"/>
    <col min="14339" max="14339" width="1.921875" style="132" customWidth="1"/>
    <col min="14340" max="14340" width="3.69140625" style="132" customWidth="1"/>
    <col min="14341" max="14341" width="7.4609375" style="132" customWidth="1"/>
    <col min="14342" max="14342" width="1.921875" style="132" customWidth="1"/>
    <col min="14343" max="14343" width="6" style="132" customWidth="1"/>
    <col min="14344" max="14344" width="4.3828125" style="132" customWidth="1"/>
    <col min="14345" max="14357" width="6.61328125" style="132" customWidth="1"/>
    <col min="14358" max="14358" width="9.921875" style="132" customWidth="1"/>
    <col min="14359" max="14359" width="6.07421875" style="132" customWidth="1"/>
    <col min="14360" max="14363" width="9.61328125" style="132" customWidth="1"/>
    <col min="14364" max="14364" width="13.4609375" style="132" customWidth="1"/>
    <col min="14365" max="14365" width="7.3046875" style="132" customWidth="1"/>
    <col min="14366" max="14391" width="3.3828125" style="132" customWidth="1"/>
    <col min="14392" max="14594" width="8.765625" style="132"/>
    <col min="14595" max="14595" width="1.921875" style="132" customWidth="1"/>
    <col min="14596" max="14596" width="3.69140625" style="132" customWidth="1"/>
    <col min="14597" max="14597" width="7.4609375" style="132" customWidth="1"/>
    <col min="14598" max="14598" width="1.921875" style="132" customWidth="1"/>
    <col min="14599" max="14599" width="6" style="132" customWidth="1"/>
    <col min="14600" max="14600" width="4.3828125" style="132" customWidth="1"/>
    <col min="14601" max="14613" width="6.61328125" style="132" customWidth="1"/>
    <col min="14614" max="14614" width="9.921875" style="132" customWidth="1"/>
    <col min="14615" max="14615" width="6.07421875" style="132" customWidth="1"/>
    <col min="14616" max="14619" width="9.61328125" style="132" customWidth="1"/>
    <col min="14620" max="14620" width="13.4609375" style="132" customWidth="1"/>
    <col min="14621" max="14621" width="7.3046875" style="132" customWidth="1"/>
    <col min="14622" max="14647" width="3.3828125" style="132" customWidth="1"/>
    <col min="14648" max="14850" width="8.765625" style="132"/>
    <col min="14851" max="14851" width="1.921875" style="132" customWidth="1"/>
    <col min="14852" max="14852" width="3.69140625" style="132" customWidth="1"/>
    <col min="14853" max="14853" width="7.4609375" style="132" customWidth="1"/>
    <col min="14854" max="14854" width="1.921875" style="132" customWidth="1"/>
    <col min="14855" max="14855" width="6" style="132" customWidth="1"/>
    <col min="14856" max="14856" width="4.3828125" style="132" customWidth="1"/>
    <col min="14857" max="14869" width="6.61328125" style="132" customWidth="1"/>
    <col min="14870" max="14870" width="9.921875" style="132" customWidth="1"/>
    <col min="14871" max="14871" width="6.07421875" style="132" customWidth="1"/>
    <col min="14872" max="14875" width="9.61328125" style="132" customWidth="1"/>
    <col min="14876" max="14876" width="13.4609375" style="132" customWidth="1"/>
    <col min="14877" max="14877" width="7.3046875" style="132" customWidth="1"/>
    <col min="14878" max="14903" width="3.3828125" style="132" customWidth="1"/>
    <col min="14904" max="15106" width="8.765625" style="132"/>
    <col min="15107" max="15107" width="1.921875" style="132" customWidth="1"/>
    <col min="15108" max="15108" width="3.69140625" style="132" customWidth="1"/>
    <col min="15109" max="15109" width="7.4609375" style="132" customWidth="1"/>
    <col min="15110" max="15110" width="1.921875" style="132" customWidth="1"/>
    <col min="15111" max="15111" width="6" style="132" customWidth="1"/>
    <col min="15112" max="15112" width="4.3828125" style="132" customWidth="1"/>
    <col min="15113" max="15125" width="6.61328125" style="132" customWidth="1"/>
    <col min="15126" max="15126" width="9.921875" style="132" customWidth="1"/>
    <col min="15127" max="15127" width="6.07421875" style="132" customWidth="1"/>
    <col min="15128" max="15131" width="9.61328125" style="132" customWidth="1"/>
    <col min="15132" max="15132" width="13.4609375" style="132" customWidth="1"/>
    <col min="15133" max="15133" width="7.3046875" style="132" customWidth="1"/>
    <col min="15134" max="15159" width="3.3828125" style="132" customWidth="1"/>
    <col min="15160" max="15362" width="8.765625" style="132"/>
    <col min="15363" max="15363" width="1.921875" style="132" customWidth="1"/>
    <col min="15364" max="15364" width="3.69140625" style="132" customWidth="1"/>
    <col min="15365" max="15365" width="7.4609375" style="132" customWidth="1"/>
    <col min="15366" max="15366" width="1.921875" style="132" customWidth="1"/>
    <col min="15367" max="15367" width="6" style="132" customWidth="1"/>
    <col min="15368" max="15368" width="4.3828125" style="132" customWidth="1"/>
    <col min="15369" max="15381" width="6.61328125" style="132" customWidth="1"/>
    <col min="15382" max="15382" width="9.921875" style="132" customWidth="1"/>
    <col min="15383" max="15383" width="6.07421875" style="132" customWidth="1"/>
    <col min="15384" max="15387" width="9.61328125" style="132" customWidth="1"/>
    <col min="15388" max="15388" width="13.4609375" style="132" customWidth="1"/>
    <col min="15389" max="15389" width="7.3046875" style="132" customWidth="1"/>
    <col min="15390" max="15415" width="3.3828125" style="132" customWidth="1"/>
    <col min="15416" max="15618" width="8.765625" style="132"/>
    <col min="15619" max="15619" width="1.921875" style="132" customWidth="1"/>
    <col min="15620" max="15620" width="3.69140625" style="132" customWidth="1"/>
    <col min="15621" max="15621" width="7.4609375" style="132" customWidth="1"/>
    <col min="15622" max="15622" width="1.921875" style="132" customWidth="1"/>
    <col min="15623" max="15623" width="6" style="132" customWidth="1"/>
    <col min="15624" max="15624" width="4.3828125" style="132" customWidth="1"/>
    <col min="15625" max="15637" width="6.61328125" style="132" customWidth="1"/>
    <col min="15638" max="15638" width="9.921875" style="132" customWidth="1"/>
    <col min="15639" max="15639" width="6.07421875" style="132" customWidth="1"/>
    <col min="15640" max="15643" width="9.61328125" style="132" customWidth="1"/>
    <col min="15644" max="15644" width="13.4609375" style="132" customWidth="1"/>
    <col min="15645" max="15645" width="7.3046875" style="132" customWidth="1"/>
    <col min="15646" max="15671" width="3.3828125" style="132" customWidth="1"/>
    <col min="15672" max="15874" width="8.765625" style="132"/>
    <col min="15875" max="15875" width="1.921875" style="132" customWidth="1"/>
    <col min="15876" max="15876" width="3.69140625" style="132" customWidth="1"/>
    <col min="15877" max="15877" width="7.4609375" style="132" customWidth="1"/>
    <col min="15878" max="15878" width="1.921875" style="132" customWidth="1"/>
    <col min="15879" max="15879" width="6" style="132" customWidth="1"/>
    <col min="15880" max="15880" width="4.3828125" style="132" customWidth="1"/>
    <col min="15881" max="15893" width="6.61328125" style="132" customWidth="1"/>
    <col min="15894" max="15894" width="9.921875" style="132" customWidth="1"/>
    <col min="15895" max="15895" width="6.07421875" style="132" customWidth="1"/>
    <col min="15896" max="15899" width="9.61328125" style="132" customWidth="1"/>
    <col min="15900" max="15900" width="13.4609375" style="132" customWidth="1"/>
    <col min="15901" max="15901" width="7.3046875" style="132" customWidth="1"/>
    <col min="15902" max="15927" width="3.3828125" style="132" customWidth="1"/>
    <col min="15928" max="16130" width="8.765625" style="132"/>
    <col min="16131" max="16131" width="1.921875" style="132" customWidth="1"/>
    <col min="16132" max="16132" width="3.69140625" style="132" customWidth="1"/>
    <col min="16133" max="16133" width="7.4609375" style="132" customWidth="1"/>
    <col min="16134" max="16134" width="1.921875" style="132" customWidth="1"/>
    <col min="16135" max="16135" width="6" style="132" customWidth="1"/>
    <col min="16136" max="16136" width="4.3828125" style="132" customWidth="1"/>
    <col min="16137" max="16149" width="6.61328125" style="132" customWidth="1"/>
    <col min="16150" max="16150" width="9.921875" style="132" customWidth="1"/>
    <col min="16151" max="16151" width="6.07421875" style="132" customWidth="1"/>
    <col min="16152" max="16155" width="9.61328125" style="132" customWidth="1"/>
    <col min="16156" max="16156" width="13.4609375" style="132" customWidth="1"/>
    <col min="16157" max="16157" width="7.3046875" style="132" customWidth="1"/>
    <col min="16158" max="16183" width="3.3828125" style="132" customWidth="1"/>
    <col min="16184" max="16384" width="8.765625" style="132"/>
  </cols>
  <sheetData>
    <row r="1" spans="1:29" ht="15.75" customHeight="1" thickBot="1"/>
    <row r="2" spans="1:29" ht="18.75" customHeight="1">
      <c r="A2" s="360" t="s">
        <v>11</v>
      </c>
      <c r="B2" s="361"/>
      <c r="C2" s="361"/>
      <c r="D2" s="362"/>
      <c r="E2" s="361"/>
      <c r="F2" s="361"/>
      <c r="G2" s="361"/>
      <c r="H2" s="361"/>
      <c r="I2" s="361"/>
      <c r="J2" s="366"/>
      <c r="K2" s="361"/>
      <c r="L2" s="361"/>
      <c r="M2" s="361"/>
      <c r="N2" s="361"/>
      <c r="O2" s="361"/>
      <c r="P2" s="361"/>
      <c r="Q2" s="361"/>
      <c r="R2" s="361"/>
      <c r="S2" s="363"/>
      <c r="T2" s="363"/>
      <c r="U2" s="363"/>
      <c r="V2" s="363"/>
      <c r="W2" s="361"/>
      <c r="X2" s="361"/>
      <c r="Y2" s="361"/>
      <c r="Z2" s="361"/>
      <c r="AA2" s="361"/>
      <c r="AB2" s="361"/>
      <c r="AC2" s="364"/>
    </row>
    <row r="3" spans="1:29" ht="30" customHeight="1">
      <c r="A3" s="365"/>
      <c r="D3" s="134"/>
      <c r="F3" s="2710" t="s">
        <v>1156</v>
      </c>
      <c r="G3" s="2710"/>
      <c r="H3" s="2710"/>
      <c r="I3" s="2710"/>
      <c r="J3" s="2710"/>
      <c r="K3" s="2710"/>
      <c r="L3" s="2710"/>
      <c r="M3" s="2710"/>
      <c r="N3" s="2710"/>
      <c r="O3" s="581"/>
      <c r="P3" s="235"/>
      <c r="Q3" s="235"/>
      <c r="R3" s="235"/>
      <c r="AC3" s="343"/>
    </row>
    <row r="4" spans="1:29" ht="30" customHeight="1">
      <c r="A4" s="365"/>
      <c r="D4" s="134"/>
      <c r="F4" s="2710"/>
      <c r="G4" s="2710"/>
      <c r="H4" s="2710"/>
      <c r="I4" s="2710"/>
      <c r="J4" s="2710"/>
      <c r="K4" s="2710"/>
      <c r="L4" s="2710"/>
      <c r="M4" s="2710"/>
      <c r="N4" s="2710"/>
      <c r="O4" s="581"/>
      <c r="P4" s="235"/>
      <c r="Q4" s="235"/>
      <c r="R4" s="235"/>
      <c r="AC4" s="343"/>
    </row>
    <row r="5" spans="1:29" ht="30" customHeight="1">
      <c r="A5" s="365"/>
      <c r="D5" s="134"/>
      <c r="F5" s="2710"/>
      <c r="G5" s="2710"/>
      <c r="H5" s="2710"/>
      <c r="I5" s="2710"/>
      <c r="J5" s="2710"/>
      <c r="K5" s="2710"/>
      <c r="L5" s="2710"/>
      <c r="M5" s="2710"/>
      <c r="N5" s="2710"/>
      <c r="O5" s="581"/>
      <c r="P5" s="235"/>
      <c r="Q5" s="235"/>
      <c r="R5" s="235"/>
      <c r="AC5" s="343"/>
    </row>
    <row r="6" spans="1:29" ht="30" customHeight="1">
      <c r="A6" s="365"/>
      <c r="D6" s="134"/>
      <c r="F6" s="2710"/>
      <c r="G6" s="2710"/>
      <c r="H6" s="2710"/>
      <c r="I6" s="2710"/>
      <c r="J6" s="2710"/>
      <c r="K6" s="2710"/>
      <c r="L6" s="2710"/>
      <c r="M6" s="2710"/>
      <c r="N6" s="2710"/>
      <c r="O6" s="581"/>
      <c r="AC6" s="343"/>
    </row>
    <row r="7" spans="1:29" ht="30" customHeight="1">
      <c r="A7" s="356"/>
      <c r="W7" s="2810" t="s">
        <v>73</v>
      </c>
      <c r="X7" s="2810"/>
      <c r="Y7" s="2810"/>
      <c r="Z7" s="2810"/>
      <c r="AA7" s="2810"/>
      <c r="AB7" s="220"/>
      <c r="AC7" s="343"/>
    </row>
    <row r="8" spans="1:29" ht="30" customHeight="1">
      <c r="A8" s="356"/>
      <c r="B8" s="146" t="s">
        <v>282</v>
      </c>
      <c r="C8" s="140" t="s">
        <v>145</v>
      </c>
      <c r="W8" s="2810" t="s">
        <v>21</v>
      </c>
      <c r="X8" s="2810"/>
      <c r="Y8" s="2810"/>
      <c r="Z8" s="2810"/>
      <c r="AA8" s="2810"/>
      <c r="AB8" s="220"/>
      <c r="AC8" s="343"/>
    </row>
    <row r="9" spans="1:29" ht="30" customHeight="1">
      <c r="A9" s="356"/>
      <c r="B9" s="135"/>
      <c r="C9" s="138" t="s">
        <v>146</v>
      </c>
      <c r="AB9" s="608" t="s">
        <v>617</v>
      </c>
      <c r="AC9" s="343"/>
    </row>
    <row r="10" spans="1:29" ht="5.0999999999999996" customHeight="1" thickBot="1">
      <c r="A10" s="356"/>
      <c r="C10" s="138"/>
      <c r="W10" s="135"/>
      <c r="AA10" s="218"/>
      <c r="AB10" s="218"/>
      <c r="AC10" s="343"/>
    </row>
    <row r="11" spans="1:29" ht="30" customHeight="1">
      <c r="A11" s="356"/>
      <c r="C11" s="135" t="s">
        <v>22</v>
      </c>
      <c r="D11" s="135" t="s">
        <v>147</v>
      </c>
      <c r="S11" s="2748" t="s">
        <v>510</v>
      </c>
      <c r="T11" s="2766"/>
      <c r="U11" s="2767"/>
      <c r="V11" s="2767"/>
      <c r="W11" s="2767"/>
      <c r="X11" s="2767"/>
      <c r="Y11" s="2767"/>
      <c r="Z11" s="2767"/>
      <c r="AA11" s="2767"/>
      <c r="AB11" s="2768"/>
      <c r="AC11" s="343"/>
    </row>
    <row r="12" spans="1:29" ht="30" customHeight="1" thickBot="1">
      <c r="A12" s="356"/>
      <c r="D12" s="138" t="s">
        <v>149</v>
      </c>
      <c r="S12" s="2748"/>
      <c r="T12" s="2769"/>
      <c r="U12" s="2770"/>
      <c r="V12" s="2770"/>
      <c r="W12" s="2770"/>
      <c r="X12" s="2770"/>
      <c r="Y12" s="2770"/>
      <c r="Z12" s="2770"/>
      <c r="AA12" s="2770"/>
      <c r="AB12" s="2771"/>
      <c r="AC12" s="343"/>
    </row>
    <row r="13" spans="1:29" ht="15" customHeight="1">
      <c r="A13" s="356"/>
      <c r="AC13" s="343"/>
    </row>
    <row r="14" spans="1:29" ht="15" customHeight="1">
      <c r="A14" s="1171"/>
      <c r="AC14" s="343"/>
    </row>
    <row r="15" spans="1:29" ht="15" customHeight="1">
      <c r="A15" s="1171"/>
      <c r="AC15" s="343"/>
    </row>
    <row r="16" spans="1:29" ht="15" customHeight="1">
      <c r="A16" s="1171"/>
      <c r="AC16" s="343"/>
    </row>
    <row r="17" spans="1:38" ht="31.95" customHeight="1">
      <c r="A17" s="1171"/>
      <c r="C17" s="132" t="s">
        <v>2320</v>
      </c>
      <c r="AC17" s="343"/>
    </row>
    <row r="18" spans="1:38" ht="31.95" customHeight="1">
      <c r="A18" s="1171"/>
      <c r="C18" s="141" t="s">
        <v>2321</v>
      </c>
      <c r="AC18" s="343"/>
    </row>
    <row r="19" spans="1:38" ht="15" customHeight="1">
      <c r="A19" s="1171"/>
      <c r="AC19" s="343"/>
    </row>
    <row r="20" spans="1:38" ht="15" customHeight="1">
      <c r="A20" s="1171"/>
      <c r="AC20" s="343"/>
    </row>
    <row r="21" spans="1:38" ht="30" customHeight="1">
      <c r="A21" s="356"/>
      <c r="C21" s="218" t="s">
        <v>2322</v>
      </c>
      <c r="D21" s="142"/>
      <c r="E21" s="142"/>
      <c r="F21" s="142"/>
      <c r="G21" s="142"/>
      <c r="H21" s="142"/>
      <c r="I21" s="142"/>
      <c r="J21" s="142"/>
      <c r="K21" s="142"/>
      <c r="L21" s="142"/>
      <c r="M21" s="142"/>
      <c r="N21" s="142"/>
      <c r="O21" s="142"/>
      <c r="P21" s="142"/>
      <c r="Q21" s="142"/>
      <c r="R21" s="142"/>
      <c r="S21" s="142"/>
      <c r="T21" s="142"/>
      <c r="U21" s="142"/>
      <c r="V21" s="142"/>
      <c r="W21" s="142"/>
      <c r="X21" s="142"/>
      <c r="Y21" s="142"/>
      <c r="Z21" s="142"/>
      <c r="AA21" s="142"/>
      <c r="AB21" s="142"/>
      <c r="AC21" s="343"/>
      <c r="AH21" s="138"/>
    </row>
    <row r="22" spans="1:38" ht="30" customHeight="1">
      <c r="A22" s="356"/>
      <c r="B22" s="135"/>
      <c r="C22" s="217" t="s">
        <v>2324</v>
      </c>
      <c r="D22" s="142"/>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343"/>
      <c r="AH22" s="220"/>
      <c r="AI22" s="162"/>
      <c r="AJ22" s="218"/>
    </row>
    <row r="23" spans="1:38" ht="30" customHeight="1">
      <c r="A23" s="356"/>
      <c r="C23" s="218" t="s">
        <v>2323</v>
      </c>
      <c r="D23" s="142"/>
      <c r="E23" s="142"/>
      <c r="F23" s="142"/>
      <c r="G23" s="142"/>
      <c r="H23" s="142"/>
      <c r="I23" s="142"/>
      <c r="J23" s="142"/>
      <c r="K23" s="142"/>
      <c r="L23" s="142"/>
      <c r="M23" s="142"/>
      <c r="N23" s="142"/>
      <c r="O23" s="142"/>
      <c r="P23" s="142"/>
      <c r="Q23" s="142"/>
      <c r="R23" s="142"/>
      <c r="S23" s="142"/>
      <c r="T23" s="142"/>
      <c r="U23" s="142"/>
      <c r="V23" s="142"/>
      <c r="W23" s="142"/>
      <c r="X23" s="142"/>
      <c r="Y23" s="142"/>
      <c r="Z23" s="142"/>
      <c r="AA23" s="142"/>
      <c r="AB23" s="142"/>
      <c r="AC23" s="343"/>
      <c r="AH23" s="219"/>
      <c r="AJ23" s="217"/>
      <c r="AK23" s="162"/>
    </row>
    <row r="24" spans="1:38" ht="30" customHeight="1">
      <c r="A24" s="356"/>
      <c r="C24" s="217" t="s">
        <v>2325</v>
      </c>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343"/>
    </row>
    <row r="25" spans="1:38" ht="30" customHeight="1">
      <c r="A25" s="356"/>
      <c r="C25" s="218" t="s">
        <v>2326</v>
      </c>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343"/>
      <c r="AH25" s="162"/>
      <c r="AJ25" s="218"/>
    </row>
    <row r="26" spans="1:38" ht="30" customHeight="1">
      <c r="A26" s="356"/>
      <c r="B26" s="135"/>
      <c r="C26" s="217" t="s">
        <v>2327</v>
      </c>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343"/>
      <c r="AH26" s="219"/>
      <c r="AI26" s="141"/>
      <c r="AK26" s="162"/>
    </row>
    <row r="27" spans="1:38" ht="30" customHeight="1">
      <c r="A27" s="356"/>
      <c r="B27" s="135"/>
      <c r="C27" s="1183"/>
      <c r="D27" s="1183"/>
      <c r="E27" s="1183"/>
      <c r="F27" s="1183"/>
      <c r="G27" s="1183"/>
      <c r="H27" s="1183"/>
      <c r="I27" s="1183"/>
      <c r="J27" s="1183"/>
      <c r="K27" s="1183"/>
      <c r="L27" s="1183"/>
      <c r="M27" s="1183"/>
      <c r="N27" s="1183"/>
      <c r="O27" s="1183"/>
      <c r="P27" s="1183"/>
      <c r="Q27" s="1183"/>
      <c r="R27" s="1183"/>
      <c r="S27" s="1183"/>
      <c r="T27" s="1183"/>
      <c r="U27" s="1183"/>
      <c r="V27" s="1183"/>
      <c r="W27" s="1183"/>
      <c r="X27" s="1183"/>
      <c r="Y27" s="1183"/>
      <c r="Z27" s="1183"/>
      <c r="AA27" s="1183"/>
      <c r="AB27" s="1183"/>
      <c r="AC27" s="343"/>
      <c r="AH27" s="219"/>
      <c r="AI27" s="141"/>
      <c r="AK27" s="162"/>
    </row>
    <row r="28" spans="1:38" ht="9.9" customHeight="1">
      <c r="A28" s="356"/>
      <c r="AC28" s="343"/>
      <c r="AH28" s="162"/>
      <c r="AJ28" s="218"/>
      <c r="AL28" s="219"/>
    </row>
    <row r="29" spans="1:38" ht="30" customHeight="1">
      <c r="A29" s="2811" t="s">
        <v>1207</v>
      </c>
      <c r="B29" s="2812"/>
      <c r="C29" s="2812"/>
      <c r="D29" s="2812"/>
      <c r="E29" s="2812"/>
      <c r="F29" s="2812"/>
      <c r="G29" s="2812"/>
      <c r="H29" s="2812"/>
      <c r="I29" s="2812"/>
      <c r="J29" s="2812"/>
      <c r="K29" s="2812"/>
      <c r="L29" s="2812"/>
      <c r="M29" s="2812"/>
      <c r="N29" s="2812"/>
      <c r="O29" s="2812"/>
      <c r="P29" s="2812"/>
      <c r="Q29" s="2812"/>
      <c r="R29" s="2812"/>
      <c r="S29" s="2812"/>
      <c r="T29" s="2812"/>
      <c r="U29" s="2812"/>
      <c r="V29" s="2812"/>
      <c r="W29" s="2812"/>
      <c r="X29" s="2812"/>
      <c r="Y29" s="2812"/>
      <c r="Z29" s="2812"/>
      <c r="AA29" s="2812"/>
      <c r="AB29" s="2812"/>
      <c r="AC29" s="2813"/>
      <c r="AH29" s="219"/>
      <c r="AI29" s="141"/>
      <c r="AL29" s="219"/>
    </row>
    <row r="30" spans="1:38" ht="30" customHeight="1">
      <c r="A30" s="2811"/>
      <c r="B30" s="2812"/>
      <c r="C30" s="2812"/>
      <c r="D30" s="2812"/>
      <c r="E30" s="2812"/>
      <c r="F30" s="2812"/>
      <c r="G30" s="2812"/>
      <c r="H30" s="2812"/>
      <c r="I30" s="2812"/>
      <c r="J30" s="2812"/>
      <c r="K30" s="2812"/>
      <c r="L30" s="2812"/>
      <c r="M30" s="2812"/>
      <c r="N30" s="2812"/>
      <c r="O30" s="2812"/>
      <c r="P30" s="2812"/>
      <c r="Q30" s="2812"/>
      <c r="R30" s="2812"/>
      <c r="S30" s="2812"/>
      <c r="T30" s="2812"/>
      <c r="U30" s="2812"/>
      <c r="V30" s="2812"/>
      <c r="W30" s="2812"/>
      <c r="X30" s="2812"/>
      <c r="Y30" s="2812"/>
      <c r="Z30" s="2812"/>
      <c r="AA30" s="2812"/>
      <c r="AB30" s="2812"/>
      <c r="AC30" s="2813"/>
      <c r="AH30" s="162"/>
      <c r="AJ30" s="218"/>
      <c r="AK30" s="162"/>
    </row>
    <row r="31" spans="1:38" ht="30" customHeight="1">
      <c r="A31" s="2811"/>
      <c r="B31" s="2812"/>
      <c r="C31" s="2812"/>
      <c r="D31" s="2812"/>
      <c r="E31" s="2812"/>
      <c r="F31" s="2812"/>
      <c r="G31" s="2812"/>
      <c r="H31" s="2812"/>
      <c r="I31" s="2812"/>
      <c r="J31" s="2812"/>
      <c r="K31" s="2812"/>
      <c r="L31" s="2812"/>
      <c r="M31" s="2812"/>
      <c r="N31" s="2812"/>
      <c r="O31" s="2812"/>
      <c r="P31" s="2812"/>
      <c r="Q31" s="2812"/>
      <c r="R31" s="2812"/>
      <c r="S31" s="2812"/>
      <c r="T31" s="2812"/>
      <c r="U31" s="2812"/>
      <c r="V31" s="2812"/>
      <c r="W31" s="2812"/>
      <c r="X31" s="2812"/>
      <c r="Y31" s="2812"/>
      <c r="Z31" s="2812"/>
      <c r="AA31" s="2812"/>
      <c r="AB31" s="2812"/>
      <c r="AC31" s="2813"/>
      <c r="AH31" s="162"/>
      <c r="AJ31" s="218"/>
      <c r="AK31" s="162"/>
    </row>
    <row r="32" spans="1:38" ht="30" customHeight="1">
      <c r="A32" s="2811"/>
      <c r="B32" s="2812"/>
      <c r="C32" s="2812"/>
      <c r="D32" s="2812"/>
      <c r="E32" s="2812"/>
      <c r="F32" s="2812"/>
      <c r="G32" s="2812"/>
      <c r="H32" s="2812"/>
      <c r="I32" s="2812"/>
      <c r="J32" s="2812"/>
      <c r="K32" s="2812"/>
      <c r="L32" s="2812"/>
      <c r="M32" s="2812"/>
      <c r="N32" s="2812"/>
      <c r="O32" s="2812"/>
      <c r="P32" s="2812"/>
      <c r="Q32" s="2812"/>
      <c r="R32" s="2812"/>
      <c r="S32" s="2812"/>
      <c r="T32" s="2812"/>
      <c r="U32" s="2812"/>
      <c r="V32" s="2812"/>
      <c r="W32" s="2812"/>
      <c r="X32" s="2812"/>
      <c r="Y32" s="2812"/>
      <c r="Z32" s="2812"/>
      <c r="AA32" s="2812"/>
      <c r="AB32" s="2812"/>
      <c r="AC32" s="2813"/>
      <c r="AH32" s="162"/>
      <c r="AJ32" s="218"/>
      <c r="AK32" s="162"/>
    </row>
    <row r="33" spans="1:41" ht="15" customHeight="1">
      <c r="A33" s="356"/>
      <c r="AC33" s="343"/>
      <c r="AH33" s="162"/>
      <c r="AJ33" s="218"/>
      <c r="AK33" s="162"/>
    </row>
    <row r="34" spans="1:41" ht="30" customHeight="1" thickBot="1">
      <c r="A34" s="356"/>
      <c r="D34" s="144"/>
      <c r="AB34" s="1167" t="s">
        <v>2303</v>
      </c>
      <c r="AC34" s="343"/>
      <c r="AH34" s="162"/>
      <c r="AJ34" s="218"/>
      <c r="AK34" s="162"/>
    </row>
    <row r="35" spans="1:41" ht="30" customHeight="1">
      <c r="A35" s="356"/>
      <c r="C35" s="140" t="s">
        <v>23</v>
      </c>
      <c r="D35" s="143" t="s">
        <v>2328</v>
      </c>
      <c r="S35" s="2748" t="s">
        <v>48</v>
      </c>
      <c r="T35" s="2814"/>
      <c r="U35" s="2815"/>
      <c r="V35" s="2815"/>
      <c r="W35" s="2815"/>
      <c r="X35" s="2815"/>
      <c r="Y35" s="2815"/>
      <c r="Z35" s="2815"/>
      <c r="AA35" s="2815"/>
      <c r="AB35" s="2816"/>
      <c r="AC35" s="343"/>
      <c r="AH35" s="162"/>
      <c r="AJ35" s="218"/>
      <c r="AK35" s="162"/>
    </row>
    <row r="36" spans="1:41" ht="30" customHeight="1" thickBot="1">
      <c r="A36" s="356"/>
      <c r="D36" s="144" t="s">
        <v>2329</v>
      </c>
      <c r="S36" s="2748"/>
      <c r="T36" s="2817"/>
      <c r="U36" s="2818"/>
      <c r="V36" s="2818"/>
      <c r="W36" s="2818"/>
      <c r="X36" s="2818"/>
      <c r="Y36" s="2818"/>
      <c r="Z36" s="2818"/>
      <c r="AA36" s="2818"/>
      <c r="AB36" s="2819"/>
      <c r="AC36" s="343"/>
      <c r="AH36" s="162"/>
      <c r="AJ36" s="218"/>
      <c r="AK36" s="162"/>
    </row>
    <row r="37" spans="1:41" ht="15" customHeight="1">
      <c r="A37" s="356"/>
      <c r="AC37" s="343"/>
      <c r="AH37" s="162"/>
      <c r="AJ37" s="218"/>
      <c r="AK37" s="162"/>
    </row>
    <row r="38" spans="1:41" ht="30" customHeight="1" thickBot="1">
      <c r="A38" s="356"/>
      <c r="D38" s="144"/>
      <c r="AB38" s="1167" t="s">
        <v>617</v>
      </c>
      <c r="AC38" s="343"/>
      <c r="AH38" s="162"/>
      <c r="AJ38" s="218"/>
      <c r="AK38" s="162"/>
    </row>
    <row r="39" spans="1:41" ht="30" customHeight="1">
      <c r="A39" s="356"/>
      <c r="C39" s="140" t="s">
        <v>40</v>
      </c>
      <c r="D39" s="143" t="s">
        <v>152</v>
      </c>
      <c r="S39" s="2748" t="s">
        <v>94</v>
      </c>
      <c r="T39" s="2766"/>
      <c r="U39" s="2767"/>
      <c r="V39" s="2767"/>
      <c r="W39" s="2767"/>
      <c r="X39" s="2767"/>
      <c r="Y39" s="2767"/>
      <c r="Z39" s="2767"/>
      <c r="AA39" s="2767"/>
      <c r="AB39" s="2768"/>
      <c r="AC39" s="343"/>
      <c r="AH39" s="162"/>
      <c r="AJ39" s="218"/>
      <c r="AK39" s="162"/>
    </row>
    <row r="40" spans="1:41" ht="30" customHeight="1" thickBot="1">
      <c r="A40" s="356"/>
      <c r="D40" s="144" t="s">
        <v>153</v>
      </c>
      <c r="S40" s="2748"/>
      <c r="T40" s="2769"/>
      <c r="U40" s="2770"/>
      <c r="V40" s="2770"/>
      <c r="W40" s="2770"/>
      <c r="X40" s="2770"/>
      <c r="Y40" s="2770"/>
      <c r="Z40" s="2770"/>
      <c r="AA40" s="2770"/>
      <c r="AB40" s="2771"/>
      <c r="AC40" s="343"/>
      <c r="AH40" s="162"/>
      <c r="AJ40" s="218"/>
      <c r="AK40" s="162"/>
    </row>
    <row r="41" spans="1:41" ht="15" customHeight="1">
      <c r="A41" s="356"/>
      <c r="AC41" s="343"/>
      <c r="AH41" s="162"/>
      <c r="AJ41" s="218"/>
      <c r="AK41" s="162"/>
    </row>
    <row r="42" spans="1:41" s="148" customFormat="1" ht="30.9" customHeight="1">
      <c r="A42" s="374"/>
      <c r="C42" s="585" t="s">
        <v>89</v>
      </c>
      <c r="D42" s="585" t="s">
        <v>1160</v>
      </c>
      <c r="S42" s="666"/>
      <c r="T42" s="666"/>
      <c r="U42" s="666"/>
      <c r="V42" s="666"/>
      <c r="AC42" s="375"/>
      <c r="AH42" s="667"/>
      <c r="AJ42" s="143"/>
      <c r="AK42" s="667"/>
    </row>
    <row r="43" spans="1:41" s="148" customFormat="1" ht="30.9" customHeight="1">
      <c r="A43" s="374"/>
      <c r="D43" s="149" t="s">
        <v>636</v>
      </c>
      <c r="S43" s="666"/>
      <c r="T43" s="666"/>
      <c r="U43" s="666"/>
      <c r="V43" s="666"/>
      <c r="AC43" s="375"/>
      <c r="AH43" s="667"/>
      <c r="AJ43" s="143"/>
      <c r="AK43" s="667"/>
    </row>
    <row r="44" spans="1:41" ht="15" customHeight="1" thickBot="1">
      <c r="A44" s="356"/>
      <c r="D44" s="149"/>
      <c r="AC44" s="343"/>
      <c r="AH44" s="162"/>
      <c r="AJ44" s="218"/>
      <c r="AK44" s="162"/>
    </row>
    <row r="45" spans="1:41" ht="30" customHeight="1">
      <c r="A45" s="356"/>
      <c r="D45" s="135" t="s">
        <v>169</v>
      </c>
      <c r="E45" s="143" t="s">
        <v>150</v>
      </c>
      <c r="S45" s="2748" t="s">
        <v>404</v>
      </c>
      <c r="T45" s="2766"/>
      <c r="U45" s="2767"/>
      <c r="V45" s="2767"/>
      <c r="W45" s="2767"/>
      <c r="X45" s="2767"/>
      <c r="Y45" s="2767"/>
      <c r="Z45" s="2767"/>
      <c r="AA45" s="2767"/>
      <c r="AB45" s="2768"/>
      <c r="AC45" s="343"/>
      <c r="AH45" s="162"/>
      <c r="AJ45" s="218"/>
      <c r="AK45" s="162"/>
    </row>
    <row r="46" spans="1:41" ht="30" customHeight="1" thickBot="1">
      <c r="A46" s="356"/>
      <c r="D46" s="134"/>
      <c r="E46" s="144" t="s">
        <v>151</v>
      </c>
      <c r="S46" s="2748"/>
      <c r="T46" s="2769"/>
      <c r="U46" s="2770"/>
      <c r="V46" s="2770"/>
      <c r="W46" s="2770"/>
      <c r="X46" s="2770"/>
      <c r="Y46" s="2770"/>
      <c r="Z46" s="2770"/>
      <c r="AA46" s="2770"/>
      <c r="AB46" s="2771"/>
      <c r="AC46" s="343"/>
      <c r="AH46" s="162"/>
      <c r="AJ46" s="218"/>
      <c r="AK46" s="162"/>
    </row>
    <row r="47" spans="1:41" ht="15" customHeight="1" thickBot="1">
      <c r="A47" s="356"/>
      <c r="D47" s="134"/>
      <c r="S47" s="132"/>
      <c r="T47" s="132"/>
      <c r="U47" s="132"/>
      <c r="V47" s="132"/>
      <c r="W47" s="94"/>
      <c r="X47" s="94"/>
      <c r="Y47" s="94"/>
      <c r="Z47" s="94"/>
      <c r="AA47" s="94"/>
      <c r="AB47" s="94"/>
      <c r="AC47" s="343"/>
      <c r="AH47" s="219"/>
      <c r="AI47" s="141"/>
    </row>
    <row r="48" spans="1:41" ht="30" customHeight="1">
      <c r="A48" s="356"/>
      <c r="C48" s="135"/>
      <c r="D48" s="135" t="s">
        <v>263</v>
      </c>
      <c r="E48" s="143" t="s">
        <v>637</v>
      </c>
      <c r="S48" s="2748" t="s">
        <v>410</v>
      </c>
      <c r="T48" s="2766"/>
      <c r="U48" s="2767"/>
      <c r="V48" s="2767"/>
      <c r="W48" s="2767"/>
      <c r="X48" s="2767"/>
      <c r="Y48" s="2767"/>
      <c r="Z48" s="2767"/>
      <c r="AA48" s="2767"/>
      <c r="AB48" s="2768"/>
      <c r="AC48" s="343"/>
      <c r="AH48" s="221"/>
      <c r="AI48" s="160"/>
      <c r="AJ48" s="161"/>
      <c r="AK48" s="160"/>
      <c r="AL48" s="160"/>
      <c r="AM48" s="160"/>
      <c r="AN48" s="160"/>
      <c r="AO48" s="160"/>
    </row>
    <row r="49" spans="1:41" ht="30" customHeight="1" thickBot="1">
      <c r="A49" s="356"/>
      <c r="E49" s="144" t="s">
        <v>1259</v>
      </c>
      <c r="S49" s="2748"/>
      <c r="T49" s="2769"/>
      <c r="U49" s="2770"/>
      <c r="V49" s="2770"/>
      <c r="W49" s="2770"/>
      <c r="X49" s="2770"/>
      <c r="Y49" s="2770"/>
      <c r="Z49" s="2770"/>
      <c r="AA49" s="2770"/>
      <c r="AB49" s="2771"/>
      <c r="AC49" s="343"/>
      <c r="AH49" s="222"/>
      <c r="AI49" s="160"/>
      <c r="AJ49" s="161"/>
      <c r="AK49" s="160"/>
      <c r="AL49" s="160"/>
      <c r="AM49" s="160"/>
      <c r="AN49" s="160"/>
      <c r="AO49" s="160"/>
    </row>
    <row r="50" spans="1:41" ht="15" customHeight="1">
      <c r="A50" s="356"/>
      <c r="S50" s="132"/>
      <c r="T50" s="132"/>
      <c r="U50" s="132"/>
      <c r="V50" s="132"/>
      <c r="AC50" s="343"/>
      <c r="AH50" s="223"/>
      <c r="AI50" s="160"/>
      <c r="AJ50" s="161"/>
      <c r="AK50" s="160"/>
      <c r="AL50" s="160"/>
      <c r="AM50" s="160"/>
      <c r="AN50" s="160"/>
      <c r="AO50" s="160"/>
    </row>
    <row r="51" spans="1:41" s="148" customFormat="1" ht="30" customHeight="1">
      <c r="A51" s="374"/>
      <c r="C51" s="585" t="s">
        <v>161</v>
      </c>
      <c r="D51" s="585" t="s">
        <v>639</v>
      </c>
      <c r="S51" s="383"/>
      <c r="T51" s="383"/>
      <c r="U51" s="383"/>
      <c r="V51" s="383"/>
      <c r="AC51" s="375"/>
    </row>
    <row r="52" spans="1:41" ht="30" customHeight="1">
      <c r="A52" s="356"/>
      <c r="D52" s="149" t="s">
        <v>638</v>
      </c>
      <c r="S52" s="140"/>
      <c r="T52" s="140"/>
      <c r="U52" s="140"/>
      <c r="V52" s="140"/>
      <c r="AC52" s="343"/>
    </row>
    <row r="53" spans="1:41" ht="15" customHeight="1" thickBot="1">
      <c r="A53" s="356"/>
      <c r="D53" s="141"/>
      <c r="E53" s="141"/>
      <c r="F53" s="141"/>
      <c r="G53" s="141"/>
      <c r="H53" s="141"/>
      <c r="I53" s="141"/>
      <c r="J53" s="141"/>
      <c r="K53" s="141"/>
      <c r="L53" s="141"/>
      <c r="M53" s="141"/>
      <c r="N53" s="141"/>
      <c r="O53" s="141"/>
      <c r="P53" s="141"/>
      <c r="Q53" s="141"/>
      <c r="S53" s="140"/>
      <c r="T53" s="140"/>
      <c r="U53" s="140"/>
      <c r="V53" s="140"/>
      <c r="AA53" s="163"/>
      <c r="AB53" s="163"/>
      <c r="AC53" s="343"/>
    </row>
    <row r="54" spans="1:41" ht="30" customHeight="1">
      <c r="A54" s="356"/>
      <c r="D54" s="135" t="s">
        <v>169</v>
      </c>
      <c r="E54" s="143" t="s">
        <v>154</v>
      </c>
      <c r="G54" s="141"/>
      <c r="H54" s="141"/>
      <c r="I54" s="141"/>
      <c r="J54" s="141"/>
      <c r="K54" s="141"/>
      <c r="L54" s="141"/>
      <c r="M54" s="141"/>
      <c r="N54" s="141"/>
      <c r="O54" s="141"/>
      <c r="P54" s="141"/>
      <c r="Q54" s="141"/>
      <c r="S54" s="2748" t="s">
        <v>411</v>
      </c>
      <c r="T54" s="2766"/>
      <c r="U54" s="2767"/>
      <c r="V54" s="2767"/>
      <c r="W54" s="2767"/>
      <c r="X54" s="2767"/>
      <c r="Y54" s="2767"/>
      <c r="Z54" s="2767"/>
      <c r="AA54" s="2767"/>
      <c r="AB54" s="2768"/>
      <c r="AC54" s="343"/>
    </row>
    <row r="55" spans="1:41" ht="30" customHeight="1" thickBot="1">
      <c r="A55" s="356"/>
      <c r="D55" s="134"/>
      <c r="E55" s="144" t="s">
        <v>1260</v>
      </c>
      <c r="G55" s="141"/>
      <c r="H55" s="141"/>
      <c r="I55" s="141"/>
      <c r="J55" s="141"/>
      <c r="K55" s="141"/>
      <c r="L55" s="141"/>
      <c r="M55" s="141"/>
      <c r="N55" s="141"/>
      <c r="O55" s="141"/>
      <c r="P55" s="141"/>
      <c r="Q55" s="141"/>
      <c r="S55" s="2748"/>
      <c r="T55" s="2769"/>
      <c r="U55" s="2770"/>
      <c r="V55" s="2770"/>
      <c r="W55" s="2770"/>
      <c r="X55" s="2770"/>
      <c r="Y55" s="2770"/>
      <c r="Z55" s="2770"/>
      <c r="AA55" s="2770"/>
      <c r="AB55" s="2771"/>
      <c r="AC55" s="343"/>
    </row>
    <row r="56" spans="1:41" ht="15" customHeight="1" thickBot="1">
      <c r="A56" s="356"/>
      <c r="D56" s="134"/>
      <c r="G56" s="141"/>
      <c r="H56" s="141"/>
      <c r="I56" s="141"/>
      <c r="J56" s="141"/>
      <c r="K56" s="141"/>
      <c r="L56" s="141"/>
      <c r="M56" s="141"/>
      <c r="N56" s="141"/>
      <c r="O56" s="141"/>
      <c r="P56" s="141"/>
      <c r="Q56" s="141"/>
      <c r="S56" s="140"/>
      <c r="T56" s="140"/>
      <c r="U56" s="140"/>
      <c r="V56" s="140"/>
      <c r="AC56" s="343"/>
    </row>
    <row r="57" spans="1:41" ht="30" customHeight="1">
      <c r="A57" s="356"/>
      <c r="D57" s="135" t="s">
        <v>263</v>
      </c>
      <c r="E57" s="143" t="s">
        <v>156</v>
      </c>
      <c r="G57" s="141"/>
      <c r="H57" s="141"/>
      <c r="I57" s="141"/>
      <c r="J57" s="141"/>
      <c r="K57" s="141"/>
      <c r="L57" s="141"/>
      <c r="M57" s="141"/>
      <c r="N57" s="141"/>
      <c r="O57" s="141"/>
      <c r="P57" s="141"/>
      <c r="Q57" s="141"/>
      <c r="S57" s="2748" t="s">
        <v>301</v>
      </c>
      <c r="T57" s="2766"/>
      <c r="U57" s="2767"/>
      <c r="V57" s="2767"/>
      <c r="W57" s="2767"/>
      <c r="X57" s="2767"/>
      <c r="Y57" s="2767"/>
      <c r="Z57" s="2767"/>
      <c r="AA57" s="2767"/>
      <c r="AB57" s="2768"/>
      <c r="AC57" s="343"/>
    </row>
    <row r="58" spans="1:41" ht="30" customHeight="1" thickBot="1">
      <c r="A58" s="356"/>
      <c r="D58" s="134"/>
      <c r="E58" s="144" t="s">
        <v>157</v>
      </c>
      <c r="G58" s="141"/>
      <c r="H58" s="141"/>
      <c r="I58" s="141"/>
      <c r="J58" s="141"/>
      <c r="K58" s="141"/>
      <c r="L58" s="141"/>
      <c r="M58" s="141"/>
      <c r="N58" s="141"/>
      <c r="O58" s="141"/>
      <c r="P58" s="141"/>
      <c r="Q58" s="141"/>
      <c r="S58" s="2748"/>
      <c r="T58" s="2769"/>
      <c r="U58" s="2770"/>
      <c r="V58" s="2770"/>
      <c r="W58" s="2770"/>
      <c r="X58" s="2770"/>
      <c r="Y58" s="2770"/>
      <c r="Z58" s="2770"/>
      <c r="AA58" s="2770"/>
      <c r="AB58" s="2771"/>
      <c r="AC58" s="343"/>
    </row>
    <row r="59" spans="1:41" ht="15" customHeight="1" thickBot="1">
      <c r="A59" s="356"/>
      <c r="D59" s="149"/>
      <c r="S59" s="140"/>
      <c r="T59" s="140"/>
      <c r="U59" s="140"/>
      <c r="V59" s="140"/>
      <c r="W59" s="119"/>
      <c r="X59" s="119"/>
      <c r="Y59" s="119"/>
      <c r="Z59" s="119"/>
      <c r="AA59" s="119"/>
      <c r="AB59" s="119"/>
      <c r="AC59" s="343"/>
    </row>
    <row r="60" spans="1:41" ht="30" customHeight="1">
      <c r="A60" s="356"/>
      <c r="D60" s="135" t="s">
        <v>284</v>
      </c>
      <c r="E60" s="143" t="s">
        <v>158</v>
      </c>
      <c r="S60" s="2748" t="s">
        <v>302</v>
      </c>
      <c r="T60" s="2766"/>
      <c r="U60" s="2767"/>
      <c r="V60" s="2767"/>
      <c r="W60" s="2767"/>
      <c r="X60" s="2767"/>
      <c r="Y60" s="2767"/>
      <c r="Z60" s="2767"/>
      <c r="AA60" s="2767"/>
      <c r="AB60" s="2768"/>
      <c r="AC60" s="343"/>
    </row>
    <row r="61" spans="1:41" ht="30" customHeight="1" thickBot="1">
      <c r="A61" s="356"/>
      <c r="D61" s="134"/>
      <c r="E61" s="144" t="s">
        <v>159</v>
      </c>
      <c r="S61" s="2748"/>
      <c r="T61" s="2769"/>
      <c r="U61" s="2770"/>
      <c r="V61" s="2770"/>
      <c r="W61" s="2770"/>
      <c r="X61" s="2770"/>
      <c r="Y61" s="2770"/>
      <c r="Z61" s="2770"/>
      <c r="AA61" s="2770"/>
      <c r="AB61" s="2771"/>
      <c r="AC61" s="343"/>
    </row>
    <row r="62" spans="1:41" ht="15" customHeight="1" thickBot="1">
      <c r="A62" s="356"/>
      <c r="D62" s="134"/>
      <c r="E62" s="135" t="s">
        <v>11</v>
      </c>
      <c r="S62" s="163"/>
      <c r="T62" s="163"/>
      <c r="U62" s="163"/>
      <c r="V62" s="163"/>
      <c r="AC62" s="343"/>
    </row>
    <row r="63" spans="1:41" ht="30" customHeight="1">
      <c r="A63" s="356"/>
      <c r="D63" s="135" t="s">
        <v>285</v>
      </c>
      <c r="E63" s="143" t="s">
        <v>640</v>
      </c>
      <c r="S63" s="2748" t="s">
        <v>307</v>
      </c>
      <c r="T63" s="2766"/>
      <c r="U63" s="2767"/>
      <c r="V63" s="2767"/>
      <c r="W63" s="2767"/>
      <c r="X63" s="2767"/>
      <c r="Y63" s="2767"/>
      <c r="Z63" s="2767"/>
      <c r="AA63" s="2767"/>
      <c r="AB63" s="2768"/>
      <c r="AC63" s="343"/>
    </row>
    <row r="64" spans="1:41" ht="30" customHeight="1" thickBot="1">
      <c r="A64" s="356"/>
      <c r="D64" s="134"/>
      <c r="E64" s="144" t="s">
        <v>1261</v>
      </c>
      <c r="S64" s="2748"/>
      <c r="T64" s="2769"/>
      <c r="U64" s="2770"/>
      <c r="V64" s="2770"/>
      <c r="W64" s="2770"/>
      <c r="X64" s="2770"/>
      <c r="Y64" s="2770"/>
      <c r="Z64" s="2770"/>
      <c r="AA64" s="2770"/>
      <c r="AB64" s="2771"/>
      <c r="AC64" s="343"/>
    </row>
    <row r="65" spans="1:29" ht="15" customHeight="1" thickBot="1">
      <c r="A65" s="356"/>
      <c r="D65" s="134"/>
      <c r="S65" s="132"/>
      <c r="T65" s="132"/>
      <c r="U65" s="132"/>
      <c r="V65" s="132"/>
      <c r="AC65" s="343"/>
    </row>
    <row r="66" spans="1:29" ht="30" customHeight="1">
      <c r="A66" s="356"/>
      <c r="D66" s="135" t="s">
        <v>286</v>
      </c>
      <c r="E66" s="143" t="s">
        <v>160</v>
      </c>
      <c r="S66" s="2748" t="s">
        <v>28</v>
      </c>
      <c r="T66" s="2766"/>
      <c r="U66" s="2767"/>
      <c r="V66" s="2767"/>
      <c r="W66" s="2767"/>
      <c r="X66" s="2767"/>
      <c r="Y66" s="2767"/>
      <c r="Z66" s="2767"/>
      <c r="AA66" s="2767"/>
      <c r="AB66" s="2768"/>
      <c r="AC66" s="343"/>
    </row>
    <row r="67" spans="1:29" ht="30" customHeight="1" thickBot="1">
      <c r="A67" s="356"/>
      <c r="E67" s="144" t="s">
        <v>1262</v>
      </c>
      <c r="S67" s="2748"/>
      <c r="T67" s="2769"/>
      <c r="U67" s="2770"/>
      <c r="V67" s="2770"/>
      <c r="W67" s="2770"/>
      <c r="X67" s="2770"/>
      <c r="Y67" s="2770"/>
      <c r="Z67" s="2770"/>
      <c r="AA67" s="2770"/>
      <c r="AB67" s="2771"/>
      <c r="AC67" s="343"/>
    </row>
    <row r="68" spans="1:29" ht="15" customHeight="1" thickBot="1">
      <c r="A68" s="356"/>
      <c r="E68" s="144"/>
      <c r="S68" s="583"/>
      <c r="T68" s="583"/>
      <c r="U68" s="583"/>
      <c r="V68" s="583"/>
      <c r="W68" s="119"/>
      <c r="X68" s="119"/>
      <c r="Y68" s="119"/>
      <c r="Z68" s="119"/>
      <c r="AA68" s="119"/>
      <c r="AB68" s="119"/>
      <c r="AC68" s="343"/>
    </row>
    <row r="69" spans="1:29" s="148" customFormat="1" ht="30.9" customHeight="1">
      <c r="A69" s="374"/>
      <c r="C69" s="585" t="s">
        <v>162</v>
      </c>
      <c r="D69" s="2772" t="s">
        <v>655</v>
      </c>
      <c r="E69" s="2799"/>
      <c r="F69" s="2799"/>
      <c r="G69" s="2799"/>
      <c r="H69" s="2799"/>
      <c r="I69" s="2799"/>
      <c r="J69" s="2799"/>
      <c r="K69" s="2799"/>
      <c r="L69" s="2799"/>
      <c r="M69" s="2799"/>
      <c r="N69" s="2799"/>
      <c r="O69" s="2799"/>
      <c r="P69" s="2799"/>
      <c r="Q69" s="2799"/>
      <c r="R69" s="2799"/>
      <c r="S69" s="2748" t="s">
        <v>30</v>
      </c>
      <c r="T69" s="2766"/>
      <c r="U69" s="2767"/>
      <c r="V69" s="2767"/>
      <c r="W69" s="2767"/>
      <c r="X69" s="2767"/>
      <c r="Y69" s="2767"/>
      <c r="Z69" s="2767"/>
      <c r="AA69" s="2767"/>
      <c r="AB69" s="2768"/>
      <c r="AC69" s="375"/>
    </row>
    <row r="70" spans="1:29" s="148" customFormat="1" ht="30.9" customHeight="1" thickBot="1">
      <c r="A70" s="374"/>
      <c r="D70" s="2799"/>
      <c r="E70" s="2799"/>
      <c r="F70" s="2799"/>
      <c r="G70" s="2799"/>
      <c r="H70" s="2799"/>
      <c r="I70" s="2799"/>
      <c r="J70" s="2799"/>
      <c r="K70" s="2799"/>
      <c r="L70" s="2799"/>
      <c r="M70" s="2799"/>
      <c r="N70" s="2799"/>
      <c r="O70" s="2799"/>
      <c r="P70" s="2799"/>
      <c r="Q70" s="2799"/>
      <c r="R70" s="2799"/>
      <c r="S70" s="2748"/>
      <c r="T70" s="2769"/>
      <c r="U70" s="2770"/>
      <c r="V70" s="2770"/>
      <c r="W70" s="2770"/>
      <c r="X70" s="2770"/>
      <c r="Y70" s="2770"/>
      <c r="Z70" s="2770"/>
      <c r="AA70" s="2770"/>
      <c r="AB70" s="2771"/>
      <c r="AC70" s="375"/>
    </row>
    <row r="71" spans="1:29" s="148" customFormat="1" ht="30.9" customHeight="1">
      <c r="A71" s="374"/>
      <c r="D71" s="149" t="s">
        <v>290</v>
      </c>
      <c r="E71" s="144"/>
      <c r="S71" s="668"/>
      <c r="T71" s="668"/>
      <c r="U71" s="668"/>
      <c r="V71" s="668"/>
      <c r="W71" s="669"/>
      <c r="X71" s="669"/>
      <c r="Y71" s="669"/>
      <c r="Z71" s="669"/>
      <c r="AA71" s="669"/>
      <c r="AB71" s="669"/>
      <c r="AC71" s="375"/>
    </row>
    <row r="72" spans="1:29" ht="15" customHeight="1" thickBot="1">
      <c r="A72" s="356"/>
      <c r="E72" s="144"/>
      <c r="S72" s="583"/>
      <c r="T72" s="583"/>
      <c r="U72" s="583"/>
      <c r="V72" s="583"/>
      <c r="W72" s="119"/>
      <c r="X72" s="119"/>
      <c r="Y72" s="119"/>
      <c r="Z72" s="119"/>
      <c r="AA72" s="119"/>
      <c r="AB72" s="119"/>
      <c r="AC72" s="343"/>
    </row>
    <row r="73" spans="1:29" ht="30" customHeight="1">
      <c r="A73" s="356"/>
      <c r="C73" s="135" t="s">
        <v>165</v>
      </c>
      <c r="D73" s="585" t="s">
        <v>163</v>
      </c>
      <c r="E73" s="144"/>
      <c r="S73" s="2748" t="s">
        <v>314</v>
      </c>
      <c r="T73" s="2766"/>
      <c r="U73" s="2767"/>
      <c r="V73" s="2767"/>
      <c r="W73" s="2767"/>
      <c r="X73" s="2767"/>
      <c r="Y73" s="2767"/>
      <c r="Z73" s="2767"/>
      <c r="AA73" s="2767"/>
      <c r="AB73" s="2768"/>
      <c r="AC73" s="343"/>
    </row>
    <row r="74" spans="1:29" ht="30" customHeight="1" thickBot="1">
      <c r="A74" s="356"/>
      <c r="D74" s="149" t="s">
        <v>164</v>
      </c>
      <c r="E74" s="144"/>
      <c r="S74" s="2748"/>
      <c r="T74" s="2769"/>
      <c r="U74" s="2770"/>
      <c r="V74" s="2770"/>
      <c r="W74" s="2770"/>
      <c r="X74" s="2770"/>
      <c r="Y74" s="2770"/>
      <c r="Z74" s="2770"/>
      <c r="AA74" s="2770"/>
      <c r="AB74" s="2771"/>
      <c r="AC74" s="343"/>
    </row>
    <row r="75" spans="1:29" ht="15" customHeight="1" thickBot="1">
      <c r="A75" s="356"/>
      <c r="E75" s="144"/>
      <c r="S75" s="583"/>
      <c r="T75" s="583"/>
      <c r="U75" s="583"/>
      <c r="V75" s="583"/>
      <c r="W75" s="119"/>
      <c r="X75" s="119"/>
      <c r="Y75" s="119"/>
      <c r="Z75" s="119"/>
      <c r="AA75" s="119"/>
      <c r="AB75" s="119"/>
      <c r="AC75" s="343"/>
    </row>
    <row r="76" spans="1:29" ht="30" customHeight="1">
      <c r="A76" s="356"/>
      <c r="C76" s="135" t="s">
        <v>168</v>
      </c>
      <c r="D76" s="585" t="s">
        <v>166</v>
      </c>
      <c r="E76" s="144"/>
      <c r="S76" s="2748" t="s">
        <v>134</v>
      </c>
      <c r="T76" s="2766"/>
      <c r="U76" s="2767"/>
      <c r="V76" s="2767"/>
      <c r="W76" s="2767"/>
      <c r="X76" s="2767"/>
      <c r="Y76" s="2767"/>
      <c r="Z76" s="2767"/>
      <c r="AA76" s="2767"/>
      <c r="AB76" s="2768"/>
      <c r="AC76" s="343"/>
    </row>
    <row r="77" spans="1:29" ht="30" customHeight="1" thickBot="1">
      <c r="A77" s="356"/>
      <c r="D77" s="149" t="s">
        <v>167</v>
      </c>
      <c r="E77" s="144"/>
      <c r="S77" s="2748"/>
      <c r="T77" s="2769"/>
      <c r="U77" s="2770"/>
      <c r="V77" s="2770"/>
      <c r="W77" s="2770"/>
      <c r="X77" s="2770"/>
      <c r="Y77" s="2770"/>
      <c r="Z77" s="2770"/>
      <c r="AA77" s="2770"/>
      <c r="AB77" s="2771"/>
      <c r="AC77" s="343"/>
    </row>
    <row r="78" spans="1:29" ht="15" customHeight="1" thickBot="1">
      <c r="A78" s="356"/>
      <c r="E78" s="144"/>
      <c r="S78" s="583"/>
      <c r="T78" s="583"/>
      <c r="U78" s="583"/>
      <c r="V78" s="583"/>
      <c r="W78" s="119"/>
      <c r="X78" s="119"/>
      <c r="Y78" s="119"/>
      <c r="Z78" s="119"/>
      <c r="AA78" s="119"/>
      <c r="AB78" s="119"/>
      <c r="AC78" s="343"/>
    </row>
    <row r="79" spans="1:29" ht="30" customHeight="1">
      <c r="A79" s="356"/>
      <c r="C79" s="135" t="s">
        <v>169</v>
      </c>
      <c r="D79" s="585" t="s">
        <v>1286</v>
      </c>
      <c r="E79" s="144"/>
      <c r="S79" s="2748" t="s">
        <v>27</v>
      </c>
      <c r="T79" s="2766"/>
      <c r="U79" s="2767"/>
      <c r="V79" s="2767"/>
      <c r="W79" s="2767"/>
      <c r="X79" s="2767"/>
      <c r="Y79" s="2767"/>
      <c r="Z79" s="2767"/>
      <c r="AA79" s="2767"/>
      <c r="AB79" s="2768"/>
      <c r="AC79" s="343"/>
    </row>
    <row r="80" spans="1:29" ht="30" customHeight="1" thickBot="1">
      <c r="A80" s="356"/>
      <c r="D80" s="149" t="s">
        <v>641</v>
      </c>
      <c r="E80" s="144"/>
      <c r="S80" s="2748"/>
      <c r="T80" s="2769"/>
      <c r="U80" s="2770"/>
      <c r="V80" s="2770"/>
      <c r="W80" s="2770"/>
      <c r="X80" s="2770"/>
      <c r="Y80" s="2770"/>
      <c r="Z80" s="2770"/>
      <c r="AA80" s="2770"/>
      <c r="AB80" s="2771"/>
      <c r="AC80" s="343"/>
    </row>
    <row r="81" spans="1:43" ht="15" customHeight="1" thickBot="1">
      <c r="A81" s="356"/>
      <c r="E81" s="144"/>
      <c r="S81" s="583"/>
      <c r="T81" s="583"/>
      <c r="U81" s="583"/>
      <c r="V81" s="583"/>
      <c r="W81" s="119"/>
      <c r="X81" s="119"/>
      <c r="Y81" s="119"/>
      <c r="Z81" s="119"/>
      <c r="AA81" s="119"/>
      <c r="AB81" s="119"/>
      <c r="AC81" s="343"/>
    </row>
    <row r="82" spans="1:43" ht="30" customHeight="1">
      <c r="A82" s="356"/>
      <c r="C82" s="135" t="s">
        <v>644</v>
      </c>
      <c r="D82" s="585" t="s">
        <v>2330</v>
      </c>
      <c r="E82" s="144"/>
      <c r="S82" s="2748" t="s">
        <v>135</v>
      </c>
      <c r="T82" s="2766"/>
      <c r="U82" s="2767"/>
      <c r="V82" s="2767"/>
      <c r="W82" s="2767"/>
      <c r="X82" s="2767"/>
      <c r="Y82" s="2767"/>
      <c r="Z82" s="2767"/>
      <c r="AA82" s="2767"/>
      <c r="AB82" s="2768"/>
      <c r="AC82" s="343"/>
    </row>
    <row r="83" spans="1:43" ht="30" customHeight="1" thickBot="1">
      <c r="A83" s="356"/>
      <c r="D83" s="149" t="s">
        <v>2331</v>
      </c>
      <c r="E83" s="144"/>
      <c r="S83" s="2748"/>
      <c r="T83" s="2769"/>
      <c r="U83" s="2770"/>
      <c r="V83" s="2770"/>
      <c r="W83" s="2770"/>
      <c r="X83" s="2770"/>
      <c r="Y83" s="2770"/>
      <c r="Z83" s="2770"/>
      <c r="AA83" s="2770"/>
      <c r="AB83" s="2771"/>
      <c r="AC83" s="343"/>
      <c r="AJ83" s="2808"/>
      <c r="AK83" s="2808"/>
      <c r="AL83" s="2808"/>
      <c r="AM83" s="2808"/>
      <c r="AN83" s="2808"/>
      <c r="AO83" s="2808"/>
      <c r="AP83" s="2808"/>
      <c r="AQ83" s="2808"/>
    </row>
    <row r="84" spans="1:43" ht="15" customHeight="1">
      <c r="A84" s="356"/>
      <c r="D84" s="149"/>
      <c r="E84" s="144"/>
      <c r="S84" s="583"/>
      <c r="T84" s="583"/>
      <c r="U84" s="583"/>
      <c r="V84" s="583"/>
      <c r="W84" s="119"/>
      <c r="X84" s="119"/>
      <c r="Y84" s="119"/>
      <c r="Z84" s="119"/>
      <c r="AA84" s="119"/>
      <c r="AB84" s="119"/>
      <c r="AC84" s="343"/>
      <c r="AJ84" s="219"/>
      <c r="AK84" s="219"/>
      <c r="AL84" s="219"/>
      <c r="AM84" s="219"/>
      <c r="AN84" s="219"/>
      <c r="AO84" s="219"/>
      <c r="AP84" s="219"/>
      <c r="AQ84" s="219"/>
    </row>
    <row r="85" spans="1:43" ht="30" customHeight="1" thickBot="1">
      <c r="A85" s="356"/>
      <c r="C85" s="135" t="s">
        <v>642</v>
      </c>
      <c r="D85" s="585" t="s">
        <v>645</v>
      </c>
      <c r="E85" s="144"/>
      <c r="S85" s="458"/>
      <c r="T85" s="458"/>
      <c r="U85" s="458"/>
      <c r="V85" s="458"/>
      <c r="W85" s="458"/>
      <c r="X85" s="458"/>
      <c r="Y85" s="458"/>
      <c r="Z85" s="458"/>
      <c r="AA85" s="458"/>
      <c r="AB85" s="458"/>
      <c r="AC85" s="343"/>
      <c r="AJ85" s="219"/>
      <c r="AK85" s="219"/>
      <c r="AL85" s="219"/>
      <c r="AM85" s="219"/>
      <c r="AN85" s="219"/>
      <c r="AO85" s="219"/>
      <c r="AP85" s="219"/>
      <c r="AQ85" s="219"/>
    </row>
    <row r="86" spans="1:43" ht="30" customHeight="1">
      <c r="A86" s="356"/>
      <c r="D86" s="585" t="s">
        <v>1190</v>
      </c>
      <c r="E86" s="144"/>
      <c r="S86" s="2748" t="s">
        <v>138</v>
      </c>
      <c r="T86" s="2766"/>
      <c r="U86" s="2767"/>
      <c r="V86" s="2767"/>
      <c r="W86" s="2767"/>
      <c r="X86" s="2767"/>
      <c r="Y86" s="2767"/>
      <c r="Z86" s="2767"/>
      <c r="AA86" s="2767"/>
      <c r="AB86" s="2768"/>
      <c r="AC86" s="343"/>
      <c r="AJ86" s="219"/>
      <c r="AK86" s="219"/>
      <c r="AL86" s="219"/>
      <c r="AM86" s="219"/>
      <c r="AN86" s="219"/>
      <c r="AO86" s="219"/>
      <c r="AP86" s="219"/>
      <c r="AQ86" s="219"/>
    </row>
    <row r="87" spans="1:43" ht="30" customHeight="1" thickBot="1">
      <c r="A87" s="356"/>
      <c r="D87" s="149" t="s">
        <v>646</v>
      </c>
      <c r="E87" s="144"/>
      <c r="S87" s="2748"/>
      <c r="T87" s="2769"/>
      <c r="U87" s="2770"/>
      <c r="V87" s="2770"/>
      <c r="W87" s="2770"/>
      <c r="X87" s="2770"/>
      <c r="Y87" s="2770"/>
      <c r="Z87" s="2770"/>
      <c r="AA87" s="2770"/>
      <c r="AB87" s="2771"/>
      <c r="AC87" s="343"/>
      <c r="AJ87" s="219"/>
      <c r="AK87" s="219"/>
      <c r="AL87" s="219"/>
      <c r="AM87" s="219"/>
      <c r="AN87" s="219"/>
      <c r="AO87" s="219"/>
      <c r="AP87" s="219"/>
      <c r="AQ87" s="219"/>
    </row>
    <row r="88" spans="1:43" ht="30" customHeight="1">
      <c r="A88" s="356"/>
      <c r="D88" s="149" t="s">
        <v>647</v>
      </c>
      <c r="E88" s="144"/>
      <c r="S88" s="583"/>
      <c r="T88" s="583"/>
      <c r="U88" s="583"/>
      <c r="V88" s="583"/>
      <c r="W88" s="119"/>
      <c r="X88" s="119"/>
      <c r="Y88" s="119"/>
      <c r="Z88" s="119"/>
      <c r="AA88" s="119"/>
      <c r="AB88" s="119"/>
      <c r="AC88" s="343"/>
      <c r="AJ88" s="219"/>
      <c r="AK88" s="219"/>
      <c r="AL88" s="219"/>
      <c r="AM88" s="219"/>
      <c r="AN88" s="219"/>
      <c r="AO88" s="219"/>
      <c r="AP88" s="219"/>
      <c r="AQ88" s="219"/>
    </row>
    <row r="89" spans="1:43" ht="15" customHeight="1" thickBot="1">
      <c r="A89" s="356"/>
      <c r="E89" s="144"/>
      <c r="S89" s="583"/>
      <c r="T89" s="583"/>
      <c r="U89" s="583"/>
      <c r="V89" s="583"/>
      <c r="W89" s="119"/>
      <c r="X89" s="119"/>
      <c r="Y89" s="119"/>
      <c r="Z89" s="119"/>
      <c r="AA89" s="119"/>
      <c r="AB89" s="119"/>
      <c r="AC89" s="343"/>
    </row>
    <row r="90" spans="1:43" ht="30" customHeight="1">
      <c r="A90" s="356"/>
      <c r="C90" s="135" t="s">
        <v>667</v>
      </c>
      <c r="D90" s="585" t="s">
        <v>643</v>
      </c>
      <c r="E90" s="144"/>
      <c r="S90" s="2748" t="s">
        <v>139</v>
      </c>
      <c r="T90" s="2766"/>
      <c r="U90" s="2767"/>
      <c r="V90" s="2767"/>
      <c r="W90" s="2767"/>
      <c r="X90" s="2767"/>
      <c r="Y90" s="2767"/>
      <c r="Z90" s="2767"/>
      <c r="AA90" s="2767"/>
      <c r="AB90" s="2768"/>
      <c r="AC90" s="343"/>
    </row>
    <row r="91" spans="1:43" ht="30" customHeight="1" thickBot="1">
      <c r="A91" s="356"/>
      <c r="D91" s="149" t="s">
        <v>1263</v>
      </c>
      <c r="E91" s="144"/>
      <c r="S91" s="2748"/>
      <c r="T91" s="2769"/>
      <c r="U91" s="2770"/>
      <c r="V91" s="2770"/>
      <c r="W91" s="2770"/>
      <c r="X91" s="2770"/>
      <c r="Y91" s="2770"/>
      <c r="Z91" s="2770"/>
      <c r="AA91" s="2770"/>
      <c r="AB91" s="2771"/>
      <c r="AC91" s="343"/>
    </row>
    <row r="92" spans="1:43" ht="30" customHeight="1">
      <c r="A92" s="356"/>
      <c r="D92" s="2809"/>
      <c r="E92" s="2809"/>
      <c r="F92" s="2809"/>
      <c r="G92" s="2809"/>
      <c r="H92" s="2809"/>
      <c r="I92" s="2809"/>
      <c r="J92" s="2809"/>
      <c r="K92" s="2809"/>
      <c r="L92" s="2809"/>
      <c r="M92" s="2809"/>
      <c r="N92" s="2809"/>
      <c r="O92" s="2809"/>
      <c r="P92" s="2809"/>
      <c r="Q92" s="2809"/>
      <c r="S92" s="164"/>
      <c r="T92" s="164"/>
      <c r="U92" s="164"/>
      <c r="V92" s="164"/>
      <c r="W92" s="119"/>
      <c r="X92" s="119"/>
      <c r="Y92" s="119"/>
      <c r="Z92" s="119"/>
      <c r="AA92" s="119"/>
      <c r="AB92" s="119"/>
      <c r="AC92" s="343"/>
    </row>
    <row r="93" spans="1:43" ht="9.9" customHeight="1">
      <c r="A93" s="354"/>
      <c r="B93" s="147"/>
      <c r="C93" s="147"/>
      <c r="D93" s="147"/>
      <c r="E93" s="156"/>
      <c r="F93" s="147"/>
      <c r="G93" s="147"/>
      <c r="H93" s="147"/>
      <c r="I93" s="147"/>
      <c r="J93" s="147"/>
      <c r="K93" s="147"/>
      <c r="L93" s="147"/>
      <c r="M93" s="147"/>
      <c r="N93" s="147"/>
      <c r="O93" s="147"/>
      <c r="P93" s="147"/>
      <c r="Q93" s="147"/>
      <c r="R93" s="147"/>
      <c r="S93" s="165"/>
      <c r="T93" s="165"/>
      <c r="U93" s="165"/>
      <c r="V93" s="165"/>
      <c r="W93" s="584"/>
      <c r="X93" s="584"/>
      <c r="Y93" s="584"/>
      <c r="Z93" s="584"/>
      <c r="AA93" s="584"/>
      <c r="AB93" s="584"/>
      <c r="AC93" s="355"/>
    </row>
    <row r="94" spans="1:43" ht="9.9" customHeight="1" thickBot="1">
      <c r="A94" s="356"/>
      <c r="E94" s="144"/>
      <c r="S94" s="164"/>
      <c r="T94" s="164"/>
      <c r="U94" s="164"/>
      <c r="V94" s="164"/>
      <c r="W94" s="119"/>
      <c r="X94" s="119"/>
      <c r="Y94" s="119"/>
      <c r="Z94" s="119"/>
      <c r="AA94" s="119"/>
      <c r="AB94" s="119"/>
      <c r="AC94" s="343"/>
    </row>
    <row r="95" spans="1:43" ht="30" customHeight="1">
      <c r="A95" s="356"/>
      <c r="B95" s="146" t="s">
        <v>283</v>
      </c>
      <c r="C95" s="585" t="s">
        <v>287</v>
      </c>
      <c r="E95" s="144"/>
      <c r="S95" s="2748" t="s">
        <v>140</v>
      </c>
      <c r="T95" s="2766"/>
      <c r="U95" s="2767"/>
      <c r="V95" s="2767"/>
      <c r="W95" s="2767"/>
      <c r="X95" s="2767"/>
      <c r="Y95" s="2767"/>
      <c r="Z95" s="2767"/>
      <c r="AA95" s="2767"/>
      <c r="AB95" s="2768"/>
      <c r="AC95" s="343"/>
    </row>
    <row r="96" spans="1:43" ht="30" customHeight="1" thickBot="1">
      <c r="A96" s="356"/>
      <c r="C96" s="149" t="s">
        <v>288</v>
      </c>
      <c r="E96" s="144"/>
      <c r="S96" s="2748"/>
      <c r="T96" s="2769"/>
      <c r="U96" s="2770"/>
      <c r="V96" s="2770"/>
      <c r="W96" s="2770"/>
      <c r="X96" s="2770"/>
      <c r="Y96" s="2770"/>
      <c r="Z96" s="2770"/>
      <c r="AA96" s="2770"/>
      <c r="AB96" s="2771"/>
      <c r="AC96" s="343"/>
    </row>
    <row r="97" spans="1:29" ht="9.9" customHeight="1">
      <c r="A97" s="354"/>
      <c r="B97" s="147"/>
      <c r="C97" s="157"/>
      <c r="D97" s="147"/>
      <c r="E97" s="156"/>
      <c r="F97" s="147"/>
      <c r="G97" s="147"/>
      <c r="H97" s="147"/>
      <c r="I97" s="147"/>
      <c r="J97" s="147"/>
      <c r="K97" s="147"/>
      <c r="L97" s="147"/>
      <c r="M97" s="147"/>
      <c r="N97" s="147"/>
      <c r="O97" s="147"/>
      <c r="P97" s="147"/>
      <c r="Q97" s="147"/>
      <c r="R97" s="147"/>
      <c r="S97" s="165"/>
      <c r="T97" s="165"/>
      <c r="U97" s="165"/>
      <c r="V97" s="165"/>
      <c r="W97" s="584"/>
      <c r="X97" s="584"/>
      <c r="Y97" s="584"/>
      <c r="Z97" s="584"/>
      <c r="AA97" s="584"/>
      <c r="AB97" s="584"/>
      <c r="AC97" s="355"/>
    </row>
    <row r="98" spans="1:29" ht="9.9" customHeight="1">
      <c r="A98" s="356"/>
      <c r="E98" s="144"/>
      <c r="S98" s="164"/>
      <c r="T98" s="164"/>
      <c r="U98" s="164"/>
      <c r="V98" s="164"/>
      <c r="W98" s="119"/>
      <c r="X98" s="119"/>
      <c r="Y98" s="119"/>
      <c r="Z98" s="119"/>
      <c r="AA98" s="119"/>
      <c r="AB98" s="119"/>
      <c r="AC98" s="343"/>
    </row>
    <row r="99" spans="1:29" ht="30" customHeight="1">
      <c r="A99" s="356"/>
      <c r="B99" s="146" t="s">
        <v>291</v>
      </c>
      <c r="C99" s="585" t="s">
        <v>648</v>
      </c>
      <c r="E99" s="144"/>
      <c r="Q99" s="458"/>
      <c r="R99" s="2800" t="s">
        <v>95</v>
      </c>
      <c r="S99" s="1513" cm="1">
        <f t="array" ref="S99">'ms 19'!U11:AD12+'ms 19'!U16:AD17+'ms 19'!U22:AD23+'ms 19'!U26:AD27+'ms 19'!U30:AD31+'ms 19'!U36:AD37+'ms 19'!U41:AD42+'ms 19'!U45:AD46+'ms 19'!U49:AD50+'ms 19'!U53:AD54+'ms 19'!U57:AD58+'ms 19'!U61:AD62+'ms 19'!U67:AD68+'ms 19'!U73:AD74+'ms 19'!U81:AD82+'ms 19'!U84:AD85+'ms 19'!U87:AD88+'ms 19'!U91:AD92+'ms 19'!U94:AD95+'ms 19'!U98:AD99+'ms 19'!U101:AD102+'ms 19'!U106:AD108+'ms 19'!U110:AD111+'ms 19'!U114:AD115+'ms 19'!U119:AD120+'ms 19'!U125:AD126+'ms 19'!U135:AD136+'ms 19'!U140:AD141+'ms 20'!AJ10:AR11+'ms 20'!AJ16:AR17+'ms 20'!AJ21:AL22+'ms 20'!AJ24:AL25+'ms 20'!AJ31:AR32+'ms 20'!AJ39:AR40+'ms 20'!AJ48:AR49+'ms 20'!AJ55:AR56+'ms 20'!AJ58:AR59+'ms 20'!AJ61:AR62+'ms 20'!AJ64:AR65+'ms 20'!AJ67:AR68+'ms 20'!AJ73:AR74+'ms 21'!T11:AB12+'ms 21'!T35:AB36+'ms 21'!T39:AB40+'ms 21'!T45:AB46+'ms 21'!T48:AB49+'ms 21'!T54:AB55+'ms 21'!T57:AB58+'ms 21'!T60:AB61+'ms 21'!T63:AB64+'ms 21'!T66:AB67+'ms 21'!T69:AB70+'ms 21'!T73:AB74+'ms 21'!T76:AB77+'ms 21'!T79:AB80+'ms 21'!T82:AB83+'ms 21'!T86:AB87+'ms 21'!T90:AB91+'ms 21'!T95:AB96</f>
        <v>0</v>
      </c>
      <c r="T99" s="1514"/>
      <c r="U99" s="1514"/>
      <c r="V99" s="1514"/>
      <c r="W99" s="1514"/>
      <c r="X99" s="1514"/>
      <c r="Y99" s="1514"/>
      <c r="Z99" s="1514"/>
      <c r="AA99" s="1514"/>
      <c r="AB99" s="1515"/>
      <c r="AC99" s="343"/>
    </row>
    <row r="100" spans="1:29" ht="30" customHeight="1">
      <c r="A100" s="356"/>
      <c r="C100" s="149" t="s">
        <v>649</v>
      </c>
      <c r="E100" s="144"/>
      <c r="Q100" s="458"/>
      <c r="R100" s="2800"/>
      <c r="S100" s="1516"/>
      <c r="T100" s="1517"/>
      <c r="U100" s="1517"/>
      <c r="V100" s="1517"/>
      <c r="W100" s="1517"/>
      <c r="X100" s="1517"/>
      <c r="Y100" s="1517"/>
      <c r="Z100" s="1517"/>
      <c r="AA100" s="1517"/>
      <c r="AB100" s="1518"/>
      <c r="AC100" s="343"/>
    </row>
    <row r="101" spans="1:29" ht="9.9" customHeight="1">
      <c r="A101" s="354"/>
      <c r="B101" s="147"/>
      <c r="C101" s="157"/>
      <c r="D101" s="147"/>
      <c r="E101" s="156"/>
      <c r="F101" s="147"/>
      <c r="G101" s="147"/>
      <c r="H101" s="147"/>
      <c r="I101" s="147"/>
      <c r="J101" s="147"/>
      <c r="K101" s="147"/>
      <c r="L101" s="147"/>
      <c r="M101" s="147"/>
      <c r="N101" s="147"/>
      <c r="O101" s="147"/>
      <c r="P101" s="147"/>
      <c r="Q101" s="147"/>
      <c r="R101" s="147"/>
      <c r="S101" s="165"/>
      <c r="T101" s="165"/>
      <c r="U101" s="165"/>
      <c r="V101" s="165"/>
      <c r="W101" s="584"/>
      <c r="X101" s="584"/>
      <c r="Y101" s="584"/>
      <c r="Z101" s="584"/>
      <c r="AA101" s="584"/>
      <c r="AB101" s="584"/>
      <c r="AC101" s="355"/>
    </row>
    <row r="102" spans="1:29" ht="9.9" customHeight="1" thickBot="1">
      <c r="A102" s="356"/>
      <c r="C102" s="149"/>
      <c r="E102" s="144"/>
      <c r="S102" s="164"/>
      <c r="T102" s="164"/>
      <c r="U102" s="164"/>
      <c r="V102" s="164"/>
      <c r="W102" s="119"/>
      <c r="X102" s="119"/>
      <c r="Y102" s="119"/>
      <c r="Z102" s="119"/>
      <c r="AA102" s="119"/>
      <c r="AB102" s="119"/>
      <c r="AC102" s="343"/>
    </row>
    <row r="103" spans="1:29" ht="30" customHeight="1">
      <c r="A103" s="356"/>
      <c r="B103" s="146" t="s">
        <v>292</v>
      </c>
      <c r="C103" s="143" t="s">
        <v>170</v>
      </c>
      <c r="E103" s="144"/>
      <c r="S103" s="2748" t="s">
        <v>142</v>
      </c>
      <c r="T103" s="2766"/>
      <c r="U103" s="2767"/>
      <c r="V103" s="2767"/>
      <c r="W103" s="2767"/>
      <c r="X103" s="2767"/>
      <c r="Y103" s="2767"/>
      <c r="Z103" s="2767"/>
      <c r="AA103" s="2767"/>
      <c r="AB103" s="2768"/>
      <c r="AC103" s="343"/>
    </row>
    <row r="104" spans="1:29" ht="30" customHeight="1" thickBot="1">
      <c r="A104" s="356"/>
      <c r="C104" s="144" t="s">
        <v>171</v>
      </c>
      <c r="E104" s="144"/>
      <c r="S104" s="2748"/>
      <c r="T104" s="2769"/>
      <c r="U104" s="2770"/>
      <c r="V104" s="2770"/>
      <c r="W104" s="2770"/>
      <c r="X104" s="2770"/>
      <c r="Y104" s="2770"/>
      <c r="Z104" s="2770"/>
      <c r="AA104" s="2770"/>
      <c r="AB104" s="2771"/>
      <c r="AC104" s="343"/>
    </row>
    <row r="105" spans="1:29" ht="9.9" customHeight="1">
      <c r="A105" s="354"/>
      <c r="B105" s="147"/>
      <c r="C105" s="157"/>
      <c r="D105" s="147"/>
      <c r="E105" s="156"/>
      <c r="F105" s="147"/>
      <c r="G105" s="147"/>
      <c r="H105" s="147"/>
      <c r="I105" s="147"/>
      <c r="J105" s="147"/>
      <c r="K105" s="147"/>
      <c r="L105" s="147"/>
      <c r="M105" s="147"/>
      <c r="N105" s="147"/>
      <c r="O105" s="147"/>
      <c r="P105" s="147"/>
      <c r="Q105" s="147"/>
      <c r="R105" s="147"/>
      <c r="S105" s="165"/>
      <c r="T105" s="165"/>
      <c r="U105" s="165"/>
      <c r="V105" s="165"/>
      <c r="W105" s="584"/>
      <c r="X105" s="584"/>
      <c r="Y105" s="584"/>
      <c r="Z105" s="584"/>
      <c r="AA105" s="584"/>
      <c r="AB105" s="584"/>
      <c r="AC105" s="355"/>
    </row>
    <row r="106" spans="1:29" ht="9.9" customHeight="1" thickBot="1">
      <c r="A106" s="356"/>
      <c r="C106" s="149"/>
      <c r="E106" s="144"/>
      <c r="S106" s="164"/>
      <c r="T106" s="164"/>
      <c r="U106" s="164"/>
      <c r="V106" s="164"/>
      <c r="W106" s="119"/>
      <c r="X106" s="119"/>
      <c r="Y106" s="119"/>
      <c r="Z106" s="119"/>
      <c r="AA106" s="119"/>
      <c r="AB106" s="119"/>
      <c r="AC106" s="343"/>
    </row>
    <row r="107" spans="1:29" ht="30" customHeight="1">
      <c r="A107" s="356"/>
      <c r="B107" s="146" t="s">
        <v>293</v>
      </c>
      <c r="C107" s="585" t="s">
        <v>650</v>
      </c>
      <c r="E107" s="144"/>
      <c r="S107" s="2748" t="s">
        <v>470</v>
      </c>
      <c r="T107" s="2766"/>
      <c r="U107" s="2767"/>
      <c r="V107" s="2767"/>
      <c r="W107" s="2767"/>
      <c r="X107" s="2767"/>
      <c r="Y107" s="2767"/>
      <c r="Z107" s="2767"/>
      <c r="AA107" s="2767"/>
      <c r="AB107" s="2768"/>
      <c r="AC107" s="343"/>
    </row>
    <row r="108" spans="1:29" ht="30" customHeight="1" thickBot="1">
      <c r="A108" s="356"/>
      <c r="C108" s="149" t="s">
        <v>651</v>
      </c>
      <c r="E108" s="144"/>
      <c r="S108" s="2748"/>
      <c r="T108" s="2769"/>
      <c r="U108" s="2770"/>
      <c r="V108" s="2770"/>
      <c r="W108" s="2770"/>
      <c r="X108" s="2770"/>
      <c r="Y108" s="2770"/>
      <c r="Z108" s="2770"/>
      <c r="AA108" s="2770"/>
      <c r="AB108" s="2771"/>
      <c r="AC108" s="343"/>
    </row>
    <row r="109" spans="1:29" ht="9.9" customHeight="1">
      <c r="A109" s="354"/>
      <c r="B109" s="147"/>
      <c r="C109" s="157"/>
      <c r="D109" s="147"/>
      <c r="E109" s="156"/>
      <c r="F109" s="147"/>
      <c r="G109" s="147"/>
      <c r="H109" s="147"/>
      <c r="I109" s="147"/>
      <c r="J109" s="147"/>
      <c r="K109" s="147"/>
      <c r="L109" s="147"/>
      <c r="M109" s="147"/>
      <c r="N109" s="147"/>
      <c r="O109" s="147"/>
      <c r="P109" s="147"/>
      <c r="Q109" s="147"/>
      <c r="R109" s="147"/>
      <c r="S109" s="165"/>
      <c r="T109" s="165"/>
      <c r="U109" s="165"/>
      <c r="V109" s="165"/>
      <c r="W109" s="584"/>
      <c r="X109" s="584"/>
      <c r="Y109" s="584"/>
      <c r="Z109" s="584"/>
      <c r="AA109" s="584"/>
      <c r="AB109" s="584"/>
      <c r="AC109" s="355"/>
    </row>
    <row r="110" spans="1:29" ht="9.9" customHeight="1" thickBot="1">
      <c r="A110" s="356"/>
      <c r="AC110" s="343"/>
    </row>
    <row r="111" spans="1:29" ht="30" customHeight="1">
      <c r="A111" s="356"/>
      <c r="B111" s="145" t="s">
        <v>294</v>
      </c>
      <c r="C111" s="585" t="s">
        <v>289</v>
      </c>
      <c r="E111" s="144"/>
      <c r="S111" s="2748" t="s">
        <v>471</v>
      </c>
      <c r="T111" s="2766"/>
      <c r="U111" s="2767"/>
      <c r="V111" s="2767"/>
      <c r="W111" s="2767"/>
      <c r="X111" s="2767"/>
      <c r="Y111" s="2767"/>
      <c r="Z111" s="2767"/>
      <c r="AA111" s="2767"/>
      <c r="AB111" s="2768"/>
      <c r="AC111" s="343"/>
    </row>
    <row r="112" spans="1:29" ht="30" customHeight="1" thickBot="1">
      <c r="A112" s="356"/>
      <c r="C112" s="149" t="s">
        <v>172</v>
      </c>
      <c r="E112" s="144"/>
      <c r="S112" s="2748"/>
      <c r="T112" s="2769"/>
      <c r="U112" s="2770"/>
      <c r="V112" s="2770"/>
      <c r="W112" s="2770"/>
      <c r="X112" s="2770"/>
      <c r="Y112" s="2770"/>
      <c r="Z112" s="2770"/>
      <c r="AA112" s="2770"/>
      <c r="AB112" s="2771"/>
      <c r="AC112" s="343"/>
    </row>
    <row r="113" spans="1:29" ht="9.9" customHeight="1">
      <c r="A113" s="354"/>
      <c r="B113" s="147"/>
      <c r="C113" s="157"/>
      <c r="D113" s="147"/>
      <c r="E113" s="156"/>
      <c r="F113" s="147"/>
      <c r="G113" s="147"/>
      <c r="H113" s="147"/>
      <c r="I113" s="147"/>
      <c r="J113" s="147"/>
      <c r="K113" s="147"/>
      <c r="L113" s="147"/>
      <c r="M113" s="147"/>
      <c r="N113" s="147"/>
      <c r="O113" s="147"/>
      <c r="P113" s="147"/>
      <c r="Q113" s="147"/>
      <c r="R113" s="147"/>
      <c r="S113" s="165"/>
      <c r="T113" s="165"/>
      <c r="U113" s="165"/>
      <c r="V113" s="165"/>
      <c r="W113" s="584"/>
      <c r="X113" s="584"/>
      <c r="Y113" s="584"/>
      <c r="Z113" s="584"/>
      <c r="AA113" s="584"/>
      <c r="AB113" s="584"/>
      <c r="AC113" s="355"/>
    </row>
    <row r="114" spans="1:29" ht="9.9" customHeight="1" thickBot="1">
      <c r="A114" s="356"/>
      <c r="C114" s="149"/>
      <c r="E114" s="144"/>
      <c r="S114" s="164"/>
      <c r="T114" s="164"/>
      <c r="U114" s="164"/>
      <c r="V114" s="164"/>
      <c r="W114" s="119"/>
      <c r="X114" s="119"/>
      <c r="Y114" s="119"/>
      <c r="Z114" s="119"/>
      <c r="AA114" s="119"/>
      <c r="AB114" s="119"/>
      <c r="AC114" s="343"/>
    </row>
    <row r="115" spans="1:29" ht="30" customHeight="1">
      <c r="A115" s="356"/>
      <c r="B115" s="145" t="s">
        <v>295</v>
      </c>
      <c r="C115" s="585" t="s">
        <v>652</v>
      </c>
      <c r="E115" s="144"/>
      <c r="S115" s="2748" t="s">
        <v>143</v>
      </c>
      <c r="T115" s="2766"/>
      <c r="U115" s="2767"/>
      <c r="V115" s="2767"/>
      <c r="W115" s="2767"/>
      <c r="X115" s="2767"/>
      <c r="Y115" s="2767"/>
      <c r="Z115" s="2767"/>
      <c r="AA115" s="2767"/>
      <c r="AB115" s="2768"/>
      <c r="AC115" s="343"/>
    </row>
    <row r="116" spans="1:29" ht="30" customHeight="1" thickBot="1">
      <c r="A116" s="356"/>
      <c r="C116" s="149" t="s">
        <v>1264</v>
      </c>
      <c r="E116" s="144"/>
      <c r="S116" s="2748"/>
      <c r="T116" s="2769"/>
      <c r="U116" s="2770"/>
      <c r="V116" s="2770"/>
      <c r="W116" s="2770"/>
      <c r="X116" s="2770"/>
      <c r="Y116" s="2770"/>
      <c r="Z116" s="2770"/>
      <c r="AA116" s="2770"/>
      <c r="AB116" s="2771"/>
      <c r="AC116" s="343"/>
    </row>
    <row r="117" spans="1:29" ht="9.9" customHeight="1">
      <c r="A117" s="354"/>
      <c r="B117" s="147"/>
      <c r="C117" s="157"/>
      <c r="D117" s="147"/>
      <c r="E117" s="156"/>
      <c r="F117" s="147"/>
      <c r="G117" s="147"/>
      <c r="H117" s="147"/>
      <c r="I117" s="147"/>
      <c r="J117" s="147"/>
      <c r="K117" s="147"/>
      <c r="L117" s="147"/>
      <c r="M117" s="147"/>
      <c r="N117" s="147"/>
      <c r="O117" s="147"/>
      <c r="P117" s="147"/>
      <c r="Q117" s="147"/>
      <c r="R117" s="147"/>
      <c r="S117" s="165"/>
      <c r="T117" s="165"/>
      <c r="U117" s="165"/>
      <c r="V117" s="165"/>
      <c r="W117" s="584"/>
      <c r="X117" s="584"/>
      <c r="Y117" s="584"/>
      <c r="Z117" s="584"/>
      <c r="AA117" s="584"/>
      <c r="AB117" s="584"/>
      <c r="AC117" s="355"/>
    </row>
    <row r="118" spans="1:29" ht="30" customHeight="1">
      <c r="A118" s="356"/>
      <c r="C118" s="149"/>
      <c r="E118" s="144"/>
      <c r="S118" s="164"/>
      <c r="T118" s="164"/>
      <c r="U118" s="164"/>
      <c r="V118" s="164"/>
      <c r="W118" s="119"/>
      <c r="X118" s="119"/>
      <c r="Y118" s="119"/>
      <c r="Z118" s="119"/>
      <c r="AA118" s="119"/>
      <c r="AB118" s="119"/>
      <c r="AC118" s="343"/>
    </row>
    <row r="119" spans="1:29" ht="30" customHeight="1">
      <c r="A119" s="356"/>
      <c r="B119" s="145" t="s">
        <v>296</v>
      </c>
      <c r="C119" s="585" t="s">
        <v>653</v>
      </c>
      <c r="E119" s="144"/>
      <c r="R119" s="2800" t="s">
        <v>97</v>
      </c>
      <c r="S119" s="2801">
        <f>S99+T103+T107+T111+T115</f>
        <v>0</v>
      </c>
      <c r="T119" s="2802"/>
      <c r="U119" s="2802"/>
      <c r="V119" s="2802"/>
      <c r="W119" s="2802"/>
      <c r="X119" s="2802"/>
      <c r="Y119" s="2802"/>
      <c r="Z119" s="2802"/>
      <c r="AA119" s="2802"/>
      <c r="AB119" s="2803"/>
      <c r="AC119" s="343"/>
    </row>
    <row r="120" spans="1:29" ht="30" customHeight="1">
      <c r="A120" s="356"/>
      <c r="C120" s="149" t="s">
        <v>654</v>
      </c>
      <c r="E120" s="144"/>
      <c r="R120" s="2800"/>
      <c r="S120" s="2804"/>
      <c r="T120" s="2805"/>
      <c r="U120" s="2805"/>
      <c r="V120" s="2805"/>
      <c r="W120" s="2805"/>
      <c r="X120" s="2805"/>
      <c r="Y120" s="2805"/>
      <c r="Z120" s="2805"/>
      <c r="AA120" s="2805"/>
      <c r="AB120" s="2806"/>
      <c r="AC120" s="343"/>
    </row>
    <row r="121" spans="1:29" ht="30" customHeight="1" thickBot="1">
      <c r="A121" s="357"/>
      <c r="B121" s="358"/>
      <c r="C121" s="367"/>
      <c r="D121" s="358"/>
      <c r="E121" s="368"/>
      <c r="F121" s="358"/>
      <c r="G121" s="358"/>
      <c r="H121" s="358"/>
      <c r="I121" s="358"/>
      <c r="J121" s="358"/>
      <c r="K121" s="358"/>
      <c r="L121" s="358"/>
      <c r="M121" s="358"/>
      <c r="N121" s="358"/>
      <c r="O121" s="358"/>
      <c r="P121" s="358"/>
      <c r="Q121" s="358"/>
      <c r="R121" s="358"/>
      <c r="S121" s="369"/>
      <c r="T121" s="369"/>
      <c r="U121" s="369"/>
      <c r="V121" s="369"/>
      <c r="W121" s="352"/>
      <c r="X121" s="352"/>
      <c r="Y121" s="352"/>
      <c r="Z121" s="352"/>
      <c r="AA121" s="352"/>
      <c r="AB121" s="352"/>
      <c r="AC121" s="359"/>
    </row>
    <row r="122" spans="1:29" ht="30" customHeight="1">
      <c r="E122" s="144"/>
      <c r="S122" s="164"/>
      <c r="T122" s="164"/>
      <c r="U122" s="164"/>
      <c r="V122" s="164"/>
      <c r="W122" s="119"/>
      <c r="X122" s="119"/>
      <c r="Y122" s="119"/>
      <c r="Z122" s="119"/>
      <c r="AA122" s="119"/>
      <c r="AB122" s="119"/>
    </row>
    <row r="123" spans="1:29" ht="30" customHeight="1">
      <c r="A123" s="2807">
        <v>21</v>
      </c>
      <c r="B123" s="2807"/>
      <c r="C123" s="2807"/>
      <c r="D123" s="2807"/>
      <c r="E123" s="2807"/>
      <c r="F123" s="2807"/>
      <c r="G123" s="2807"/>
      <c r="H123" s="2807"/>
      <c r="I123" s="2807"/>
      <c r="J123" s="2807"/>
      <c r="K123" s="2807"/>
      <c r="L123" s="2807"/>
      <c r="M123" s="2807"/>
      <c r="N123" s="2807"/>
      <c r="O123" s="2807"/>
      <c r="P123" s="2807"/>
      <c r="Q123" s="2807"/>
      <c r="R123" s="2807"/>
      <c r="S123" s="2807"/>
      <c r="T123" s="2807"/>
      <c r="U123" s="2807"/>
      <c r="V123" s="2807"/>
      <c r="W123" s="2807"/>
      <c r="X123" s="2807"/>
      <c r="Y123" s="2807"/>
      <c r="Z123" s="2807"/>
      <c r="AA123" s="2807"/>
      <c r="AB123" s="2807"/>
      <c r="AC123" s="2807"/>
    </row>
    <row r="124" spans="1:29" ht="30" customHeight="1">
      <c r="A124" s="476"/>
      <c r="B124" s="476"/>
      <c r="C124" s="476"/>
      <c r="D124" s="476"/>
      <c r="E124" s="476"/>
      <c r="F124" s="476"/>
      <c r="G124" s="476"/>
      <c r="H124" s="476"/>
      <c r="I124" s="476"/>
      <c r="J124" s="476"/>
      <c r="K124" s="476"/>
      <c r="L124" s="476"/>
      <c r="M124" s="476"/>
      <c r="N124" s="476"/>
      <c r="O124" s="476"/>
      <c r="P124" s="476"/>
      <c r="Q124" s="476"/>
      <c r="R124" s="476"/>
      <c r="S124" s="476"/>
      <c r="T124" s="476"/>
      <c r="U124" s="476"/>
      <c r="V124" s="476"/>
      <c r="W124" s="476"/>
      <c r="X124" s="476"/>
      <c r="Y124" s="476"/>
      <c r="Z124" s="476"/>
      <c r="AA124" s="476"/>
      <c r="AB124" s="476"/>
      <c r="AC124" s="476"/>
    </row>
    <row r="125" spans="1:29" ht="27.9" customHeight="1"/>
    <row r="126" spans="1:29" ht="27.9" customHeight="1"/>
    <row r="127" spans="1:29" ht="27.9" customHeight="1"/>
    <row r="128" spans="1:29" ht="27.9" customHeight="1"/>
    <row r="129" ht="27.9" customHeight="1"/>
    <row r="130" ht="27.9" customHeight="1"/>
    <row r="131" ht="27.9" customHeight="1"/>
    <row r="132" ht="27.9" customHeight="1"/>
    <row r="133" ht="27.9" customHeight="1"/>
  </sheetData>
  <mergeCells count="55">
    <mergeCell ref="S48:S49"/>
    <mergeCell ref="S39:S40"/>
    <mergeCell ref="S54:S55"/>
    <mergeCell ref="F3:N6"/>
    <mergeCell ref="W7:AA7"/>
    <mergeCell ref="S11:S12"/>
    <mergeCell ref="S45:S46"/>
    <mergeCell ref="A29:AC32"/>
    <mergeCell ref="W8:AA8"/>
    <mergeCell ref="T39:AB40"/>
    <mergeCell ref="T45:AB46"/>
    <mergeCell ref="T48:AB49"/>
    <mergeCell ref="T54:AB55"/>
    <mergeCell ref="T35:AB36"/>
    <mergeCell ref="S35:S36"/>
    <mergeCell ref="T11:AB12"/>
    <mergeCell ref="S66:S67"/>
    <mergeCell ref="S69:S70"/>
    <mergeCell ref="S73:S74"/>
    <mergeCell ref="T66:AB67"/>
    <mergeCell ref="S57:S58"/>
    <mergeCell ref="S60:S61"/>
    <mergeCell ref="S63:S64"/>
    <mergeCell ref="T63:AB64"/>
    <mergeCell ref="T57:AB58"/>
    <mergeCell ref="T60:AB61"/>
    <mergeCell ref="A123:AC123"/>
    <mergeCell ref="AJ83:AQ83"/>
    <mergeCell ref="S95:S96"/>
    <mergeCell ref="S103:S104"/>
    <mergeCell ref="S111:S112"/>
    <mergeCell ref="S115:S116"/>
    <mergeCell ref="S107:S108"/>
    <mergeCell ref="S82:S83"/>
    <mergeCell ref="S90:S91"/>
    <mergeCell ref="T115:AB116"/>
    <mergeCell ref="T111:AB112"/>
    <mergeCell ref="T82:AB83"/>
    <mergeCell ref="D92:Q92"/>
    <mergeCell ref="D69:R70"/>
    <mergeCell ref="R99:R100"/>
    <mergeCell ref="R119:R120"/>
    <mergeCell ref="S76:S77"/>
    <mergeCell ref="S79:S80"/>
    <mergeCell ref="S86:S87"/>
    <mergeCell ref="S119:AB120"/>
    <mergeCell ref="T76:AB77"/>
    <mergeCell ref="T73:AB74"/>
    <mergeCell ref="T69:AB70"/>
    <mergeCell ref="T79:AB80"/>
    <mergeCell ref="T107:AB108"/>
    <mergeCell ref="T103:AB104"/>
    <mergeCell ref="T95:AB96"/>
    <mergeCell ref="T90:AB91"/>
    <mergeCell ref="T86:AB87"/>
  </mergeCells>
  <printOptions horizontalCentered="1" verticalCentered="1"/>
  <pageMargins left="0.23622047244094491" right="0.23622047244094491" top="0.23622047244094491" bottom="0.23622047244094491" header="0" footer="0"/>
  <pageSetup paperSize="9" scale="19" fitToWidth="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ransitionEvaluation="1" codeName="Sheet20">
    <tabColor rgb="FFFF0000"/>
    <pageSetUpPr fitToPage="1"/>
  </sheetPr>
  <dimension ref="B1:CE110"/>
  <sheetViews>
    <sheetView showGridLines="0" view="pageBreakPreview" zoomScale="40" zoomScaleNormal="40" zoomScaleSheetLayoutView="40" zoomScalePageLayoutView="35" workbookViewId="0">
      <selection activeCell="BN58" sqref="BN58"/>
    </sheetView>
  </sheetViews>
  <sheetFormatPr defaultColWidth="1.61328125" defaultRowHeight="15"/>
  <cols>
    <col min="1" max="1" width="1.61328125" style="33"/>
    <col min="2" max="2" width="2.69140625" style="33" customWidth="1"/>
    <col min="3" max="3" width="7.3828125" style="33" customWidth="1"/>
    <col min="4" max="35" width="2.69140625" style="33" customWidth="1"/>
    <col min="36" max="36" width="3.69140625" style="33" customWidth="1"/>
    <col min="37" max="46" width="2.69140625" style="33" customWidth="1"/>
    <col min="47" max="47" width="3.69140625" style="33" customWidth="1"/>
    <col min="48" max="82" width="2.69140625" style="33" customWidth="1"/>
    <col min="83" max="83" width="2.07421875" style="33" customWidth="1"/>
    <col min="84" max="88" width="1.61328125" style="33"/>
    <col min="89" max="89" width="1.61328125" style="33" customWidth="1"/>
    <col min="90" max="90" width="1.61328125" style="33"/>
    <col min="91" max="91" width="16.3828125" style="33" customWidth="1"/>
    <col min="92" max="249" width="1.61328125" style="33"/>
    <col min="250" max="250" width="2.69140625" style="33" customWidth="1"/>
    <col min="251" max="251" width="6.3828125" style="33" bestFit="1" customWidth="1"/>
    <col min="252" max="252" width="2.69140625" style="33" customWidth="1"/>
    <col min="253" max="256" width="0.921875" style="33" customWidth="1"/>
    <col min="257" max="338" width="2.69140625" style="33" customWidth="1"/>
    <col min="339" max="505" width="1.61328125" style="33"/>
    <col min="506" max="506" width="2.69140625" style="33" customWidth="1"/>
    <col min="507" max="507" width="6.3828125" style="33" bestFit="1" customWidth="1"/>
    <col min="508" max="508" width="2.69140625" style="33" customWidth="1"/>
    <col min="509" max="512" width="0.921875" style="33" customWidth="1"/>
    <col min="513" max="594" width="2.69140625" style="33" customWidth="1"/>
    <col min="595" max="761" width="1.61328125" style="33"/>
    <col min="762" max="762" width="2.69140625" style="33" customWidth="1"/>
    <col min="763" max="763" width="6.3828125" style="33" bestFit="1" customWidth="1"/>
    <col min="764" max="764" width="2.69140625" style="33" customWidth="1"/>
    <col min="765" max="768" width="0.921875" style="33" customWidth="1"/>
    <col min="769" max="850" width="2.69140625" style="33" customWidth="1"/>
    <col min="851" max="1017" width="1.61328125" style="33"/>
    <col min="1018" max="1018" width="2.69140625" style="33" customWidth="1"/>
    <col min="1019" max="1019" width="6.3828125" style="33" bestFit="1" customWidth="1"/>
    <col min="1020" max="1020" width="2.69140625" style="33" customWidth="1"/>
    <col min="1021" max="1024" width="0.921875" style="33" customWidth="1"/>
    <col min="1025" max="1106" width="2.69140625" style="33" customWidth="1"/>
    <col min="1107" max="1273" width="1.61328125" style="33"/>
    <col min="1274" max="1274" width="2.69140625" style="33" customWidth="1"/>
    <col min="1275" max="1275" width="6.3828125" style="33" bestFit="1" customWidth="1"/>
    <col min="1276" max="1276" width="2.69140625" style="33" customWidth="1"/>
    <col min="1277" max="1280" width="0.921875" style="33" customWidth="1"/>
    <col min="1281" max="1362" width="2.69140625" style="33" customWidth="1"/>
    <col min="1363" max="1529" width="1.61328125" style="33"/>
    <col min="1530" max="1530" width="2.69140625" style="33" customWidth="1"/>
    <col min="1531" max="1531" width="6.3828125" style="33" bestFit="1" customWidth="1"/>
    <col min="1532" max="1532" width="2.69140625" style="33" customWidth="1"/>
    <col min="1533" max="1536" width="0.921875" style="33" customWidth="1"/>
    <col min="1537" max="1618" width="2.69140625" style="33" customWidth="1"/>
    <col min="1619" max="1785" width="1.61328125" style="33"/>
    <col min="1786" max="1786" width="2.69140625" style="33" customWidth="1"/>
    <col min="1787" max="1787" width="6.3828125" style="33" bestFit="1" customWidth="1"/>
    <col min="1788" max="1788" width="2.69140625" style="33" customWidth="1"/>
    <col min="1789" max="1792" width="0.921875" style="33" customWidth="1"/>
    <col min="1793" max="1874" width="2.69140625" style="33" customWidth="1"/>
    <col min="1875" max="2041" width="1.61328125" style="33"/>
    <col min="2042" max="2042" width="2.69140625" style="33" customWidth="1"/>
    <col min="2043" max="2043" width="6.3828125" style="33" bestFit="1" customWidth="1"/>
    <col min="2044" max="2044" width="2.69140625" style="33" customWidth="1"/>
    <col min="2045" max="2048" width="0.921875" style="33" customWidth="1"/>
    <col min="2049" max="2130" width="2.69140625" style="33" customWidth="1"/>
    <col min="2131" max="2297" width="1.61328125" style="33"/>
    <col min="2298" max="2298" width="2.69140625" style="33" customWidth="1"/>
    <col min="2299" max="2299" width="6.3828125" style="33" bestFit="1" customWidth="1"/>
    <col min="2300" max="2300" width="2.69140625" style="33" customWidth="1"/>
    <col min="2301" max="2304" width="0.921875" style="33" customWidth="1"/>
    <col min="2305" max="2386" width="2.69140625" style="33" customWidth="1"/>
    <col min="2387" max="2553" width="1.61328125" style="33"/>
    <col min="2554" max="2554" width="2.69140625" style="33" customWidth="1"/>
    <col min="2555" max="2555" width="6.3828125" style="33" bestFit="1" customWidth="1"/>
    <col min="2556" max="2556" width="2.69140625" style="33" customWidth="1"/>
    <col min="2557" max="2560" width="0.921875" style="33" customWidth="1"/>
    <col min="2561" max="2642" width="2.69140625" style="33" customWidth="1"/>
    <col min="2643" max="2809" width="1.61328125" style="33"/>
    <col min="2810" max="2810" width="2.69140625" style="33" customWidth="1"/>
    <col min="2811" max="2811" width="6.3828125" style="33" bestFit="1" customWidth="1"/>
    <col min="2812" max="2812" width="2.69140625" style="33" customWidth="1"/>
    <col min="2813" max="2816" width="0.921875" style="33" customWidth="1"/>
    <col min="2817" max="2898" width="2.69140625" style="33" customWidth="1"/>
    <col min="2899" max="3065" width="1.61328125" style="33"/>
    <col min="3066" max="3066" width="2.69140625" style="33" customWidth="1"/>
    <col min="3067" max="3067" width="6.3828125" style="33" bestFit="1" customWidth="1"/>
    <col min="3068" max="3068" width="2.69140625" style="33" customWidth="1"/>
    <col min="3069" max="3072" width="0.921875" style="33" customWidth="1"/>
    <col min="3073" max="3154" width="2.69140625" style="33" customWidth="1"/>
    <col min="3155" max="3321" width="1.61328125" style="33"/>
    <col min="3322" max="3322" width="2.69140625" style="33" customWidth="1"/>
    <col min="3323" max="3323" width="6.3828125" style="33" bestFit="1" customWidth="1"/>
    <col min="3324" max="3324" width="2.69140625" style="33" customWidth="1"/>
    <col min="3325" max="3328" width="0.921875" style="33" customWidth="1"/>
    <col min="3329" max="3410" width="2.69140625" style="33" customWidth="1"/>
    <col min="3411" max="3577" width="1.61328125" style="33"/>
    <col min="3578" max="3578" width="2.69140625" style="33" customWidth="1"/>
    <col min="3579" max="3579" width="6.3828125" style="33" bestFit="1" customWidth="1"/>
    <col min="3580" max="3580" width="2.69140625" style="33" customWidth="1"/>
    <col min="3581" max="3584" width="0.921875" style="33" customWidth="1"/>
    <col min="3585" max="3666" width="2.69140625" style="33" customWidth="1"/>
    <col min="3667" max="3833" width="1.61328125" style="33"/>
    <col min="3834" max="3834" width="2.69140625" style="33" customWidth="1"/>
    <col min="3835" max="3835" width="6.3828125" style="33" bestFit="1" customWidth="1"/>
    <col min="3836" max="3836" width="2.69140625" style="33" customWidth="1"/>
    <col min="3837" max="3840" width="0.921875" style="33" customWidth="1"/>
    <col min="3841" max="3922" width="2.69140625" style="33" customWidth="1"/>
    <col min="3923" max="4089" width="1.61328125" style="33"/>
    <col min="4090" max="4090" width="2.69140625" style="33" customWidth="1"/>
    <col min="4091" max="4091" width="6.3828125" style="33" bestFit="1" customWidth="1"/>
    <col min="4092" max="4092" width="2.69140625" style="33" customWidth="1"/>
    <col min="4093" max="4096" width="0.921875" style="33" customWidth="1"/>
    <col min="4097" max="4178" width="2.69140625" style="33" customWidth="1"/>
    <col min="4179" max="4345" width="1.61328125" style="33"/>
    <col min="4346" max="4346" width="2.69140625" style="33" customWidth="1"/>
    <col min="4347" max="4347" width="6.3828125" style="33" bestFit="1" customWidth="1"/>
    <col min="4348" max="4348" width="2.69140625" style="33" customWidth="1"/>
    <col min="4349" max="4352" width="0.921875" style="33" customWidth="1"/>
    <col min="4353" max="4434" width="2.69140625" style="33" customWidth="1"/>
    <col min="4435" max="4601" width="1.61328125" style="33"/>
    <col min="4602" max="4602" width="2.69140625" style="33" customWidth="1"/>
    <col min="4603" max="4603" width="6.3828125" style="33" bestFit="1" customWidth="1"/>
    <col min="4604" max="4604" width="2.69140625" style="33" customWidth="1"/>
    <col min="4605" max="4608" width="0.921875" style="33" customWidth="1"/>
    <col min="4609" max="4690" width="2.69140625" style="33" customWidth="1"/>
    <col min="4691" max="4857" width="1.61328125" style="33"/>
    <col min="4858" max="4858" width="2.69140625" style="33" customWidth="1"/>
    <col min="4859" max="4859" width="6.3828125" style="33" bestFit="1" customWidth="1"/>
    <col min="4860" max="4860" width="2.69140625" style="33" customWidth="1"/>
    <col min="4861" max="4864" width="0.921875" style="33" customWidth="1"/>
    <col min="4865" max="4946" width="2.69140625" style="33" customWidth="1"/>
    <col min="4947" max="5113" width="1.61328125" style="33"/>
    <col min="5114" max="5114" width="2.69140625" style="33" customWidth="1"/>
    <col min="5115" max="5115" width="6.3828125" style="33" bestFit="1" customWidth="1"/>
    <col min="5116" max="5116" width="2.69140625" style="33" customWidth="1"/>
    <col min="5117" max="5120" width="0.921875" style="33" customWidth="1"/>
    <col min="5121" max="5202" width="2.69140625" style="33" customWidth="1"/>
    <col min="5203" max="5369" width="1.61328125" style="33"/>
    <col min="5370" max="5370" width="2.69140625" style="33" customWidth="1"/>
    <col min="5371" max="5371" width="6.3828125" style="33" bestFit="1" customWidth="1"/>
    <col min="5372" max="5372" width="2.69140625" style="33" customWidth="1"/>
    <col min="5373" max="5376" width="0.921875" style="33" customWidth="1"/>
    <col min="5377" max="5458" width="2.69140625" style="33" customWidth="1"/>
    <col min="5459" max="5625" width="1.61328125" style="33"/>
    <col min="5626" max="5626" width="2.69140625" style="33" customWidth="1"/>
    <col min="5627" max="5627" width="6.3828125" style="33" bestFit="1" customWidth="1"/>
    <col min="5628" max="5628" width="2.69140625" style="33" customWidth="1"/>
    <col min="5629" max="5632" width="0.921875" style="33" customWidth="1"/>
    <col min="5633" max="5714" width="2.69140625" style="33" customWidth="1"/>
    <col min="5715" max="5881" width="1.61328125" style="33"/>
    <col min="5882" max="5882" width="2.69140625" style="33" customWidth="1"/>
    <col min="5883" max="5883" width="6.3828125" style="33" bestFit="1" customWidth="1"/>
    <col min="5884" max="5884" width="2.69140625" style="33" customWidth="1"/>
    <col min="5885" max="5888" width="0.921875" style="33" customWidth="1"/>
    <col min="5889" max="5970" width="2.69140625" style="33" customWidth="1"/>
    <col min="5971" max="6137" width="1.61328125" style="33"/>
    <col min="6138" max="6138" width="2.69140625" style="33" customWidth="1"/>
    <col min="6139" max="6139" width="6.3828125" style="33" bestFit="1" customWidth="1"/>
    <col min="6140" max="6140" width="2.69140625" style="33" customWidth="1"/>
    <col min="6141" max="6144" width="0.921875" style="33" customWidth="1"/>
    <col min="6145" max="6226" width="2.69140625" style="33" customWidth="1"/>
    <col min="6227" max="6393" width="1.61328125" style="33"/>
    <col min="6394" max="6394" width="2.69140625" style="33" customWidth="1"/>
    <col min="6395" max="6395" width="6.3828125" style="33" bestFit="1" customWidth="1"/>
    <col min="6396" max="6396" width="2.69140625" style="33" customWidth="1"/>
    <col min="6397" max="6400" width="0.921875" style="33" customWidth="1"/>
    <col min="6401" max="6482" width="2.69140625" style="33" customWidth="1"/>
    <col min="6483" max="6649" width="1.61328125" style="33"/>
    <col min="6650" max="6650" width="2.69140625" style="33" customWidth="1"/>
    <col min="6651" max="6651" width="6.3828125" style="33" bestFit="1" customWidth="1"/>
    <col min="6652" max="6652" width="2.69140625" style="33" customWidth="1"/>
    <col min="6653" max="6656" width="0.921875" style="33" customWidth="1"/>
    <col min="6657" max="6738" width="2.69140625" style="33" customWidth="1"/>
    <col min="6739" max="6905" width="1.61328125" style="33"/>
    <col min="6906" max="6906" width="2.69140625" style="33" customWidth="1"/>
    <col min="6907" max="6907" width="6.3828125" style="33" bestFit="1" customWidth="1"/>
    <col min="6908" max="6908" width="2.69140625" style="33" customWidth="1"/>
    <col min="6909" max="6912" width="0.921875" style="33" customWidth="1"/>
    <col min="6913" max="6994" width="2.69140625" style="33" customWidth="1"/>
    <col min="6995" max="7161" width="1.61328125" style="33"/>
    <col min="7162" max="7162" width="2.69140625" style="33" customWidth="1"/>
    <col min="7163" max="7163" width="6.3828125" style="33" bestFit="1" customWidth="1"/>
    <col min="7164" max="7164" width="2.69140625" style="33" customWidth="1"/>
    <col min="7165" max="7168" width="0.921875" style="33" customWidth="1"/>
    <col min="7169" max="7250" width="2.69140625" style="33" customWidth="1"/>
    <col min="7251" max="7417" width="1.61328125" style="33"/>
    <col min="7418" max="7418" width="2.69140625" style="33" customWidth="1"/>
    <col min="7419" max="7419" width="6.3828125" style="33" bestFit="1" customWidth="1"/>
    <col min="7420" max="7420" width="2.69140625" style="33" customWidth="1"/>
    <col min="7421" max="7424" width="0.921875" style="33" customWidth="1"/>
    <col min="7425" max="7506" width="2.69140625" style="33" customWidth="1"/>
    <col min="7507" max="7673" width="1.61328125" style="33"/>
    <col min="7674" max="7674" width="2.69140625" style="33" customWidth="1"/>
    <col min="7675" max="7675" width="6.3828125" style="33" bestFit="1" customWidth="1"/>
    <col min="7676" max="7676" width="2.69140625" style="33" customWidth="1"/>
    <col min="7677" max="7680" width="0.921875" style="33" customWidth="1"/>
    <col min="7681" max="7762" width="2.69140625" style="33" customWidth="1"/>
    <col min="7763" max="7929" width="1.61328125" style="33"/>
    <col min="7930" max="7930" width="2.69140625" style="33" customWidth="1"/>
    <col min="7931" max="7931" width="6.3828125" style="33" bestFit="1" customWidth="1"/>
    <col min="7932" max="7932" width="2.69140625" style="33" customWidth="1"/>
    <col min="7933" max="7936" width="0.921875" style="33" customWidth="1"/>
    <col min="7937" max="8018" width="2.69140625" style="33" customWidth="1"/>
    <col min="8019" max="8185" width="1.61328125" style="33"/>
    <col min="8186" max="8186" width="2.69140625" style="33" customWidth="1"/>
    <col min="8187" max="8187" width="6.3828125" style="33" bestFit="1" customWidth="1"/>
    <col min="8188" max="8188" width="2.69140625" style="33" customWidth="1"/>
    <col min="8189" max="8192" width="0.921875" style="33" customWidth="1"/>
    <col min="8193" max="8274" width="2.69140625" style="33" customWidth="1"/>
    <col min="8275" max="8441" width="1.61328125" style="33"/>
    <col min="8442" max="8442" width="2.69140625" style="33" customWidth="1"/>
    <col min="8443" max="8443" width="6.3828125" style="33" bestFit="1" customWidth="1"/>
    <col min="8444" max="8444" width="2.69140625" style="33" customWidth="1"/>
    <col min="8445" max="8448" width="0.921875" style="33" customWidth="1"/>
    <col min="8449" max="8530" width="2.69140625" style="33" customWidth="1"/>
    <col min="8531" max="8697" width="1.61328125" style="33"/>
    <col min="8698" max="8698" width="2.69140625" style="33" customWidth="1"/>
    <col min="8699" max="8699" width="6.3828125" style="33" bestFit="1" customWidth="1"/>
    <col min="8700" max="8700" width="2.69140625" style="33" customWidth="1"/>
    <col min="8701" max="8704" width="0.921875" style="33" customWidth="1"/>
    <col min="8705" max="8786" width="2.69140625" style="33" customWidth="1"/>
    <col min="8787" max="8953" width="1.61328125" style="33"/>
    <col min="8954" max="8954" width="2.69140625" style="33" customWidth="1"/>
    <col min="8955" max="8955" width="6.3828125" style="33" bestFit="1" customWidth="1"/>
    <col min="8956" max="8956" width="2.69140625" style="33" customWidth="1"/>
    <col min="8957" max="8960" width="0.921875" style="33" customWidth="1"/>
    <col min="8961" max="9042" width="2.69140625" style="33" customWidth="1"/>
    <col min="9043" max="9209" width="1.61328125" style="33"/>
    <col min="9210" max="9210" width="2.69140625" style="33" customWidth="1"/>
    <col min="9211" max="9211" width="6.3828125" style="33" bestFit="1" customWidth="1"/>
    <col min="9212" max="9212" width="2.69140625" style="33" customWidth="1"/>
    <col min="9213" max="9216" width="0.921875" style="33" customWidth="1"/>
    <col min="9217" max="9298" width="2.69140625" style="33" customWidth="1"/>
    <col min="9299" max="9465" width="1.61328125" style="33"/>
    <col min="9466" max="9466" width="2.69140625" style="33" customWidth="1"/>
    <col min="9467" max="9467" width="6.3828125" style="33" bestFit="1" customWidth="1"/>
    <col min="9468" max="9468" width="2.69140625" style="33" customWidth="1"/>
    <col min="9469" max="9472" width="0.921875" style="33" customWidth="1"/>
    <col min="9473" max="9554" width="2.69140625" style="33" customWidth="1"/>
    <col min="9555" max="9721" width="1.61328125" style="33"/>
    <col min="9722" max="9722" width="2.69140625" style="33" customWidth="1"/>
    <col min="9723" max="9723" width="6.3828125" style="33" bestFit="1" customWidth="1"/>
    <col min="9724" max="9724" width="2.69140625" style="33" customWidth="1"/>
    <col min="9725" max="9728" width="0.921875" style="33" customWidth="1"/>
    <col min="9729" max="9810" width="2.69140625" style="33" customWidth="1"/>
    <col min="9811" max="9977" width="1.61328125" style="33"/>
    <col min="9978" max="9978" width="2.69140625" style="33" customWidth="1"/>
    <col min="9979" max="9979" width="6.3828125" style="33" bestFit="1" customWidth="1"/>
    <col min="9980" max="9980" width="2.69140625" style="33" customWidth="1"/>
    <col min="9981" max="9984" width="0.921875" style="33" customWidth="1"/>
    <col min="9985" max="10066" width="2.69140625" style="33" customWidth="1"/>
    <col min="10067" max="10233" width="1.61328125" style="33"/>
    <col min="10234" max="10234" width="2.69140625" style="33" customWidth="1"/>
    <col min="10235" max="10235" width="6.3828125" style="33" bestFit="1" customWidth="1"/>
    <col min="10236" max="10236" width="2.69140625" style="33" customWidth="1"/>
    <col min="10237" max="10240" width="0.921875" style="33" customWidth="1"/>
    <col min="10241" max="10322" width="2.69140625" style="33" customWidth="1"/>
    <col min="10323" max="10489" width="1.61328125" style="33"/>
    <col min="10490" max="10490" width="2.69140625" style="33" customWidth="1"/>
    <col min="10491" max="10491" width="6.3828125" style="33" bestFit="1" customWidth="1"/>
    <col min="10492" max="10492" width="2.69140625" style="33" customWidth="1"/>
    <col min="10493" max="10496" width="0.921875" style="33" customWidth="1"/>
    <col min="10497" max="10578" width="2.69140625" style="33" customWidth="1"/>
    <col min="10579" max="10745" width="1.61328125" style="33"/>
    <col min="10746" max="10746" width="2.69140625" style="33" customWidth="1"/>
    <col min="10747" max="10747" width="6.3828125" style="33" bestFit="1" customWidth="1"/>
    <col min="10748" max="10748" width="2.69140625" style="33" customWidth="1"/>
    <col min="10749" max="10752" width="0.921875" style="33" customWidth="1"/>
    <col min="10753" max="10834" width="2.69140625" style="33" customWidth="1"/>
    <col min="10835" max="11001" width="1.61328125" style="33"/>
    <col min="11002" max="11002" width="2.69140625" style="33" customWidth="1"/>
    <col min="11003" max="11003" width="6.3828125" style="33" bestFit="1" customWidth="1"/>
    <col min="11004" max="11004" width="2.69140625" style="33" customWidth="1"/>
    <col min="11005" max="11008" width="0.921875" style="33" customWidth="1"/>
    <col min="11009" max="11090" width="2.69140625" style="33" customWidth="1"/>
    <col min="11091" max="11257" width="1.61328125" style="33"/>
    <col min="11258" max="11258" width="2.69140625" style="33" customWidth="1"/>
    <col min="11259" max="11259" width="6.3828125" style="33" bestFit="1" customWidth="1"/>
    <col min="11260" max="11260" width="2.69140625" style="33" customWidth="1"/>
    <col min="11261" max="11264" width="0.921875" style="33" customWidth="1"/>
    <col min="11265" max="11346" width="2.69140625" style="33" customWidth="1"/>
    <col min="11347" max="11513" width="1.61328125" style="33"/>
    <col min="11514" max="11514" width="2.69140625" style="33" customWidth="1"/>
    <col min="11515" max="11515" width="6.3828125" style="33" bestFit="1" customWidth="1"/>
    <col min="11516" max="11516" width="2.69140625" style="33" customWidth="1"/>
    <col min="11517" max="11520" width="0.921875" style="33" customWidth="1"/>
    <col min="11521" max="11602" width="2.69140625" style="33" customWidth="1"/>
    <col min="11603" max="11769" width="1.61328125" style="33"/>
    <col min="11770" max="11770" width="2.69140625" style="33" customWidth="1"/>
    <col min="11771" max="11771" width="6.3828125" style="33" bestFit="1" customWidth="1"/>
    <col min="11772" max="11772" width="2.69140625" style="33" customWidth="1"/>
    <col min="11773" max="11776" width="0.921875" style="33" customWidth="1"/>
    <col min="11777" max="11858" width="2.69140625" style="33" customWidth="1"/>
    <col min="11859" max="12025" width="1.61328125" style="33"/>
    <col min="12026" max="12026" width="2.69140625" style="33" customWidth="1"/>
    <col min="12027" max="12027" width="6.3828125" style="33" bestFit="1" customWidth="1"/>
    <col min="12028" max="12028" width="2.69140625" style="33" customWidth="1"/>
    <col min="12029" max="12032" width="0.921875" style="33" customWidth="1"/>
    <col min="12033" max="12114" width="2.69140625" style="33" customWidth="1"/>
    <col min="12115" max="12281" width="1.61328125" style="33"/>
    <col min="12282" max="12282" width="2.69140625" style="33" customWidth="1"/>
    <col min="12283" max="12283" width="6.3828125" style="33" bestFit="1" customWidth="1"/>
    <col min="12284" max="12284" width="2.69140625" style="33" customWidth="1"/>
    <col min="12285" max="12288" width="0.921875" style="33" customWidth="1"/>
    <col min="12289" max="12370" width="2.69140625" style="33" customWidth="1"/>
    <col min="12371" max="12537" width="1.61328125" style="33"/>
    <col min="12538" max="12538" width="2.69140625" style="33" customWidth="1"/>
    <col min="12539" max="12539" width="6.3828125" style="33" bestFit="1" customWidth="1"/>
    <col min="12540" max="12540" width="2.69140625" style="33" customWidth="1"/>
    <col min="12541" max="12544" width="0.921875" style="33" customWidth="1"/>
    <col min="12545" max="12626" width="2.69140625" style="33" customWidth="1"/>
    <col min="12627" max="12793" width="1.61328125" style="33"/>
    <col min="12794" max="12794" width="2.69140625" style="33" customWidth="1"/>
    <col min="12795" max="12795" width="6.3828125" style="33" bestFit="1" customWidth="1"/>
    <col min="12796" max="12796" width="2.69140625" style="33" customWidth="1"/>
    <col min="12797" max="12800" width="0.921875" style="33" customWidth="1"/>
    <col min="12801" max="12882" width="2.69140625" style="33" customWidth="1"/>
    <col min="12883" max="13049" width="1.61328125" style="33"/>
    <col min="13050" max="13050" width="2.69140625" style="33" customWidth="1"/>
    <col min="13051" max="13051" width="6.3828125" style="33" bestFit="1" customWidth="1"/>
    <col min="13052" max="13052" width="2.69140625" style="33" customWidth="1"/>
    <col min="13053" max="13056" width="0.921875" style="33" customWidth="1"/>
    <col min="13057" max="13138" width="2.69140625" style="33" customWidth="1"/>
    <col min="13139" max="13305" width="1.61328125" style="33"/>
    <col min="13306" max="13306" width="2.69140625" style="33" customWidth="1"/>
    <col min="13307" max="13307" width="6.3828125" style="33" bestFit="1" customWidth="1"/>
    <col min="13308" max="13308" width="2.69140625" style="33" customWidth="1"/>
    <col min="13309" max="13312" width="0.921875" style="33" customWidth="1"/>
    <col min="13313" max="13394" width="2.69140625" style="33" customWidth="1"/>
    <col min="13395" max="13561" width="1.61328125" style="33"/>
    <col min="13562" max="13562" width="2.69140625" style="33" customWidth="1"/>
    <col min="13563" max="13563" width="6.3828125" style="33" bestFit="1" customWidth="1"/>
    <col min="13564" max="13564" width="2.69140625" style="33" customWidth="1"/>
    <col min="13565" max="13568" width="0.921875" style="33" customWidth="1"/>
    <col min="13569" max="13650" width="2.69140625" style="33" customWidth="1"/>
    <col min="13651" max="13817" width="1.61328125" style="33"/>
    <col min="13818" max="13818" width="2.69140625" style="33" customWidth="1"/>
    <col min="13819" max="13819" width="6.3828125" style="33" bestFit="1" customWidth="1"/>
    <col min="13820" max="13820" width="2.69140625" style="33" customWidth="1"/>
    <col min="13821" max="13824" width="0.921875" style="33" customWidth="1"/>
    <col min="13825" max="13906" width="2.69140625" style="33" customWidth="1"/>
    <col min="13907" max="14073" width="1.61328125" style="33"/>
    <col min="14074" max="14074" width="2.69140625" style="33" customWidth="1"/>
    <col min="14075" max="14075" width="6.3828125" style="33" bestFit="1" customWidth="1"/>
    <col min="14076" max="14076" width="2.69140625" style="33" customWidth="1"/>
    <col min="14077" max="14080" width="0.921875" style="33" customWidth="1"/>
    <col min="14081" max="14162" width="2.69140625" style="33" customWidth="1"/>
    <col min="14163" max="14329" width="1.61328125" style="33"/>
    <col min="14330" max="14330" width="2.69140625" style="33" customWidth="1"/>
    <col min="14331" max="14331" width="6.3828125" style="33" bestFit="1" customWidth="1"/>
    <col min="14332" max="14332" width="2.69140625" style="33" customWidth="1"/>
    <col min="14333" max="14336" width="0.921875" style="33" customWidth="1"/>
    <col min="14337" max="14418" width="2.69140625" style="33" customWidth="1"/>
    <col min="14419" max="14585" width="1.61328125" style="33"/>
    <col min="14586" max="14586" width="2.69140625" style="33" customWidth="1"/>
    <col min="14587" max="14587" width="6.3828125" style="33" bestFit="1" customWidth="1"/>
    <col min="14588" max="14588" width="2.69140625" style="33" customWidth="1"/>
    <col min="14589" max="14592" width="0.921875" style="33" customWidth="1"/>
    <col min="14593" max="14674" width="2.69140625" style="33" customWidth="1"/>
    <col min="14675" max="14841" width="1.61328125" style="33"/>
    <col min="14842" max="14842" width="2.69140625" style="33" customWidth="1"/>
    <col min="14843" max="14843" width="6.3828125" style="33" bestFit="1" customWidth="1"/>
    <col min="14844" max="14844" width="2.69140625" style="33" customWidth="1"/>
    <col min="14845" max="14848" width="0.921875" style="33" customWidth="1"/>
    <col min="14849" max="14930" width="2.69140625" style="33" customWidth="1"/>
    <col min="14931" max="15097" width="1.61328125" style="33"/>
    <col min="15098" max="15098" width="2.69140625" style="33" customWidth="1"/>
    <col min="15099" max="15099" width="6.3828125" style="33" bestFit="1" customWidth="1"/>
    <col min="15100" max="15100" width="2.69140625" style="33" customWidth="1"/>
    <col min="15101" max="15104" width="0.921875" style="33" customWidth="1"/>
    <col min="15105" max="15186" width="2.69140625" style="33" customWidth="1"/>
    <col min="15187" max="15353" width="1.61328125" style="33"/>
    <col min="15354" max="15354" width="2.69140625" style="33" customWidth="1"/>
    <col min="15355" max="15355" width="6.3828125" style="33" bestFit="1" customWidth="1"/>
    <col min="15356" max="15356" width="2.69140625" style="33" customWidth="1"/>
    <col min="15357" max="15360" width="0.921875" style="33" customWidth="1"/>
    <col min="15361" max="15442" width="2.69140625" style="33" customWidth="1"/>
    <col min="15443" max="15609" width="1.61328125" style="33"/>
    <col min="15610" max="15610" width="2.69140625" style="33" customWidth="1"/>
    <col min="15611" max="15611" width="6.3828125" style="33" bestFit="1" customWidth="1"/>
    <col min="15612" max="15612" width="2.69140625" style="33" customWidth="1"/>
    <col min="15613" max="15616" width="0.921875" style="33" customWidth="1"/>
    <col min="15617" max="15698" width="2.69140625" style="33" customWidth="1"/>
    <col min="15699" max="15865" width="1.61328125" style="33"/>
    <col min="15866" max="15866" width="2.69140625" style="33" customWidth="1"/>
    <col min="15867" max="15867" width="6.3828125" style="33" bestFit="1" customWidth="1"/>
    <col min="15868" max="15868" width="2.69140625" style="33" customWidth="1"/>
    <col min="15869" max="15872" width="0.921875" style="33" customWidth="1"/>
    <col min="15873" max="15954" width="2.69140625" style="33" customWidth="1"/>
    <col min="15955" max="16121" width="1.61328125" style="33"/>
    <col min="16122" max="16122" width="2.69140625" style="33" customWidth="1"/>
    <col min="16123" max="16123" width="6.3828125" style="33" bestFit="1" customWidth="1"/>
    <col min="16124" max="16124" width="2.69140625" style="33" customWidth="1"/>
    <col min="16125" max="16128" width="0.921875" style="33" customWidth="1"/>
    <col min="16129" max="16210" width="2.69140625" style="33" customWidth="1"/>
    <col min="16211" max="16384" width="1.61328125" style="33"/>
  </cols>
  <sheetData>
    <row r="1" spans="2:82" ht="15.6" thickBot="1"/>
    <row r="2" spans="2:82" s="267" customFormat="1" ht="30" customHeight="1">
      <c r="B2" s="422"/>
      <c r="C2" s="423"/>
      <c r="D2" s="423"/>
      <c r="E2" s="423"/>
      <c r="F2" s="423"/>
      <c r="G2" s="423"/>
      <c r="H2" s="423"/>
      <c r="I2" s="2853" t="s">
        <v>656</v>
      </c>
      <c r="J2" s="2853"/>
      <c r="K2" s="2853"/>
      <c r="L2" s="2853"/>
      <c r="M2" s="2853"/>
      <c r="N2" s="2853"/>
      <c r="O2" s="2853"/>
      <c r="P2" s="2853"/>
      <c r="Q2" s="2853"/>
      <c r="R2" s="2853"/>
      <c r="S2" s="2853"/>
      <c r="T2" s="2853"/>
      <c r="U2" s="2853"/>
      <c r="V2" s="2853"/>
      <c r="W2" s="2853"/>
      <c r="X2" s="2853"/>
      <c r="Y2" s="2853"/>
      <c r="Z2" s="2853"/>
      <c r="AA2" s="2853"/>
      <c r="AB2" s="2853"/>
      <c r="AC2" s="2853"/>
      <c r="AD2" s="2853"/>
      <c r="AE2" s="2853"/>
      <c r="AF2" s="2853"/>
      <c r="AG2" s="2853"/>
      <c r="AH2" s="2853"/>
      <c r="AI2" s="2853"/>
      <c r="AJ2" s="2853"/>
      <c r="AK2" s="2853"/>
      <c r="AL2" s="2853"/>
      <c r="AM2" s="2853"/>
      <c r="AN2" s="2853"/>
      <c r="AO2" s="2853"/>
      <c r="AP2" s="2853"/>
      <c r="AQ2" s="2853"/>
      <c r="AR2" s="2853"/>
      <c r="AS2" s="285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3"/>
      <c r="BW2" s="423"/>
      <c r="BX2" s="423"/>
      <c r="BY2" s="423"/>
      <c r="BZ2" s="423"/>
      <c r="CA2" s="423"/>
      <c r="CB2" s="423"/>
      <c r="CC2" s="423"/>
      <c r="CD2" s="424"/>
    </row>
    <row r="3" spans="2:82" s="68" customFormat="1" ht="30" customHeight="1">
      <c r="B3" s="251"/>
      <c r="C3" s="71"/>
      <c r="D3" s="71"/>
      <c r="E3" s="71"/>
      <c r="F3" s="71"/>
      <c r="G3" s="71"/>
      <c r="H3" s="71"/>
      <c r="I3" s="2854"/>
      <c r="J3" s="2854"/>
      <c r="K3" s="2854"/>
      <c r="L3" s="2854"/>
      <c r="M3" s="2854"/>
      <c r="N3" s="2854"/>
      <c r="O3" s="2854"/>
      <c r="P3" s="2854"/>
      <c r="Q3" s="2854"/>
      <c r="R3" s="2854"/>
      <c r="S3" s="2854"/>
      <c r="T3" s="2854"/>
      <c r="U3" s="2854"/>
      <c r="V3" s="2854"/>
      <c r="W3" s="2854"/>
      <c r="X3" s="2854"/>
      <c r="Y3" s="2854"/>
      <c r="Z3" s="2854"/>
      <c r="AA3" s="2854"/>
      <c r="AB3" s="2854"/>
      <c r="AC3" s="2854"/>
      <c r="AD3" s="2854"/>
      <c r="AE3" s="2854"/>
      <c r="AF3" s="2854"/>
      <c r="AG3" s="2854"/>
      <c r="AH3" s="2854"/>
      <c r="AI3" s="2854"/>
      <c r="AJ3" s="2854"/>
      <c r="AK3" s="2854"/>
      <c r="AL3" s="2854"/>
      <c r="AM3" s="2854"/>
      <c r="AN3" s="2854"/>
      <c r="AO3" s="2854"/>
      <c r="AP3" s="2854"/>
      <c r="AQ3" s="2854"/>
      <c r="AR3" s="2854"/>
      <c r="AS3" s="2854"/>
      <c r="AT3" s="304"/>
      <c r="AU3" s="304"/>
      <c r="AV3" s="304"/>
      <c r="AW3" s="304"/>
      <c r="AX3" s="304"/>
      <c r="AY3" s="304"/>
      <c r="AZ3" s="304"/>
      <c r="BA3" s="304"/>
      <c r="BB3" s="304"/>
      <c r="BC3" s="304"/>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252"/>
    </row>
    <row r="4" spans="2:82" s="267" customFormat="1" ht="30" customHeight="1">
      <c r="B4" s="251"/>
      <c r="C4" s="71"/>
      <c r="D4" s="71"/>
      <c r="E4" s="71"/>
      <c r="F4" s="71"/>
      <c r="G4" s="71"/>
      <c r="H4" s="71"/>
      <c r="I4" s="2854"/>
      <c r="J4" s="2854"/>
      <c r="K4" s="2854"/>
      <c r="L4" s="2854"/>
      <c r="M4" s="2854"/>
      <c r="N4" s="2854"/>
      <c r="O4" s="2854"/>
      <c r="P4" s="2854"/>
      <c r="Q4" s="2854"/>
      <c r="R4" s="2854"/>
      <c r="S4" s="2854"/>
      <c r="T4" s="2854"/>
      <c r="U4" s="2854"/>
      <c r="V4" s="2854"/>
      <c r="W4" s="2854"/>
      <c r="X4" s="2854"/>
      <c r="Y4" s="2854"/>
      <c r="Z4" s="2854"/>
      <c r="AA4" s="2854"/>
      <c r="AB4" s="2854"/>
      <c r="AC4" s="2854"/>
      <c r="AD4" s="2854"/>
      <c r="AE4" s="2854"/>
      <c r="AF4" s="2854"/>
      <c r="AG4" s="2854"/>
      <c r="AH4" s="2854"/>
      <c r="AI4" s="2854"/>
      <c r="AJ4" s="2854"/>
      <c r="AK4" s="2854"/>
      <c r="AL4" s="2854"/>
      <c r="AM4" s="2854"/>
      <c r="AN4" s="2854"/>
      <c r="AO4" s="2854"/>
      <c r="AP4" s="2854"/>
      <c r="AQ4" s="2854"/>
      <c r="AR4" s="2854"/>
      <c r="AS4" s="2854"/>
      <c r="AT4" s="304"/>
      <c r="AU4" s="304"/>
      <c r="AV4" s="304"/>
      <c r="AW4" s="304"/>
      <c r="AX4" s="304"/>
      <c r="AY4" s="304"/>
      <c r="AZ4" s="304"/>
      <c r="BA4" s="304"/>
      <c r="BB4" s="304"/>
      <c r="BC4" s="304"/>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252"/>
    </row>
    <row r="5" spans="2:82" s="267" customFormat="1" ht="30" customHeight="1">
      <c r="B5" s="251"/>
      <c r="C5" s="71"/>
      <c r="D5" s="71"/>
      <c r="E5" s="71"/>
      <c r="F5" s="71"/>
      <c r="G5" s="71"/>
      <c r="H5" s="71"/>
      <c r="I5" s="2854"/>
      <c r="J5" s="2854"/>
      <c r="K5" s="2854"/>
      <c r="L5" s="2854"/>
      <c r="M5" s="2854"/>
      <c r="N5" s="2854"/>
      <c r="O5" s="2854"/>
      <c r="P5" s="2854"/>
      <c r="Q5" s="2854"/>
      <c r="R5" s="2854"/>
      <c r="S5" s="2854"/>
      <c r="T5" s="2854"/>
      <c r="U5" s="2854"/>
      <c r="V5" s="2854"/>
      <c r="W5" s="2854"/>
      <c r="X5" s="2854"/>
      <c r="Y5" s="2854"/>
      <c r="Z5" s="2854"/>
      <c r="AA5" s="2854"/>
      <c r="AB5" s="2854"/>
      <c r="AC5" s="2854"/>
      <c r="AD5" s="2854"/>
      <c r="AE5" s="2854"/>
      <c r="AF5" s="2854"/>
      <c r="AG5" s="2854"/>
      <c r="AH5" s="2854"/>
      <c r="AI5" s="2854"/>
      <c r="AJ5" s="2854"/>
      <c r="AK5" s="2854"/>
      <c r="AL5" s="2854"/>
      <c r="AM5" s="2854"/>
      <c r="AN5" s="2854"/>
      <c r="AO5" s="2854"/>
      <c r="AP5" s="2854"/>
      <c r="AQ5" s="2854"/>
      <c r="AR5" s="2854"/>
      <c r="AS5" s="2854"/>
      <c r="AT5" s="304"/>
      <c r="AU5" s="304"/>
      <c r="AV5" s="304"/>
      <c r="AW5" s="304"/>
      <c r="AX5" s="304"/>
      <c r="AY5" s="304"/>
      <c r="AZ5" s="304"/>
      <c r="BA5" s="304"/>
      <c r="BB5" s="304"/>
      <c r="BC5" s="304"/>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252"/>
    </row>
    <row r="6" spans="2:82" s="267" customFormat="1" ht="30" customHeight="1">
      <c r="B6" s="251"/>
      <c r="C6" s="71"/>
      <c r="D6" s="71"/>
      <c r="E6" s="71"/>
      <c r="F6" s="71"/>
      <c r="G6" s="71"/>
      <c r="H6" s="71"/>
      <c r="I6" s="304"/>
      <c r="J6" s="304"/>
      <c r="K6" s="304"/>
      <c r="L6" s="304"/>
      <c r="M6" s="304"/>
      <c r="N6" s="304"/>
      <c r="O6" s="304"/>
      <c r="P6" s="304"/>
      <c r="Q6" s="304"/>
      <c r="R6" s="304"/>
      <c r="S6" s="304"/>
      <c r="T6" s="304"/>
      <c r="U6" s="304"/>
      <c r="V6" s="304"/>
      <c r="W6" s="304"/>
      <c r="X6" s="304"/>
      <c r="Y6" s="304"/>
      <c r="Z6" s="304"/>
      <c r="AA6" s="304"/>
      <c r="AB6" s="304"/>
      <c r="AC6" s="304"/>
      <c r="AD6" s="304"/>
      <c r="AE6" s="304"/>
      <c r="AF6" s="304"/>
      <c r="AG6" s="304"/>
      <c r="AH6" s="304"/>
      <c r="AI6" s="304"/>
      <c r="AJ6" s="304"/>
      <c r="AK6" s="304"/>
      <c r="AL6" s="304"/>
      <c r="AM6" s="2855" t="s">
        <v>658</v>
      </c>
      <c r="AN6" s="2855"/>
      <c r="AO6" s="2855"/>
      <c r="AP6" s="2855"/>
      <c r="AQ6" s="2855"/>
      <c r="AR6" s="2855"/>
      <c r="AS6" s="2855"/>
      <c r="AT6" s="2855"/>
      <c r="AU6" s="2855"/>
      <c r="AV6" s="2855"/>
      <c r="AW6" s="2855"/>
      <c r="AX6" s="2855"/>
      <c r="AY6" s="2855"/>
      <c r="AZ6" s="2855"/>
      <c r="BA6" s="2855"/>
      <c r="BB6" s="2855"/>
      <c r="BC6" s="2855"/>
      <c r="BD6" s="2855"/>
      <c r="BE6" s="71"/>
      <c r="BF6" s="71"/>
      <c r="BG6" s="71"/>
      <c r="BH6" s="71"/>
      <c r="BI6" s="71"/>
      <c r="BJ6" s="71"/>
      <c r="BK6" s="71"/>
      <c r="BL6" s="2855" t="s">
        <v>657</v>
      </c>
      <c r="BM6" s="2855"/>
      <c r="BN6" s="2855"/>
      <c r="BO6" s="2855"/>
      <c r="BP6" s="2855"/>
      <c r="BQ6" s="2855"/>
      <c r="BR6" s="2855"/>
      <c r="BS6" s="2855"/>
      <c r="BT6" s="2855"/>
      <c r="BU6" s="2855"/>
      <c r="BV6" s="2855"/>
      <c r="BW6" s="2855"/>
      <c r="BX6" s="2855"/>
      <c r="BY6" s="2855"/>
      <c r="BZ6" s="2855"/>
      <c r="CA6" s="2855"/>
      <c r="CB6" s="2855"/>
      <c r="CC6" s="2855"/>
      <c r="CD6" s="252"/>
    </row>
    <row r="7" spans="2:82" s="267" customFormat="1" ht="30" customHeight="1">
      <c r="B7" s="251"/>
      <c r="C7" s="71"/>
      <c r="D7" s="71"/>
      <c r="E7" s="71"/>
      <c r="F7" s="71"/>
      <c r="G7" s="71"/>
      <c r="H7" s="71"/>
      <c r="I7" s="304"/>
      <c r="J7" s="304"/>
      <c r="K7" s="304"/>
      <c r="L7" s="304"/>
      <c r="M7" s="304"/>
      <c r="N7" s="304"/>
      <c r="O7" s="304"/>
      <c r="P7" s="304"/>
      <c r="Q7" s="304"/>
      <c r="R7" s="304"/>
      <c r="S7" s="304"/>
      <c r="T7" s="304"/>
      <c r="U7" s="304"/>
      <c r="V7" s="304"/>
      <c r="W7" s="304"/>
      <c r="X7" s="304"/>
      <c r="Y7" s="304"/>
      <c r="Z7" s="304"/>
      <c r="AA7" s="304"/>
      <c r="AB7" s="304"/>
      <c r="AC7" s="304"/>
      <c r="AD7" s="304"/>
      <c r="AE7" s="304"/>
      <c r="AF7" s="304"/>
      <c r="AG7" s="304"/>
      <c r="AH7" s="304"/>
      <c r="AI7" s="304"/>
      <c r="AJ7" s="304"/>
      <c r="AK7" s="304"/>
      <c r="AL7" s="304"/>
      <c r="AM7" s="2855" t="s">
        <v>21</v>
      </c>
      <c r="AN7" s="2855"/>
      <c r="AO7" s="2855"/>
      <c r="AP7" s="2855"/>
      <c r="AQ7" s="2855"/>
      <c r="AR7" s="2855"/>
      <c r="AS7" s="2855"/>
      <c r="AT7" s="2855"/>
      <c r="AU7" s="2855"/>
      <c r="AV7" s="2855"/>
      <c r="AW7" s="2855"/>
      <c r="AX7" s="2855"/>
      <c r="AY7" s="2855"/>
      <c r="AZ7" s="2855"/>
      <c r="BA7" s="2855"/>
      <c r="BB7" s="2855"/>
      <c r="BC7" s="2855"/>
      <c r="BD7" s="2855"/>
      <c r="BE7" s="71"/>
      <c r="BF7" s="71"/>
      <c r="BG7" s="71"/>
      <c r="BH7" s="71"/>
      <c r="BI7" s="71"/>
      <c r="BJ7" s="71"/>
      <c r="BK7" s="71"/>
      <c r="BL7" s="2855" t="s">
        <v>21</v>
      </c>
      <c r="BM7" s="2855"/>
      <c r="BN7" s="2855"/>
      <c r="BO7" s="2855"/>
      <c r="BP7" s="2855"/>
      <c r="BQ7" s="2855"/>
      <c r="BR7" s="2855"/>
      <c r="BS7" s="2855"/>
      <c r="BT7" s="2855"/>
      <c r="BU7" s="2855"/>
      <c r="BV7" s="2855"/>
      <c r="BW7" s="2855"/>
      <c r="BX7" s="2855"/>
      <c r="BY7" s="2855"/>
      <c r="BZ7" s="2855"/>
      <c r="CA7" s="2855"/>
      <c r="CB7" s="2855"/>
      <c r="CC7" s="2855"/>
      <c r="CD7" s="252"/>
    </row>
    <row r="8" spans="2:82" s="267" customFormat="1" ht="30" customHeight="1">
      <c r="B8" s="251"/>
      <c r="C8" s="71"/>
      <c r="D8" s="71"/>
      <c r="E8" s="71"/>
      <c r="F8" s="71"/>
      <c r="G8" s="71"/>
      <c r="H8" s="71"/>
      <c r="I8" s="304"/>
      <c r="J8" s="304"/>
      <c r="K8" s="304"/>
      <c r="L8" s="304"/>
      <c r="M8" s="304"/>
      <c r="N8" s="304"/>
      <c r="O8" s="304"/>
      <c r="P8" s="304"/>
      <c r="Q8" s="304"/>
      <c r="R8" s="304"/>
      <c r="S8" s="304"/>
      <c r="T8" s="304"/>
      <c r="U8" s="304"/>
      <c r="V8" s="304"/>
      <c r="W8" s="304"/>
      <c r="X8" s="304"/>
      <c r="Y8" s="304"/>
      <c r="Z8" s="304"/>
      <c r="AA8" s="304"/>
      <c r="AB8" s="304"/>
      <c r="AC8" s="304"/>
      <c r="AD8" s="304"/>
      <c r="AE8" s="304"/>
      <c r="AF8" s="304"/>
      <c r="AG8" s="304"/>
      <c r="AH8" s="304"/>
      <c r="AI8" s="304"/>
      <c r="AJ8" s="304"/>
      <c r="AK8" s="304"/>
      <c r="AL8" s="304"/>
      <c r="AM8" s="271"/>
      <c r="AN8" s="271"/>
      <c r="AO8" s="271"/>
      <c r="AP8" s="271"/>
      <c r="AQ8" s="271"/>
      <c r="AR8" s="271"/>
      <c r="AS8" s="271"/>
      <c r="AT8" s="271"/>
      <c r="AU8" s="271"/>
      <c r="AV8" s="271"/>
      <c r="AW8" s="271"/>
      <c r="AX8" s="271"/>
      <c r="AY8" s="271"/>
      <c r="AZ8" s="271"/>
      <c r="BA8" s="2202"/>
      <c r="BB8" s="2855"/>
      <c r="BC8" s="2855"/>
      <c r="BD8" s="2855"/>
      <c r="BE8" s="71"/>
      <c r="BF8" s="71"/>
      <c r="BG8" s="71"/>
      <c r="BH8" s="71"/>
      <c r="BI8" s="71"/>
      <c r="BJ8" s="71"/>
      <c r="BK8" s="71"/>
      <c r="BL8" s="271"/>
      <c r="BM8" s="271"/>
      <c r="BN8" s="271"/>
      <c r="BO8" s="271"/>
      <c r="BP8" s="271"/>
      <c r="BQ8" s="271"/>
      <c r="BR8" s="271"/>
      <c r="BS8" s="271"/>
      <c r="BT8" s="271"/>
      <c r="BU8" s="271"/>
      <c r="BV8" s="271"/>
      <c r="BW8" s="271"/>
      <c r="BX8" s="271"/>
      <c r="BY8" s="271"/>
      <c r="BZ8" s="2202"/>
      <c r="CA8" s="2855"/>
      <c r="CB8" s="2855"/>
      <c r="CC8" s="2855"/>
      <c r="CD8" s="252"/>
    </row>
    <row r="9" spans="2:82" s="267" customFormat="1" ht="30" customHeight="1">
      <c r="B9" s="251"/>
      <c r="C9" s="71"/>
      <c r="D9" s="1997"/>
      <c r="E9" s="1997"/>
      <c r="F9" s="1998"/>
      <c r="G9" s="1997"/>
      <c r="H9" s="1997"/>
      <c r="I9" s="1997"/>
      <c r="J9" s="1997"/>
      <c r="K9" s="1997"/>
      <c r="L9" s="1997"/>
      <c r="M9" s="1997"/>
      <c r="N9" s="1997"/>
      <c r="O9" s="1997"/>
      <c r="P9" s="1997"/>
      <c r="Q9" s="1997"/>
      <c r="R9" s="1997"/>
      <c r="S9" s="1997"/>
      <c r="T9" s="1997"/>
      <c r="U9" s="1985"/>
      <c r="V9" s="1985"/>
      <c r="W9"/>
      <c r="X9"/>
      <c r="Y9"/>
      <c r="Z9"/>
      <c r="AA9"/>
      <c r="AB9"/>
      <c r="AC9"/>
      <c r="AD9"/>
      <c r="AE9"/>
      <c r="AF9"/>
      <c r="AG9"/>
      <c r="AH9"/>
      <c r="AI9"/>
      <c r="AJ9"/>
      <c r="AK9"/>
      <c r="AL9"/>
      <c r="AM9"/>
      <c r="AN9"/>
      <c r="AO9"/>
      <c r="AP9" s="1985"/>
      <c r="AQ9" s="1985"/>
      <c r="AR9" s="1985"/>
      <c r="AS9" s="1985"/>
      <c r="AT9" s="1985"/>
      <c r="AU9" s="1985"/>
      <c r="AV9" s="2690">
        <v>1001</v>
      </c>
      <c r="AW9" s="2690"/>
      <c r="AX9" s="2690"/>
      <c r="AY9" s="2690"/>
      <c r="AZ9" s="1985"/>
      <c r="BA9" s="1985"/>
      <c r="BB9" s="1985"/>
      <c r="BC9" s="1985"/>
      <c r="BD9" s="1985"/>
      <c r="BE9" s="1985"/>
      <c r="BF9" s="1985"/>
      <c r="BG9" s="1985"/>
      <c r="BH9" s="1985"/>
      <c r="BI9" s="1985"/>
      <c r="BJ9" s="1985"/>
      <c r="BK9" s="1985"/>
      <c r="BL9" s="1985"/>
      <c r="BM9" s="1985"/>
      <c r="BN9" s="1985"/>
      <c r="BO9" s="1985"/>
      <c r="BP9" s="1985"/>
      <c r="BQ9" s="1985"/>
      <c r="BR9" s="1985"/>
      <c r="BS9" s="1985"/>
      <c r="BT9" s="1985"/>
      <c r="BU9" s="1985"/>
      <c r="BV9" s="1985"/>
      <c r="BW9" s="1985"/>
      <c r="BX9" s="1985"/>
      <c r="BY9" s="1985"/>
      <c r="BZ9" s="2690">
        <v>1002</v>
      </c>
      <c r="CA9" s="2690"/>
      <c r="CB9" s="2690"/>
      <c r="CC9" s="2690"/>
      <c r="CD9" s="252"/>
    </row>
    <row r="10" spans="2:82" s="267" customFormat="1" ht="30" customHeight="1">
      <c r="B10" s="251"/>
      <c r="C10" s="71"/>
      <c r="D10" s="1998" t="s">
        <v>22</v>
      </c>
      <c r="E10" s="1997"/>
      <c r="F10" s="1998" t="s">
        <v>2735</v>
      </c>
      <c r="G10" s="1997"/>
      <c r="H10" s="1997"/>
      <c r="I10" s="1997"/>
      <c r="J10" s="1997"/>
      <c r="K10" s="1997"/>
      <c r="L10" s="1997"/>
      <c r="M10" s="1997"/>
      <c r="N10" s="1997"/>
      <c r="O10" s="1997"/>
      <c r="P10" s="1997"/>
      <c r="Q10" s="1997"/>
      <c r="R10" s="1997"/>
      <c r="S10" s="1997"/>
      <c r="T10" s="1997"/>
      <c r="U10" s="1985"/>
      <c r="V10" s="1985"/>
      <c r="W10" s="2820" t="s">
        <v>107</v>
      </c>
      <c r="X10" s="2821"/>
      <c r="Y10" s="3382"/>
      <c r="Z10" s="3383"/>
      <c r="AA10" s="3383"/>
      <c r="AB10" s="3383"/>
      <c r="AC10" s="3383"/>
      <c r="AD10" s="3383"/>
      <c r="AE10" s="3383"/>
      <c r="AF10" s="3383"/>
      <c r="AG10" s="3383"/>
      <c r="AH10" s="3383"/>
      <c r="AI10" s="3383"/>
      <c r="AJ10" s="3383"/>
      <c r="AK10" s="3383"/>
      <c r="AL10" s="3383"/>
      <c r="AM10" s="3383"/>
      <c r="AN10" s="3383"/>
      <c r="AO10" s="3383"/>
      <c r="AP10" s="3383"/>
      <c r="AQ10" s="3383"/>
      <c r="AR10" s="3383"/>
      <c r="AS10" s="3383"/>
      <c r="AT10" s="3383"/>
      <c r="AU10" s="3383"/>
      <c r="AV10" s="3383"/>
      <c r="AW10" s="3383"/>
      <c r="AX10" s="3383"/>
      <c r="AY10" s="3384"/>
      <c r="AZ10" s="1985"/>
      <c r="BA10" s="2820" t="s">
        <v>107</v>
      </c>
      <c r="BB10" s="2821"/>
      <c r="BC10" s="3382"/>
      <c r="BD10" s="3383"/>
      <c r="BE10" s="3383"/>
      <c r="BF10" s="3383"/>
      <c r="BG10" s="3383"/>
      <c r="BH10" s="3383"/>
      <c r="BI10" s="3383"/>
      <c r="BJ10" s="3383"/>
      <c r="BK10" s="3383"/>
      <c r="BL10" s="3383"/>
      <c r="BM10" s="3383"/>
      <c r="BN10" s="3383"/>
      <c r="BO10" s="3383"/>
      <c r="BP10" s="3383"/>
      <c r="BQ10" s="3383"/>
      <c r="BR10" s="3383"/>
      <c r="BS10" s="3383"/>
      <c r="BT10" s="3383"/>
      <c r="BU10" s="3383"/>
      <c r="BV10" s="3383"/>
      <c r="BW10" s="3383"/>
      <c r="BX10" s="3383"/>
      <c r="BY10" s="3383"/>
      <c r="BZ10" s="3383"/>
      <c r="CA10" s="3383"/>
      <c r="CB10" s="3383"/>
      <c r="CC10" s="3384"/>
      <c r="CD10" s="252"/>
    </row>
    <row r="11" spans="2:82" s="267" customFormat="1" ht="30" customHeight="1">
      <c r="B11" s="251"/>
      <c r="C11" s="71"/>
      <c r="D11" s="1997"/>
      <c r="E11" s="1997"/>
      <c r="F11" s="1998" t="s">
        <v>2736</v>
      </c>
      <c r="G11" s="1997"/>
      <c r="H11" s="1997"/>
      <c r="I11" s="1997"/>
      <c r="J11" s="1997"/>
      <c r="K11" s="1997"/>
      <c r="L11" s="1997"/>
      <c r="M11" s="1997"/>
      <c r="N11" s="1997"/>
      <c r="O11" s="1997"/>
      <c r="P11" s="1997"/>
      <c r="Q11" s="1997"/>
      <c r="R11" s="1997"/>
      <c r="S11" s="1997"/>
      <c r="T11" s="1997"/>
      <c r="U11" s="1985"/>
      <c r="V11" s="1985"/>
      <c r="W11" s="2822"/>
      <c r="X11" s="2821"/>
      <c r="Y11" s="3385"/>
      <c r="Z11" s="3386"/>
      <c r="AA11" s="3386"/>
      <c r="AB11" s="3386"/>
      <c r="AC11" s="3386"/>
      <c r="AD11" s="3386"/>
      <c r="AE11" s="3386"/>
      <c r="AF11" s="3386"/>
      <c r="AG11" s="3386"/>
      <c r="AH11" s="3386"/>
      <c r="AI11" s="3386"/>
      <c r="AJ11" s="3386"/>
      <c r="AK11" s="3386"/>
      <c r="AL11" s="3386"/>
      <c r="AM11" s="3386"/>
      <c r="AN11" s="3386"/>
      <c r="AO11" s="3386"/>
      <c r="AP11" s="3386"/>
      <c r="AQ11" s="3386"/>
      <c r="AR11" s="3386"/>
      <c r="AS11" s="3386"/>
      <c r="AT11" s="3386"/>
      <c r="AU11" s="3386"/>
      <c r="AV11" s="3386"/>
      <c r="AW11" s="3386"/>
      <c r="AX11" s="3386"/>
      <c r="AY11" s="3387"/>
      <c r="AZ11" s="1985"/>
      <c r="BA11" s="2822"/>
      <c r="BB11" s="2821"/>
      <c r="BC11" s="3385"/>
      <c r="BD11" s="3386"/>
      <c r="BE11" s="3386"/>
      <c r="BF11" s="3386"/>
      <c r="BG11" s="3386"/>
      <c r="BH11" s="3386"/>
      <c r="BI11" s="3386"/>
      <c r="BJ11" s="3386"/>
      <c r="BK11" s="3386"/>
      <c r="BL11" s="3386"/>
      <c r="BM11" s="3386"/>
      <c r="BN11" s="3386"/>
      <c r="BO11" s="3386"/>
      <c r="BP11" s="3386"/>
      <c r="BQ11" s="3386"/>
      <c r="BR11" s="3386"/>
      <c r="BS11" s="3386"/>
      <c r="BT11" s="3386"/>
      <c r="BU11" s="3386"/>
      <c r="BV11" s="3386"/>
      <c r="BW11" s="3386"/>
      <c r="BX11" s="3386"/>
      <c r="BY11" s="3386"/>
      <c r="BZ11" s="3386"/>
      <c r="CA11" s="3386"/>
      <c r="CB11" s="3386"/>
      <c r="CC11" s="3387"/>
      <c r="CD11" s="252"/>
    </row>
    <row r="12" spans="2:82" s="267" customFormat="1" ht="30" customHeight="1">
      <c r="B12" s="251"/>
      <c r="C12" s="71"/>
      <c r="D12" s="1997"/>
      <c r="E12" s="1997"/>
      <c r="F12" s="1999" t="s">
        <v>2737</v>
      </c>
      <c r="G12" s="2000"/>
      <c r="H12" s="2000"/>
      <c r="I12" s="2000"/>
      <c r="J12" s="2000"/>
      <c r="K12" s="2000"/>
      <c r="L12" s="2000"/>
      <c r="M12" s="2000"/>
      <c r="N12" s="2000"/>
      <c r="O12" s="2000"/>
      <c r="P12" s="2000"/>
      <c r="Q12" s="2000"/>
      <c r="R12" s="2000"/>
      <c r="S12" s="2000"/>
      <c r="T12" s="1985"/>
      <c r="U12" s="1985"/>
      <c r="V12" s="1985"/>
      <c r="W12" s="1985"/>
      <c r="X12" s="1985"/>
      <c r="Y12" s="1985"/>
      <c r="Z12" s="1985"/>
      <c r="AA12" s="1985"/>
      <c r="AB12" s="1985"/>
      <c r="AC12" s="1985"/>
      <c r="AD12" s="1985"/>
      <c r="AE12" s="1985"/>
      <c r="AF12" s="1985"/>
      <c r="AG12" s="1985"/>
      <c r="AH12" s="1985"/>
      <c r="AI12" s="1985"/>
      <c r="AJ12" s="1985"/>
      <c r="AK12" s="1985"/>
      <c r="AL12" s="1985"/>
      <c r="AM12" s="1985"/>
      <c r="AN12" s="1985"/>
      <c r="AO12" s="1985"/>
      <c r="AP12" s="1985"/>
      <c r="AQ12" s="1985"/>
      <c r="AR12" s="1985"/>
      <c r="AS12" s="1985"/>
      <c r="AT12" s="1985"/>
      <c r="AU12" s="1985"/>
      <c r="AV12" s="1985"/>
      <c r="AW12" s="1985"/>
      <c r="AX12" s="1985"/>
      <c r="AY12" s="1985"/>
      <c r="AZ12" s="1985"/>
      <c r="BA12" s="1985"/>
      <c r="BB12" s="1985"/>
      <c r="BC12" s="1985"/>
      <c r="BD12" s="1985"/>
      <c r="BE12" s="1985"/>
      <c r="BF12" s="1985"/>
      <c r="BG12" s="1985"/>
      <c r="BH12" s="1985"/>
      <c r="BI12" s="1985"/>
      <c r="BJ12" s="1985"/>
      <c r="BK12" s="1985"/>
      <c r="BL12" s="1985"/>
      <c r="BM12" s="1985"/>
      <c r="BN12" s="1985"/>
      <c r="BO12" s="1985"/>
      <c r="BP12" s="1985"/>
      <c r="BQ12" s="1985"/>
      <c r="BR12" s="1985"/>
      <c r="BS12" s="1985"/>
      <c r="BT12" s="1985"/>
      <c r="BU12" s="1985"/>
      <c r="BV12" s="1985"/>
      <c r="BW12" s="1985"/>
      <c r="BX12" s="1985"/>
      <c r="BY12" s="1985"/>
      <c r="BZ12" s="1985"/>
      <c r="CA12" s="1985"/>
      <c r="CB12" s="1985"/>
      <c r="CC12" s="1985"/>
      <c r="CD12" s="252"/>
    </row>
    <row r="13" spans="2:82" s="267" customFormat="1" ht="30" customHeight="1">
      <c r="B13" s="251"/>
      <c r="C13" s="71"/>
      <c r="D13" s="1998"/>
      <c r="E13" s="1997"/>
      <c r="F13" s="1999"/>
      <c r="G13" s="2000"/>
      <c r="H13" s="2000"/>
      <c r="I13" s="2000"/>
      <c r="J13" s="2000"/>
      <c r="K13" s="2000"/>
      <c r="L13" s="2000"/>
      <c r="M13" s="2000"/>
      <c r="N13" s="2000"/>
      <c r="O13" s="2000"/>
      <c r="P13" s="2000"/>
      <c r="Q13" s="2000"/>
      <c r="R13" s="2000"/>
      <c r="S13" s="2000"/>
      <c r="T13" s="1997"/>
      <c r="U13" s="1985"/>
      <c r="V13" s="1985"/>
      <c r="W13" s="2001"/>
      <c r="X13" s="2001"/>
      <c r="Y13" s="2001"/>
      <c r="Z13" s="2001"/>
      <c r="AA13" s="2001"/>
      <c r="AB13" s="2001"/>
      <c r="AC13" s="2001"/>
      <c r="AD13" s="2001"/>
      <c r="AE13" s="2001"/>
      <c r="AF13" s="2001"/>
      <c r="AG13" s="2001"/>
      <c r="AH13" s="2001"/>
      <c r="AI13" s="2001"/>
      <c r="AJ13" s="2001"/>
      <c r="AK13" s="2001"/>
      <c r="AL13" s="2001"/>
      <c r="AM13" s="2001"/>
      <c r="AN13" s="2001"/>
      <c r="AO13" s="2001"/>
      <c r="AP13" s="2001"/>
      <c r="AQ13" s="2001"/>
      <c r="AR13" s="2001"/>
      <c r="AS13" s="2001"/>
      <c r="AT13" s="2001"/>
      <c r="AU13" s="2001"/>
      <c r="AV13" s="2001"/>
      <c r="AW13" s="2001"/>
      <c r="AX13" s="2001"/>
      <c r="AY13" s="2001"/>
      <c r="AZ13" s="1985"/>
      <c r="BA13" s="2001"/>
      <c r="BB13" s="2001"/>
      <c r="BC13" s="2001"/>
      <c r="BD13" s="2001"/>
      <c r="BE13" s="2001"/>
      <c r="BF13" s="2001"/>
      <c r="BG13" s="2001"/>
      <c r="BH13" s="2001"/>
      <c r="BI13" s="2001"/>
      <c r="BJ13" s="2001"/>
      <c r="BK13" s="2001"/>
      <c r="BL13" s="2001"/>
      <c r="BM13" s="2001"/>
      <c r="BN13" s="2001"/>
      <c r="BO13" s="2001"/>
      <c r="BP13" s="2001"/>
      <c r="BQ13" s="2001"/>
      <c r="BR13" s="2001"/>
      <c r="BS13" s="2001"/>
      <c r="BT13" s="2001"/>
      <c r="BU13" s="2001"/>
      <c r="BV13" s="2001"/>
      <c r="BW13" s="2001"/>
      <c r="BX13" s="2001"/>
      <c r="BY13" s="2001"/>
      <c r="BZ13" s="2001"/>
      <c r="CA13" s="2001"/>
      <c r="CB13" s="2001"/>
      <c r="CC13" s="2001"/>
      <c r="CD13" s="252"/>
    </row>
    <row r="14" spans="2:82" s="267" customFormat="1" ht="30" customHeight="1">
      <c r="B14" s="251"/>
      <c r="C14" s="71"/>
      <c r="D14" s="1998" t="s">
        <v>23</v>
      </c>
      <c r="E14" s="1997"/>
      <c r="F14" s="1998" t="s">
        <v>2738</v>
      </c>
      <c r="G14" s="1997"/>
      <c r="H14" s="1997"/>
      <c r="I14" s="1997"/>
      <c r="J14" s="1997"/>
      <c r="K14" s="1997"/>
      <c r="L14" s="1997"/>
      <c r="M14" s="1997"/>
      <c r="N14" s="1997"/>
      <c r="O14" s="1997"/>
      <c r="P14" s="1997"/>
      <c r="Q14" s="1997"/>
      <c r="R14" s="1997"/>
      <c r="S14" s="1997"/>
      <c r="T14" s="1997"/>
      <c r="U14" s="1985"/>
      <c r="V14" s="1985"/>
      <c r="W14" s="2820" t="s">
        <v>33</v>
      </c>
      <c r="X14" s="2821"/>
      <c r="Y14" s="3382"/>
      <c r="Z14" s="3383"/>
      <c r="AA14" s="3383"/>
      <c r="AB14" s="3383"/>
      <c r="AC14" s="3383"/>
      <c r="AD14" s="3383"/>
      <c r="AE14" s="3383"/>
      <c r="AF14" s="3383"/>
      <c r="AG14" s="3383"/>
      <c r="AH14" s="3383"/>
      <c r="AI14" s="3383"/>
      <c r="AJ14" s="3383"/>
      <c r="AK14" s="3383"/>
      <c r="AL14" s="3383"/>
      <c r="AM14" s="3383"/>
      <c r="AN14" s="3383"/>
      <c r="AO14" s="3383"/>
      <c r="AP14" s="3383"/>
      <c r="AQ14" s="3383"/>
      <c r="AR14" s="3383"/>
      <c r="AS14" s="3383"/>
      <c r="AT14" s="3383"/>
      <c r="AU14" s="3383"/>
      <c r="AV14" s="3383"/>
      <c r="AW14" s="3383"/>
      <c r="AX14" s="3383"/>
      <c r="AY14" s="3384"/>
      <c r="AZ14" s="1985"/>
      <c r="BA14" s="2820" t="s">
        <v>33</v>
      </c>
      <c r="BB14" s="2821"/>
      <c r="BC14" s="3382"/>
      <c r="BD14" s="3383"/>
      <c r="BE14" s="3383"/>
      <c r="BF14" s="3383"/>
      <c r="BG14" s="3383"/>
      <c r="BH14" s="3383"/>
      <c r="BI14" s="3383"/>
      <c r="BJ14" s="3383"/>
      <c r="BK14" s="3383"/>
      <c r="BL14" s="3383"/>
      <c r="BM14" s="3383"/>
      <c r="BN14" s="3383"/>
      <c r="BO14" s="3383"/>
      <c r="BP14" s="3383"/>
      <c r="BQ14" s="3383"/>
      <c r="BR14" s="3383"/>
      <c r="BS14" s="3383"/>
      <c r="BT14" s="3383"/>
      <c r="BU14" s="3383"/>
      <c r="BV14" s="3383"/>
      <c r="BW14" s="3383"/>
      <c r="BX14" s="3383"/>
      <c r="BY14" s="3383"/>
      <c r="BZ14" s="3383"/>
      <c r="CA14" s="3383"/>
      <c r="CB14" s="3383"/>
      <c r="CC14" s="3384"/>
      <c r="CD14" s="252"/>
    </row>
    <row r="15" spans="2:82" s="267" customFormat="1" ht="30" customHeight="1">
      <c r="B15" s="251"/>
      <c r="C15" s="71"/>
      <c r="D15" s="1997"/>
      <c r="E15" s="1997"/>
      <c r="F15" s="1999" t="s">
        <v>2739</v>
      </c>
      <c r="G15" s="1997"/>
      <c r="H15" s="1997"/>
      <c r="I15" s="1997"/>
      <c r="J15" s="1997"/>
      <c r="K15" s="1997"/>
      <c r="L15" s="1997"/>
      <c r="M15" s="1997"/>
      <c r="N15" s="1997"/>
      <c r="O15" s="1997"/>
      <c r="P15" s="1997"/>
      <c r="Q15" s="1997"/>
      <c r="R15" s="1997"/>
      <c r="S15" s="1997"/>
      <c r="T15" s="1997"/>
      <c r="U15" s="1985"/>
      <c r="V15" s="1985"/>
      <c r="W15" s="2822"/>
      <c r="X15" s="2821"/>
      <c r="Y15" s="3385"/>
      <c r="Z15" s="3386"/>
      <c r="AA15" s="3386"/>
      <c r="AB15" s="3386"/>
      <c r="AC15" s="3386"/>
      <c r="AD15" s="3386"/>
      <c r="AE15" s="3386"/>
      <c r="AF15" s="3386"/>
      <c r="AG15" s="3386"/>
      <c r="AH15" s="3386"/>
      <c r="AI15" s="3386"/>
      <c r="AJ15" s="3386"/>
      <c r="AK15" s="3386"/>
      <c r="AL15" s="3386"/>
      <c r="AM15" s="3386"/>
      <c r="AN15" s="3386"/>
      <c r="AO15" s="3386"/>
      <c r="AP15" s="3386"/>
      <c r="AQ15" s="3386"/>
      <c r="AR15" s="3386"/>
      <c r="AS15" s="3386"/>
      <c r="AT15" s="3386"/>
      <c r="AU15" s="3386"/>
      <c r="AV15" s="3386"/>
      <c r="AW15" s="3386"/>
      <c r="AX15" s="3386"/>
      <c r="AY15" s="3387"/>
      <c r="AZ15" s="1985"/>
      <c r="BA15" s="2822"/>
      <c r="BB15" s="2821"/>
      <c r="BC15" s="3385"/>
      <c r="BD15" s="3386"/>
      <c r="BE15" s="3386"/>
      <c r="BF15" s="3386"/>
      <c r="BG15" s="3386"/>
      <c r="BH15" s="3386"/>
      <c r="BI15" s="3386"/>
      <c r="BJ15" s="3386"/>
      <c r="BK15" s="3386"/>
      <c r="BL15" s="3386"/>
      <c r="BM15" s="3386"/>
      <c r="BN15" s="3386"/>
      <c r="BO15" s="3386"/>
      <c r="BP15" s="3386"/>
      <c r="BQ15" s="3386"/>
      <c r="BR15" s="3386"/>
      <c r="BS15" s="3386"/>
      <c r="BT15" s="3386"/>
      <c r="BU15" s="3386"/>
      <c r="BV15" s="3386"/>
      <c r="BW15" s="3386"/>
      <c r="BX15" s="3386"/>
      <c r="BY15" s="3386"/>
      <c r="BZ15" s="3386"/>
      <c r="CA15" s="3386"/>
      <c r="CB15" s="3386"/>
      <c r="CC15" s="3387"/>
      <c r="CD15" s="252"/>
    </row>
    <row r="16" spans="2:82" s="267" customFormat="1" ht="30" customHeight="1">
      <c r="B16" s="251"/>
      <c r="C16" s="71"/>
      <c r="D16" s="1997"/>
      <c r="E16" s="1997"/>
      <c r="F16" s="1999"/>
      <c r="G16" s="2000"/>
      <c r="H16" s="2000"/>
      <c r="I16" s="2000"/>
      <c r="J16" s="2000"/>
      <c r="K16" s="2000"/>
      <c r="L16" s="2000"/>
      <c r="M16" s="2000"/>
      <c r="N16" s="2000"/>
      <c r="O16" s="2000"/>
      <c r="P16" s="2000"/>
      <c r="Q16" s="2000"/>
      <c r="R16" s="2000"/>
      <c r="S16" s="2000"/>
      <c r="T16" s="1985"/>
      <c r="U16" s="1985"/>
      <c r="V16" s="1985"/>
      <c r="W16" s="1985"/>
      <c r="X16" s="1985"/>
      <c r="Y16" s="1985"/>
      <c r="Z16" s="1985"/>
      <c r="AA16" s="1985"/>
      <c r="AB16" s="1985"/>
      <c r="AC16" s="1985"/>
      <c r="AD16" s="1985"/>
      <c r="AE16" s="1985"/>
      <c r="AF16" s="1985"/>
      <c r="AG16" s="1985"/>
      <c r="AH16" s="1985"/>
      <c r="AI16" s="1985"/>
      <c r="AJ16" s="1985"/>
      <c r="AK16" s="1985"/>
      <c r="AL16" s="1985"/>
      <c r="AM16" s="1985"/>
      <c r="AN16" s="1985"/>
      <c r="AO16" s="1985"/>
      <c r="AP16" s="1985"/>
      <c r="AQ16" s="1985"/>
      <c r="AR16" s="1985"/>
      <c r="AS16" s="1985"/>
      <c r="AT16" s="1985"/>
      <c r="AU16" s="1985"/>
      <c r="AV16" s="1985"/>
      <c r="AW16" s="1985"/>
      <c r="AX16" s="1985"/>
      <c r="AY16" s="1985"/>
      <c r="AZ16" s="1985"/>
      <c r="BA16" s="1985"/>
      <c r="BB16" s="1985"/>
      <c r="BC16" s="1985"/>
      <c r="BD16" s="1985"/>
      <c r="BE16" s="1985"/>
      <c r="BF16" s="1985"/>
      <c r="BG16" s="1985"/>
      <c r="BH16" s="1985"/>
      <c r="BI16" s="1985"/>
      <c r="BJ16" s="1985"/>
      <c r="BK16" s="1985"/>
      <c r="BL16" s="1985"/>
      <c r="BM16" s="1985"/>
      <c r="BN16" s="1985"/>
      <c r="BO16" s="1985"/>
      <c r="BP16" s="1985"/>
      <c r="BQ16" s="1985"/>
      <c r="BR16" s="1985"/>
      <c r="BS16" s="1985"/>
      <c r="BT16" s="1985"/>
      <c r="BU16" s="1985"/>
      <c r="BV16" s="1985"/>
      <c r="BW16" s="1985"/>
      <c r="BX16" s="1985"/>
      <c r="BY16" s="1985"/>
      <c r="BZ16" s="1985"/>
      <c r="CA16" s="1985"/>
      <c r="CB16" s="1985"/>
      <c r="CC16" s="1985"/>
      <c r="CD16" s="252"/>
    </row>
    <row r="17" spans="2:83" s="267" customFormat="1" ht="30" customHeight="1">
      <c r="B17" s="620"/>
      <c r="C17" s="71"/>
      <c r="D17" s="1998" t="s">
        <v>40</v>
      </c>
      <c r="E17" s="1997"/>
      <c r="F17" s="1998" t="s">
        <v>2740</v>
      </c>
      <c r="G17" s="1997"/>
      <c r="H17" s="1997"/>
      <c r="I17" s="1997"/>
      <c r="J17" s="1997"/>
      <c r="K17" s="2000"/>
      <c r="L17" s="2000"/>
      <c r="M17" s="2000"/>
      <c r="N17" s="2000"/>
      <c r="O17" s="2000"/>
      <c r="P17" s="2000"/>
      <c r="Q17" s="2000"/>
      <c r="R17" s="2000"/>
      <c r="S17" s="2000"/>
      <c r="T17" s="1997"/>
      <c r="U17" s="1985"/>
      <c r="V17" s="1985"/>
      <c r="W17" s="2001"/>
      <c r="X17" s="2001"/>
      <c r="Y17" s="2001"/>
      <c r="Z17" s="2001"/>
      <c r="AA17" s="2001"/>
      <c r="AB17" s="2001"/>
      <c r="AC17" s="2001"/>
      <c r="AD17" s="2001"/>
      <c r="AE17" s="2001"/>
      <c r="AF17" s="2001"/>
      <c r="AG17" s="2001"/>
      <c r="AH17" s="2001"/>
      <c r="AI17" s="2001"/>
      <c r="AJ17" s="2001"/>
      <c r="AK17" s="2001"/>
      <c r="AL17" s="2001"/>
      <c r="AM17" s="2001"/>
      <c r="AN17" s="2001"/>
      <c r="AO17" s="2001"/>
      <c r="AP17" s="2001"/>
      <c r="AQ17" s="2001"/>
      <c r="AR17" s="2001"/>
      <c r="AS17" s="2001"/>
      <c r="AT17" s="2001"/>
      <c r="AU17" s="2001"/>
      <c r="AV17" s="2001"/>
      <c r="AW17" s="2001"/>
      <c r="AX17" s="2001"/>
      <c r="AY17" s="2001"/>
      <c r="AZ17" s="1985"/>
      <c r="BA17" s="2001"/>
      <c r="BB17" s="2001"/>
      <c r="BC17" s="2001"/>
      <c r="BD17" s="2001"/>
      <c r="BE17" s="2001"/>
      <c r="BF17" s="2001"/>
      <c r="BG17" s="2001"/>
      <c r="BH17" s="2001"/>
      <c r="BI17" s="2001"/>
      <c r="BJ17" s="2001"/>
      <c r="BK17" s="2001"/>
      <c r="BL17" s="2001"/>
      <c r="BM17" s="2001"/>
      <c r="BN17" s="2001"/>
      <c r="BO17" s="2001"/>
      <c r="BP17" s="2001"/>
      <c r="BQ17" s="2001"/>
      <c r="BR17" s="2001"/>
      <c r="BS17" s="2001"/>
      <c r="BT17" s="2001"/>
      <c r="BU17" s="2001"/>
      <c r="BV17" s="2001"/>
      <c r="BW17" s="2001"/>
      <c r="BX17" s="2001"/>
      <c r="BY17" s="2001"/>
      <c r="BZ17" s="2001"/>
      <c r="CA17" s="2001"/>
      <c r="CB17" s="2001"/>
      <c r="CC17" s="2001"/>
      <c r="CD17" s="1559"/>
      <c r="CE17" s="1996"/>
    </row>
    <row r="18" spans="2:83" s="267" customFormat="1" ht="30" customHeight="1">
      <c r="B18" s="620"/>
      <c r="C18" s="71"/>
      <c r="D18" s="1998"/>
      <c r="E18" s="1997"/>
      <c r="F18" s="1999" t="s">
        <v>2741</v>
      </c>
      <c r="G18" s="2000"/>
      <c r="H18" s="2000"/>
      <c r="I18" s="2000"/>
      <c r="J18" s="2000"/>
      <c r="K18" s="2000"/>
      <c r="L18" s="2000"/>
      <c r="M18" s="2000"/>
      <c r="N18" s="1997"/>
      <c r="O18" s="1997"/>
      <c r="P18" s="1997"/>
      <c r="Q18" s="1997"/>
      <c r="R18" s="1997"/>
      <c r="S18" s="1997"/>
      <c r="T18" s="1997"/>
      <c r="U18" s="1985"/>
      <c r="V18" s="1985"/>
      <c r="W18" s="2820" t="s">
        <v>48</v>
      </c>
      <c r="X18" s="2821"/>
      <c r="Y18" s="3382"/>
      <c r="Z18" s="3383"/>
      <c r="AA18" s="3383"/>
      <c r="AB18" s="3383"/>
      <c r="AC18" s="3383"/>
      <c r="AD18" s="3383"/>
      <c r="AE18" s="3383"/>
      <c r="AF18" s="3383"/>
      <c r="AG18" s="3383"/>
      <c r="AH18" s="3383"/>
      <c r="AI18" s="3383"/>
      <c r="AJ18" s="3383"/>
      <c r="AK18" s="3383"/>
      <c r="AL18" s="3383"/>
      <c r="AM18" s="3383"/>
      <c r="AN18" s="3383"/>
      <c r="AO18" s="3383"/>
      <c r="AP18" s="3383"/>
      <c r="AQ18" s="3383"/>
      <c r="AR18" s="3383"/>
      <c r="AS18" s="3383"/>
      <c r="AT18" s="3383"/>
      <c r="AU18" s="3383"/>
      <c r="AV18" s="3383"/>
      <c r="AW18" s="3383"/>
      <c r="AX18" s="3383"/>
      <c r="AY18" s="3384"/>
      <c r="AZ18" s="1985"/>
      <c r="BA18" s="2820" t="s">
        <v>48</v>
      </c>
      <c r="BB18" s="2821"/>
      <c r="BC18" s="3382"/>
      <c r="BD18" s="3383"/>
      <c r="BE18" s="3383"/>
      <c r="BF18" s="3383"/>
      <c r="BG18" s="3383"/>
      <c r="BH18" s="3383"/>
      <c r="BI18" s="3383"/>
      <c r="BJ18" s="3383"/>
      <c r="BK18" s="3383"/>
      <c r="BL18" s="3383"/>
      <c r="BM18" s="3383"/>
      <c r="BN18" s="3383"/>
      <c r="BO18" s="3383"/>
      <c r="BP18" s="3383"/>
      <c r="BQ18" s="3383"/>
      <c r="BR18" s="3383"/>
      <c r="BS18" s="3383"/>
      <c r="BT18" s="3383"/>
      <c r="BU18" s="3383"/>
      <c r="BV18" s="3383"/>
      <c r="BW18" s="3383"/>
      <c r="BX18" s="3383"/>
      <c r="BY18" s="3383"/>
      <c r="BZ18" s="3383"/>
      <c r="CA18" s="3383"/>
      <c r="CB18" s="3383"/>
      <c r="CC18" s="3384"/>
      <c r="CD18" s="1559"/>
      <c r="CE18" s="1996"/>
    </row>
    <row r="19" spans="2:83" s="267" customFormat="1" ht="30" customHeight="1">
      <c r="B19" s="620"/>
      <c r="C19" s="71"/>
      <c r="D19" s="1985"/>
      <c r="E19" s="1985"/>
      <c r="F19" s="1985"/>
      <c r="G19" s="1985"/>
      <c r="H19" s="1985"/>
      <c r="I19" s="1985"/>
      <c r="J19" s="1985"/>
      <c r="K19" s="1985"/>
      <c r="L19" s="1985"/>
      <c r="M19" s="1985"/>
      <c r="N19" s="2000"/>
      <c r="O19" s="2000"/>
      <c r="P19" s="2000"/>
      <c r="Q19" s="2000"/>
      <c r="R19" s="2000"/>
      <c r="S19" s="2000"/>
      <c r="T19" s="1985"/>
      <c r="U19" s="1985"/>
      <c r="V19" s="1985"/>
      <c r="W19" s="2822"/>
      <c r="X19" s="2821"/>
      <c r="Y19" s="3385"/>
      <c r="Z19" s="3386"/>
      <c r="AA19" s="3386"/>
      <c r="AB19" s="3386"/>
      <c r="AC19" s="3386"/>
      <c r="AD19" s="3386"/>
      <c r="AE19" s="3386"/>
      <c r="AF19" s="3386"/>
      <c r="AG19" s="3386"/>
      <c r="AH19" s="3386"/>
      <c r="AI19" s="3386"/>
      <c r="AJ19" s="3386"/>
      <c r="AK19" s="3386"/>
      <c r="AL19" s="3386"/>
      <c r="AM19" s="3386"/>
      <c r="AN19" s="3386"/>
      <c r="AO19" s="3386"/>
      <c r="AP19" s="3386"/>
      <c r="AQ19" s="3386"/>
      <c r="AR19" s="3386"/>
      <c r="AS19" s="3386"/>
      <c r="AT19" s="3386"/>
      <c r="AU19" s="3386"/>
      <c r="AV19" s="3386"/>
      <c r="AW19" s="3386"/>
      <c r="AX19" s="3386"/>
      <c r="AY19" s="3387"/>
      <c r="AZ19" s="1985"/>
      <c r="BA19" s="2822"/>
      <c r="BB19" s="2821"/>
      <c r="BC19" s="3385"/>
      <c r="BD19" s="3386"/>
      <c r="BE19" s="3386"/>
      <c r="BF19" s="3386"/>
      <c r="BG19" s="3386"/>
      <c r="BH19" s="3386"/>
      <c r="BI19" s="3386"/>
      <c r="BJ19" s="3386"/>
      <c r="BK19" s="3386"/>
      <c r="BL19" s="3386"/>
      <c r="BM19" s="3386"/>
      <c r="BN19" s="3386"/>
      <c r="BO19" s="3386"/>
      <c r="BP19" s="3386"/>
      <c r="BQ19" s="3386"/>
      <c r="BR19" s="3386"/>
      <c r="BS19" s="3386"/>
      <c r="BT19" s="3386"/>
      <c r="BU19" s="3386"/>
      <c r="BV19" s="3386"/>
      <c r="BW19" s="3386"/>
      <c r="BX19" s="3386"/>
      <c r="BY19" s="3386"/>
      <c r="BZ19" s="3386"/>
      <c r="CA19" s="3386"/>
      <c r="CB19" s="3386"/>
      <c r="CC19" s="3387"/>
      <c r="CD19" s="1559"/>
      <c r="CE19" s="1996"/>
    </row>
    <row r="20" spans="2:83" s="267" customFormat="1" ht="30" customHeight="1">
      <c r="B20" s="620"/>
      <c r="C20" s="71"/>
      <c r="D20" s="1985"/>
      <c r="E20" s="1985"/>
      <c r="F20" s="1985"/>
      <c r="G20" s="1985"/>
      <c r="H20" s="1985"/>
      <c r="I20" s="1985"/>
      <c r="J20" s="1985"/>
      <c r="K20" s="1985"/>
      <c r="L20" s="1985"/>
      <c r="M20" s="1985"/>
      <c r="N20" s="2000"/>
      <c r="O20" s="2000"/>
      <c r="P20" s="2000"/>
      <c r="Q20" s="2000"/>
      <c r="R20" s="2000"/>
      <c r="S20" s="2000"/>
      <c r="T20" s="1985"/>
      <c r="U20" s="1985"/>
      <c r="V20" s="1985"/>
      <c r="W20" s="2002"/>
      <c r="X20" s="2002"/>
      <c r="Y20" s="2003"/>
      <c r="Z20" s="2003"/>
      <c r="AA20" s="2003"/>
      <c r="AB20" s="2003"/>
      <c r="AC20" s="2003"/>
      <c r="AD20" s="2003"/>
      <c r="AE20" s="2003"/>
      <c r="AF20" s="2003"/>
      <c r="AG20" s="2003"/>
      <c r="AH20" s="2003"/>
      <c r="AI20" s="2003"/>
      <c r="AJ20" s="2003"/>
      <c r="AK20" s="2003"/>
      <c r="AL20" s="2003"/>
      <c r="AM20" s="2003"/>
      <c r="AN20" s="2003"/>
      <c r="AO20" s="2003"/>
      <c r="AP20" s="2003"/>
      <c r="AQ20" s="2003"/>
      <c r="AR20" s="2003"/>
      <c r="AS20" s="2003"/>
      <c r="AT20" s="2003"/>
      <c r="AU20" s="2003"/>
      <c r="AV20" s="2003"/>
      <c r="AW20" s="2003"/>
      <c r="AX20" s="2003"/>
      <c r="AY20" s="2003"/>
      <c r="AZ20" s="1985"/>
      <c r="BA20" s="2002"/>
      <c r="BB20" s="2002"/>
      <c r="BC20" s="2003"/>
      <c r="BD20" s="2003"/>
      <c r="BE20" s="2003"/>
      <c r="BF20" s="2003"/>
      <c r="BG20" s="2003"/>
      <c r="BH20" s="2003"/>
      <c r="BI20" s="2003"/>
      <c r="BJ20" s="2003"/>
      <c r="BK20" s="2003"/>
      <c r="BL20" s="2003"/>
      <c r="BM20" s="2003"/>
      <c r="BN20" s="2003"/>
      <c r="BO20" s="2003"/>
      <c r="BP20" s="2003"/>
      <c r="BQ20" s="2003"/>
      <c r="BR20" s="2003"/>
      <c r="BS20" s="2003"/>
      <c r="BT20" s="2003"/>
      <c r="BU20" s="2003"/>
      <c r="BV20" s="2003"/>
      <c r="BW20" s="2003"/>
      <c r="BX20" s="2003"/>
      <c r="BY20" s="2003"/>
      <c r="BZ20" s="2003"/>
      <c r="CA20" s="2003"/>
      <c r="CB20" s="2003"/>
      <c r="CC20" s="2003"/>
      <c r="CD20" s="1559"/>
      <c r="CE20" s="1996"/>
    </row>
    <row r="21" spans="2:83" s="267" customFormat="1" ht="30" customHeight="1">
      <c r="B21" s="620"/>
      <c r="C21" s="71"/>
      <c r="D21" s="1998" t="s">
        <v>89</v>
      </c>
      <c r="E21" s="1997"/>
      <c r="F21" s="1998" t="s">
        <v>2332</v>
      </c>
      <c r="G21" s="1997"/>
      <c r="H21" s="1997"/>
      <c r="I21" s="1997"/>
      <c r="J21" s="1997"/>
      <c r="K21" s="2000"/>
      <c r="L21" s="2000"/>
      <c r="M21" s="2000"/>
      <c r="N21" s="2000"/>
      <c r="O21" s="2000"/>
      <c r="P21" s="2000"/>
      <c r="Q21" s="2000"/>
      <c r="R21" s="2000"/>
      <c r="S21" s="2000"/>
      <c r="T21" s="1997"/>
      <c r="U21" s="1985"/>
      <c r="V21" s="1985"/>
      <c r="W21" s="2001"/>
      <c r="X21" s="2001"/>
      <c r="Y21" s="2001"/>
      <c r="Z21" s="2001"/>
      <c r="AA21" s="2001"/>
      <c r="AB21" s="2001"/>
      <c r="AC21" s="2001"/>
      <c r="AD21" s="2001"/>
      <c r="AE21" s="2001"/>
      <c r="AF21" s="2001"/>
      <c r="AG21" s="2001"/>
      <c r="AH21" s="2001"/>
      <c r="AI21" s="2001"/>
      <c r="AJ21" s="2001"/>
      <c r="AK21" s="2001"/>
      <c r="AL21" s="2001"/>
      <c r="AM21" s="2001"/>
      <c r="AN21" s="2001"/>
      <c r="AO21" s="2001"/>
      <c r="AP21" s="2001"/>
      <c r="AQ21" s="2001"/>
      <c r="AR21" s="2001"/>
      <c r="AS21" s="2001"/>
      <c r="AT21" s="2001"/>
      <c r="AU21" s="2001"/>
      <c r="AV21" s="2001"/>
      <c r="AW21" s="2001"/>
      <c r="AX21" s="2001"/>
      <c r="AY21" s="2001"/>
      <c r="AZ21" s="1985"/>
      <c r="BA21" s="2001"/>
      <c r="BB21" s="2001"/>
      <c r="BC21" s="2001"/>
      <c r="BD21" s="2001"/>
      <c r="BE21" s="2001"/>
      <c r="BF21" s="2001"/>
      <c r="BG21" s="2001"/>
      <c r="BH21" s="2001"/>
      <c r="BI21" s="2001"/>
      <c r="BJ21" s="2001"/>
      <c r="BK21" s="2001"/>
      <c r="BL21" s="2001"/>
      <c r="BM21" s="2001"/>
      <c r="BN21" s="2001"/>
      <c r="BO21" s="2001"/>
      <c r="BP21" s="2001"/>
      <c r="BQ21" s="2001"/>
      <c r="BR21" s="2001"/>
      <c r="BS21" s="2001"/>
      <c r="BT21" s="2001"/>
      <c r="BU21" s="2001"/>
      <c r="BV21" s="2001"/>
      <c r="BW21" s="2001"/>
      <c r="BX21" s="2001"/>
      <c r="BY21" s="2001"/>
      <c r="BZ21" s="2001"/>
      <c r="CA21" s="2001"/>
      <c r="CB21" s="2001"/>
      <c r="CC21" s="2001"/>
      <c r="CD21" s="1559"/>
      <c r="CE21" s="1996"/>
    </row>
    <row r="22" spans="2:83" s="267" customFormat="1" ht="30" customHeight="1">
      <c r="B22" s="620"/>
      <c r="C22" s="71"/>
      <c r="D22" s="1998"/>
      <c r="E22" s="1997"/>
      <c r="F22" s="1999" t="s">
        <v>2333</v>
      </c>
      <c r="G22" s="2000"/>
      <c r="H22" s="2000"/>
      <c r="I22" s="2000"/>
      <c r="J22" s="2000"/>
      <c r="K22" s="2000"/>
      <c r="L22" s="2000"/>
      <c r="M22" s="2000"/>
      <c r="N22" s="1997"/>
      <c r="O22" s="1997"/>
      <c r="P22" s="1997"/>
      <c r="Q22" s="1997"/>
      <c r="R22" s="1997"/>
      <c r="S22" s="1997"/>
      <c r="T22" s="1997"/>
      <c r="U22" s="1985"/>
      <c r="V22" s="1985"/>
      <c r="W22" s="2820" t="s">
        <v>34</v>
      </c>
      <c r="X22" s="2821"/>
      <c r="Y22" s="3382"/>
      <c r="Z22" s="3383"/>
      <c r="AA22" s="3383"/>
      <c r="AB22" s="3383"/>
      <c r="AC22" s="3383"/>
      <c r="AD22" s="3383"/>
      <c r="AE22" s="3383"/>
      <c r="AF22" s="3383"/>
      <c r="AG22" s="3383"/>
      <c r="AH22" s="3383"/>
      <c r="AI22" s="3383"/>
      <c r="AJ22" s="3383"/>
      <c r="AK22" s="3383"/>
      <c r="AL22" s="3383"/>
      <c r="AM22" s="3383"/>
      <c r="AN22" s="3383"/>
      <c r="AO22" s="3383"/>
      <c r="AP22" s="3383"/>
      <c r="AQ22" s="3383"/>
      <c r="AR22" s="3383"/>
      <c r="AS22" s="3383"/>
      <c r="AT22" s="3383"/>
      <c r="AU22" s="3383"/>
      <c r="AV22" s="3383"/>
      <c r="AW22" s="3383"/>
      <c r="AX22" s="3383"/>
      <c r="AY22" s="3384"/>
      <c r="AZ22" s="1985"/>
      <c r="BA22" s="2820" t="s">
        <v>34</v>
      </c>
      <c r="BB22" s="2821"/>
      <c r="BC22" s="3382"/>
      <c r="BD22" s="3383"/>
      <c r="BE22" s="3383"/>
      <c r="BF22" s="3383"/>
      <c r="BG22" s="3383"/>
      <c r="BH22" s="3383"/>
      <c r="BI22" s="3383"/>
      <c r="BJ22" s="3383"/>
      <c r="BK22" s="3383"/>
      <c r="BL22" s="3383"/>
      <c r="BM22" s="3383"/>
      <c r="BN22" s="3383"/>
      <c r="BO22" s="3383"/>
      <c r="BP22" s="3383"/>
      <c r="BQ22" s="3383"/>
      <c r="BR22" s="3383"/>
      <c r="BS22" s="3383"/>
      <c r="BT22" s="3383"/>
      <c r="BU22" s="3383"/>
      <c r="BV22" s="3383"/>
      <c r="BW22" s="3383"/>
      <c r="BX22" s="3383"/>
      <c r="BY22" s="3383"/>
      <c r="BZ22" s="3383"/>
      <c r="CA22" s="3383"/>
      <c r="CB22" s="3383"/>
      <c r="CC22" s="3384"/>
      <c r="CD22" s="1559"/>
      <c r="CE22" s="1996"/>
    </row>
    <row r="23" spans="2:83" s="267" customFormat="1" ht="30" customHeight="1">
      <c r="B23" s="620"/>
      <c r="C23" s="71"/>
      <c r="D23" s="1985"/>
      <c r="E23" s="1985"/>
      <c r="F23" s="1985"/>
      <c r="G23" s="1985"/>
      <c r="H23" s="1985"/>
      <c r="I23" s="1985"/>
      <c r="J23" s="1985"/>
      <c r="K23" s="1985"/>
      <c r="L23" s="1985"/>
      <c r="M23" s="1985"/>
      <c r="N23" s="2000"/>
      <c r="O23" s="2000"/>
      <c r="P23" s="2000"/>
      <c r="Q23" s="2000"/>
      <c r="R23" s="2000"/>
      <c r="S23" s="2000"/>
      <c r="T23" s="1985"/>
      <c r="U23" s="1985"/>
      <c r="V23" s="1985"/>
      <c r="W23" s="2822"/>
      <c r="X23" s="2821"/>
      <c r="Y23" s="3385"/>
      <c r="Z23" s="3386"/>
      <c r="AA23" s="3386"/>
      <c r="AB23" s="3386"/>
      <c r="AC23" s="3386"/>
      <c r="AD23" s="3386"/>
      <c r="AE23" s="3386"/>
      <c r="AF23" s="3386"/>
      <c r="AG23" s="3386"/>
      <c r="AH23" s="3386"/>
      <c r="AI23" s="3386"/>
      <c r="AJ23" s="3386"/>
      <c r="AK23" s="3386"/>
      <c r="AL23" s="3386"/>
      <c r="AM23" s="3386"/>
      <c r="AN23" s="3386"/>
      <c r="AO23" s="3386"/>
      <c r="AP23" s="3386"/>
      <c r="AQ23" s="3386"/>
      <c r="AR23" s="3386"/>
      <c r="AS23" s="3386"/>
      <c r="AT23" s="3386"/>
      <c r="AU23" s="3386"/>
      <c r="AV23" s="3386"/>
      <c r="AW23" s="3386"/>
      <c r="AX23" s="3386"/>
      <c r="AY23" s="3387"/>
      <c r="AZ23" s="1985"/>
      <c r="BA23" s="2822"/>
      <c r="BB23" s="2821"/>
      <c r="BC23" s="3385"/>
      <c r="BD23" s="3386"/>
      <c r="BE23" s="3386"/>
      <c r="BF23" s="3386"/>
      <c r="BG23" s="3386"/>
      <c r="BH23" s="3386"/>
      <c r="BI23" s="3386"/>
      <c r="BJ23" s="3386"/>
      <c r="BK23" s="3386"/>
      <c r="BL23" s="3386"/>
      <c r="BM23" s="3386"/>
      <c r="BN23" s="3386"/>
      <c r="BO23" s="3386"/>
      <c r="BP23" s="3386"/>
      <c r="BQ23" s="3386"/>
      <c r="BR23" s="3386"/>
      <c r="BS23" s="3386"/>
      <c r="BT23" s="3386"/>
      <c r="BU23" s="3386"/>
      <c r="BV23" s="3386"/>
      <c r="BW23" s="3386"/>
      <c r="BX23" s="3386"/>
      <c r="BY23" s="3386"/>
      <c r="BZ23" s="3386"/>
      <c r="CA23" s="3386"/>
      <c r="CB23" s="3386"/>
      <c r="CC23" s="3387"/>
      <c r="CD23" s="1559"/>
      <c r="CE23" s="1996"/>
    </row>
    <row r="24" spans="2:83" s="267" customFormat="1" ht="30" customHeight="1">
      <c r="B24" s="620"/>
      <c r="C24" s="71"/>
      <c r="D24" s="1997"/>
      <c r="E24" s="1997"/>
      <c r="F24" s="1985"/>
      <c r="G24" s="1985"/>
      <c r="H24" s="1985"/>
      <c r="I24" s="1985"/>
      <c r="J24" s="1985"/>
      <c r="K24" s="1985"/>
      <c r="L24" s="1985"/>
      <c r="M24" s="1985"/>
      <c r="N24" s="1985"/>
      <c r="O24" s="1985"/>
      <c r="P24" s="1985"/>
      <c r="Q24" s="1985"/>
      <c r="R24" s="1985"/>
      <c r="S24" s="1985"/>
      <c r="T24" s="1985"/>
      <c r="U24" s="1985"/>
      <c r="V24" s="1985"/>
      <c r="W24" s="2001"/>
      <c r="X24" s="2001"/>
      <c r="Y24" s="2001"/>
      <c r="Z24" s="2001"/>
      <c r="AA24" s="2001"/>
      <c r="AB24" s="2001"/>
      <c r="AC24" s="2001"/>
      <c r="AD24" s="2001"/>
      <c r="AE24" s="2001"/>
      <c r="AF24" s="2001"/>
      <c r="AG24" s="2001"/>
      <c r="AH24" s="2001"/>
      <c r="AI24" s="2001"/>
      <c r="AJ24" s="2001"/>
      <c r="AK24" s="2001"/>
      <c r="AL24" s="2001"/>
      <c r="AM24" s="2001"/>
      <c r="AN24" s="2001"/>
      <c r="AO24" s="2001"/>
      <c r="AP24" s="2001"/>
      <c r="AQ24" s="2001"/>
      <c r="AR24" s="2001"/>
      <c r="AS24" s="2001"/>
      <c r="AT24" s="2001"/>
      <c r="AU24" s="2001"/>
      <c r="AV24" s="2001"/>
      <c r="AW24" s="2001"/>
      <c r="AX24" s="2001"/>
      <c r="AY24" s="2001"/>
      <c r="AZ24" s="2004"/>
      <c r="BA24" s="2001"/>
      <c r="BB24" s="2001"/>
      <c r="BC24" s="2001"/>
      <c r="BD24" s="2001"/>
      <c r="BE24" s="2001"/>
      <c r="BF24" s="2001"/>
      <c r="BG24" s="2001"/>
      <c r="BH24" s="2001"/>
      <c r="BI24" s="2001"/>
      <c r="BJ24" s="2001"/>
      <c r="BK24" s="2001"/>
      <c r="BL24" s="2001"/>
      <c r="BM24" s="2001"/>
      <c r="BN24" s="2001"/>
      <c r="BO24" s="2001"/>
      <c r="BP24" s="2001"/>
      <c r="BQ24" s="2001"/>
      <c r="BR24" s="2001"/>
      <c r="BS24" s="2001"/>
      <c r="BT24" s="2001"/>
      <c r="BU24" s="2001"/>
      <c r="BV24" s="2001"/>
      <c r="BW24" s="2001"/>
      <c r="BX24" s="2001"/>
      <c r="BY24" s="2001"/>
      <c r="BZ24" s="2001"/>
      <c r="CA24" s="2001"/>
      <c r="CB24" s="2001"/>
      <c r="CC24" s="2001"/>
      <c r="CD24" s="1559"/>
      <c r="CE24" s="1996"/>
    </row>
    <row r="25" spans="2:83" s="267" customFormat="1" ht="30" customHeight="1">
      <c r="B25" s="620"/>
      <c r="C25" s="71"/>
      <c r="D25" s="1998" t="s">
        <v>161</v>
      </c>
      <c r="E25" s="1997"/>
      <c r="F25" s="1998" t="s">
        <v>2742</v>
      </c>
      <c r="G25" s="1997"/>
      <c r="H25" s="1997"/>
      <c r="I25" s="1997"/>
      <c r="J25" s="1997"/>
      <c r="K25" s="2000"/>
      <c r="L25" s="2000"/>
      <c r="M25" s="1985"/>
      <c r="N25" s="1985"/>
      <c r="O25" s="1985"/>
      <c r="P25" s="1985"/>
      <c r="Q25" s="1985"/>
      <c r="R25" s="1985"/>
      <c r="S25" s="1985"/>
      <c r="T25" s="1985"/>
      <c r="U25" s="1985"/>
      <c r="V25" s="1985"/>
      <c r="W25" s="2822">
        <v>99</v>
      </c>
      <c r="X25" s="2821"/>
      <c r="Y25" s="3382">
        <f>Y10+Y14+Y18+Y22</f>
        <v>0</v>
      </c>
      <c r="Z25" s="3383"/>
      <c r="AA25" s="3383"/>
      <c r="AB25" s="3383"/>
      <c r="AC25" s="3383"/>
      <c r="AD25" s="3383"/>
      <c r="AE25" s="3383"/>
      <c r="AF25" s="3383"/>
      <c r="AG25" s="3383"/>
      <c r="AH25" s="3383"/>
      <c r="AI25" s="3383"/>
      <c r="AJ25" s="3383"/>
      <c r="AK25" s="3383"/>
      <c r="AL25" s="3383"/>
      <c r="AM25" s="3383"/>
      <c r="AN25" s="3383"/>
      <c r="AO25" s="3383"/>
      <c r="AP25" s="3383"/>
      <c r="AQ25" s="3383"/>
      <c r="AR25" s="3383"/>
      <c r="AS25" s="3383"/>
      <c r="AT25" s="3383"/>
      <c r="AU25" s="3383"/>
      <c r="AV25" s="3383"/>
      <c r="AW25" s="3383"/>
      <c r="AX25" s="3383"/>
      <c r="AY25" s="3384"/>
      <c r="AZ25" s="2004"/>
      <c r="BA25" s="2822">
        <v>99</v>
      </c>
      <c r="BB25" s="2821"/>
      <c r="BC25" s="3382">
        <f>BC10+BC14+BC18+BC22</f>
        <v>0</v>
      </c>
      <c r="BD25" s="3383"/>
      <c r="BE25" s="3383"/>
      <c r="BF25" s="3383"/>
      <c r="BG25" s="3383"/>
      <c r="BH25" s="3383"/>
      <c r="BI25" s="3383"/>
      <c r="BJ25" s="3383"/>
      <c r="BK25" s="3383"/>
      <c r="BL25" s="3383"/>
      <c r="BM25" s="3383"/>
      <c r="BN25" s="3383"/>
      <c r="BO25" s="3383"/>
      <c r="BP25" s="3383"/>
      <c r="BQ25" s="3383"/>
      <c r="BR25" s="3383"/>
      <c r="BS25" s="3383"/>
      <c r="BT25" s="3383"/>
      <c r="BU25" s="3383"/>
      <c r="BV25" s="3383"/>
      <c r="BW25" s="3383"/>
      <c r="BX25" s="3383"/>
      <c r="BY25" s="3383"/>
      <c r="BZ25" s="3383"/>
      <c r="CA25" s="3383"/>
      <c r="CB25" s="3383"/>
      <c r="CC25" s="3384"/>
      <c r="CD25" s="1559"/>
      <c r="CE25" s="1996"/>
    </row>
    <row r="26" spans="2:83" s="267" customFormat="1" ht="30" customHeight="1">
      <c r="B26" s="620"/>
      <c r="C26" s="71"/>
      <c r="D26" s="1998"/>
      <c r="E26" s="1997"/>
      <c r="F26" s="1999" t="s">
        <v>2743</v>
      </c>
      <c r="G26" s="2000"/>
      <c r="H26" s="2000"/>
      <c r="I26" s="2000"/>
      <c r="J26" s="2000"/>
      <c r="K26" s="2000"/>
      <c r="L26" s="2000"/>
      <c r="M26" s="1985"/>
      <c r="N26" s="1985"/>
      <c r="O26" s="1985"/>
      <c r="P26" s="1985"/>
      <c r="Q26" s="1985"/>
      <c r="R26" s="1985"/>
      <c r="S26" s="1985"/>
      <c r="T26" s="1985"/>
      <c r="U26" s="1985"/>
      <c r="V26" s="1985"/>
      <c r="W26" s="2822"/>
      <c r="X26" s="2821"/>
      <c r="Y26" s="3385"/>
      <c r="Z26" s="3386"/>
      <c r="AA26" s="3386"/>
      <c r="AB26" s="3386"/>
      <c r="AC26" s="3386"/>
      <c r="AD26" s="3386"/>
      <c r="AE26" s="3386"/>
      <c r="AF26" s="3386"/>
      <c r="AG26" s="3386"/>
      <c r="AH26" s="3386"/>
      <c r="AI26" s="3386"/>
      <c r="AJ26" s="3386"/>
      <c r="AK26" s="3386"/>
      <c r="AL26" s="3386"/>
      <c r="AM26" s="3386"/>
      <c r="AN26" s="3386"/>
      <c r="AO26" s="3386"/>
      <c r="AP26" s="3386"/>
      <c r="AQ26" s="3386"/>
      <c r="AR26" s="3386"/>
      <c r="AS26" s="3386"/>
      <c r="AT26" s="3386"/>
      <c r="AU26" s="3386"/>
      <c r="AV26" s="3386"/>
      <c r="AW26" s="3386"/>
      <c r="AX26" s="3386"/>
      <c r="AY26" s="3387"/>
      <c r="AZ26" s="2004"/>
      <c r="BA26" s="2822"/>
      <c r="BB26" s="2821"/>
      <c r="BC26" s="3385"/>
      <c r="BD26" s="3386"/>
      <c r="BE26" s="3386"/>
      <c r="BF26" s="3386"/>
      <c r="BG26" s="3386"/>
      <c r="BH26" s="3386"/>
      <c r="BI26" s="3386"/>
      <c r="BJ26" s="3386"/>
      <c r="BK26" s="3386"/>
      <c r="BL26" s="3386"/>
      <c r="BM26" s="3386"/>
      <c r="BN26" s="3386"/>
      <c r="BO26" s="3386"/>
      <c r="BP26" s="3386"/>
      <c r="BQ26" s="3386"/>
      <c r="BR26" s="3386"/>
      <c r="BS26" s="3386"/>
      <c r="BT26" s="3386"/>
      <c r="BU26" s="3386"/>
      <c r="BV26" s="3386"/>
      <c r="BW26" s="3386"/>
      <c r="BX26" s="3386"/>
      <c r="BY26" s="3386"/>
      <c r="BZ26" s="3386"/>
      <c r="CA26" s="3386"/>
      <c r="CB26" s="3386"/>
      <c r="CC26" s="3387"/>
      <c r="CD26" s="1559"/>
      <c r="CE26" s="1996"/>
    </row>
    <row r="27" spans="2:83" s="267" customFormat="1" ht="30" customHeight="1" thickBot="1">
      <c r="B27" s="419"/>
      <c r="C27" s="420"/>
      <c r="D27" s="420"/>
      <c r="E27" s="420"/>
      <c r="F27" s="420"/>
      <c r="G27" s="420"/>
      <c r="H27" s="420"/>
      <c r="I27" s="477"/>
      <c r="J27" s="477"/>
      <c r="K27" s="477"/>
      <c r="L27" s="477"/>
      <c r="M27" s="477"/>
      <c r="N27" s="477"/>
      <c r="O27" s="477"/>
      <c r="P27" s="477"/>
      <c r="Q27" s="477"/>
      <c r="R27" s="477"/>
      <c r="S27" s="477"/>
      <c r="T27" s="477"/>
      <c r="U27" s="477"/>
      <c r="V27" s="477"/>
      <c r="W27" s="477"/>
      <c r="X27" s="477"/>
      <c r="Y27" s="477"/>
      <c r="Z27" s="477"/>
      <c r="AA27" s="477"/>
      <c r="AB27" s="477"/>
      <c r="AC27" s="477"/>
      <c r="AD27" s="477"/>
      <c r="AE27" s="477"/>
      <c r="AF27" s="477"/>
      <c r="AG27" s="477"/>
      <c r="AH27" s="477"/>
      <c r="AI27" s="477"/>
      <c r="AJ27" s="1993"/>
      <c r="AK27" s="1993"/>
      <c r="AL27" s="1993"/>
      <c r="AM27" s="1993"/>
      <c r="AN27" s="1993"/>
      <c r="AO27" s="1993"/>
      <c r="AP27" s="1993"/>
      <c r="AQ27" s="1993"/>
      <c r="AR27" s="1993"/>
      <c r="AS27" s="1993"/>
      <c r="AT27" s="1993"/>
      <c r="AU27" s="1993"/>
      <c r="AV27" s="1993"/>
      <c r="AW27" s="1993"/>
      <c r="AX27" s="1993"/>
      <c r="AY27" s="1993"/>
      <c r="AZ27" s="1993"/>
      <c r="BA27" s="1993"/>
      <c r="BB27" s="1993"/>
      <c r="BC27" s="1993"/>
      <c r="BD27" s="1994"/>
      <c r="BE27" s="1994"/>
      <c r="BF27" s="1994"/>
      <c r="BG27" s="1994"/>
      <c r="BH27" s="1994"/>
      <c r="BI27" s="1994"/>
      <c r="BJ27" s="1994"/>
      <c r="BK27" s="1994"/>
      <c r="BL27" s="1994"/>
      <c r="BM27" s="1994"/>
      <c r="BN27" s="1994"/>
      <c r="BO27" s="1994"/>
      <c r="BP27" s="1994"/>
      <c r="BQ27" s="1994"/>
      <c r="BR27" s="1994"/>
      <c r="BS27" s="1994"/>
      <c r="BT27" s="1994"/>
      <c r="BU27" s="1994"/>
      <c r="BV27" s="1994"/>
      <c r="BW27" s="1994"/>
      <c r="BX27" s="1994"/>
      <c r="BY27" s="1994"/>
      <c r="BZ27" s="1994"/>
      <c r="CA27" s="1994"/>
      <c r="CB27" s="1994"/>
      <c r="CC27" s="1994"/>
      <c r="CD27" s="1995"/>
      <c r="CE27" s="1615"/>
    </row>
    <row r="28" spans="2:83" s="267" customFormat="1" ht="30" customHeight="1" thickBot="1">
      <c r="B28" s="71"/>
      <c r="C28" s="71"/>
      <c r="D28" s="71"/>
      <c r="E28" s="71"/>
      <c r="F28" s="71"/>
      <c r="G28" s="71"/>
      <c r="H28" s="71"/>
      <c r="I28" s="271"/>
      <c r="J28" s="271"/>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1"/>
      <c r="AH28" s="271"/>
      <c r="AI28" s="271"/>
      <c r="AJ28" s="271"/>
      <c r="AK28" s="271"/>
      <c r="AL28" s="271"/>
      <c r="AM28" s="271"/>
      <c r="AN28" s="271"/>
      <c r="AO28" s="271"/>
      <c r="AP28" s="271"/>
      <c r="AQ28" s="271"/>
      <c r="AR28" s="271"/>
      <c r="AS28" s="271"/>
      <c r="AT28" s="271"/>
      <c r="AU28" s="271"/>
      <c r="AV28" s="271"/>
      <c r="AW28" s="271"/>
      <c r="AX28" s="271"/>
      <c r="AY28" s="271"/>
      <c r="AZ28" s="271"/>
      <c r="BA28" s="271"/>
      <c r="BB28" s="271"/>
      <c r="BC28" s="2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row>
    <row r="29" spans="2:83" s="267" customFormat="1" ht="30" customHeight="1">
      <c r="B29" s="422"/>
      <c r="C29" s="423"/>
      <c r="D29" s="423"/>
      <c r="E29" s="423"/>
      <c r="F29" s="423"/>
      <c r="G29" s="423"/>
      <c r="H29" s="423"/>
      <c r="I29" s="2853" t="s">
        <v>659</v>
      </c>
      <c r="J29" s="2853"/>
      <c r="K29" s="2853"/>
      <c r="L29" s="2853"/>
      <c r="M29" s="2853"/>
      <c r="N29" s="2853"/>
      <c r="O29" s="2853"/>
      <c r="P29" s="2853"/>
      <c r="Q29" s="2853"/>
      <c r="R29" s="2853"/>
      <c r="S29" s="2853"/>
      <c r="T29" s="2853"/>
      <c r="U29" s="2853"/>
      <c r="V29" s="2853"/>
      <c r="W29" s="2853"/>
      <c r="X29" s="2853"/>
      <c r="Y29" s="2853"/>
      <c r="Z29" s="2853"/>
      <c r="AA29" s="2853"/>
      <c r="AB29" s="2853"/>
      <c r="AC29" s="2853"/>
      <c r="AD29" s="2853"/>
      <c r="AE29" s="2853"/>
      <c r="AF29" s="2853"/>
      <c r="AG29" s="2853"/>
      <c r="AH29" s="2853"/>
      <c r="AI29" s="2853"/>
      <c r="AJ29" s="2853"/>
      <c r="AK29" s="2853"/>
      <c r="AL29" s="2853"/>
      <c r="AM29" s="2853"/>
      <c r="AN29" s="2853"/>
      <c r="AO29" s="2853"/>
      <c r="AP29" s="2853"/>
      <c r="AQ29" s="2853"/>
      <c r="AR29" s="2853"/>
      <c r="AS29" s="2853"/>
      <c r="AT29" s="478"/>
      <c r="AU29" s="478"/>
      <c r="AV29" s="478"/>
      <c r="AW29" s="478"/>
      <c r="AX29" s="478"/>
      <c r="AY29" s="478"/>
      <c r="AZ29" s="478"/>
      <c r="BA29" s="478"/>
      <c r="BB29" s="478"/>
      <c r="BC29" s="478"/>
      <c r="BD29" s="423"/>
      <c r="BE29" s="423"/>
      <c r="BF29" s="423"/>
      <c r="BG29" s="423"/>
      <c r="BH29" s="423"/>
      <c r="BI29" s="423"/>
      <c r="BJ29" s="423"/>
      <c r="BK29" s="423"/>
      <c r="BL29" s="423"/>
      <c r="BM29" s="423"/>
      <c r="BN29" s="423"/>
      <c r="BO29" s="423"/>
      <c r="BP29" s="423"/>
      <c r="BQ29" s="423"/>
      <c r="BR29" s="423"/>
      <c r="BS29" s="423"/>
      <c r="BT29" s="423"/>
      <c r="BU29" s="423"/>
      <c r="BV29" s="423"/>
      <c r="BW29" s="423"/>
      <c r="BX29" s="423"/>
      <c r="BY29" s="423"/>
      <c r="BZ29" s="423"/>
      <c r="CA29" s="423"/>
      <c r="CB29" s="423"/>
      <c r="CC29" s="423"/>
      <c r="CD29" s="424"/>
    </row>
    <row r="30" spans="2:83" s="267" customFormat="1" ht="30" customHeight="1">
      <c r="B30" s="251"/>
      <c r="C30" s="71"/>
      <c r="D30" s="71"/>
      <c r="E30" s="71"/>
      <c r="F30" s="71"/>
      <c r="G30" s="71"/>
      <c r="H30" s="71"/>
      <c r="I30" s="2854"/>
      <c r="J30" s="2854"/>
      <c r="K30" s="2854"/>
      <c r="L30" s="2854"/>
      <c r="M30" s="2854"/>
      <c r="N30" s="2854"/>
      <c r="O30" s="2854"/>
      <c r="P30" s="2854"/>
      <c r="Q30" s="2854"/>
      <c r="R30" s="2854"/>
      <c r="S30" s="2854"/>
      <c r="T30" s="2854"/>
      <c r="U30" s="2854"/>
      <c r="V30" s="2854"/>
      <c r="W30" s="2854"/>
      <c r="X30" s="2854"/>
      <c r="Y30" s="2854"/>
      <c r="Z30" s="2854"/>
      <c r="AA30" s="2854"/>
      <c r="AB30" s="2854"/>
      <c r="AC30" s="2854"/>
      <c r="AD30" s="2854"/>
      <c r="AE30" s="2854"/>
      <c r="AF30" s="2854"/>
      <c r="AG30" s="2854"/>
      <c r="AH30" s="2854"/>
      <c r="AI30" s="2854"/>
      <c r="AJ30" s="2854"/>
      <c r="AK30" s="2854"/>
      <c r="AL30" s="2854"/>
      <c r="AM30" s="2854"/>
      <c r="AN30" s="2854"/>
      <c r="AO30" s="2854"/>
      <c r="AP30" s="2854"/>
      <c r="AQ30" s="2854"/>
      <c r="AR30" s="2854"/>
      <c r="AS30" s="2854"/>
      <c r="AT30" s="271"/>
      <c r="AU30" s="271"/>
      <c r="AV30" s="271"/>
      <c r="AW30" s="271"/>
      <c r="AX30" s="271"/>
      <c r="AY30" s="271"/>
      <c r="AZ30" s="271"/>
      <c r="BA30" s="271"/>
      <c r="BB30" s="271"/>
      <c r="BC30" s="2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252"/>
    </row>
    <row r="31" spans="2:83" s="267" customFormat="1" ht="30" customHeight="1">
      <c r="B31" s="251"/>
      <c r="C31" s="71"/>
      <c r="D31" s="71"/>
      <c r="E31" s="71"/>
      <c r="F31" s="71"/>
      <c r="G31" s="71"/>
      <c r="H31" s="71"/>
      <c r="I31" s="2854"/>
      <c r="J31" s="2854"/>
      <c r="K31" s="2854"/>
      <c r="L31" s="2854"/>
      <c r="M31" s="2854"/>
      <c r="N31" s="2854"/>
      <c r="O31" s="2854"/>
      <c r="P31" s="2854"/>
      <c r="Q31" s="2854"/>
      <c r="R31" s="2854"/>
      <c r="S31" s="2854"/>
      <c r="T31" s="2854"/>
      <c r="U31" s="2854"/>
      <c r="V31" s="2854"/>
      <c r="W31" s="2854"/>
      <c r="X31" s="2854"/>
      <c r="Y31" s="2854"/>
      <c r="Z31" s="2854"/>
      <c r="AA31" s="2854"/>
      <c r="AB31" s="2854"/>
      <c r="AC31" s="2854"/>
      <c r="AD31" s="2854"/>
      <c r="AE31" s="2854"/>
      <c r="AF31" s="2854"/>
      <c r="AG31" s="2854"/>
      <c r="AH31" s="2854"/>
      <c r="AI31" s="2854"/>
      <c r="AJ31" s="2854"/>
      <c r="AK31" s="2854"/>
      <c r="AL31" s="2854"/>
      <c r="AM31" s="2854"/>
      <c r="AN31" s="2854"/>
      <c r="AO31" s="2854"/>
      <c r="AP31" s="2854"/>
      <c r="AQ31" s="2854"/>
      <c r="AR31" s="2854"/>
      <c r="AS31" s="2854"/>
      <c r="AT31" s="271"/>
      <c r="AU31" s="271"/>
      <c r="AV31" s="271"/>
      <c r="AW31" s="271"/>
      <c r="AX31" s="271"/>
      <c r="AY31" s="271"/>
      <c r="AZ31" s="271"/>
      <c r="BA31" s="271"/>
      <c r="BB31" s="271"/>
      <c r="BC31" s="2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252"/>
    </row>
    <row r="32" spans="2:83" s="267" customFormat="1" ht="30" customHeight="1">
      <c r="B32" s="251"/>
      <c r="C32" s="71"/>
      <c r="D32" s="71"/>
      <c r="E32" s="71"/>
      <c r="F32" s="71"/>
      <c r="G32" s="71"/>
      <c r="H32" s="71"/>
      <c r="I32" s="2854"/>
      <c r="J32" s="2854"/>
      <c r="K32" s="2854"/>
      <c r="L32" s="2854"/>
      <c r="M32" s="2854"/>
      <c r="N32" s="2854"/>
      <c r="O32" s="2854"/>
      <c r="P32" s="2854"/>
      <c r="Q32" s="2854"/>
      <c r="R32" s="2854"/>
      <c r="S32" s="2854"/>
      <c r="T32" s="2854"/>
      <c r="U32" s="2854"/>
      <c r="V32" s="2854"/>
      <c r="W32" s="2854"/>
      <c r="X32" s="2854"/>
      <c r="Y32" s="2854"/>
      <c r="Z32" s="2854"/>
      <c r="AA32" s="2854"/>
      <c r="AB32" s="2854"/>
      <c r="AC32" s="2854"/>
      <c r="AD32" s="2854"/>
      <c r="AE32" s="2854"/>
      <c r="AF32" s="2854"/>
      <c r="AG32" s="2854"/>
      <c r="AH32" s="2854"/>
      <c r="AI32" s="2854"/>
      <c r="AJ32" s="2854"/>
      <c r="AK32" s="2854"/>
      <c r="AL32" s="2854"/>
      <c r="AM32" s="2854"/>
      <c r="AN32" s="2854"/>
      <c r="AO32" s="2854"/>
      <c r="AP32" s="2854"/>
      <c r="AQ32" s="2854"/>
      <c r="AR32" s="2854"/>
      <c r="AS32" s="2854"/>
      <c r="AT32" s="271"/>
      <c r="AU32" s="271"/>
      <c r="AV32" s="271"/>
      <c r="AW32" s="271"/>
      <c r="AX32" s="271"/>
      <c r="AY32" s="271"/>
      <c r="AZ32" s="271"/>
      <c r="BA32" s="271"/>
      <c r="BB32" s="271"/>
      <c r="BC32" s="2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71"/>
      <c r="CB32" s="71"/>
      <c r="CC32" s="71"/>
      <c r="CD32" s="252"/>
    </row>
    <row r="33" spans="2:82" s="267" customFormat="1" ht="30" customHeight="1">
      <c r="B33" s="251"/>
      <c r="C33" s="408" t="s">
        <v>660</v>
      </c>
      <c r="D33" s="85" t="s">
        <v>661</v>
      </c>
      <c r="E33" s="71"/>
      <c r="F33" s="71"/>
      <c r="G33" s="71"/>
      <c r="H33" s="71"/>
      <c r="I33" s="271"/>
      <c r="J33" s="271"/>
      <c r="K33" s="271"/>
      <c r="L33" s="271"/>
      <c r="M33" s="271"/>
      <c r="N33" s="271"/>
      <c r="O33" s="271"/>
      <c r="P33" s="271"/>
      <c r="Q33" s="271"/>
      <c r="R33" s="271"/>
      <c r="S33" s="271"/>
      <c r="T33" s="271"/>
      <c r="U33" s="271"/>
      <c r="V33" s="271"/>
      <c r="W33" s="271"/>
      <c r="X33" s="271"/>
      <c r="Y33" s="271"/>
      <c r="Z33" s="271"/>
      <c r="AA33" s="271"/>
      <c r="AB33" s="271"/>
      <c r="AC33" s="271"/>
      <c r="AD33" s="271"/>
      <c r="AE33" s="271"/>
      <c r="AF33" s="271"/>
      <c r="AG33" s="271"/>
      <c r="AH33" s="271"/>
      <c r="AI33" s="271"/>
      <c r="AJ33" s="271"/>
      <c r="AK33" s="271"/>
      <c r="AL33" s="271"/>
      <c r="AM33" s="271"/>
      <c r="AN33" s="271"/>
      <c r="AO33" s="271"/>
      <c r="AP33" s="271"/>
      <c r="AQ33" s="271"/>
      <c r="AR33" s="271"/>
      <c r="AS33" s="271"/>
      <c r="AT33" s="271"/>
      <c r="AU33" s="271"/>
      <c r="AV33" s="271"/>
      <c r="AW33" s="271"/>
      <c r="AX33" s="271"/>
      <c r="AY33" s="271"/>
      <c r="AZ33" s="271"/>
      <c r="BA33" s="271"/>
      <c r="BB33" s="271"/>
      <c r="BC33" s="271"/>
      <c r="BD33" s="71"/>
      <c r="BE33" s="71"/>
      <c r="BF33" s="71"/>
      <c r="BG33" s="71"/>
      <c r="BH33" s="71"/>
      <c r="BI33" s="71"/>
      <c r="BJ33" s="71"/>
      <c r="BK33" s="71"/>
      <c r="BL33" s="71"/>
      <c r="BM33" s="71"/>
      <c r="BN33" s="71"/>
      <c r="BO33" s="71"/>
      <c r="BP33" s="71"/>
      <c r="BQ33" s="71"/>
      <c r="BR33" s="71"/>
      <c r="BS33" s="71"/>
      <c r="BT33" s="71"/>
      <c r="BU33" s="71"/>
      <c r="BV33" s="71"/>
      <c r="BW33" s="71"/>
      <c r="BX33" s="71"/>
      <c r="BY33" s="71"/>
      <c r="BZ33" s="71"/>
      <c r="CA33" s="71"/>
      <c r="CB33" s="71"/>
      <c r="CC33" s="71"/>
      <c r="CD33" s="252"/>
    </row>
    <row r="34" spans="2:82" s="267" customFormat="1" ht="30" customHeight="1">
      <c r="B34" s="251"/>
      <c r="C34" s="71"/>
      <c r="D34" s="86" t="s">
        <v>662</v>
      </c>
      <c r="E34" s="71"/>
      <c r="F34" s="71"/>
      <c r="G34" s="71"/>
      <c r="H34" s="71"/>
      <c r="I34" s="271"/>
      <c r="J34" s="27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c r="AH34" s="271"/>
      <c r="AI34" s="271"/>
      <c r="AJ34" s="271"/>
      <c r="AK34" s="271"/>
      <c r="AL34" s="271"/>
      <c r="AM34" s="271"/>
      <c r="AN34" s="271"/>
      <c r="AO34" s="271"/>
      <c r="AP34" s="271"/>
      <c r="AQ34" s="271"/>
      <c r="AR34" s="271"/>
      <c r="AS34" s="271"/>
      <c r="AT34" s="271"/>
      <c r="AU34" s="271"/>
      <c r="AV34" s="271"/>
      <c r="AW34" s="271"/>
      <c r="AX34" s="271"/>
      <c r="AY34" s="271"/>
      <c r="AZ34" s="271"/>
      <c r="BA34" s="271"/>
      <c r="BB34" s="271"/>
      <c r="BC34" s="271"/>
      <c r="BD34" s="71"/>
      <c r="BE34" s="71"/>
      <c r="BF34" s="71"/>
      <c r="BG34" s="71"/>
      <c r="BH34" s="71"/>
      <c r="BI34" s="71"/>
      <c r="BJ34" s="71"/>
      <c r="BK34" s="71"/>
      <c r="BL34" s="71"/>
      <c r="BM34" s="71"/>
      <c r="BN34" s="71"/>
      <c r="BO34" s="71"/>
      <c r="BP34" s="71"/>
      <c r="BQ34" s="71"/>
      <c r="BR34" s="71"/>
      <c r="BS34" s="71"/>
      <c r="BT34" s="71"/>
      <c r="BU34" s="71"/>
      <c r="BV34" s="71"/>
      <c r="BW34" s="71"/>
      <c r="BX34" s="71"/>
      <c r="BY34" s="71"/>
      <c r="BZ34" s="71"/>
      <c r="CA34" s="71"/>
      <c r="CB34" s="71"/>
      <c r="CC34" s="71"/>
      <c r="CD34" s="252"/>
    </row>
    <row r="35" spans="2:82" s="267" customFormat="1" ht="30" customHeight="1">
      <c r="B35" s="251"/>
      <c r="C35" s="71"/>
      <c r="D35" s="71"/>
      <c r="E35" s="71"/>
      <c r="F35" s="71"/>
      <c r="G35" s="71"/>
      <c r="H35" s="71"/>
      <c r="I35" s="271"/>
      <c r="J35" s="271"/>
      <c r="K35" s="271"/>
      <c r="L35" s="271"/>
      <c r="M35" s="271"/>
      <c r="N35" s="271"/>
      <c r="O35" s="271"/>
      <c r="P35" s="271"/>
      <c r="Q35" s="271"/>
      <c r="R35" s="271"/>
      <c r="S35" s="271"/>
      <c r="T35" s="271"/>
      <c r="U35" s="271"/>
      <c r="V35" s="271"/>
      <c r="W35" s="271"/>
      <c r="X35" s="271"/>
      <c r="Y35" s="271"/>
      <c r="Z35" s="271"/>
      <c r="AA35" s="271"/>
      <c r="AB35" s="271"/>
      <c r="AC35" s="271"/>
      <c r="AD35" s="271"/>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71"/>
      <c r="BD35" s="71"/>
      <c r="BE35" s="71"/>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252"/>
    </row>
    <row r="36" spans="2:82" s="267" customFormat="1" ht="30" customHeight="1">
      <c r="B36" s="251"/>
      <c r="C36" s="71"/>
      <c r="D36" s="85" t="s">
        <v>173</v>
      </c>
      <c r="E36" s="71"/>
      <c r="F36" s="71"/>
      <c r="G36" s="71"/>
      <c r="H36" s="71"/>
      <c r="I36" s="271"/>
      <c r="J36" s="271"/>
      <c r="K36" s="271"/>
      <c r="L36" s="271"/>
      <c r="M36" s="271"/>
      <c r="N36" s="271"/>
      <c r="O36" s="271"/>
      <c r="P36" s="271"/>
      <c r="Q36" s="271"/>
      <c r="R36" s="271"/>
      <c r="S36" s="271"/>
      <c r="T36" s="271"/>
      <c r="U36" s="271"/>
      <c r="V36" s="271"/>
      <c r="W36" s="271"/>
      <c r="X36" s="271"/>
      <c r="Y36" s="271"/>
      <c r="Z36" s="271"/>
      <c r="AA36" s="271"/>
      <c r="AB36" s="271"/>
      <c r="AC36" s="271"/>
      <c r="AD36" s="271"/>
      <c r="AE36" s="271"/>
      <c r="AF36" s="271"/>
      <c r="AG36" s="271"/>
      <c r="AH36" s="271"/>
      <c r="AI36" s="271"/>
      <c r="AJ36" s="271"/>
      <c r="AK36" s="271"/>
      <c r="AL36" s="271"/>
      <c r="AM36" s="271"/>
      <c r="AN36" s="271"/>
      <c r="AO36" s="271"/>
      <c r="AP36" s="271"/>
      <c r="AQ36" s="271"/>
      <c r="AR36" s="271"/>
      <c r="AS36" s="271"/>
      <c r="AT36" s="271"/>
      <c r="AU36" s="271"/>
      <c r="AV36" s="271"/>
      <c r="AW36" s="271"/>
      <c r="AX36" s="271"/>
      <c r="AY36" s="271"/>
      <c r="AZ36" s="271"/>
      <c r="BA36" s="271"/>
      <c r="BB36" s="271"/>
      <c r="BC36" s="271"/>
      <c r="BD36" s="71"/>
      <c r="BE36" s="71"/>
      <c r="BF36" s="71"/>
      <c r="BG36" s="71"/>
      <c r="BH36" s="71"/>
      <c r="BI36" s="71"/>
      <c r="BJ36" s="71"/>
      <c r="BK36" s="71"/>
      <c r="BL36" s="71"/>
      <c r="BM36" s="71"/>
      <c r="BN36" s="71"/>
      <c r="BO36" s="71"/>
      <c r="BP36" s="71"/>
      <c r="BQ36" s="71"/>
      <c r="BR36" s="71"/>
      <c r="BS36" s="71"/>
      <c r="BT36" s="71"/>
      <c r="BU36" s="71"/>
      <c r="BV36" s="71"/>
      <c r="BW36" s="71"/>
      <c r="BX36" s="71"/>
      <c r="BY36" s="71"/>
      <c r="BZ36" s="71"/>
      <c r="CA36" s="71"/>
      <c r="CB36" s="71"/>
      <c r="CC36" s="71"/>
      <c r="CD36" s="252"/>
    </row>
    <row r="37" spans="2:82" s="267" customFormat="1" ht="30" customHeight="1">
      <c r="B37" s="251"/>
      <c r="C37" s="71"/>
      <c r="D37" s="86" t="s">
        <v>174</v>
      </c>
      <c r="E37" s="71"/>
      <c r="F37" s="71"/>
      <c r="G37" s="71"/>
      <c r="H37" s="71"/>
      <c r="I37" s="271"/>
      <c r="J37" s="271"/>
      <c r="K37" s="271"/>
      <c r="L37" s="271"/>
      <c r="M37" s="271"/>
      <c r="N37" s="271"/>
      <c r="O37" s="271"/>
      <c r="P37" s="271"/>
      <c r="Q37" s="271"/>
      <c r="R37" s="271"/>
      <c r="S37" s="271"/>
      <c r="T37" s="271"/>
      <c r="U37" s="271"/>
      <c r="V37" s="271"/>
      <c r="W37" s="271"/>
      <c r="X37" s="271"/>
      <c r="Y37" s="271"/>
      <c r="Z37" s="271"/>
      <c r="AA37" s="271"/>
      <c r="AB37" s="271"/>
      <c r="AC37" s="271"/>
      <c r="AD37" s="271"/>
      <c r="AE37" s="271"/>
      <c r="AF37" s="271"/>
      <c r="AG37" s="271"/>
      <c r="AH37" s="271"/>
      <c r="AI37" s="271"/>
      <c r="AJ37" s="271"/>
      <c r="AK37" s="271"/>
      <c r="AL37" s="271"/>
      <c r="AM37" s="271"/>
      <c r="AN37" s="271"/>
      <c r="AO37" s="271"/>
      <c r="AP37" s="271"/>
      <c r="AQ37" s="271"/>
      <c r="AR37" s="271"/>
      <c r="AS37" s="271"/>
      <c r="AT37" s="271"/>
      <c r="AU37" s="271"/>
      <c r="AV37" s="271"/>
      <c r="AW37" s="271"/>
      <c r="AX37" s="271"/>
      <c r="AY37" s="271"/>
      <c r="AZ37" s="271"/>
      <c r="BA37" s="271"/>
      <c r="BB37" s="271"/>
      <c r="BC37" s="271"/>
      <c r="BD37" s="71"/>
      <c r="BE37" s="71"/>
      <c r="BF37" s="71"/>
      <c r="BG37" s="71"/>
      <c r="BH37" s="71"/>
      <c r="BI37" s="71"/>
      <c r="BJ37" s="71"/>
      <c r="BK37" s="71"/>
      <c r="BL37" s="71"/>
      <c r="BM37" s="71"/>
      <c r="BN37" s="71"/>
      <c r="BO37" s="71"/>
      <c r="BP37" s="71"/>
      <c r="BQ37" s="71"/>
      <c r="BR37" s="71"/>
      <c r="BS37" s="71"/>
      <c r="BT37" s="71"/>
      <c r="BU37" s="71"/>
      <c r="BV37" s="71"/>
      <c r="BW37" s="71"/>
      <c r="BX37" s="71"/>
      <c r="BY37" s="71"/>
      <c r="BZ37" s="71"/>
      <c r="CA37" s="71"/>
      <c r="CB37" s="71"/>
      <c r="CC37" s="71"/>
      <c r="CD37" s="252"/>
    </row>
    <row r="38" spans="2:82" s="267" customFormat="1" ht="30" customHeight="1">
      <c r="B38" s="251"/>
      <c r="C38" s="71"/>
      <c r="D38" s="86"/>
      <c r="E38" s="71"/>
      <c r="F38" s="71"/>
      <c r="G38" s="71"/>
      <c r="H38" s="71"/>
      <c r="I38" s="271"/>
      <c r="J38" s="271"/>
      <c r="K38" s="271"/>
      <c r="L38" s="271"/>
      <c r="M38" s="2855" t="s">
        <v>663</v>
      </c>
      <c r="N38" s="2855"/>
      <c r="O38" s="2855"/>
      <c r="P38" s="2855"/>
      <c r="Q38" s="2855"/>
      <c r="R38" s="2855"/>
      <c r="S38" s="2855"/>
      <c r="T38" s="2855"/>
      <c r="U38" s="2855"/>
      <c r="V38" s="2855"/>
      <c r="W38" s="2855"/>
      <c r="X38" s="2855"/>
      <c r="Y38" s="2855"/>
      <c r="Z38" s="2855"/>
      <c r="AA38" s="2855"/>
      <c r="AB38" s="2855"/>
      <c r="AC38" s="2855"/>
      <c r="AD38" s="2855"/>
      <c r="AE38" s="2855"/>
      <c r="AF38" s="2855"/>
      <c r="AG38" s="2855"/>
      <c r="AH38" s="2855"/>
      <c r="AI38" s="2855"/>
      <c r="AJ38" s="2855"/>
      <c r="AK38" s="2855"/>
      <c r="AL38" s="2855"/>
      <c r="AM38" s="2855"/>
      <c r="AN38" s="271"/>
      <c r="AO38" s="271"/>
      <c r="AP38" s="271"/>
      <c r="AQ38" s="271"/>
      <c r="AR38" s="271"/>
      <c r="AS38" s="271"/>
      <c r="AT38" s="271"/>
      <c r="AU38" s="271"/>
      <c r="AV38" s="2855" t="s">
        <v>665</v>
      </c>
      <c r="AW38" s="2855"/>
      <c r="AX38" s="2855"/>
      <c r="AY38" s="2855"/>
      <c r="AZ38" s="2855"/>
      <c r="BA38" s="2855"/>
      <c r="BB38" s="2855"/>
      <c r="BC38" s="2855"/>
      <c r="BD38" s="2855"/>
      <c r="BE38" s="2855"/>
      <c r="BF38" s="2855"/>
      <c r="BG38" s="2855"/>
      <c r="BH38" s="2855"/>
      <c r="BI38" s="2855"/>
      <c r="BJ38" s="2855"/>
      <c r="BK38" s="2855"/>
      <c r="BL38" s="2855"/>
      <c r="BM38" s="2855"/>
      <c r="BN38" s="2855"/>
      <c r="BO38" s="2855"/>
      <c r="BP38" s="2855"/>
      <c r="BQ38" s="2855"/>
      <c r="BR38" s="2855"/>
      <c r="BS38" s="2855"/>
      <c r="BT38" s="2855"/>
      <c r="BU38" s="2855"/>
      <c r="BV38" s="2855"/>
      <c r="BW38" s="71"/>
      <c r="BX38" s="71"/>
      <c r="BY38" s="71"/>
      <c r="BZ38" s="71"/>
      <c r="CA38" s="71"/>
      <c r="CB38" s="71"/>
      <c r="CC38" s="71"/>
      <c r="CD38" s="252"/>
    </row>
    <row r="39" spans="2:82" s="267" customFormat="1" ht="30" customHeight="1">
      <c r="B39" s="251"/>
      <c r="C39" s="71"/>
      <c r="D39" s="71"/>
      <c r="E39" s="71"/>
      <c r="F39" s="71"/>
      <c r="G39" s="71"/>
      <c r="H39" s="71"/>
      <c r="I39" s="271"/>
      <c r="J39" s="271"/>
      <c r="K39" s="271"/>
      <c r="L39" s="271"/>
      <c r="M39" s="2834" t="s">
        <v>21</v>
      </c>
      <c r="N39" s="2834"/>
      <c r="O39" s="2834"/>
      <c r="P39" s="2834"/>
      <c r="Q39" s="2834"/>
      <c r="R39" s="2834"/>
      <c r="S39" s="2834"/>
      <c r="T39" s="2834"/>
      <c r="U39" s="2834"/>
      <c r="V39" s="2834"/>
      <c r="W39" s="2834"/>
      <c r="X39" s="2834"/>
      <c r="Y39" s="2834"/>
      <c r="Z39" s="2834"/>
      <c r="AA39" s="2834"/>
      <c r="AB39" s="2834"/>
      <c r="AC39" s="2834"/>
      <c r="AD39" s="2834"/>
      <c r="AE39" s="2834"/>
      <c r="AF39" s="2834"/>
      <c r="AG39" s="2834"/>
      <c r="AH39" s="2834"/>
      <c r="AI39" s="2834"/>
      <c r="AJ39" s="2834"/>
      <c r="AK39" s="2834"/>
      <c r="AL39" s="2834"/>
      <c r="AM39" s="2834"/>
      <c r="AN39" s="271"/>
      <c r="AO39" s="271"/>
      <c r="AP39" s="271"/>
      <c r="AQ39" s="271"/>
      <c r="AR39" s="271"/>
      <c r="AS39" s="271"/>
      <c r="AT39" s="271"/>
      <c r="AU39" s="271"/>
      <c r="AV39" s="2834" t="s">
        <v>21</v>
      </c>
      <c r="AW39" s="2834"/>
      <c r="AX39" s="2834"/>
      <c r="AY39" s="2834"/>
      <c r="AZ39" s="2834"/>
      <c r="BA39" s="2834"/>
      <c r="BB39" s="2834"/>
      <c r="BC39" s="2834"/>
      <c r="BD39" s="2834"/>
      <c r="BE39" s="2834"/>
      <c r="BF39" s="2834"/>
      <c r="BG39" s="2834"/>
      <c r="BH39" s="2834"/>
      <c r="BI39" s="2834"/>
      <c r="BJ39" s="2834"/>
      <c r="BK39" s="2834"/>
      <c r="BL39" s="2834"/>
      <c r="BM39" s="2834"/>
      <c r="BN39" s="2834"/>
      <c r="BO39" s="2834"/>
      <c r="BP39" s="2834"/>
      <c r="BQ39" s="2834"/>
      <c r="BR39" s="2834"/>
      <c r="BS39" s="2834"/>
      <c r="BT39" s="2834"/>
      <c r="BU39" s="2834"/>
      <c r="BV39" s="2834"/>
      <c r="BW39" s="71"/>
      <c r="BX39" s="71"/>
      <c r="BY39" s="71"/>
      <c r="BZ39" s="71"/>
      <c r="CA39" s="71"/>
      <c r="CB39" s="71"/>
      <c r="CC39" s="71"/>
      <c r="CD39" s="252"/>
    </row>
    <row r="40" spans="2:82" s="68" customFormat="1" ht="30" customHeight="1" thickBot="1">
      <c r="B40" s="251"/>
      <c r="C40" s="249"/>
      <c r="D40" s="93"/>
      <c r="E40" s="90"/>
      <c r="F40" s="92"/>
      <c r="G40" s="90"/>
      <c r="H40" s="90"/>
      <c r="I40" s="90"/>
      <c r="J40" s="90"/>
      <c r="K40" s="90"/>
      <c r="L40" s="69"/>
      <c r="M40" s="90"/>
      <c r="N40" s="90"/>
      <c r="O40" s="90"/>
      <c r="P40" s="90"/>
      <c r="Q40" s="90"/>
      <c r="R40" s="90"/>
      <c r="S40" s="90"/>
      <c r="T40" s="90"/>
      <c r="U40" s="90"/>
      <c r="V40" s="90"/>
      <c r="W40" s="90"/>
      <c r="X40" s="90"/>
      <c r="Y40" s="90"/>
      <c r="Z40" s="90"/>
      <c r="AA40" s="90"/>
      <c r="AB40" s="90"/>
      <c r="AC40" s="90"/>
      <c r="AD40" s="90"/>
      <c r="AE40" s="90"/>
      <c r="AF40" s="90"/>
      <c r="AG40" s="90"/>
      <c r="AH40" s="90"/>
      <c r="AI40" s="90"/>
      <c r="AJ40" s="2835" t="s">
        <v>664</v>
      </c>
      <c r="AK40" s="2836"/>
      <c r="AL40" s="2836"/>
      <c r="AM40" s="2836"/>
      <c r="AN40" s="71"/>
      <c r="AO40" s="71"/>
      <c r="AP40" s="71"/>
      <c r="AQ40" s="71"/>
      <c r="AR40" s="71"/>
      <c r="AS40" s="71"/>
      <c r="AT40" s="71"/>
      <c r="AU40" s="71"/>
      <c r="AV40" s="90"/>
      <c r="AW40" s="90"/>
      <c r="AX40" s="90"/>
      <c r="AY40" s="90"/>
      <c r="AZ40" s="90"/>
      <c r="BA40" s="90"/>
      <c r="BB40" s="90"/>
      <c r="BC40" s="90"/>
      <c r="BD40" s="90"/>
      <c r="BE40" s="90"/>
      <c r="BF40" s="90"/>
      <c r="BG40" s="90"/>
      <c r="BH40" s="90"/>
      <c r="BI40" s="90"/>
      <c r="BJ40" s="90"/>
      <c r="BK40" s="90"/>
      <c r="BL40" s="90"/>
      <c r="BM40" s="90"/>
      <c r="BN40" s="90"/>
      <c r="BO40" s="90"/>
      <c r="BP40" s="90"/>
      <c r="BQ40" s="90"/>
      <c r="BR40" s="90"/>
      <c r="BS40" s="2835" t="s">
        <v>664</v>
      </c>
      <c r="BT40" s="2836"/>
      <c r="BU40" s="2836"/>
      <c r="BV40" s="2836"/>
      <c r="BW40" s="71"/>
      <c r="BX40" s="71"/>
      <c r="BY40" s="71"/>
      <c r="BZ40" s="71"/>
      <c r="CA40" s="71"/>
      <c r="CB40" s="71"/>
      <c r="CC40" s="71"/>
      <c r="CD40" s="252"/>
    </row>
    <row r="41" spans="2:82" s="68" customFormat="1" ht="30" customHeight="1">
      <c r="B41" s="251"/>
      <c r="C41" s="249"/>
      <c r="D41" s="69"/>
      <c r="E41" s="69"/>
      <c r="F41" s="69"/>
      <c r="G41" s="69"/>
      <c r="H41" s="69"/>
      <c r="I41" s="69"/>
      <c r="J41" s="69"/>
      <c r="K41" s="2827" t="s">
        <v>48</v>
      </c>
      <c r="L41" s="2856"/>
      <c r="M41" s="2837"/>
      <c r="N41" s="2838"/>
      <c r="O41" s="2838"/>
      <c r="P41" s="2838"/>
      <c r="Q41" s="2838"/>
      <c r="R41" s="2838"/>
      <c r="S41" s="2838"/>
      <c r="T41" s="2838"/>
      <c r="U41" s="2838"/>
      <c r="V41" s="2838"/>
      <c r="W41" s="2838"/>
      <c r="X41" s="2838"/>
      <c r="Y41" s="2838"/>
      <c r="Z41" s="2838"/>
      <c r="AA41" s="2838"/>
      <c r="AB41" s="2838"/>
      <c r="AC41" s="2838"/>
      <c r="AD41" s="2838"/>
      <c r="AE41" s="2838"/>
      <c r="AF41" s="2838"/>
      <c r="AG41" s="2838"/>
      <c r="AH41" s="2838"/>
      <c r="AI41" s="2838"/>
      <c r="AJ41" s="2838"/>
      <c r="AK41" s="2838"/>
      <c r="AL41" s="2838"/>
      <c r="AM41" s="2839"/>
      <c r="AN41" s="71"/>
      <c r="AO41" s="71"/>
      <c r="AP41" s="71"/>
      <c r="AQ41" s="71"/>
      <c r="AR41" s="71"/>
      <c r="AS41" s="71"/>
      <c r="AT41" s="2827" t="s">
        <v>31</v>
      </c>
      <c r="AU41" s="2856"/>
      <c r="AV41" s="2837"/>
      <c r="AW41" s="2838"/>
      <c r="AX41" s="2838"/>
      <c r="AY41" s="2838"/>
      <c r="AZ41" s="2838"/>
      <c r="BA41" s="2838"/>
      <c r="BB41" s="2838"/>
      <c r="BC41" s="2838"/>
      <c r="BD41" s="2838"/>
      <c r="BE41" s="2838"/>
      <c r="BF41" s="2838"/>
      <c r="BG41" s="2838"/>
      <c r="BH41" s="2838"/>
      <c r="BI41" s="2838"/>
      <c r="BJ41" s="2838"/>
      <c r="BK41" s="2838"/>
      <c r="BL41" s="2838"/>
      <c r="BM41" s="2838"/>
      <c r="BN41" s="2838"/>
      <c r="BO41" s="2838"/>
      <c r="BP41" s="2838"/>
      <c r="BQ41" s="2838"/>
      <c r="BR41" s="2838"/>
      <c r="BS41" s="2838"/>
      <c r="BT41" s="2838"/>
      <c r="BU41" s="2838"/>
      <c r="BV41" s="2839"/>
      <c r="BW41" s="71"/>
      <c r="BX41" s="71"/>
      <c r="BY41" s="71"/>
      <c r="BZ41" s="71"/>
      <c r="CA41" s="71"/>
      <c r="CB41" s="71"/>
      <c r="CC41" s="71"/>
      <c r="CD41" s="252"/>
    </row>
    <row r="42" spans="2:82" s="68" customFormat="1" ht="30" customHeight="1" thickBot="1">
      <c r="B42" s="251"/>
      <c r="C42" s="249"/>
      <c r="D42" s="69"/>
      <c r="E42" s="69"/>
      <c r="F42" s="69"/>
      <c r="G42" s="69"/>
      <c r="H42" s="69"/>
      <c r="I42" s="69"/>
      <c r="J42" s="69"/>
      <c r="K42" s="2856"/>
      <c r="L42" s="2856"/>
      <c r="M42" s="2840"/>
      <c r="N42" s="2841"/>
      <c r="O42" s="2841"/>
      <c r="P42" s="2841"/>
      <c r="Q42" s="2841"/>
      <c r="R42" s="2841"/>
      <c r="S42" s="2841"/>
      <c r="T42" s="2841"/>
      <c r="U42" s="2841"/>
      <c r="V42" s="2841"/>
      <c r="W42" s="2841"/>
      <c r="X42" s="2841"/>
      <c r="Y42" s="2841"/>
      <c r="Z42" s="2841"/>
      <c r="AA42" s="2841"/>
      <c r="AB42" s="2841"/>
      <c r="AC42" s="2841"/>
      <c r="AD42" s="2841"/>
      <c r="AE42" s="2841"/>
      <c r="AF42" s="2841"/>
      <c r="AG42" s="2841"/>
      <c r="AH42" s="2841"/>
      <c r="AI42" s="2841"/>
      <c r="AJ42" s="2841"/>
      <c r="AK42" s="2841"/>
      <c r="AL42" s="2841"/>
      <c r="AM42" s="2842"/>
      <c r="AN42" s="71"/>
      <c r="AO42" s="71"/>
      <c r="AP42" s="71"/>
      <c r="AQ42" s="71"/>
      <c r="AR42" s="71"/>
      <c r="AS42" s="71"/>
      <c r="AT42" s="2856"/>
      <c r="AU42" s="2856"/>
      <c r="AV42" s="2840"/>
      <c r="AW42" s="2841"/>
      <c r="AX42" s="2841"/>
      <c r="AY42" s="2841"/>
      <c r="AZ42" s="2841"/>
      <c r="BA42" s="2841"/>
      <c r="BB42" s="2841"/>
      <c r="BC42" s="2841"/>
      <c r="BD42" s="2841"/>
      <c r="BE42" s="2841"/>
      <c r="BF42" s="2841"/>
      <c r="BG42" s="2841"/>
      <c r="BH42" s="2841"/>
      <c r="BI42" s="2841"/>
      <c r="BJ42" s="2841"/>
      <c r="BK42" s="2841"/>
      <c r="BL42" s="2841"/>
      <c r="BM42" s="2841"/>
      <c r="BN42" s="2841"/>
      <c r="BO42" s="2841"/>
      <c r="BP42" s="2841"/>
      <c r="BQ42" s="2841"/>
      <c r="BR42" s="2841"/>
      <c r="BS42" s="2841"/>
      <c r="BT42" s="2841"/>
      <c r="BU42" s="2841"/>
      <c r="BV42" s="2842"/>
      <c r="BW42" s="71"/>
      <c r="BX42" s="71"/>
      <c r="BY42" s="71"/>
      <c r="BZ42" s="71"/>
      <c r="CA42" s="71"/>
      <c r="CB42" s="71"/>
      <c r="CC42" s="71"/>
      <c r="CD42" s="252"/>
    </row>
    <row r="43" spans="2:82" s="68" customFormat="1" ht="9.9" customHeight="1">
      <c r="B43" s="427"/>
      <c r="C43" s="480"/>
      <c r="D43" s="481"/>
      <c r="E43" s="479"/>
      <c r="F43" s="482"/>
      <c r="G43" s="479"/>
      <c r="H43" s="479"/>
      <c r="I43" s="479"/>
      <c r="J43" s="479"/>
      <c r="K43" s="479"/>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418"/>
      <c r="AO43" s="418"/>
      <c r="AP43" s="418"/>
      <c r="AQ43" s="418"/>
      <c r="AR43" s="418"/>
      <c r="AS43" s="418"/>
      <c r="AT43" s="418"/>
      <c r="AU43" s="418"/>
      <c r="AV43" s="418"/>
      <c r="AW43" s="418"/>
      <c r="AX43" s="418"/>
      <c r="AY43" s="418"/>
      <c r="AZ43" s="418"/>
      <c r="BA43" s="418"/>
      <c r="BB43" s="418"/>
      <c r="BC43" s="418"/>
      <c r="BD43" s="418"/>
      <c r="BE43" s="418"/>
      <c r="BF43" s="418"/>
      <c r="BG43" s="418"/>
      <c r="BH43" s="418"/>
      <c r="BI43" s="418"/>
      <c r="BJ43" s="418"/>
      <c r="BK43" s="418"/>
      <c r="BL43" s="418"/>
      <c r="BM43" s="418"/>
      <c r="BN43" s="418"/>
      <c r="BO43" s="418"/>
      <c r="BP43" s="418"/>
      <c r="BQ43" s="418"/>
      <c r="BR43" s="418"/>
      <c r="BS43" s="418"/>
      <c r="BT43" s="418"/>
      <c r="BU43" s="418"/>
      <c r="BV43" s="418"/>
      <c r="BW43" s="418"/>
      <c r="BX43" s="418"/>
      <c r="BY43" s="418"/>
      <c r="BZ43" s="418"/>
      <c r="CA43" s="418"/>
      <c r="CB43" s="418"/>
      <c r="CC43" s="418"/>
      <c r="CD43" s="428"/>
    </row>
    <row r="44" spans="2:82" s="68" customFormat="1" ht="9.9" customHeight="1">
      <c r="B44" s="251"/>
      <c r="C44" s="249"/>
      <c r="D44" s="93"/>
      <c r="E44" s="90"/>
      <c r="F44" s="92"/>
      <c r="G44" s="90"/>
      <c r="H44" s="90"/>
      <c r="I44" s="90"/>
      <c r="J44" s="90"/>
      <c r="K44" s="90"/>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CC44" s="71"/>
      <c r="CD44" s="252"/>
    </row>
    <row r="45" spans="2:82" s="68" customFormat="1" ht="30" customHeight="1">
      <c r="B45" s="251"/>
      <c r="C45" s="483" t="s">
        <v>666</v>
      </c>
      <c r="D45" s="93" t="s">
        <v>1209</v>
      </c>
      <c r="E45" s="90"/>
      <c r="F45" s="92"/>
      <c r="G45" s="90"/>
      <c r="H45" s="90"/>
      <c r="I45" s="90"/>
      <c r="J45" s="90"/>
      <c r="K45" s="90"/>
      <c r="L45" s="69"/>
      <c r="M45" s="90"/>
      <c r="N45" s="90"/>
      <c r="O45" s="90"/>
      <c r="P45" s="90"/>
      <c r="Q45" s="90"/>
      <c r="R45" s="90"/>
      <c r="S45" s="69"/>
      <c r="T45" s="69"/>
      <c r="U45" s="69"/>
      <c r="V45" s="69"/>
      <c r="W45" s="69"/>
      <c r="X45" s="69"/>
      <c r="Y45" s="69"/>
      <c r="Z45" s="69"/>
      <c r="AA45" s="69"/>
      <c r="AB45" s="69"/>
      <c r="AC45" s="69"/>
      <c r="AD45" s="69"/>
      <c r="AE45" s="69"/>
      <c r="AF45" s="69"/>
      <c r="AG45" s="69"/>
      <c r="AH45" s="69"/>
      <c r="AI45" s="69"/>
      <c r="AJ45" s="69"/>
      <c r="AK45" s="69"/>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252"/>
    </row>
    <row r="46" spans="2:82" s="68" customFormat="1" ht="30" customHeight="1">
      <c r="B46" s="251"/>
      <c r="C46" s="249"/>
      <c r="D46" s="93" t="s">
        <v>1171</v>
      </c>
      <c r="E46" s="90"/>
      <c r="F46" s="92"/>
      <c r="G46" s="90"/>
      <c r="H46" s="90"/>
      <c r="I46" s="90"/>
      <c r="J46" s="90"/>
      <c r="K46" s="90"/>
      <c r="L46" s="69"/>
      <c r="M46" s="90"/>
      <c r="N46" s="90"/>
      <c r="O46" s="90"/>
      <c r="P46" s="90"/>
      <c r="Q46" s="90"/>
      <c r="R46" s="90"/>
      <c r="S46" s="69"/>
      <c r="T46" s="69"/>
      <c r="U46" s="69"/>
      <c r="V46" s="69"/>
      <c r="W46" s="69"/>
      <c r="X46" s="69"/>
      <c r="Y46" s="69"/>
      <c r="Z46" s="69"/>
      <c r="AA46" s="69"/>
      <c r="AB46" s="69"/>
      <c r="AC46" s="69"/>
      <c r="AD46" s="69"/>
      <c r="AE46" s="69"/>
      <c r="AF46" s="69"/>
      <c r="AG46" s="69"/>
      <c r="AH46" s="69"/>
      <c r="AI46" s="69"/>
      <c r="AJ46" s="69"/>
      <c r="AK46" s="69"/>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c r="CA46" s="71"/>
      <c r="CB46" s="71"/>
      <c r="CC46" s="71"/>
      <c r="CD46" s="252"/>
    </row>
    <row r="47" spans="2:82" s="68" customFormat="1" ht="30" customHeight="1">
      <c r="B47" s="251"/>
      <c r="C47" s="249"/>
      <c r="D47" s="92" t="s">
        <v>1208</v>
      </c>
      <c r="E47" s="90"/>
      <c r="F47" s="92"/>
      <c r="G47" s="90"/>
      <c r="H47" s="90"/>
      <c r="I47" s="90"/>
      <c r="J47" s="90"/>
      <c r="K47" s="90"/>
      <c r="L47" s="69"/>
      <c r="M47" s="90"/>
      <c r="N47" s="90"/>
      <c r="O47" s="90"/>
      <c r="P47" s="90"/>
      <c r="Q47" s="90"/>
      <c r="R47" s="90"/>
      <c r="S47" s="69"/>
      <c r="T47" s="69"/>
      <c r="U47" s="69"/>
      <c r="V47" s="69"/>
      <c r="W47" s="69"/>
      <c r="X47" s="69"/>
      <c r="Y47" s="69"/>
      <c r="Z47" s="69"/>
      <c r="AA47" s="69"/>
      <c r="AB47" s="69"/>
      <c r="AC47" s="69"/>
      <c r="AD47" s="69"/>
      <c r="AE47" s="69"/>
      <c r="AF47" s="69"/>
      <c r="AG47" s="69"/>
      <c r="AH47" s="69"/>
      <c r="AI47" s="69"/>
      <c r="AJ47" s="69"/>
      <c r="AK47" s="69"/>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c r="CA47" s="71"/>
      <c r="CB47" s="71"/>
      <c r="CC47" s="71"/>
      <c r="CD47" s="252"/>
    </row>
    <row r="48" spans="2:82" s="68" customFormat="1" ht="30" customHeight="1">
      <c r="B48" s="251"/>
      <c r="C48" s="249"/>
      <c r="D48" s="92"/>
      <c r="E48" s="90"/>
      <c r="F48" s="92"/>
      <c r="G48" s="90"/>
      <c r="H48" s="90"/>
      <c r="I48" s="90"/>
      <c r="J48" s="90"/>
      <c r="K48" s="90"/>
      <c r="L48" s="69"/>
      <c r="M48" s="90"/>
      <c r="N48" s="90"/>
      <c r="O48" s="90"/>
      <c r="P48" s="90"/>
      <c r="Q48" s="90"/>
      <c r="R48" s="90"/>
      <c r="S48" s="69"/>
      <c r="T48" s="69"/>
      <c r="U48" s="69"/>
      <c r="V48" s="69"/>
      <c r="W48" s="69"/>
      <c r="X48" s="69"/>
      <c r="Y48" s="69"/>
      <c r="Z48" s="69"/>
      <c r="AA48" s="69"/>
      <c r="AB48" s="69"/>
      <c r="AC48" s="69"/>
      <c r="AD48" s="69"/>
      <c r="AE48" s="69"/>
      <c r="AF48" s="69"/>
      <c r="AG48" s="69"/>
      <c r="AH48" s="69"/>
      <c r="AI48" s="69"/>
      <c r="AJ48" s="69"/>
      <c r="AK48" s="69"/>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2823" t="s">
        <v>664</v>
      </c>
      <c r="BW48" s="2824"/>
      <c r="BX48" s="2824"/>
      <c r="BY48" s="71"/>
      <c r="BZ48" s="71"/>
      <c r="CA48" s="71"/>
      <c r="CB48" s="71"/>
      <c r="CC48" s="71"/>
      <c r="CD48" s="252"/>
    </row>
    <row r="49" spans="2:82" s="68" customFormat="1" ht="8.1" customHeight="1" thickBot="1">
      <c r="B49" s="251"/>
      <c r="C49" s="249"/>
      <c r="D49" s="93"/>
      <c r="E49" s="90"/>
      <c r="F49" s="92"/>
      <c r="G49" s="90"/>
      <c r="H49" s="90"/>
      <c r="I49" s="90"/>
      <c r="J49" s="90"/>
      <c r="K49" s="90"/>
      <c r="L49" s="69"/>
      <c r="M49" s="90"/>
      <c r="N49" s="90"/>
      <c r="O49" s="90"/>
      <c r="P49" s="90"/>
      <c r="Q49" s="90"/>
      <c r="R49" s="90"/>
      <c r="S49" s="69"/>
      <c r="T49" s="69"/>
      <c r="U49" s="69"/>
      <c r="V49" s="69"/>
      <c r="W49" s="69"/>
      <c r="X49" s="69"/>
      <c r="Y49" s="69"/>
      <c r="Z49" s="69"/>
      <c r="AA49" s="69"/>
      <c r="AB49" s="69"/>
      <c r="AC49" s="69"/>
      <c r="AD49" s="69"/>
      <c r="AE49" s="69"/>
      <c r="AF49" s="69"/>
      <c r="AG49" s="69"/>
      <c r="AH49" s="69"/>
      <c r="AI49" s="69"/>
      <c r="AJ49" s="69"/>
      <c r="AK49" s="69"/>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2824"/>
      <c r="BW49" s="2824"/>
      <c r="BX49" s="2824"/>
      <c r="BY49" s="71"/>
      <c r="BZ49" s="71"/>
      <c r="CA49" s="71"/>
      <c r="CB49" s="71"/>
      <c r="CC49" s="71"/>
      <c r="CD49" s="252"/>
    </row>
    <row r="50" spans="2:82" s="68" customFormat="1" ht="30" customHeight="1">
      <c r="B50" s="251"/>
      <c r="C50" s="89"/>
      <c r="D50" s="2825" t="s">
        <v>22</v>
      </c>
      <c r="E50" s="2825"/>
      <c r="F50" s="2825" t="s">
        <v>1230</v>
      </c>
      <c r="G50" s="2825"/>
      <c r="H50" s="2825"/>
      <c r="I50" s="2825"/>
      <c r="J50" s="2825"/>
      <c r="K50" s="2825"/>
      <c r="L50" s="2825"/>
      <c r="M50" s="2825"/>
      <c r="N50" s="2825"/>
      <c r="O50" s="2825"/>
      <c r="P50" s="2825"/>
      <c r="Q50" s="2825"/>
      <c r="R50" s="2825"/>
      <c r="S50" s="2825"/>
      <c r="T50" s="2825"/>
      <c r="U50" s="2825"/>
      <c r="V50" s="2825"/>
      <c r="W50" s="2825"/>
      <c r="X50" s="2825"/>
      <c r="Y50" s="2825"/>
      <c r="Z50" s="2825"/>
      <c r="AA50" s="2825"/>
      <c r="AB50" s="2825"/>
      <c r="AC50" s="2825"/>
      <c r="AD50" s="2825"/>
      <c r="AE50" s="2825"/>
      <c r="AF50" s="2825"/>
      <c r="AG50" s="2825"/>
      <c r="AH50" s="2825"/>
      <c r="AI50" s="2825"/>
      <c r="AJ50" s="2825"/>
      <c r="AK50" s="2825"/>
      <c r="AL50" s="2825"/>
      <c r="AM50" s="2825"/>
      <c r="AN50" s="2825"/>
      <c r="AO50" s="2825"/>
      <c r="AP50" s="2825"/>
      <c r="AQ50" s="2825"/>
      <c r="AR50" s="2825"/>
      <c r="AS50" s="2825"/>
      <c r="AT50" s="2825"/>
      <c r="AU50" s="2825"/>
      <c r="AV50" s="71"/>
      <c r="AW50" s="71"/>
      <c r="AX50" s="71"/>
      <c r="AY50" s="71"/>
      <c r="AZ50" s="71"/>
      <c r="BA50" s="71"/>
      <c r="BB50" s="71"/>
      <c r="BC50" s="71"/>
      <c r="BD50" s="71"/>
      <c r="BE50" s="71"/>
      <c r="BF50" s="71"/>
      <c r="BG50" s="71"/>
      <c r="BH50" s="71"/>
      <c r="BI50" s="71"/>
      <c r="BJ50" s="71"/>
      <c r="BK50" s="71"/>
      <c r="BL50" s="71"/>
      <c r="BM50" s="71"/>
      <c r="BN50" s="71"/>
      <c r="BO50" s="71"/>
      <c r="BP50" s="71"/>
      <c r="BQ50" s="69"/>
      <c r="BR50" s="69"/>
      <c r="BS50" s="69"/>
      <c r="BT50" s="2827" t="s">
        <v>32</v>
      </c>
      <c r="BU50" s="2827"/>
      <c r="BV50" s="2828"/>
      <c r="BW50" s="2829"/>
      <c r="BX50" s="2830"/>
      <c r="BY50" s="71"/>
      <c r="BZ50" s="71"/>
      <c r="CA50" s="71"/>
      <c r="CB50" s="71"/>
      <c r="CC50" s="71"/>
      <c r="CD50" s="252"/>
    </row>
    <row r="51" spans="2:82" s="68" customFormat="1" ht="30" customHeight="1" thickBot="1">
      <c r="B51" s="251"/>
      <c r="C51" s="89"/>
      <c r="D51" s="2825"/>
      <c r="E51" s="2825"/>
      <c r="F51" s="2825"/>
      <c r="G51" s="2825"/>
      <c r="H51" s="2825"/>
      <c r="I51" s="2825"/>
      <c r="J51" s="2825"/>
      <c r="K51" s="2825"/>
      <c r="L51" s="2825"/>
      <c r="M51" s="2825"/>
      <c r="N51" s="2825"/>
      <c r="O51" s="2825"/>
      <c r="P51" s="2825"/>
      <c r="Q51" s="2825"/>
      <c r="R51" s="2825"/>
      <c r="S51" s="2825"/>
      <c r="T51" s="2825"/>
      <c r="U51" s="2825"/>
      <c r="V51" s="2825"/>
      <c r="W51" s="2825"/>
      <c r="X51" s="2825"/>
      <c r="Y51" s="2825"/>
      <c r="Z51" s="2825"/>
      <c r="AA51" s="2825"/>
      <c r="AB51" s="2825"/>
      <c r="AC51" s="2825"/>
      <c r="AD51" s="2825"/>
      <c r="AE51" s="2825"/>
      <c r="AF51" s="2825"/>
      <c r="AG51" s="2825"/>
      <c r="AH51" s="2825"/>
      <c r="AI51" s="2825"/>
      <c r="AJ51" s="2825"/>
      <c r="AK51" s="2825"/>
      <c r="AL51" s="2825"/>
      <c r="AM51" s="2825"/>
      <c r="AN51" s="2825"/>
      <c r="AO51" s="2825"/>
      <c r="AP51" s="2825"/>
      <c r="AQ51" s="2825"/>
      <c r="AR51" s="2825"/>
      <c r="AS51" s="2825"/>
      <c r="AT51" s="2825"/>
      <c r="AU51" s="2825"/>
      <c r="AV51" s="71"/>
      <c r="AW51" s="71"/>
      <c r="AX51" s="71"/>
      <c r="AY51" s="71"/>
      <c r="AZ51" s="71"/>
      <c r="BA51" s="71"/>
      <c r="BB51" s="71"/>
      <c r="BC51" s="71"/>
      <c r="BD51" s="71"/>
      <c r="BE51" s="71"/>
      <c r="BF51" s="71"/>
      <c r="BG51" s="71"/>
      <c r="BH51" s="71"/>
      <c r="BI51" s="71"/>
      <c r="BJ51" s="71"/>
      <c r="BK51" s="71"/>
      <c r="BL51" s="71"/>
      <c r="BM51" s="71"/>
      <c r="BN51" s="71"/>
      <c r="BO51" s="71"/>
      <c r="BP51" s="71"/>
      <c r="BQ51" s="69"/>
      <c r="BR51" s="69"/>
      <c r="BS51" s="69"/>
      <c r="BT51" s="2827"/>
      <c r="BU51" s="2827"/>
      <c r="BV51" s="2831"/>
      <c r="BW51" s="2832"/>
      <c r="BX51" s="2833"/>
      <c r="BY51" s="71"/>
      <c r="BZ51" s="71"/>
      <c r="CA51" s="71"/>
      <c r="CB51" s="71"/>
      <c r="CC51" s="71"/>
      <c r="CD51" s="252"/>
    </row>
    <row r="52" spans="2:82" s="68" customFormat="1" ht="30" customHeight="1" thickBot="1">
      <c r="B52" s="251"/>
      <c r="C52" s="89"/>
      <c r="D52" s="87"/>
      <c r="E52" s="87"/>
      <c r="F52" s="88"/>
      <c r="G52" s="91"/>
      <c r="H52" s="88"/>
      <c r="I52" s="88"/>
      <c r="J52" s="88"/>
      <c r="K52" s="88"/>
      <c r="L52" s="88"/>
      <c r="M52" s="71"/>
      <c r="N52" s="88"/>
      <c r="O52" s="88"/>
      <c r="P52" s="88"/>
      <c r="Q52" s="88"/>
      <c r="R52" s="88"/>
      <c r="S52" s="88"/>
      <c r="T52" s="71"/>
      <c r="U52" s="71"/>
      <c r="V52" s="71"/>
      <c r="W52" s="71"/>
      <c r="X52" s="71"/>
      <c r="Y52" s="71"/>
      <c r="Z52" s="71"/>
      <c r="AA52" s="71"/>
      <c r="AB52" s="71"/>
      <c r="AC52" s="71"/>
      <c r="AD52" s="69"/>
      <c r="AE52" s="69"/>
      <c r="AF52" s="69"/>
      <c r="AG52" s="69"/>
      <c r="AH52" s="69"/>
      <c r="AI52" s="69"/>
      <c r="AJ52" s="69"/>
      <c r="AK52" s="69"/>
      <c r="AL52" s="69"/>
      <c r="AM52" s="69"/>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69"/>
      <c r="BR52" s="69"/>
      <c r="BS52" s="69"/>
      <c r="BT52" s="80"/>
      <c r="BU52" s="71"/>
      <c r="BV52" s="71"/>
      <c r="BW52" s="71"/>
      <c r="BX52" s="71"/>
      <c r="BY52" s="71"/>
      <c r="BZ52" s="71"/>
      <c r="CA52" s="71"/>
      <c r="CB52" s="71"/>
      <c r="CC52" s="71"/>
      <c r="CD52" s="252"/>
    </row>
    <row r="53" spans="2:82" s="68" customFormat="1" ht="30" customHeight="1">
      <c r="B53" s="251"/>
      <c r="C53" s="89"/>
      <c r="D53" s="2825" t="s">
        <v>23</v>
      </c>
      <c r="E53" s="2825"/>
      <c r="F53" s="2826" t="s">
        <v>673</v>
      </c>
      <c r="G53" s="2826"/>
      <c r="H53" s="2826"/>
      <c r="I53" s="2826"/>
      <c r="J53" s="2826"/>
      <c r="K53" s="2826"/>
      <c r="L53" s="2826"/>
      <c r="M53" s="2826"/>
      <c r="N53" s="2826"/>
      <c r="O53" s="2826"/>
      <c r="P53" s="2826"/>
      <c r="Q53" s="2826"/>
      <c r="R53" s="2826"/>
      <c r="S53" s="2826"/>
      <c r="T53" s="2826"/>
      <c r="U53" s="2826"/>
      <c r="V53" s="2826"/>
      <c r="W53" s="2826"/>
      <c r="X53" s="2826"/>
      <c r="Y53" s="2826"/>
      <c r="Z53" s="2826"/>
      <c r="AA53" s="2826"/>
      <c r="AB53" s="2826"/>
      <c r="AC53" s="2826"/>
      <c r="AD53" s="2826"/>
      <c r="AE53" s="2826"/>
      <c r="AF53" s="2826"/>
      <c r="AG53" s="2826"/>
      <c r="AH53" s="2826"/>
      <c r="AI53" s="2826"/>
      <c r="AJ53" s="2826"/>
      <c r="AK53" s="2826"/>
      <c r="AL53" s="2826"/>
      <c r="AM53" s="2826"/>
      <c r="AN53" s="2826"/>
      <c r="AO53" s="2826"/>
      <c r="AP53" s="2826"/>
      <c r="AQ53" s="2826"/>
      <c r="AR53" s="2826"/>
      <c r="AS53" s="2826"/>
      <c r="AT53" s="2826"/>
      <c r="AU53" s="2826"/>
      <c r="AV53" s="71"/>
      <c r="AW53" s="71"/>
      <c r="AX53" s="71"/>
      <c r="AY53" s="71"/>
      <c r="AZ53" s="71"/>
      <c r="BA53" s="71"/>
      <c r="BB53" s="71"/>
      <c r="BC53" s="71"/>
      <c r="BD53" s="71"/>
      <c r="BE53" s="71"/>
      <c r="BF53" s="71"/>
      <c r="BG53" s="71"/>
      <c r="BH53" s="71"/>
      <c r="BI53" s="71"/>
      <c r="BJ53" s="71"/>
      <c r="BK53" s="71"/>
      <c r="BL53" s="71"/>
      <c r="BM53" s="71"/>
      <c r="BN53" s="71"/>
      <c r="BO53" s="71"/>
      <c r="BP53" s="71"/>
      <c r="BQ53" s="69"/>
      <c r="BR53" s="69"/>
      <c r="BS53" s="69"/>
      <c r="BT53" s="2827" t="s">
        <v>33</v>
      </c>
      <c r="BU53" s="2827"/>
      <c r="BV53" s="2828"/>
      <c r="BW53" s="2829"/>
      <c r="BX53" s="2830"/>
      <c r="BY53" s="71"/>
      <c r="BZ53" s="71"/>
      <c r="CA53" s="71"/>
      <c r="CB53" s="71"/>
      <c r="CC53" s="71"/>
      <c r="CD53" s="252"/>
    </row>
    <row r="54" spans="2:82" s="68" customFormat="1" ht="30" customHeight="1" thickBot="1">
      <c r="B54" s="251"/>
      <c r="C54" s="89"/>
      <c r="D54" s="2825"/>
      <c r="E54" s="2825"/>
      <c r="F54" s="2826"/>
      <c r="G54" s="2826"/>
      <c r="H54" s="2826"/>
      <c r="I54" s="2826"/>
      <c r="J54" s="2826"/>
      <c r="K54" s="2826"/>
      <c r="L54" s="2826"/>
      <c r="M54" s="2826"/>
      <c r="N54" s="2826"/>
      <c r="O54" s="2826"/>
      <c r="P54" s="2826"/>
      <c r="Q54" s="2826"/>
      <c r="R54" s="2826"/>
      <c r="S54" s="2826"/>
      <c r="T54" s="2826"/>
      <c r="U54" s="2826"/>
      <c r="V54" s="2826"/>
      <c r="W54" s="2826"/>
      <c r="X54" s="2826"/>
      <c r="Y54" s="2826"/>
      <c r="Z54" s="2826"/>
      <c r="AA54" s="2826"/>
      <c r="AB54" s="2826"/>
      <c r="AC54" s="2826"/>
      <c r="AD54" s="2826"/>
      <c r="AE54" s="2826"/>
      <c r="AF54" s="2826"/>
      <c r="AG54" s="2826"/>
      <c r="AH54" s="2826"/>
      <c r="AI54" s="2826"/>
      <c r="AJ54" s="2826"/>
      <c r="AK54" s="2826"/>
      <c r="AL54" s="2826"/>
      <c r="AM54" s="2826"/>
      <c r="AN54" s="2826"/>
      <c r="AO54" s="2826"/>
      <c r="AP54" s="2826"/>
      <c r="AQ54" s="2826"/>
      <c r="AR54" s="2826"/>
      <c r="AS54" s="2826"/>
      <c r="AT54" s="2826"/>
      <c r="AU54" s="2826"/>
      <c r="AV54" s="71"/>
      <c r="AW54" s="71"/>
      <c r="AX54" s="71"/>
      <c r="AY54" s="71"/>
      <c r="AZ54" s="71"/>
      <c r="BA54" s="71"/>
      <c r="BB54" s="71"/>
      <c r="BC54" s="71"/>
      <c r="BD54" s="71"/>
      <c r="BE54" s="71"/>
      <c r="BF54" s="71"/>
      <c r="BG54" s="71"/>
      <c r="BH54" s="71"/>
      <c r="BI54" s="71"/>
      <c r="BJ54" s="71"/>
      <c r="BK54" s="71"/>
      <c r="BL54" s="71"/>
      <c r="BM54" s="71"/>
      <c r="BN54" s="71"/>
      <c r="BO54" s="71"/>
      <c r="BP54" s="71"/>
      <c r="BQ54" s="69"/>
      <c r="BR54" s="69"/>
      <c r="BS54" s="69"/>
      <c r="BT54" s="2827"/>
      <c r="BU54" s="2827"/>
      <c r="BV54" s="2831"/>
      <c r="BW54" s="2832"/>
      <c r="BX54" s="2833"/>
      <c r="BY54" s="71"/>
      <c r="BZ54" s="71"/>
      <c r="CA54" s="71"/>
      <c r="CB54" s="71"/>
      <c r="CC54" s="71"/>
      <c r="CD54" s="252"/>
    </row>
    <row r="55" spans="2:82" s="68" customFormat="1" ht="30" customHeight="1" thickBot="1">
      <c r="B55" s="251"/>
      <c r="C55" s="89"/>
      <c r="D55" s="87"/>
      <c r="E55" s="87"/>
      <c r="F55" s="88"/>
      <c r="G55" s="91"/>
      <c r="H55" s="88"/>
      <c r="I55" s="88"/>
      <c r="J55" s="88"/>
      <c r="K55" s="88"/>
      <c r="L55" s="88"/>
      <c r="M55" s="71"/>
      <c r="N55" s="88"/>
      <c r="O55" s="88"/>
      <c r="P55" s="88"/>
      <c r="Q55" s="88"/>
      <c r="R55" s="88"/>
      <c r="S55" s="88"/>
      <c r="T55" s="71"/>
      <c r="U55" s="71"/>
      <c r="V55" s="71"/>
      <c r="W55" s="71"/>
      <c r="X55" s="71"/>
      <c r="Y55" s="71"/>
      <c r="Z55" s="71"/>
      <c r="AA55" s="71"/>
      <c r="AB55" s="71"/>
      <c r="AC55" s="71"/>
      <c r="AD55" s="69"/>
      <c r="AE55" s="69"/>
      <c r="AF55" s="69"/>
      <c r="AG55" s="69"/>
      <c r="AH55" s="69"/>
      <c r="AI55" s="69"/>
      <c r="AJ55" s="69"/>
      <c r="AK55" s="69"/>
      <c r="AL55" s="69"/>
      <c r="AM55" s="69"/>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69"/>
      <c r="BR55" s="69"/>
      <c r="BS55" s="69"/>
      <c r="BT55" s="80"/>
      <c r="BU55" s="71"/>
      <c r="BV55" s="71"/>
      <c r="BW55" s="71"/>
      <c r="BX55" s="71"/>
      <c r="BY55" s="71"/>
      <c r="BZ55" s="71"/>
      <c r="CA55" s="71"/>
      <c r="CB55" s="71"/>
      <c r="CC55" s="71"/>
      <c r="CD55" s="252"/>
    </row>
    <row r="56" spans="2:82" s="68" customFormat="1" ht="30" customHeight="1">
      <c r="B56" s="251"/>
      <c r="C56" s="89"/>
      <c r="D56" s="87" t="s">
        <v>523</v>
      </c>
      <c r="E56" s="87"/>
      <c r="F56" s="2843" t="s">
        <v>2334</v>
      </c>
      <c r="G56" s="2825"/>
      <c r="H56" s="2825"/>
      <c r="I56" s="2825"/>
      <c r="J56" s="2825"/>
      <c r="K56" s="2825"/>
      <c r="L56" s="2825"/>
      <c r="M56" s="2825"/>
      <c r="N56" s="2825"/>
      <c r="O56" s="2825"/>
      <c r="P56" s="2825"/>
      <c r="Q56" s="2825"/>
      <c r="R56" s="2825"/>
      <c r="S56" s="2825"/>
      <c r="T56" s="2825"/>
      <c r="U56" s="2825"/>
      <c r="V56" s="2825"/>
      <c r="W56" s="2825"/>
      <c r="X56" s="2825"/>
      <c r="Y56" s="2825"/>
      <c r="Z56" s="2825"/>
      <c r="AA56" s="2825"/>
      <c r="AB56" s="2825"/>
      <c r="AC56" s="2825"/>
      <c r="AD56" s="2825"/>
      <c r="AE56" s="2825"/>
      <c r="AF56" s="2825"/>
      <c r="AG56" s="2825"/>
      <c r="AH56" s="2825"/>
      <c r="AI56" s="2825"/>
      <c r="AJ56" s="2825"/>
      <c r="AK56" s="2825"/>
      <c r="AL56" s="2825"/>
      <c r="AM56" s="2825"/>
      <c r="AN56" s="2825"/>
      <c r="AO56" s="2825"/>
      <c r="AP56" s="2825"/>
      <c r="AQ56" s="2825"/>
      <c r="AR56" s="2825"/>
      <c r="AS56" s="2825"/>
      <c r="AT56" s="2825"/>
      <c r="AU56" s="2825"/>
      <c r="AV56" s="71"/>
      <c r="AW56" s="71"/>
      <c r="AX56" s="71"/>
      <c r="AY56" s="71"/>
      <c r="AZ56" s="71"/>
      <c r="BA56" s="71"/>
      <c r="BB56" s="71"/>
      <c r="BC56" s="71"/>
      <c r="BD56" s="71"/>
      <c r="BE56" s="71"/>
      <c r="BF56" s="71"/>
      <c r="BG56" s="71"/>
      <c r="BH56" s="71"/>
      <c r="BI56" s="71"/>
      <c r="BJ56" s="71"/>
      <c r="BK56" s="71"/>
      <c r="BL56" s="71"/>
      <c r="BM56" s="71"/>
      <c r="BN56" s="71"/>
      <c r="BO56" s="71"/>
      <c r="BP56" s="71"/>
      <c r="BQ56" s="69"/>
      <c r="BR56" s="69"/>
      <c r="BS56" s="69"/>
      <c r="BT56" s="2827" t="s">
        <v>34</v>
      </c>
      <c r="BU56" s="2827"/>
      <c r="BV56" s="2828"/>
      <c r="BW56" s="2829"/>
      <c r="BX56" s="2830"/>
      <c r="BY56" s="71"/>
      <c r="BZ56" s="71"/>
      <c r="CA56" s="71"/>
      <c r="CB56" s="71"/>
      <c r="CC56" s="71"/>
      <c r="CD56" s="252"/>
    </row>
    <row r="57" spans="2:82" s="68" customFormat="1" ht="30" customHeight="1" thickBot="1">
      <c r="B57" s="251"/>
      <c r="C57" s="89"/>
      <c r="D57" s="87"/>
      <c r="E57" s="87"/>
      <c r="F57" s="2825"/>
      <c r="G57" s="2825"/>
      <c r="H57" s="2825"/>
      <c r="I57" s="2825"/>
      <c r="J57" s="2825"/>
      <c r="K57" s="2825"/>
      <c r="L57" s="2825"/>
      <c r="M57" s="2825"/>
      <c r="N57" s="2825"/>
      <c r="O57" s="2825"/>
      <c r="P57" s="2825"/>
      <c r="Q57" s="2825"/>
      <c r="R57" s="2825"/>
      <c r="S57" s="2825"/>
      <c r="T57" s="2825"/>
      <c r="U57" s="2825"/>
      <c r="V57" s="2825"/>
      <c r="W57" s="2825"/>
      <c r="X57" s="2825"/>
      <c r="Y57" s="2825"/>
      <c r="Z57" s="2825"/>
      <c r="AA57" s="2825"/>
      <c r="AB57" s="2825"/>
      <c r="AC57" s="2825"/>
      <c r="AD57" s="2825"/>
      <c r="AE57" s="2825"/>
      <c r="AF57" s="2825"/>
      <c r="AG57" s="2825"/>
      <c r="AH57" s="2825"/>
      <c r="AI57" s="2825"/>
      <c r="AJ57" s="2825"/>
      <c r="AK57" s="2825"/>
      <c r="AL57" s="2825"/>
      <c r="AM57" s="2825"/>
      <c r="AN57" s="2825"/>
      <c r="AO57" s="2825"/>
      <c r="AP57" s="2825"/>
      <c r="AQ57" s="2825"/>
      <c r="AR57" s="2825"/>
      <c r="AS57" s="2825"/>
      <c r="AT57" s="2825"/>
      <c r="AU57" s="2825"/>
      <c r="AV57" s="71"/>
      <c r="AW57" s="71"/>
      <c r="AX57" s="71"/>
      <c r="AY57" s="71"/>
      <c r="AZ57" s="71"/>
      <c r="BA57" s="71"/>
      <c r="BB57" s="71"/>
      <c r="BC57" s="71"/>
      <c r="BD57" s="71"/>
      <c r="BE57" s="71"/>
      <c r="BF57" s="71"/>
      <c r="BG57" s="71"/>
      <c r="BH57" s="71"/>
      <c r="BI57" s="71"/>
      <c r="BJ57" s="71"/>
      <c r="BK57" s="71"/>
      <c r="BL57" s="71"/>
      <c r="BM57" s="71"/>
      <c r="BN57" s="71"/>
      <c r="BO57" s="71"/>
      <c r="BP57" s="71"/>
      <c r="BQ57" s="69"/>
      <c r="BR57" s="69"/>
      <c r="BS57" s="69"/>
      <c r="BT57" s="2827"/>
      <c r="BU57" s="2827"/>
      <c r="BV57" s="2831"/>
      <c r="BW57" s="2832"/>
      <c r="BX57" s="2833"/>
      <c r="BY57" s="71"/>
      <c r="BZ57" s="71"/>
      <c r="CA57" s="71"/>
      <c r="CB57" s="71"/>
      <c r="CC57" s="71"/>
      <c r="CD57" s="252"/>
    </row>
    <row r="58" spans="2:82" s="68" customFormat="1" ht="30" customHeight="1" thickBot="1">
      <c r="B58" s="251"/>
      <c r="C58" s="89"/>
      <c r="D58" s="87"/>
      <c r="E58" s="87"/>
      <c r="F58" s="88"/>
      <c r="G58" s="91"/>
      <c r="H58" s="88"/>
      <c r="I58" s="88"/>
      <c r="J58" s="88"/>
      <c r="K58" s="88"/>
      <c r="L58" s="88"/>
      <c r="M58" s="71"/>
      <c r="N58" s="88"/>
      <c r="O58" s="88"/>
      <c r="P58" s="88"/>
      <c r="Q58" s="88"/>
      <c r="R58" s="88"/>
      <c r="S58" s="88"/>
      <c r="T58" s="71"/>
      <c r="U58" s="71"/>
      <c r="V58" s="71"/>
      <c r="W58" s="71"/>
      <c r="X58" s="71"/>
      <c r="Y58" s="71"/>
      <c r="Z58" s="71"/>
      <c r="AA58" s="71"/>
      <c r="AB58" s="71"/>
      <c r="AC58" s="71"/>
      <c r="AD58" s="69"/>
      <c r="AE58" s="69"/>
      <c r="AF58" s="69"/>
      <c r="AG58" s="69"/>
      <c r="AH58" s="69"/>
      <c r="AI58" s="69"/>
      <c r="AJ58" s="69"/>
      <c r="AK58" s="69"/>
      <c r="AL58" s="69"/>
      <c r="AM58" s="69"/>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69"/>
      <c r="BR58" s="69"/>
      <c r="BS58" s="69"/>
      <c r="BT58" s="69"/>
      <c r="BU58" s="71"/>
      <c r="BV58" s="71"/>
      <c r="BW58" s="71"/>
      <c r="BX58" s="71"/>
      <c r="BY58" s="71"/>
      <c r="BZ58" s="71"/>
      <c r="CA58" s="71"/>
      <c r="CB58" s="71"/>
      <c r="CC58" s="71"/>
      <c r="CD58" s="252"/>
    </row>
    <row r="59" spans="2:82" s="68" customFormat="1" ht="30" customHeight="1">
      <c r="B59" s="251"/>
      <c r="C59" s="89"/>
      <c r="D59" s="2825" t="s">
        <v>89</v>
      </c>
      <c r="E59" s="2825"/>
      <c r="F59" s="2826" t="s">
        <v>674</v>
      </c>
      <c r="G59" s="2826"/>
      <c r="H59" s="2826"/>
      <c r="I59" s="2826"/>
      <c r="J59" s="2826"/>
      <c r="K59" s="2826"/>
      <c r="L59" s="2826"/>
      <c r="M59" s="2826"/>
      <c r="N59" s="2826"/>
      <c r="O59" s="2826"/>
      <c r="P59" s="2826"/>
      <c r="Q59" s="2826"/>
      <c r="R59" s="2826"/>
      <c r="S59" s="2826"/>
      <c r="T59" s="2826"/>
      <c r="U59" s="2826"/>
      <c r="V59" s="2826"/>
      <c r="W59" s="2826"/>
      <c r="X59" s="2826"/>
      <c r="Y59" s="2826"/>
      <c r="Z59" s="2826"/>
      <c r="AA59" s="2826"/>
      <c r="AB59" s="2826"/>
      <c r="AC59" s="2826"/>
      <c r="AD59" s="2826"/>
      <c r="AE59" s="2826"/>
      <c r="AF59" s="2826"/>
      <c r="AG59" s="2826"/>
      <c r="AH59" s="2826"/>
      <c r="AI59" s="2826"/>
      <c r="AJ59" s="2826"/>
      <c r="AK59" s="2826"/>
      <c r="AL59" s="2826"/>
      <c r="AM59" s="2826"/>
      <c r="AN59" s="2826"/>
      <c r="AO59" s="2826"/>
      <c r="AP59" s="2826"/>
      <c r="AQ59" s="2826"/>
      <c r="AR59" s="2826"/>
      <c r="AS59" s="2826"/>
      <c r="AT59" s="2826"/>
      <c r="AU59" s="2826"/>
      <c r="AV59" s="71"/>
      <c r="AW59" s="71"/>
      <c r="AX59" s="71"/>
      <c r="AY59" s="71"/>
      <c r="AZ59" s="71"/>
      <c r="BA59" s="71"/>
      <c r="BB59" s="71"/>
      <c r="BC59" s="71"/>
      <c r="BD59" s="71"/>
      <c r="BE59" s="71"/>
      <c r="BF59" s="71"/>
      <c r="BG59" s="71"/>
      <c r="BH59" s="71"/>
      <c r="BI59" s="71"/>
      <c r="BJ59" s="71"/>
      <c r="BK59" s="71"/>
      <c r="BL59" s="71"/>
      <c r="BM59" s="71"/>
      <c r="BN59" s="71"/>
      <c r="BO59" s="71"/>
      <c r="BP59" s="71"/>
      <c r="BQ59" s="69"/>
      <c r="BR59" s="69"/>
      <c r="BS59" s="69"/>
      <c r="BT59" s="2827" t="s">
        <v>35</v>
      </c>
      <c r="BU59" s="2827"/>
      <c r="BV59" s="2828"/>
      <c r="BW59" s="2829"/>
      <c r="BX59" s="2830"/>
      <c r="BY59" s="71"/>
      <c r="BZ59" s="71"/>
      <c r="CA59" s="71"/>
      <c r="CB59" s="71"/>
      <c r="CC59" s="71"/>
      <c r="CD59" s="252"/>
    </row>
    <row r="60" spans="2:82" s="68" customFormat="1" ht="30" customHeight="1" thickBot="1">
      <c r="B60" s="251"/>
      <c r="C60" s="89"/>
      <c r="D60" s="2825"/>
      <c r="E60" s="2825"/>
      <c r="F60" s="2826"/>
      <c r="G60" s="2826"/>
      <c r="H60" s="2826"/>
      <c r="I60" s="2826"/>
      <c r="J60" s="2826"/>
      <c r="K60" s="2826"/>
      <c r="L60" s="2826"/>
      <c r="M60" s="2826"/>
      <c r="N60" s="2826"/>
      <c r="O60" s="2826"/>
      <c r="P60" s="2826"/>
      <c r="Q60" s="2826"/>
      <c r="R60" s="2826"/>
      <c r="S60" s="2826"/>
      <c r="T60" s="2826"/>
      <c r="U60" s="2826"/>
      <c r="V60" s="2826"/>
      <c r="W60" s="2826"/>
      <c r="X60" s="2826"/>
      <c r="Y60" s="2826"/>
      <c r="Z60" s="2826"/>
      <c r="AA60" s="2826"/>
      <c r="AB60" s="2826"/>
      <c r="AC60" s="2826"/>
      <c r="AD60" s="2826"/>
      <c r="AE60" s="2826"/>
      <c r="AF60" s="2826"/>
      <c r="AG60" s="2826"/>
      <c r="AH60" s="2826"/>
      <c r="AI60" s="2826"/>
      <c r="AJ60" s="2826"/>
      <c r="AK60" s="2826"/>
      <c r="AL60" s="2826"/>
      <c r="AM60" s="2826"/>
      <c r="AN60" s="2826"/>
      <c r="AO60" s="2826"/>
      <c r="AP60" s="2826"/>
      <c r="AQ60" s="2826"/>
      <c r="AR60" s="2826"/>
      <c r="AS60" s="2826"/>
      <c r="AT60" s="2826"/>
      <c r="AU60" s="2826"/>
      <c r="AV60" s="71"/>
      <c r="AW60" s="71"/>
      <c r="AX60" s="71"/>
      <c r="AY60" s="71"/>
      <c r="AZ60" s="71"/>
      <c r="BA60" s="71"/>
      <c r="BB60" s="71"/>
      <c r="BC60" s="71"/>
      <c r="BD60" s="71"/>
      <c r="BE60" s="71"/>
      <c r="BF60" s="71"/>
      <c r="BG60" s="71"/>
      <c r="BH60" s="71"/>
      <c r="BI60" s="71"/>
      <c r="BJ60" s="71"/>
      <c r="BK60" s="71"/>
      <c r="BL60" s="71"/>
      <c r="BM60" s="71"/>
      <c r="BN60" s="71"/>
      <c r="BO60" s="71"/>
      <c r="BP60" s="71"/>
      <c r="BQ60" s="69"/>
      <c r="BR60" s="69"/>
      <c r="BS60" s="69"/>
      <c r="BT60" s="2827"/>
      <c r="BU60" s="2827"/>
      <c r="BV60" s="2831"/>
      <c r="BW60" s="2832"/>
      <c r="BX60" s="2833"/>
      <c r="BY60" s="71"/>
      <c r="BZ60" s="71"/>
      <c r="CA60" s="71"/>
      <c r="CB60" s="71"/>
      <c r="CC60" s="71"/>
      <c r="CD60" s="252"/>
    </row>
    <row r="61" spans="2:82" s="68" customFormat="1" ht="30" customHeight="1" thickBot="1">
      <c r="B61" s="251"/>
      <c r="C61" s="89"/>
      <c r="D61" s="87"/>
      <c r="E61" s="87"/>
      <c r="F61" s="88"/>
      <c r="G61" s="91"/>
      <c r="H61" s="88"/>
      <c r="I61" s="88"/>
      <c r="J61" s="88"/>
      <c r="K61" s="88"/>
      <c r="L61" s="88"/>
      <c r="M61" s="71"/>
      <c r="N61" s="88"/>
      <c r="O61" s="88"/>
      <c r="P61" s="88"/>
      <c r="Q61" s="88"/>
      <c r="R61" s="88"/>
      <c r="S61" s="88"/>
      <c r="T61" s="71"/>
      <c r="U61" s="71"/>
      <c r="V61" s="71"/>
      <c r="W61" s="71"/>
      <c r="X61" s="71"/>
      <c r="Y61" s="71"/>
      <c r="Z61" s="71"/>
      <c r="AA61" s="71"/>
      <c r="AB61" s="71"/>
      <c r="AC61" s="71"/>
      <c r="AD61" s="69"/>
      <c r="AE61" s="69"/>
      <c r="AF61" s="69"/>
      <c r="AG61" s="69"/>
      <c r="AH61" s="69"/>
      <c r="AI61" s="69"/>
      <c r="AJ61" s="69"/>
      <c r="AK61" s="69"/>
      <c r="AL61" s="69"/>
      <c r="AM61" s="69"/>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69"/>
      <c r="BR61" s="69"/>
      <c r="BS61" s="69"/>
      <c r="BT61" s="80"/>
      <c r="BU61" s="71"/>
      <c r="BV61" s="71"/>
      <c r="BW61" s="71"/>
      <c r="BX61" s="71"/>
      <c r="BY61" s="71"/>
      <c r="BZ61" s="71"/>
      <c r="CA61" s="71"/>
      <c r="CB61" s="71"/>
      <c r="CC61" s="71"/>
      <c r="CD61" s="252"/>
    </row>
    <row r="62" spans="2:82" s="68" customFormat="1" ht="30" customHeight="1">
      <c r="B62" s="251"/>
      <c r="C62" s="89"/>
      <c r="D62" s="2825" t="s">
        <v>524</v>
      </c>
      <c r="E62" s="2825"/>
      <c r="F62" s="2826" t="s">
        <v>1231</v>
      </c>
      <c r="G62" s="2826"/>
      <c r="H62" s="2826"/>
      <c r="I62" s="2826"/>
      <c r="J62" s="2826"/>
      <c r="K62" s="2826"/>
      <c r="L62" s="2826"/>
      <c r="M62" s="2826"/>
      <c r="N62" s="2826"/>
      <c r="O62" s="2826"/>
      <c r="P62" s="2826"/>
      <c r="Q62" s="2826"/>
      <c r="R62" s="2826"/>
      <c r="S62" s="2826"/>
      <c r="T62" s="2826"/>
      <c r="U62" s="2826"/>
      <c r="V62" s="2826"/>
      <c r="W62" s="2826"/>
      <c r="X62" s="2826"/>
      <c r="Y62" s="2826"/>
      <c r="Z62" s="2826"/>
      <c r="AA62" s="2826"/>
      <c r="AB62" s="2826"/>
      <c r="AC62" s="2826"/>
      <c r="AD62" s="2826"/>
      <c r="AE62" s="2826"/>
      <c r="AF62" s="2826"/>
      <c r="AG62" s="2826"/>
      <c r="AH62" s="2826"/>
      <c r="AI62" s="2826"/>
      <c r="AJ62" s="2826"/>
      <c r="AK62" s="2826"/>
      <c r="AL62" s="2826"/>
      <c r="AM62" s="2826"/>
      <c r="AN62" s="2826"/>
      <c r="AO62" s="2826"/>
      <c r="AP62" s="2826"/>
      <c r="AQ62" s="2826"/>
      <c r="AR62" s="2826"/>
      <c r="AS62" s="2826"/>
      <c r="AT62" s="2826"/>
      <c r="AU62" s="2826"/>
      <c r="AV62" s="71"/>
      <c r="AW62" s="71"/>
      <c r="AX62" s="71"/>
      <c r="AY62" s="71"/>
      <c r="AZ62" s="71"/>
      <c r="BA62" s="71"/>
      <c r="BB62" s="71"/>
      <c r="BC62" s="71"/>
      <c r="BD62" s="71"/>
      <c r="BE62" s="71"/>
      <c r="BF62" s="71"/>
      <c r="BG62" s="71"/>
      <c r="BH62" s="71"/>
      <c r="BI62" s="71"/>
      <c r="BJ62" s="71"/>
      <c r="BK62" s="71"/>
      <c r="BL62" s="71"/>
      <c r="BM62" s="71"/>
      <c r="BN62" s="71"/>
      <c r="BO62" s="71"/>
      <c r="BP62" s="71"/>
      <c r="BQ62" s="69"/>
      <c r="BR62" s="69"/>
      <c r="BS62" s="69"/>
      <c r="BT62" s="2827" t="s">
        <v>36</v>
      </c>
      <c r="BU62" s="2827"/>
      <c r="BV62" s="2828"/>
      <c r="BW62" s="2829"/>
      <c r="BX62" s="2830"/>
      <c r="BY62" s="71"/>
      <c r="BZ62" s="71"/>
      <c r="CA62" s="71"/>
      <c r="CB62" s="71"/>
      <c r="CC62" s="71"/>
      <c r="CD62" s="252"/>
    </row>
    <row r="63" spans="2:82" s="68" customFormat="1" ht="30" customHeight="1" thickBot="1">
      <c r="B63" s="251"/>
      <c r="C63" s="89"/>
      <c r="D63" s="2825"/>
      <c r="E63" s="2825"/>
      <c r="F63" s="2826"/>
      <c r="G63" s="2826"/>
      <c r="H63" s="2826"/>
      <c r="I63" s="2826"/>
      <c r="J63" s="2826"/>
      <c r="K63" s="2826"/>
      <c r="L63" s="2826"/>
      <c r="M63" s="2826"/>
      <c r="N63" s="2826"/>
      <c r="O63" s="2826"/>
      <c r="P63" s="2826"/>
      <c r="Q63" s="2826"/>
      <c r="R63" s="2826"/>
      <c r="S63" s="2826"/>
      <c r="T63" s="2826"/>
      <c r="U63" s="2826"/>
      <c r="V63" s="2826"/>
      <c r="W63" s="2826"/>
      <c r="X63" s="2826"/>
      <c r="Y63" s="2826"/>
      <c r="Z63" s="2826"/>
      <c r="AA63" s="2826"/>
      <c r="AB63" s="2826"/>
      <c r="AC63" s="2826"/>
      <c r="AD63" s="2826"/>
      <c r="AE63" s="2826"/>
      <c r="AF63" s="2826"/>
      <c r="AG63" s="2826"/>
      <c r="AH63" s="2826"/>
      <c r="AI63" s="2826"/>
      <c r="AJ63" s="2826"/>
      <c r="AK63" s="2826"/>
      <c r="AL63" s="2826"/>
      <c r="AM63" s="2826"/>
      <c r="AN63" s="2826"/>
      <c r="AO63" s="2826"/>
      <c r="AP63" s="2826"/>
      <c r="AQ63" s="2826"/>
      <c r="AR63" s="2826"/>
      <c r="AS63" s="2826"/>
      <c r="AT63" s="2826"/>
      <c r="AU63" s="2826"/>
      <c r="AV63" s="71"/>
      <c r="AW63" s="71"/>
      <c r="AX63" s="71"/>
      <c r="AY63" s="71"/>
      <c r="AZ63" s="71"/>
      <c r="BA63" s="71"/>
      <c r="BB63" s="71"/>
      <c r="BC63" s="71"/>
      <c r="BD63" s="71"/>
      <c r="BE63" s="71"/>
      <c r="BF63" s="71"/>
      <c r="BG63" s="71"/>
      <c r="BH63" s="71"/>
      <c r="BI63" s="71"/>
      <c r="BJ63" s="71"/>
      <c r="BK63" s="71"/>
      <c r="BL63" s="71"/>
      <c r="BM63" s="71"/>
      <c r="BN63" s="71"/>
      <c r="BO63" s="71"/>
      <c r="BP63" s="71"/>
      <c r="BQ63" s="69"/>
      <c r="BR63" s="69"/>
      <c r="BS63" s="69"/>
      <c r="BT63" s="2827"/>
      <c r="BU63" s="2827"/>
      <c r="BV63" s="2831"/>
      <c r="BW63" s="2832"/>
      <c r="BX63" s="2833"/>
      <c r="BY63" s="71"/>
      <c r="BZ63" s="71"/>
      <c r="CA63" s="71"/>
      <c r="CB63" s="71"/>
      <c r="CC63" s="71"/>
      <c r="CD63" s="252"/>
    </row>
    <row r="64" spans="2:82" s="68" customFormat="1" ht="30" customHeight="1" thickBot="1">
      <c r="B64" s="251"/>
      <c r="C64" s="89"/>
      <c r="D64" s="87"/>
      <c r="E64" s="87"/>
      <c r="F64" s="88"/>
      <c r="G64" s="91"/>
      <c r="H64" s="88"/>
      <c r="I64" s="88"/>
      <c r="J64" s="88"/>
      <c r="K64" s="88"/>
      <c r="L64" s="88"/>
      <c r="M64" s="71"/>
      <c r="N64" s="88"/>
      <c r="O64" s="88"/>
      <c r="P64" s="88"/>
      <c r="Q64" s="88"/>
      <c r="R64" s="88"/>
      <c r="S64" s="88"/>
      <c r="T64" s="71"/>
      <c r="U64" s="71"/>
      <c r="V64" s="71"/>
      <c r="W64" s="71"/>
      <c r="X64" s="71"/>
      <c r="Y64" s="71"/>
      <c r="Z64" s="71"/>
      <c r="AA64" s="71"/>
      <c r="AB64" s="71"/>
      <c r="AC64" s="71"/>
      <c r="AD64" s="69"/>
      <c r="AE64" s="69"/>
      <c r="AF64" s="69"/>
      <c r="AG64" s="69"/>
      <c r="AH64" s="69"/>
      <c r="AI64" s="69"/>
      <c r="AJ64" s="69"/>
      <c r="AK64" s="69"/>
      <c r="AL64" s="69"/>
      <c r="AM64" s="69"/>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69"/>
      <c r="BR64" s="69"/>
      <c r="BS64" s="69"/>
      <c r="BT64" s="80"/>
      <c r="BU64" s="71"/>
      <c r="BV64" s="71"/>
      <c r="BW64" s="71"/>
      <c r="BX64" s="71"/>
      <c r="BY64" s="71"/>
      <c r="BZ64" s="71"/>
      <c r="CA64" s="71"/>
      <c r="CB64" s="71"/>
      <c r="CC64" s="71"/>
      <c r="CD64" s="252"/>
    </row>
    <row r="65" spans="2:82" s="68" customFormat="1" ht="30" customHeight="1">
      <c r="B65" s="251"/>
      <c r="C65" s="89"/>
      <c r="D65" s="2825" t="s">
        <v>162</v>
      </c>
      <c r="E65" s="2825"/>
      <c r="F65" s="2826" t="s">
        <v>675</v>
      </c>
      <c r="G65" s="2826"/>
      <c r="H65" s="2826"/>
      <c r="I65" s="2826"/>
      <c r="J65" s="2826"/>
      <c r="K65" s="2826"/>
      <c r="L65" s="2826"/>
      <c r="M65" s="2826"/>
      <c r="N65" s="2826"/>
      <c r="O65" s="2826"/>
      <c r="P65" s="2826"/>
      <c r="Q65" s="2826"/>
      <c r="R65" s="2826"/>
      <c r="S65" s="2826"/>
      <c r="T65" s="2826"/>
      <c r="U65" s="2826"/>
      <c r="V65" s="2826"/>
      <c r="W65" s="2826"/>
      <c r="X65" s="2826"/>
      <c r="Y65" s="2826"/>
      <c r="Z65" s="2826"/>
      <c r="AA65" s="2826"/>
      <c r="AB65" s="2826"/>
      <c r="AC65" s="2826"/>
      <c r="AD65" s="2826"/>
      <c r="AE65" s="2826"/>
      <c r="AF65" s="2826"/>
      <c r="AG65" s="2826"/>
      <c r="AH65" s="2826"/>
      <c r="AI65" s="2826"/>
      <c r="AJ65" s="2826"/>
      <c r="AK65" s="2826"/>
      <c r="AL65" s="2826"/>
      <c r="AM65" s="2826"/>
      <c r="AN65" s="2826"/>
      <c r="AO65" s="2826"/>
      <c r="AP65" s="2826"/>
      <c r="AQ65" s="2826"/>
      <c r="AR65" s="2826"/>
      <c r="AS65" s="2826"/>
      <c r="AT65" s="2826"/>
      <c r="AU65" s="2826"/>
      <c r="AV65" s="2826"/>
      <c r="AW65" s="2826"/>
      <c r="AX65" s="2826"/>
      <c r="AY65" s="2826"/>
      <c r="AZ65" s="2826"/>
      <c r="BA65" s="2826"/>
      <c r="BB65" s="2826"/>
      <c r="BC65" s="2826"/>
      <c r="BD65" s="2826"/>
      <c r="BE65" s="2826"/>
      <c r="BF65" s="71"/>
      <c r="BG65" s="71"/>
      <c r="BH65" s="71"/>
      <c r="BI65" s="71"/>
      <c r="BJ65" s="71"/>
      <c r="BK65" s="71"/>
      <c r="BL65" s="71"/>
      <c r="BM65" s="71"/>
      <c r="BN65" s="71"/>
      <c r="BO65" s="71"/>
      <c r="BP65" s="71"/>
      <c r="BQ65" s="69"/>
      <c r="BR65" s="69"/>
      <c r="BS65" s="69"/>
      <c r="BT65" s="2827" t="s">
        <v>75</v>
      </c>
      <c r="BU65" s="2827"/>
      <c r="BV65" s="2828"/>
      <c r="BW65" s="2829"/>
      <c r="BX65" s="2830"/>
      <c r="BY65" s="71"/>
      <c r="BZ65" s="71"/>
      <c r="CA65" s="71"/>
      <c r="CB65" s="71"/>
      <c r="CC65" s="71"/>
      <c r="CD65" s="252"/>
    </row>
    <row r="66" spans="2:82" s="68" customFormat="1" ht="30" customHeight="1" thickBot="1">
      <c r="B66" s="251"/>
      <c r="C66" s="89"/>
      <c r="D66" s="2825"/>
      <c r="E66" s="2825"/>
      <c r="F66" s="2826"/>
      <c r="G66" s="2826"/>
      <c r="H66" s="2826"/>
      <c r="I66" s="2826"/>
      <c r="J66" s="2826"/>
      <c r="K66" s="2826"/>
      <c r="L66" s="2826"/>
      <c r="M66" s="2826"/>
      <c r="N66" s="2826"/>
      <c r="O66" s="2826"/>
      <c r="P66" s="2826"/>
      <c r="Q66" s="2826"/>
      <c r="R66" s="2826"/>
      <c r="S66" s="2826"/>
      <c r="T66" s="2826"/>
      <c r="U66" s="2826"/>
      <c r="V66" s="2826"/>
      <c r="W66" s="2826"/>
      <c r="X66" s="2826"/>
      <c r="Y66" s="2826"/>
      <c r="Z66" s="2826"/>
      <c r="AA66" s="2826"/>
      <c r="AB66" s="2826"/>
      <c r="AC66" s="2826"/>
      <c r="AD66" s="2826"/>
      <c r="AE66" s="2826"/>
      <c r="AF66" s="2826"/>
      <c r="AG66" s="2826"/>
      <c r="AH66" s="2826"/>
      <c r="AI66" s="2826"/>
      <c r="AJ66" s="2826"/>
      <c r="AK66" s="2826"/>
      <c r="AL66" s="2826"/>
      <c r="AM66" s="2826"/>
      <c r="AN66" s="2826"/>
      <c r="AO66" s="2826"/>
      <c r="AP66" s="2826"/>
      <c r="AQ66" s="2826"/>
      <c r="AR66" s="2826"/>
      <c r="AS66" s="2826"/>
      <c r="AT66" s="2826"/>
      <c r="AU66" s="2826"/>
      <c r="AV66" s="2826"/>
      <c r="AW66" s="2826"/>
      <c r="AX66" s="2826"/>
      <c r="AY66" s="2826"/>
      <c r="AZ66" s="2826"/>
      <c r="BA66" s="2826"/>
      <c r="BB66" s="2826"/>
      <c r="BC66" s="2826"/>
      <c r="BD66" s="2826"/>
      <c r="BE66" s="2826"/>
      <c r="BF66" s="71"/>
      <c r="BG66" s="71"/>
      <c r="BH66" s="71"/>
      <c r="BI66" s="71"/>
      <c r="BJ66" s="71"/>
      <c r="BK66" s="71"/>
      <c r="BL66" s="71"/>
      <c r="BM66" s="71"/>
      <c r="BN66" s="71"/>
      <c r="BO66" s="71"/>
      <c r="BP66" s="71"/>
      <c r="BQ66" s="69"/>
      <c r="BR66" s="69"/>
      <c r="BS66" s="69"/>
      <c r="BT66" s="2827"/>
      <c r="BU66" s="2827"/>
      <c r="BV66" s="2831"/>
      <c r="BW66" s="2832"/>
      <c r="BX66" s="2833"/>
      <c r="BY66" s="71"/>
      <c r="BZ66" s="71"/>
      <c r="CA66" s="71"/>
      <c r="CB66" s="71"/>
      <c r="CC66" s="71"/>
      <c r="CD66" s="252"/>
    </row>
    <row r="67" spans="2:82" s="68" customFormat="1" ht="30" customHeight="1" thickBot="1">
      <c r="B67" s="251"/>
      <c r="C67" s="89"/>
      <c r="D67" s="87"/>
      <c r="E67" s="87"/>
      <c r="F67" s="88"/>
      <c r="G67" s="91"/>
      <c r="H67" s="88"/>
      <c r="I67" s="88"/>
      <c r="J67" s="88"/>
      <c r="K67" s="88"/>
      <c r="L67" s="88"/>
      <c r="M67" s="71"/>
      <c r="N67" s="88"/>
      <c r="O67" s="88"/>
      <c r="P67" s="88"/>
      <c r="Q67" s="88"/>
      <c r="R67" s="88"/>
      <c r="S67" s="88"/>
      <c r="T67" s="71"/>
      <c r="U67" s="71"/>
      <c r="V67" s="71"/>
      <c r="W67" s="71"/>
      <c r="X67" s="71"/>
      <c r="Y67" s="71"/>
      <c r="Z67" s="71"/>
      <c r="AA67" s="71"/>
      <c r="AB67" s="71"/>
      <c r="AC67" s="71"/>
      <c r="AD67" s="69"/>
      <c r="AE67" s="69"/>
      <c r="AF67" s="69"/>
      <c r="AG67" s="69"/>
      <c r="AH67" s="69"/>
      <c r="AI67" s="69"/>
      <c r="AJ67" s="69"/>
      <c r="AK67" s="69"/>
      <c r="AL67" s="69"/>
      <c r="AM67" s="69"/>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69"/>
      <c r="BR67" s="69"/>
      <c r="BS67" s="69"/>
      <c r="BT67" s="80"/>
      <c r="BU67" s="71"/>
      <c r="BV67" s="71"/>
      <c r="BW67" s="71"/>
      <c r="BX67" s="71"/>
      <c r="BY67" s="71"/>
      <c r="BZ67" s="71"/>
      <c r="CA67" s="71"/>
      <c r="CB67" s="71"/>
      <c r="CC67" s="71"/>
      <c r="CD67" s="252"/>
    </row>
    <row r="68" spans="2:82" s="68" customFormat="1" ht="30" customHeight="1">
      <c r="B68" s="251"/>
      <c r="C68" s="89"/>
      <c r="D68" s="2825" t="s">
        <v>165</v>
      </c>
      <c r="E68" s="2825"/>
      <c r="F68" s="2826" t="s">
        <v>676</v>
      </c>
      <c r="G68" s="2826"/>
      <c r="H68" s="2826"/>
      <c r="I68" s="2826"/>
      <c r="J68" s="2826"/>
      <c r="K68" s="2826"/>
      <c r="L68" s="2826"/>
      <c r="M68" s="2826"/>
      <c r="N68" s="2826"/>
      <c r="O68" s="2826"/>
      <c r="P68" s="2826"/>
      <c r="Q68" s="2826"/>
      <c r="R68" s="2826"/>
      <c r="S68" s="2826"/>
      <c r="T68" s="2826"/>
      <c r="U68" s="2826"/>
      <c r="V68" s="2826"/>
      <c r="W68" s="2826"/>
      <c r="X68" s="2826"/>
      <c r="Y68" s="2826"/>
      <c r="Z68" s="2826"/>
      <c r="AA68" s="2826"/>
      <c r="AB68" s="2826"/>
      <c r="AC68" s="2826"/>
      <c r="AD68" s="2826"/>
      <c r="AE68" s="2826"/>
      <c r="AF68" s="2826"/>
      <c r="AG68" s="2826"/>
      <c r="AH68" s="2826"/>
      <c r="AI68" s="2826"/>
      <c r="AJ68" s="2826"/>
      <c r="AK68" s="2826"/>
      <c r="AL68" s="2826"/>
      <c r="AM68" s="2826"/>
      <c r="AN68" s="2826"/>
      <c r="AO68" s="2826"/>
      <c r="AP68" s="2826"/>
      <c r="AQ68" s="2826"/>
      <c r="AR68" s="2826"/>
      <c r="AS68" s="2826"/>
      <c r="AT68" s="2826"/>
      <c r="AU68" s="2826"/>
      <c r="AV68" s="71"/>
      <c r="AW68" s="71"/>
      <c r="AX68" s="71"/>
      <c r="AY68" s="71"/>
      <c r="AZ68" s="71"/>
      <c r="BA68" s="71"/>
      <c r="BB68" s="71"/>
      <c r="BC68" s="71"/>
      <c r="BD68" s="71"/>
      <c r="BE68" s="71"/>
      <c r="BF68" s="71"/>
      <c r="BG68" s="71"/>
      <c r="BH68" s="71"/>
      <c r="BI68" s="71"/>
      <c r="BJ68" s="71"/>
      <c r="BK68" s="71"/>
      <c r="BL68" s="71"/>
      <c r="BM68" s="71"/>
      <c r="BN68" s="71"/>
      <c r="BO68" s="71"/>
      <c r="BP68" s="71"/>
      <c r="BQ68" s="69"/>
      <c r="BR68" s="69"/>
      <c r="BS68" s="69"/>
      <c r="BT68" s="2827" t="s">
        <v>37</v>
      </c>
      <c r="BU68" s="2827"/>
      <c r="BV68" s="2828"/>
      <c r="BW68" s="2829"/>
      <c r="BX68" s="2830"/>
      <c r="BY68" s="71"/>
      <c r="BZ68" s="71"/>
      <c r="CA68" s="71"/>
      <c r="CB68" s="71"/>
      <c r="CC68" s="71"/>
      <c r="CD68" s="252"/>
    </row>
    <row r="69" spans="2:82" s="68" customFormat="1" ht="30" customHeight="1" thickBot="1">
      <c r="B69" s="251"/>
      <c r="C69" s="89"/>
      <c r="D69" s="2825"/>
      <c r="E69" s="2825"/>
      <c r="F69" s="2826"/>
      <c r="G69" s="2826"/>
      <c r="H69" s="2826"/>
      <c r="I69" s="2826"/>
      <c r="J69" s="2826"/>
      <c r="K69" s="2826"/>
      <c r="L69" s="2826"/>
      <c r="M69" s="2826"/>
      <c r="N69" s="2826"/>
      <c r="O69" s="2826"/>
      <c r="P69" s="2826"/>
      <c r="Q69" s="2826"/>
      <c r="R69" s="2826"/>
      <c r="S69" s="2826"/>
      <c r="T69" s="2826"/>
      <c r="U69" s="2826"/>
      <c r="V69" s="2826"/>
      <c r="W69" s="2826"/>
      <c r="X69" s="2826"/>
      <c r="Y69" s="2826"/>
      <c r="Z69" s="2826"/>
      <c r="AA69" s="2826"/>
      <c r="AB69" s="2826"/>
      <c r="AC69" s="2826"/>
      <c r="AD69" s="2826"/>
      <c r="AE69" s="2826"/>
      <c r="AF69" s="2826"/>
      <c r="AG69" s="2826"/>
      <c r="AH69" s="2826"/>
      <c r="AI69" s="2826"/>
      <c r="AJ69" s="2826"/>
      <c r="AK69" s="2826"/>
      <c r="AL69" s="2826"/>
      <c r="AM69" s="2826"/>
      <c r="AN69" s="2826"/>
      <c r="AO69" s="2826"/>
      <c r="AP69" s="2826"/>
      <c r="AQ69" s="2826"/>
      <c r="AR69" s="2826"/>
      <c r="AS69" s="2826"/>
      <c r="AT69" s="2826"/>
      <c r="AU69" s="2826"/>
      <c r="AV69" s="71"/>
      <c r="AW69" s="71"/>
      <c r="AX69" s="71"/>
      <c r="AY69" s="71"/>
      <c r="AZ69" s="71"/>
      <c r="BA69" s="71"/>
      <c r="BB69" s="71"/>
      <c r="BC69" s="71"/>
      <c r="BD69" s="71"/>
      <c r="BE69" s="71"/>
      <c r="BF69" s="71"/>
      <c r="BG69" s="71"/>
      <c r="BH69" s="71"/>
      <c r="BI69" s="71"/>
      <c r="BJ69" s="71"/>
      <c r="BK69" s="71"/>
      <c r="BL69" s="71"/>
      <c r="BM69" s="71"/>
      <c r="BN69" s="71"/>
      <c r="BO69" s="71"/>
      <c r="BP69" s="71"/>
      <c r="BQ69" s="69"/>
      <c r="BR69" s="69"/>
      <c r="BS69" s="69"/>
      <c r="BT69" s="2827"/>
      <c r="BU69" s="2827"/>
      <c r="BV69" s="2831"/>
      <c r="BW69" s="2832"/>
      <c r="BX69" s="2833"/>
      <c r="BY69" s="71"/>
      <c r="BZ69" s="71"/>
      <c r="CA69" s="71"/>
      <c r="CB69" s="71"/>
      <c r="CC69" s="71"/>
      <c r="CD69" s="252"/>
    </row>
    <row r="70" spans="2:82" s="68" customFormat="1" ht="30" customHeight="1" thickBot="1">
      <c r="B70" s="251"/>
      <c r="C70" s="249"/>
      <c r="D70" s="93"/>
      <c r="E70" s="90"/>
      <c r="F70" s="92"/>
      <c r="G70" s="90"/>
      <c r="H70" s="90"/>
      <c r="I70" s="90"/>
      <c r="J70" s="90"/>
      <c r="K70" s="90"/>
      <c r="L70" s="69"/>
      <c r="M70" s="90"/>
      <c r="N70" s="90"/>
      <c r="O70" s="90"/>
      <c r="P70" s="90"/>
      <c r="Q70" s="90"/>
      <c r="R70" s="90"/>
      <c r="S70" s="69"/>
      <c r="T70" s="69"/>
      <c r="U70" s="69"/>
      <c r="V70" s="69"/>
      <c r="W70" s="69"/>
      <c r="X70" s="69"/>
      <c r="Y70" s="69"/>
      <c r="Z70" s="69"/>
      <c r="AA70" s="69"/>
      <c r="AB70" s="69"/>
      <c r="AC70" s="69"/>
      <c r="AD70" s="69"/>
      <c r="AE70" s="69"/>
      <c r="AF70" s="69"/>
      <c r="AG70" s="69"/>
      <c r="AH70" s="69"/>
      <c r="AI70" s="69"/>
      <c r="AJ70" s="69"/>
      <c r="AK70" s="69"/>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252"/>
    </row>
    <row r="71" spans="2:82" s="68" customFormat="1" ht="30" customHeight="1">
      <c r="B71" s="251"/>
      <c r="C71" s="89"/>
      <c r="D71" s="2825" t="s">
        <v>168</v>
      </c>
      <c r="E71" s="2825"/>
      <c r="F71" s="2825" t="s">
        <v>677</v>
      </c>
      <c r="G71" s="2825"/>
      <c r="H71" s="2825"/>
      <c r="I71" s="2825"/>
      <c r="J71" s="2825"/>
      <c r="K71" s="2825"/>
      <c r="L71" s="2825"/>
      <c r="M71" s="2825"/>
      <c r="N71" s="2825"/>
      <c r="O71" s="2825"/>
      <c r="P71" s="2825"/>
      <c r="Q71" s="2825"/>
      <c r="R71" s="2825"/>
      <c r="S71" s="2825"/>
      <c r="T71" s="2825"/>
      <c r="U71" s="2825"/>
      <c r="V71" s="2825"/>
      <c r="W71" s="2825"/>
      <c r="X71" s="2825"/>
      <c r="Y71" s="2825"/>
      <c r="Z71" s="2825"/>
      <c r="AA71" s="2825"/>
      <c r="AB71" s="2825"/>
      <c r="AC71" s="2825"/>
      <c r="AD71" s="2825"/>
      <c r="AE71" s="2825"/>
      <c r="AF71" s="2825"/>
      <c r="AG71" s="2825"/>
      <c r="AH71" s="2825"/>
      <c r="AI71" s="2825"/>
      <c r="AJ71" s="2825"/>
      <c r="AK71" s="2825"/>
      <c r="AL71" s="2825"/>
      <c r="AM71" s="2825"/>
      <c r="AN71" s="2825"/>
      <c r="AO71" s="2825"/>
      <c r="AP71" s="2825"/>
      <c r="AQ71" s="2825"/>
      <c r="AR71" s="2825"/>
      <c r="AS71" s="2825"/>
      <c r="AT71" s="2825"/>
      <c r="AU71" s="2825"/>
      <c r="AV71" s="71"/>
      <c r="AW71" s="71"/>
      <c r="AX71" s="71"/>
      <c r="AY71" s="71"/>
      <c r="AZ71" s="71"/>
      <c r="BA71" s="71"/>
      <c r="BB71" s="71"/>
      <c r="BC71" s="71"/>
      <c r="BD71" s="71"/>
      <c r="BE71" s="71"/>
      <c r="BF71" s="71"/>
      <c r="BG71" s="71"/>
      <c r="BH71" s="71"/>
      <c r="BI71" s="71"/>
      <c r="BJ71" s="71"/>
      <c r="BK71" s="71"/>
      <c r="BL71" s="71"/>
      <c r="BM71" s="71"/>
      <c r="BN71" s="71"/>
      <c r="BO71" s="71"/>
      <c r="BP71" s="71"/>
      <c r="BQ71" s="69"/>
      <c r="BR71" s="69"/>
      <c r="BS71" s="69"/>
      <c r="BT71" s="2827" t="s">
        <v>76</v>
      </c>
      <c r="BU71" s="2827"/>
      <c r="BV71" s="2828"/>
      <c r="BW71" s="2829"/>
      <c r="BX71" s="2830"/>
      <c r="BY71" s="71"/>
      <c r="BZ71" s="71"/>
      <c r="CA71" s="71"/>
      <c r="CB71" s="71"/>
      <c r="CC71" s="71"/>
      <c r="CD71" s="252"/>
    </row>
    <row r="72" spans="2:82" s="68" customFormat="1" ht="30" customHeight="1" thickBot="1">
      <c r="B72" s="251"/>
      <c r="C72" s="89"/>
      <c r="D72" s="2825"/>
      <c r="E72" s="2825"/>
      <c r="F72" s="2825"/>
      <c r="G72" s="2825"/>
      <c r="H72" s="2825"/>
      <c r="I72" s="2825"/>
      <c r="J72" s="2825"/>
      <c r="K72" s="2825"/>
      <c r="L72" s="2825"/>
      <c r="M72" s="2825"/>
      <c r="N72" s="2825"/>
      <c r="O72" s="2825"/>
      <c r="P72" s="2825"/>
      <c r="Q72" s="2825"/>
      <c r="R72" s="2825"/>
      <c r="S72" s="2825"/>
      <c r="T72" s="2825"/>
      <c r="U72" s="2825"/>
      <c r="V72" s="2825"/>
      <c r="W72" s="2825"/>
      <c r="X72" s="2825"/>
      <c r="Y72" s="2825"/>
      <c r="Z72" s="2825"/>
      <c r="AA72" s="2825"/>
      <c r="AB72" s="2825"/>
      <c r="AC72" s="2825"/>
      <c r="AD72" s="2825"/>
      <c r="AE72" s="2825"/>
      <c r="AF72" s="2825"/>
      <c r="AG72" s="2825"/>
      <c r="AH72" s="2825"/>
      <c r="AI72" s="2825"/>
      <c r="AJ72" s="2825"/>
      <c r="AK72" s="2825"/>
      <c r="AL72" s="2825"/>
      <c r="AM72" s="2825"/>
      <c r="AN72" s="2825"/>
      <c r="AO72" s="2825"/>
      <c r="AP72" s="2825"/>
      <c r="AQ72" s="2825"/>
      <c r="AR72" s="2825"/>
      <c r="AS72" s="2825"/>
      <c r="AT72" s="2825"/>
      <c r="AU72" s="2825"/>
      <c r="AV72" s="71"/>
      <c r="AW72" s="71"/>
      <c r="AX72" s="71"/>
      <c r="AY72" s="71"/>
      <c r="AZ72" s="71"/>
      <c r="BA72" s="71"/>
      <c r="BB72" s="71"/>
      <c r="BC72" s="71"/>
      <c r="BD72" s="71"/>
      <c r="BE72" s="71"/>
      <c r="BF72" s="71"/>
      <c r="BG72" s="71"/>
      <c r="BH72" s="71"/>
      <c r="BI72" s="71"/>
      <c r="BJ72" s="71"/>
      <c r="BK72" s="71"/>
      <c r="BL72" s="71"/>
      <c r="BM72" s="71"/>
      <c r="BN72" s="71"/>
      <c r="BO72" s="71"/>
      <c r="BP72" s="71"/>
      <c r="BQ72" s="69"/>
      <c r="BR72" s="69"/>
      <c r="BS72" s="69"/>
      <c r="BT72" s="2827"/>
      <c r="BU72" s="2827"/>
      <c r="BV72" s="2831"/>
      <c r="BW72" s="2832"/>
      <c r="BX72" s="2833"/>
      <c r="BY72" s="71"/>
      <c r="BZ72" s="71"/>
      <c r="CA72" s="71"/>
      <c r="CB72" s="71"/>
      <c r="CC72" s="71"/>
      <c r="CD72" s="252"/>
    </row>
    <row r="73" spans="2:82" s="68" customFormat="1" ht="30" customHeight="1" thickBot="1">
      <c r="B73" s="251"/>
      <c r="C73" s="89"/>
      <c r="D73" s="87"/>
      <c r="E73" s="87"/>
      <c r="F73" s="88"/>
      <c r="G73" s="91"/>
      <c r="H73" s="88"/>
      <c r="I73" s="88"/>
      <c r="J73" s="88"/>
      <c r="K73" s="88"/>
      <c r="L73" s="88"/>
      <c r="M73" s="71"/>
      <c r="N73" s="88"/>
      <c r="O73" s="88"/>
      <c r="P73" s="88"/>
      <c r="Q73" s="88"/>
      <c r="R73" s="88"/>
      <c r="S73" s="88"/>
      <c r="T73" s="71"/>
      <c r="U73" s="71"/>
      <c r="V73" s="71"/>
      <c r="W73" s="71"/>
      <c r="X73" s="71"/>
      <c r="Y73" s="71"/>
      <c r="Z73" s="71"/>
      <c r="AA73" s="71"/>
      <c r="AB73" s="71"/>
      <c r="AC73" s="71"/>
      <c r="AD73" s="69"/>
      <c r="AE73" s="69"/>
      <c r="AF73" s="69"/>
      <c r="AG73" s="69"/>
      <c r="AH73" s="69"/>
      <c r="AI73" s="69"/>
      <c r="AJ73" s="69"/>
      <c r="AK73" s="69"/>
      <c r="AL73" s="69"/>
      <c r="AM73" s="69"/>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69"/>
      <c r="BR73" s="69"/>
      <c r="BS73" s="69"/>
      <c r="BT73" s="80"/>
      <c r="BU73" s="71"/>
      <c r="BV73" s="71"/>
      <c r="BW73" s="71"/>
      <c r="BX73" s="71"/>
      <c r="BY73" s="71"/>
      <c r="BZ73" s="71"/>
      <c r="CA73" s="71"/>
      <c r="CB73" s="71"/>
      <c r="CC73" s="71"/>
      <c r="CD73" s="252"/>
    </row>
    <row r="74" spans="2:82" s="68" customFormat="1" ht="30" customHeight="1">
      <c r="B74" s="251"/>
      <c r="C74" s="89"/>
      <c r="D74" s="2825" t="s">
        <v>169</v>
      </c>
      <c r="E74" s="2825"/>
      <c r="F74" s="2826" t="s">
        <v>1232</v>
      </c>
      <c r="G74" s="2826"/>
      <c r="H74" s="2826"/>
      <c r="I74" s="2826"/>
      <c r="J74" s="2826"/>
      <c r="K74" s="2826"/>
      <c r="L74" s="2826"/>
      <c r="M74" s="2826"/>
      <c r="N74" s="2826"/>
      <c r="O74" s="2826"/>
      <c r="P74" s="2826"/>
      <c r="Q74" s="2826"/>
      <c r="R74" s="2826"/>
      <c r="S74" s="2826"/>
      <c r="T74" s="2826"/>
      <c r="U74" s="2826"/>
      <c r="V74" s="2826"/>
      <c r="W74" s="2826"/>
      <c r="X74" s="2826"/>
      <c r="Y74" s="2826"/>
      <c r="Z74" s="2826"/>
      <c r="AA74" s="2826"/>
      <c r="AB74" s="2826"/>
      <c r="AC74" s="2826"/>
      <c r="AD74" s="2826"/>
      <c r="AE74" s="2826"/>
      <c r="AF74" s="2826"/>
      <c r="AG74" s="2826"/>
      <c r="AH74" s="2826"/>
      <c r="AI74" s="2826"/>
      <c r="AJ74" s="2826"/>
      <c r="AK74" s="2826"/>
      <c r="AL74" s="2826"/>
      <c r="AM74" s="2826"/>
      <c r="AN74" s="2826"/>
      <c r="AO74" s="2826"/>
      <c r="AP74" s="2826"/>
      <c r="AQ74" s="2826"/>
      <c r="AR74" s="2826"/>
      <c r="AS74" s="2826"/>
      <c r="AT74" s="2826"/>
      <c r="AU74" s="2826"/>
      <c r="AV74" s="71"/>
      <c r="AW74" s="71"/>
      <c r="AX74" s="71"/>
      <c r="AY74" s="71"/>
      <c r="AZ74" s="71"/>
      <c r="BA74" s="71"/>
      <c r="BB74" s="71"/>
      <c r="BC74" s="71"/>
      <c r="BD74" s="71"/>
      <c r="BE74" s="71"/>
      <c r="BF74" s="71"/>
      <c r="BG74" s="71"/>
      <c r="BH74" s="71"/>
      <c r="BI74" s="71"/>
      <c r="BJ74" s="71"/>
      <c r="BK74" s="71"/>
      <c r="BL74" s="71"/>
      <c r="BM74" s="71"/>
      <c r="BN74" s="71"/>
      <c r="BO74" s="71"/>
      <c r="BP74" s="71"/>
      <c r="BQ74" s="69"/>
      <c r="BR74" s="69"/>
      <c r="BS74" s="69"/>
      <c r="BT74" s="2827" t="s">
        <v>49</v>
      </c>
      <c r="BU74" s="2827"/>
      <c r="BV74" s="2828"/>
      <c r="BW74" s="2829"/>
      <c r="BX74" s="2830"/>
      <c r="BY74" s="71"/>
      <c r="BZ74" s="71"/>
      <c r="CA74" s="71"/>
      <c r="CB74" s="71"/>
      <c r="CC74" s="71"/>
      <c r="CD74" s="252"/>
    </row>
    <row r="75" spans="2:82" s="68" customFormat="1" ht="30" customHeight="1" thickBot="1">
      <c r="B75" s="251"/>
      <c r="C75" s="89"/>
      <c r="D75" s="2825"/>
      <c r="E75" s="2825"/>
      <c r="F75" s="2826"/>
      <c r="G75" s="2826"/>
      <c r="H75" s="2826"/>
      <c r="I75" s="2826"/>
      <c r="J75" s="2826"/>
      <c r="K75" s="2826"/>
      <c r="L75" s="2826"/>
      <c r="M75" s="2826"/>
      <c r="N75" s="2826"/>
      <c r="O75" s="2826"/>
      <c r="P75" s="2826"/>
      <c r="Q75" s="2826"/>
      <c r="R75" s="2826"/>
      <c r="S75" s="2826"/>
      <c r="T75" s="2826"/>
      <c r="U75" s="2826"/>
      <c r="V75" s="2826"/>
      <c r="W75" s="2826"/>
      <c r="X75" s="2826"/>
      <c r="Y75" s="2826"/>
      <c r="Z75" s="2826"/>
      <c r="AA75" s="2826"/>
      <c r="AB75" s="2826"/>
      <c r="AC75" s="2826"/>
      <c r="AD75" s="2826"/>
      <c r="AE75" s="2826"/>
      <c r="AF75" s="2826"/>
      <c r="AG75" s="2826"/>
      <c r="AH75" s="2826"/>
      <c r="AI75" s="2826"/>
      <c r="AJ75" s="2826"/>
      <c r="AK75" s="2826"/>
      <c r="AL75" s="2826"/>
      <c r="AM75" s="2826"/>
      <c r="AN75" s="2826"/>
      <c r="AO75" s="2826"/>
      <c r="AP75" s="2826"/>
      <c r="AQ75" s="2826"/>
      <c r="AR75" s="2826"/>
      <c r="AS75" s="2826"/>
      <c r="AT75" s="2826"/>
      <c r="AU75" s="2826"/>
      <c r="AV75" s="71"/>
      <c r="AW75" s="71"/>
      <c r="AX75" s="71"/>
      <c r="AY75" s="71"/>
      <c r="AZ75" s="71"/>
      <c r="BA75" s="71"/>
      <c r="BB75" s="71"/>
      <c r="BC75" s="71"/>
      <c r="BD75" s="71"/>
      <c r="BE75" s="71"/>
      <c r="BF75" s="71"/>
      <c r="BG75" s="71"/>
      <c r="BH75" s="71"/>
      <c r="BI75" s="71"/>
      <c r="BJ75" s="71"/>
      <c r="BK75" s="71"/>
      <c r="BL75" s="71"/>
      <c r="BM75" s="71"/>
      <c r="BN75" s="71"/>
      <c r="BO75" s="71"/>
      <c r="BP75" s="71"/>
      <c r="BQ75" s="69"/>
      <c r="BR75" s="69"/>
      <c r="BS75" s="69"/>
      <c r="BT75" s="2827"/>
      <c r="BU75" s="2827"/>
      <c r="BV75" s="2831"/>
      <c r="BW75" s="2832"/>
      <c r="BX75" s="2833"/>
      <c r="BY75" s="71"/>
      <c r="BZ75" s="71"/>
      <c r="CA75" s="71"/>
      <c r="CB75" s="71"/>
      <c r="CC75" s="71"/>
      <c r="CD75" s="252"/>
    </row>
    <row r="76" spans="2:82" s="68" customFormat="1" ht="30" customHeight="1" thickBot="1">
      <c r="B76" s="251"/>
      <c r="C76" s="89"/>
      <c r="D76" s="87"/>
      <c r="E76" s="87"/>
      <c r="F76" s="88"/>
      <c r="G76" s="91"/>
      <c r="H76" s="88"/>
      <c r="I76" s="88"/>
      <c r="J76" s="88"/>
      <c r="K76" s="88"/>
      <c r="L76" s="88"/>
      <c r="M76" s="71"/>
      <c r="N76" s="88"/>
      <c r="O76" s="88"/>
      <c r="P76" s="88"/>
      <c r="Q76" s="88"/>
      <c r="R76" s="88"/>
      <c r="S76" s="88"/>
      <c r="T76" s="71"/>
      <c r="U76" s="71"/>
      <c r="V76" s="71"/>
      <c r="W76" s="71"/>
      <c r="X76" s="71"/>
      <c r="Y76" s="71"/>
      <c r="Z76" s="71"/>
      <c r="AA76" s="71"/>
      <c r="AB76" s="71"/>
      <c r="AC76" s="71"/>
      <c r="AD76" s="69"/>
      <c r="AE76" s="69"/>
      <c r="AF76" s="69"/>
      <c r="AG76" s="69"/>
      <c r="AH76" s="69"/>
      <c r="AI76" s="69"/>
      <c r="AJ76" s="69"/>
      <c r="AK76" s="69"/>
      <c r="AL76" s="69"/>
      <c r="AM76" s="69"/>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69"/>
      <c r="BR76" s="69"/>
      <c r="BS76" s="69"/>
      <c r="BT76" s="80"/>
      <c r="BU76" s="71"/>
      <c r="BV76" s="71"/>
      <c r="BW76" s="71"/>
      <c r="BX76" s="71"/>
      <c r="BY76" s="71"/>
      <c r="BZ76" s="71"/>
      <c r="CA76" s="71"/>
      <c r="CB76" s="71"/>
      <c r="CC76" s="71"/>
      <c r="CD76" s="252"/>
    </row>
    <row r="77" spans="2:82" s="68" customFormat="1" ht="30" customHeight="1">
      <c r="B77" s="251"/>
      <c r="C77" s="89"/>
      <c r="D77" s="2825" t="s">
        <v>644</v>
      </c>
      <c r="E77" s="2825"/>
      <c r="F77" s="2826" t="s">
        <v>678</v>
      </c>
      <c r="G77" s="2826"/>
      <c r="H77" s="2826"/>
      <c r="I77" s="2826"/>
      <c r="J77" s="2826"/>
      <c r="K77" s="2826"/>
      <c r="L77" s="2826"/>
      <c r="M77" s="2826"/>
      <c r="N77" s="2826"/>
      <c r="O77" s="2826"/>
      <c r="P77" s="2826"/>
      <c r="Q77" s="2826"/>
      <c r="R77" s="2826"/>
      <c r="S77" s="2826"/>
      <c r="T77" s="2826"/>
      <c r="U77" s="2826"/>
      <c r="V77" s="2826"/>
      <c r="W77" s="2826"/>
      <c r="X77" s="2826"/>
      <c r="Y77" s="2826"/>
      <c r="Z77" s="2826"/>
      <c r="AA77" s="2826"/>
      <c r="AB77" s="2826"/>
      <c r="AC77" s="2826"/>
      <c r="AD77" s="2826"/>
      <c r="AE77" s="2826"/>
      <c r="AF77" s="2826"/>
      <c r="AG77" s="2826"/>
      <c r="AH77" s="2826"/>
      <c r="AI77" s="2826"/>
      <c r="AJ77" s="2826"/>
      <c r="AK77" s="2826"/>
      <c r="AL77" s="2826"/>
      <c r="AM77" s="2826"/>
      <c r="AN77" s="2826"/>
      <c r="AO77" s="2826"/>
      <c r="AP77" s="2826"/>
      <c r="AQ77" s="2826"/>
      <c r="AR77" s="2826"/>
      <c r="AS77" s="2826"/>
      <c r="AT77" s="2826"/>
      <c r="AU77" s="2826"/>
      <c r="AV77" s="71"/>
      <c r="AW77" s="71"/>
      <c r="AX77" s="71"/>
      <c r="AY77" s="71"/>
      <c r="AZ77" s="71"/>
      <c r="BA77" s="71"/>
      <c r="BB77" s="71"/>
      <c r="BC77" s="71"/>
      <c r="BD77" s="71"/>
      <c r="BE77" s="71"/>
      <c r="BF77" s="71"/>
      <c r="BG77" s="71"/>
      <c r="BH77" s="71"/>
      <c r="BI77" s="71"/>
      <c r="BJ77" s="71"/>
      <c r="BK77" s="71"/>
      <c r="BL77" s="71"/>
      <c r="BM77" s="71"/>
      <c r="BN77" s="71"/>
      <c r="BO77" s="71"/>
      <c r="BP77" s="71"/>
      <c r="BQ77" s="69"/>
      <c r="BR77" s="69"/>
      <c r="BS77" s="69"/>
      <c r="BT77" s="2827" t="s">
        <v>107</v>
      </c>
      <c r="BU77" s="2827"/>
      <c r="BV77" s="2828"/>
      <c r="BW77" s="2829"/>
      <c r="BX77" s="2830"/>
      <c r="BY77" s="71"/>
      <c r="BZ77" s="71"/>
      <c r="CA77" s="71"/>
      <c r="CB77" s="71"/>
      <c r="CC77" s="71"/>
      <c r="CD77" s="252"/>
    </row>
    <row r="78" spans="2:82" s="68" customFormat="1" ht="30" customHeight="1" thickBot="1">
      <c r="B78" s="251"/>
      <c r="C78" s="89"/>
      <c r="D78" s="2825"/>
      <c r="E78" s="2825"/>
      <c r="F78" s="2826"/>
      <c r="G78" s="2826"/>
      <c r="H78" s="2826"/>
      <c r="I78" s="2826"/>
      <c r="J78" s="2826"/>
      <c r="K78" s="2826"/>
      <c r="L78" s="2826"/>
      <c r="M78" s="2826"/>
      <c r="N78" s="2826"/>
      <c r="O78" s="2826"/>
      <c r="P78" s="2826"/>
      <c r="Q78" s="2826"/>
      <c r="R78" s="2826"/>
      <c r="S78" s="2826"/>
      <c r="T78" s="2826"/>
      <c r="U78" s="2826"/>
      <c r="V78" s="2826"/>
      <c r="W78" s="2826"/>
      <c r="X78" s="2826"/>
      <c r="Y78" s="2826"/>
      <c r="Z78" s="2826"/>
      <c r="AA78" s="2826"/>
      <c r="AB78" s="2826"/>
      <c r="AC78" s="2826"/>
      <c r="AD78" s="2826"/>
      <c r="AE78" s="2826"/>
      <c r="AF78" s="2826"/>
      <c r="AG78" s="2826"/>
      <c r="AH78" s="2826"/>
      <c r="AI78" s="2826"/>
      <c r="AJ78" s="2826"/>
      <c r="AK78" s="2826"/>
      <c r="AL78" s="2826"/>
      <c r="AM78" s="2826"/>
      <c r="AN78" s="2826"/>
      <c r="AO78" s="2826"/>
      <c r="AP78" s="2826"/>
      <c r="AQ78" s="2826"/>
      <c r="AR78" s="2826"/>
      <c r="AS78" s="2826"/>
      <c r="AT78" s="2826"/>
      <c r="AU78" s="2826"/>
      <c r="AV78" s="71"/>
      <c r="AW78" s="71"/>
      <c r="AX78" s="71"/>
      <c r="AY78" s="71"/>
      <c r="AZ78" s="71"/>
      <c r="BA78" s="71"/>
      <c r="BB78" s="71"/>
      <c r="BC78" s="71"/>
      <c r="BD78" s="71"/>
      <c r="BE78" s="71"/>
      <c r="BF78" s="71"/>
      <c r="BG78" s="71"/>
      <c r="BH78" s="71"/>
      <c r="BI78" s="71"/>
      <c r="BJ78" s="71"/>
      <c r="BK78" s="71"/>
      <c r="BL78" s="71"/>
      <c r="BM78" s="71"/>
      <c r="BN78" s="71"/>
      <c r="BO78" s="71"/>
      <c r="BP78" s="71"/>
      <c r="BQ78" s="69"/>
      <c r="BR78" s="69"/>
      <c r="BS78" s="69"/>
      <c r="BT78" s="2827"/>
      <c r="BU78" s="2827"/>
      <c r="BV78" s="2831"/>
      <c r="BW78" s="2832"/>
      <c r="BX78" s="2833"/>
      <c r="BY78" s="71"/>
      <c r="BZ78" s="71"/>
      <c r="CA78" s="71"/>
      <c r="CB78" s="71"/>
      <c r="CC78" s="71"/>
      <c r="CD78" s="252"/>
    </row>
    <row r="79" spans="2:82" s="68" customFormat="1" ht="30" customHeight="1" thickBot="1">
      <c r="B79" s="251"/>
      <c r="C79" s="89"/>
      <c r="D79" s="87"/>
      <c r="E79" s="87"/>
      <c r="F79" s="88"/>
      <c r="G79" s="91"/>
      <c r="H79" s="88"/>
      <c r="I79" s="88"/>
      <c r="J79" s="88"/>
      <c r="K79" s="88"/>
      <c r="L79" s="88"/>
      <c r="M79" s="71"/>
      <c r="N79" s="88"/>
      <c r="O79" s="88"/>
      <c r="P79" s="88"/>
      <c r="Q79" s="88"/>
      <c r="R79" s="88"/>
      <c r="S79" s="88"/>
      <c r="T79" s="71"/>
      <c r="U79" s="71"/>
      <c r="V79" s="71"/>
      <c r="W79" s="71"/>
      <c r="X79" s="71"/>
      <c r="Y79" s="71"/>
      <c r="Z79" s="71"/>
      <c r="AA79" s="71"/>
      <c r="AB79" s="71"/>
      <c r="AC79" s="71"/>
      <c r="AD79" s="69"/>
      <c r="AE79" s="69"/>
      <c r="AF79" s="69"/>
      <c r="AG79" s="69"/>
      <c r="AH79" s="69"/>
      <c r="AI79" s="69"/>
      <c r="AJ79" s="69"/>
      <c r="AK79" s="69"/>
      <c r="AL79" s="69"/>
      <c r="AM79" s="69"/>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69"/>
      <c r="BR79" s="69"/>
      <c r="BS79" s="69"/>
      <c r="BT79" s="80"/>
      <c r="BU79" s="71"/>
      <c r="BV79" s="71"/>
      <c r="BW79" s="71"/>
      <c r="BX79" s="71"/>
      <c r="BY79" s="71"/>
      <c r="BZ79" s="71"/>
      <c r="CA79" s="71"/>
      <c r="CB79" s="71"/>
      <c r="CC79" s="71"/>
      <c r="CD79" s="252"/>
    </row>
    <row r="80" spans="2:82" s="68" customFormat="1" ht="30" customHeight="1">
      <c r="B80" s="251"/>
      <c r="C80" s="89"/>
      <c r="D80" s="2825" t="s">
        <v>642</v>
      </c>
      <c r="E80" s="2825"/>
      <c r="F80" s="2825" t="s">
        <v>679</v>
      </c>
      <c r="G80" s="2825"/>
      <c r="H80" s="2825"/>
      <c r="I80" s="2825"/>
      <c r="J80" s="2825"/>
      <c r="K80" s="2825"/>
      <c r="L80" s="2825"/>
      <c r="M80" s="2825"/>
      <c r="N80" s="2825"/>
      <c r="O80" s="2825"/>
      <c r="P80" s="2825"/>
      <c r="Q80" s="2825"/>
      <c r="R80" s="2825"/>
      <c r="S80" s="2825"/>
      <c r="T80" s="2825"/>
      <c r="U80" s="2825"/>
      <c r="V80" s="2825"/>
      <c r="W80" s="2825"/>
      <c r="X80" s="2825"/>
      <c r="Y80" s="2825"/>
      <c r="Z80" s="2825"/>
      <c r="AA80" s="2825"/>
      <c r="AB80" s="2825"/>
      <c r="AC80" s="2825"/>
      <c r="AD80" s="2825"/>
      <c r="AE80" s="2825"/>
      <c r="AF80" s="2825"/>
      <c r="AG80" s="2825"/>
      <c r="AH80" s="2825"/>
      <c r="AI80" s="2825"/>
      <c r="AJ80" s="2825"/>
      <c r="AK80" s="2825"/>
      <c r="AL80" s="2825"/>
      <c r="AM80" s="2825"/>
      <c r="AN80" s="2825"/>
      <c r="AO80" s="2825"/>
      <c r="AP80" s="2825"/>
      <c r="AQ80" s="2825"/>
      <c r="AR80" s="2825"/>
      <c r="AS80" s="2825"/>
      <c r="AT80" s="2825"/>
      <c r="AU80" s="2825"/>
      <c r="AV80" s="71"/>
      <c r="AW80" s="71"/>
      <c r="AX80" s="71"/>
      <c r="AY80" s="71"/>
      <c r="AZ80" s="71"/>
      <c r="BA80" s="71"/>
      <c r="BB80" s="71"/>
      <c r="BC80" s="71"/>
      <c r="BD80" s="71"/>
      <c r="BE80" s="71"/>
      <c r="BF80" s="71"/>
      <c r="BG80" s="71"/>
      <c r="BH80" s="71"/>
      <c r="BI80" s="71"/>
      <c r="BJ80" s="71"/>
      <c r="BK80" s="71"/>
      <c r="BL80" s="71"/>
      <c r="BM80" s="71"/>
      <c r="BN80" s="71"/>
      <c r="BO80" s="71"/>
      <c r="BP80" s="71"/>
      <c r="BQ80" s="69"/>
      <c r="BR80" s="69"/>
      <c r="BS80" s="69"/>
      <c r="BT80" s="2827" t="s">
        <v>110</v>
      </c>
      <c r="BU80" s="2827"/>
      <c r="BV80" s="2828"/>
      <c r="BW80" s="2829"/>
      <c r="BX80" s="2830"/>
      <c r="BY80" s="71"/>
      <c r="BZ80" s="71"/>
      <c r="CA80" s="71"/>
      <c r="CB80" s="71"/>
      <c r="CC80" s="71"/>
      <c r="CD80" s="252"/>
    </row>
    <row r="81" spans="2:82" s="68" customFormat="1" ht="30" customHeight="1" thickBot="1">
      <c r="B81" s="251"/>
      <c r="C81" s="89"/>
      <c r="D81" s="2825"/>
      <c r="E81" s="2825"/>
      <c r="F81" s="2825"/>
      <c r="G81" s="2825"/>
      <c r="H81" s="2825"/>
      <c r="I81" s="2825"/>
      <c r="J81" s="2825"/>
      <c r="K81" s="2825"/>
      <c r="L81" s="2825"/>
      <c r="M81" s="2825"/>
      <c r="N81" s="2825"/>
      <c r="O81" s="2825"/>
      <c r="P81" s="2825"/>
      <c r="Q81" s="2825"/>
      <c r="R81" s="2825"/>
      <c r="S81" s="2825"/>
      <c r="T81" s="2825"/>
      <c r="U81" s="2825"/>
      <c r="V81" s="2825"/>
      <c r="W81" s="2825"/>
      <c r="X81" s="2825"/>
      <c r="Y81" s="2825"/>
      <c r="Z81" s="2825"/>
      <c r="AA81" s="2825"/>
      <c r="AB81" s="2825"/>
      <c r="AC81" s="2825"/>
      <c r="AD81" s="2825"/>
      <c r="AE81" s="2825"/>
      <c r="AF81" s="2825"/>
      <c r="AG81" s="2825"/>
      <c r="AH81" s="2825"/>
      <c r="AI81" s="2825"/>
      <c r="AJ81" s="2825"/>
      <c r="AK81" s="2825"/>
      <c r="AL81" s="2825"/>
      <c r="AM81" s="2825"/>
      <c r="AN81" s="2825"/>
      <c r="AO81" s="2825"/>
      <c r="AP81" s="2825"/>
      <c r="AQ81" s="2825"/>
      <c r="AR81" s="2825"/>
      <c r="AS81" s="2825"/>
      <c r="AT81" s="2825"/>
      <c r="AU81" s="2825"/>
      <c r="AV81" s="71"/>
      <c r="AW81" s="71"/>
      <c r="AX81" s="71"/>
      <c r="AY81" s="71"/>
      <c r="AZ81" s="71"/>
      <c r="BA81" s="71"/>
      <c r="BB81" s="71"/>
      <c r="BC81" s="71"/>
      <c r="BD81" s="71"/>
      <c r="BE81" s="71"/>
      <c r="BF81" s="71"/>
      <c r="BG81" s="71"/>
      <c r="BH81" s="71"/>
      <c r="BI81" s="71"/>
      <c r="BJ81" s="71"/>
      <c r="BK81" s="71"/>
      <c r="BL81" s="71"/>
      <c r="BM81" s="71"/>
      <c r="BN81" s="71"/>
      <c r="BO81" s="71"/>
      <c r="BP81" s="71"/>
      <c r="BQ81" s="69"/>
      <c r="BR81" s="69"/>
      <c r="BS81" s="69"/>
      <c r="BT81" s="2827"/>
      <c r="BU81" s="2827"/>
      <c r="BV81" s="2831"/>
      <c r="BW81" s="2832"/>
      <c r="BX81" s="2833"/>
      <c r="BY81" s="71"/>
      <c r="BZ81" s="71"/>
      <c r="CA81" s="71"/>
      <c r="CB81" s="71"/>
      <c r="CC81" s="71"/>
      <c r="CD81" s="252"/>
    </row>
    <row r="82" spans="2:82" s="68" customFormat="1" ht="30" customHeight="1" thickBot="1">
      <c r="B82" s="251"/>
      <c r="C82" s="89"/>
      <c r="D82" s="87"/>
      <c r="E82" s="87"/>
      <c r="F82" s="88"/>
      <c r="G82" s="91"/>
      <c r="H82" s="88"/>
      <c r="I82" s="88"/>
      <c r="J82" s="88"/>
      <c r="K82" s="88"/>
      <c r="L82" s="88"/>
      <c r="M82" s="71"/>
      <c r="N82" s="88"/>
      <c r="O82" s="88"/>
      <c r="P82" s="88"/>
      <c r="Q82" s="88"/>
      <c r="R82" s="88"/>
      <c r="S82" s="88"/>
      <c r="T82" s="71"/>
      <c r="U82" s="71"/>
      <c r="V82" s="71"/>
      <c r="W82" s="71"/>
      <c r="X82" s="71"/>
      <c r="Y82" s="71"/>
      <c r="Z82" s="71"/>
      <c r="AA82" s="71"/>
      <c r="AB82" s="71"/>
      <c r="AC82" s="71"/>
      <c r="AD82" s="69"/>
      <c r="AE82" s="69"/>
      <c r="AF82" s="69"/>
      <c r="AG82" s="69"/>
      <c r="AH82" s="69"/>
      <c r="AI82" s="69"/>
      <c r="AJ82" s="69"/>
      <c r="AK82" s="69"/>
      <c r="AL82" s="69"/>
      <c r="AM82" s="69"/>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69"/>
      <c r="BR82" s="69"/>
      <c r="BS82" s="69"/>
      <c r="BT82" s="80"/>
      <c r="BU82" s="71"/>
      <c r="BV82" s="71"/>
      <c r="BW82" s="71"/>
      <c r="BX82" s="71"/>
      <c r="BY82" s="71"/>
      <c r="BZ82" s="71"/>
      <c r="CA82" s="71"/>
      <c r="CB82" s="71"/>
      <c r="CC82" s="71"/>
      <c r="CD82" s="252"/>
    </row>
    <row r="83" spans="2:82" s="68" customFormat="1" ht="30" customHeight="1">
      <c r="B83" s="251"/>
      <c r="C83" s="89"/>
      <c r="D83" s="2825" t="s">
        <v>667</v>
      </c>
      <c r="E83" s="2825"/>
      <c r="F83" s="2825" t="s">
        <v>680</v>
      </c>
      <c r="G83" s="2825"/>
      <c r="H83" s="2825"/>
      <c r="I83" s="2825"/>
      <c r="J83" s="2825"/>
      <c r="K83" s="2825"/>
      <c r="L83" s="2825"/>
      <c r="M83" s="2825"/>
      <c r="N83" s="2825"/>
      <c r="O83" s="2825"/>
      <c r="P83" s="2825"/>
      <c r="Q83" s="2825"/>
      <c r="R83" s="2825"/>
      <c r="S83" s="2825"/>
      <c r="T83" s="2825"/>
      <c r="U83" s="2825"/>
      <c r="V83" s="2825"/>
      <c r="W83" s="2825"/>
      <c r="X83" s="2825"/>
      <c r="Y83" s="2825"/>
      <c r="Z83" s="2825"/>
      <c r="AA83" s="2825"/>
      <c r="AB83" s="2825"/>
      <c r="AC83" s="2825"/>
      <c r="AD83" s="2825"/>
      <c r="AE83" s="2825"/>
      <c r="AF83" s="2825"/>
      <c r="AG83" s="2825"/>
      <c r="AH83" s="2825"/>
      <c r="AI83" s="2825"/>
      <c r="AJ83" s="2825"/>
      <c r="AK83" s="2825"/>
      <c r="AL83" s="2825"/>
      <c r="AM83" s="2825"/>
      <c r="AN83" s="2825"/>
      <c r="AO83" s="2825"/>
      <c r="AP83" s="2825"/>
      <c r="AQ83" s="2825"/>
      <c r="AR83" s="2825"/>
      <c r="AS83" s="2825"/>
      <c r="AT83" s="2825"/>
      <c r="AU83" s="2825"/>
      <c r="AV83" s="71"/>
      <c r="AW83" s="71"/>
      <c r="AX83" s="71"/>
      <c r="AY83" s="71"/>
      <c r="AZ83" s="71"/>
      <c r="BA83" s="71"/>
      <c r="BB83" s="71"/>
      <c r="BC83" s="71"/>
      <c r="BD83" s="71"/>
      <c r="BE83" s="71"/>
      <c r="BF83" s="71"/>
      <c r="BG83" s="71"/>
      <c r="BH83" s="71"/>
      <c r="BI83" s="71"/>
      <c r="BJ83" s="71"/>
      <c r="BK83" s="71"/>
      <c r="BL83" s="71"/>
      <c r="BM83" s="71"/>
      <c r="BN83" s="71"/>
      <c r="BO83" s="71"/>
      <c r="BP83" s="71"/>
      <c r="BQ83" s="69"/>
      <c r="BR83" s="69"/>
      <c r="BS83" s="69"/>
      <c r="BT83" s="2827" t="s">
        <v>207</v>
      </c>
      <c r="BU83" s="2827"/>
      <c r="BV83" s="2828"/>
      <c r="BW83" s="2829"/>
      <c r="BX83" s="2830"/>
      <c r="BY83" s="71"/>
      <c r="BZ83" s="71"/>
      <c r="CA83" s="71"/>
      <c r="CB83" s="71"/>
      <c r="CC83" s="71"/>
      <c r="CD83" s="252"/>
    </row>
    <row r="84" spans="2:82" s="68" customFormat="1" ht="30" customHeight="1" thickBot="1">
      <c r="B84" s="251"/>
      <c r="C84" s="89"/>
      <c r="D84" s="2825"/>
      <c r="E84" s="2825"/>
      <c r="F84" s="2825"/>
      <c r="G84" s="2825"/>
      <c r="H84" s="2825"/>
      <c r="I84" s="2825"/>
      <c r="J84" s="2825"/>
      <c r="K84" s="2825"/>
      <c r="L84" s="2825"/>
      <c r="M84" s="2825"/>
      <c r="N84" s="2825"/>
      <c r="O84" s="2825"/>
      <c r="P84" s="2825"/>
      <c r="Q84" s="2825"/>
      <c r="R84" s="2825"/>
      <c r="S84" s="2825"/>
      <c r="T84" s="2825"/>
      <c r="U84" s="2825"/>
      <c r="V84" s="2825"/>
      <c r="W84" s="2825"/>
      <c r="X84" s="2825"/>
      <c r="Y84" s="2825"/>
      <c r="Z84" s="2825"/>
      <c r="AA84" s="2825"/>
      <c r="AB84" s="2825"/>
      <c r="AC84" s="2825"/>
      <c r="AD84" s="2825"/>
      <c r="AE84" s="2825"/>
      <c r="AF84" s="2825"/>
      <c r="AG84" s="2825"/>
      <c r="AH84" s="2825"/>
      <c r="AI84" s="2825"/>
      <c r="AJ84" s="2825"/>
      <c r="AK84" s="2825"/>
      <c r="AL84" s="2825"/>
      <c r="AM84" s="2825"/>
      <c r="AN84" s="2825"/>
      <c r="AO84" s="2825"/>
      <c r="AP84" s="2825"/>
      <c r="AQ84" s="2825"/>
      <c r="AR84" s="2825"/>
      <c r="AS84" s="2825"/>
      <c r="AT84" s="2825"/>
      <c r="AU84" s="2825"/>
      <c r="AV84" s="71"/>
      <c r="AW84" s="71"/>
      <c r="AX84" s="71"/>
      <c r="AY84" s="71"/>
      <c r="AZ84" s="71"/>
      <c r="BA84" s="71"/>
      <c r="BB84" s="71"/>
      <c r="BC84" s="71"/>
      <c r="BD84" s="71"/>
      <c r="BE84" s="71"/>
      <c r="BF84" s="71"/>
      <c r="BG84" s="71"/>
      <c r="BH84" s="71"/>
      <c r="BI84" s="71"/>
      <c r="BJ84" s="71"/>
      <c r="BK84" s="71"/>
      <c r="BL84" s="71"/>
      <c r="BM84" s="71"/>
      <c r="BN84" s="71"/>
      <c r="BO84" s="71"/>
      <c r="BP84" s="71"/>
      <c r="BQ84" s="69"/>
      <c r="BR84" s="69"/>
      <c r="BS84" s="69"/>
      <c r="BT84" s="2827"/>
      <c r="BU84" s="2827"/>
      <c r="BV84" s="2831"/>
      <c r="BW84" s="2832"/>
      <c r="BX84" s="2833"/>
      <c r="BY84" s="71"/>
      <c r="BZ84" s="71"/>
      <c r="CA84" s="71"/>
      <c r="CB84" s="71"/>
      <c r="CC84" s="71"/>
      <c r="CD84" s="252"/>
    </row>
    <row r="85" spans="2:82" s="68" customFormat="1" ht="30" customHeight="1" thickBot="1">
      <c r="B85" s="251"/>
      <c r="C85" s="89"/>
      <c r="D85" s="87"/>
      <c r="E85" s="87"/>
      <c r="F85" s="88"/>
      <c r="G85" s="91"/>
      <c r="H85" s="88"/>
      <c r="I85" s="88"/>
      <c r="J85" s="88"/>
      <c r="K85" s="88"/>
      <c r="L85" s="88"/>
      <c r="M85" s="71"/>
      <c r="N85" s="88"/>
      <c r="O85" s="88"/>
      <c r="P85" s="88"/>
      <c r="Q85" s="88"/>
      <c r="R85" s="88"/>
      <c r="S85" s="88"/>
      <c r="T85" s="71"/>
      <c r="U85" s="71"/>
      <c r="V85" s="71"/>
      <c r="W85" s="71"/>
      <c r="X85" s="71"/>
      <c r="Y85" s="71"/>
      <c r="Z85" s="71"/>
      <c r="AA85" s="71"/>
      <c r="AB85" s="71"/>
      <c r="AC85" s="71"/>
      <c r="AD85" s="69"/>
      <c r="AE85" s="69"/>
      <c r="AF85" s="69"/>
      <c r="AG85" s="69"/>
      <c r="AH85" s="69"/>
      <c r="AI85" s="69"/>
      <c r="AJ85" s="69"/>
      <c r="AK85" s="69"/>
      <c r="AL85" s="69"/>
      <c r="AM85" s="69"/>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69"/>
      <c r="BR85" s="69"/>
      <c r="BS85" s="69"/>
      <c r="BT85" s="69"/>
      <c r="BU85" s="71"/>
      <c r="BV85" s="71"/>
      <c r="BW85" s="71"/>
      <c r="BX85" s="71"/>
      <c r="BY85" s="71"/>
      <c r="BZ85" s="71"/>
      <c r="CA85" s="71"/>
      <c r="CB85" s="71"/>
      <c r="CC85" s="71"/>
      <c r="CD85" s="252"/>
    </row>
    <row r="86" spans="2:82" s="68" customFormat="1" ht="30" customHeight="1">
      <c r="B86" s="251"/>
      <c r="C86" s="89"/>
      <c r="D86" s="2825" t="s">
        <v>668</v>
      </c>
      <c r="E86" s="2825"/>
      <c r="F86" s="2826" t="s">
        <v>681</v>
      </c>
      <c r="G86" s="2826"/>
      <c r="H86" s="2826"/>
      <c r="I86" s="2826"/>
      <c r="J86" s="2826"/>
      <c r="K86" s="2826"/>
      <c r="L86" s="2826"/>
      <c r="M86" s="2826"/>
      <c r="N86" s="2826"/>
      <c r="O86" s="2826"/>
      <c r="P86" s="2826"/>
      <c r="Q86" s="2826"/>
      <c r="R86" s="2826"/>
      <c r="S86" s="2826"/>
      <c r="T86" s="2826"/>
      <c r="U86" s="2826"/>
      <c r="V86" s="2826"/>
      <c r="W86" s="2826"/>
      <c r="X86" s="2826"/>
      <c r="Y86" s="2826"/>
      <c r="Z86" s="2826"/>
      <c r="AA86" s="2826"/>
      <c r="AB86" s="2826"/>
      <c r="AC86" s="2826"/>
      <c r="AD86" s="2826"/>
      <c r="AE86" s="2826"/>
      <c r="AF86" s="2826"/>
      <c r="AG86" s="2826"/>
      <c r="AH86" s="2826"/>
      <c r="AI86" s="2826"/>
      <c r="AJ86" s="2826"/>
      <c r="AK86" s="2826"/>
      <c r="AL86" s="2826"/>
      <c r="AM86" s="2826"/>
      <c r="AN86" s="2826"/>
      <c r="AO86" s="2826"/>
      <c r="AP86" s="2826"/>
      <c r="AQ86" s="2826"/>
      <c r="AR86" s="2826"/>
      <c r="AS86" s="2826"/>
      <c r="AT86" s="2826"/>
      <c r="AU86" s="2826"/>
      <c r="AV86" s="71"/>
      <c r="AW86" s="71"/>
      <c r="AX86" s="71"/>
      <c r="AY86" s="71"/>
      <c r="AZ86" s="71"/>
      <c r="BA86" s="71"/>
      <c r="BB86" s="71"/>
      <c r="BC86" s="71"/>
      <c r="BD86" s="71"/>
      <c r="BE86" s="71"/>
      <c r="BF86" s="71"/>
      <c r="BG86" s="71"/>
      <c r="BH86" s="71"/>
      <c r="BI86" s="71"/>
      <c r="BJ86" s="71"/>
      <c r="BK86" s="71"/>
      <c r="BL86" s="71"/>
      <c r="BM86" s="71"/>
      <c r="BN86" s="71"/>
      <c r="BO86" s="71"/>
      <c r="BP86" s="71"/>
      <c r="BQ86" s="69"/>
      <c r="BR86" s="69"/>
      <c r="BS86" s="69"/>
      <c r="BT86" s="2827" t="s">
        <v>61</v>
      </c>
      <c r="BU86" s="2827"/>
      <c r="BV86" s="2828"/>
      <c r="BW86" s="2829"/>
      <c r="BX86" s="2830"/>
      <c r="BY86" s="71"/>
      <c r="BZ86" s="71"/>
      <c r="CA86" s="71"/>
      <c r="CB86" s="71"/>
      <c r="CC86" s="71"/>
      <c r="CD86" s="252"/>
    </row>
    <row r="87" spans="2:82" s="68" customFormat="1" ht="30" customHeight="1" thickBot="1">
      <c r="B87" s="251"/>
      <c r="C87" s="89"/>
      <c r="D87" s="2825"/>
      <c r="E87" s="2825"/>
      <c r="F87" s="2826"/>
      <c r="G87" s="2826"/>
      <c r="H87" s="2826"/>
      <c r="I87" s="2826"/>
      <c r="J87" s="2826"/>
      <c r="K87" s="2826"/>
      <c r="L87" s="2826"/>
      <c r="M87" s="2826"/>
      <c r="N87" s="2826"/>
      <c r="O87" s="2826"/>
      <c r="P87" s="2826"/>
      <c r="Q87" s="2826"/>
      <c r="R87" s="2826"/>
      <c r="S87" s="2826"/>
      <c r="T87" s="2826"/>
      <c r="U87" s="2826"/>
      <c r="V87" s="2826"/>
      <c r="W87" s="2826"/>
      <c r="X87" s="2826"/>
      <c r="Y87" s="2826"/>
      <c r="Z87" s="2826"/>
      <c r="AA87" s="2826"/>
      <c r="AB87" s="2826"/>
      <c r="AC87" s="2826"/>
      <c r="AD87" s="2826"/>
      <c r="AE87" s="2826"/>
      <c r="AF87" s="2826"/>
      <c r="AG87" s="2826"/>
      <c r="AH87" s="2826"/>
      <c r="AI87" s="2826"/>
      <c r="AJ87" s="2826"/>
      <c r="AK87" s="2826"/>
      <c r="AL87" s="2826"/>
      <c r="AM87" s="2826"/>
      <c r="AN87" s="2826"/>
      <c r="AO87" s="2826"/>
      <c r="AP87" s="2826"/>
      <c r="AQ87" s="2826"/>
      <c r="AR87" s="2826"/>
      <c r="AS87" s="2826"/>
      <c r="AT87" s="2826"/>
      <c r="AU87" s="2826"/>
      <c r="AV87" s="71"/>
      <c r="AW87" s="71"/>
      <c r="AX87" s="71"/>
      <c r="AY87" s="71"/>
      <c r="AZ87" s="71"/>
      <c r="BA87" s="71"/>
      <c r="BB87" s="71"/>
      <c r="BC87" s="71"/>
      <c r="BD87" s="71"/>
      <c r="BE87" s="71"/>
      <c r="BF87" s="71"/>
      <c r="BG87" s="71"/>
      <c r="BH87" s="71"/>
      <c r="BI87" s="71"/>
      <c r="BJ87" s="71"/>
      <c r="BK87" s="71"/>
      <c r="BL87" s="71"/>
      <c r="BM87" s="71"/>
      <c r="BN87" s="71"/>
      <c r="BO87" s="71"/>
      <c r="BP87" s="71"/>
      <c r="BQ87" s="69"/>
      <c r="BR87" s="69"/>
      <c r="BS87" s="69"/>
      <c r="BT87" s="2827"/>
      <c r="BU87" s="2827"/>
      <c r="BV87" s="2831"/>
      <c r="BW87" s="2832"/>
      <c r="BX87" s="2833"/>
      <c r="BY87" s="71"/>
      <c r="BZ87" s="71"/>
      <c r="CA87" s="71"/>
      <c r="CB87" s="71"/>
      <c r="CC87" s="71"/>
      <c r="CD87" s="252"/>
    </row>
    <row r="88" spans="2:82" s="68" customFormat="1" ht="30" customHeight="1" thickBot="1">
      <c r="B88" s="251"/>
      <c r="C88" s="89"/>
      <c r="D88" s="87"/>
      <c r="E88" s="87"/>
      <c r="F88" s="88"/>
      <c r="G88" s="91"/>
      <c r="H88" s="88"/>
      <c r="I88" s="88"/>
      <c r="J88" s="88"/>
      <c r="K88" s="88"/>
      <c r="L88" s="88"/>
      <c r="M88" s="71"/>
      <c r="N88" s="88"/>
      <c r="O88" s="88"/>
      <c r="P88" s="88"/>
      <c r="Q88" s="88"/>
      <c r="R88" s="88"/>
      <c r="S88" s="88"/>
      <c r="T88" s="71"/>
      <c r="U88" s="71"/>
      <c r="V88" s="71"/>
      <c r="W88" s="71"/>
      <c r="X88" s="71"/>
      <c r="Y88" s="71"/>
      <c r="Z88" s="71"/>
      <c r="AA88" s="71"/>
      <c r="AB88" s="71"/>
      <c r="AC88" s="71"/>
      <c r="AD88" s="69"/>
      <c r="AE88" s="69"/>
      <c r="AF88" s="69"/>
      <c r="AG88" s="69"/>
      <c r="AH88" s="69"/>
      <c r="AI88" s="69"/>
      <c r="AJ88" s="69"/>
      <c r="AK88" s="69"/>
      <c r="AL88" s="69"/>
      <c r="AM88" s="69"/>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69"/>
      <c r="BR88" s="69"/>
      <c r="BS88" s="69"/>
      <c r="BT88" s="80"/>
      <c r="BU88" s="71"/>
      <c r="BV88" s="71"/>
      <c r="BW88" s="71"/>
      <c r="BX88" s="71"/>
      <c r="BY88" s="71"/>
      <c r="BZ88" s="71"/>
      <c r="CA88" s="71"/>
      <c r="CB88" s="71"/>
      <c r="CC88" s="71"/>
      <c r="CD88" s="252"/>
    </row>
    <row r="89" spans="2:82" s="68" customFormat="1" ht="30" customHeight="1">
      <c r="B89" s="251"/>
      <c r="C89" s="89"/>
      <c r="D89" s="2825" t="s">
        <v>669</v>
      </c>
      <c r="E89" s="2825"/>
      <c r="F89" s="2825" t="s">
        <v>682</v>
      </c>
      <c r="G89" s="2825"/>
      <c r="H89" s="2825"/>
      <c r="I89" s="2825"/>
      <c r="J89" s="2825"/>
      <c r="K89" s="2825"/>
      <c r="L89" s="2825"/>
      <c r="M89" s="2825"/>
      <c r="N89" s="2825"/>
      <c r="O89" s="2825"/>
      <c r="P89" s="2825"/>
      <c r="Q89" s="2825"/>
      <c r="R89" s="2825"/>
      <c r="S89" s="2825"/>
      <c r="T89" s="2825"/>
      <c r="U89" s="2825"/>
      <c r="V89" s="2825"/>
      <c r="W89" s="2825"/>
      <c r="X89" s="2825"/>
      <c r="Y89" s="2825"/>
      <c r="Z89" s="2825"/>
      <c r="AA89" s="2825"/>
      <c r="AB89" s="2825"/>
      <c r="AC89" s="2825"/>
      <c r="AD89" s="2825"/>
      <c r="AE89" s="2825"/>
      <c r="AF89" s="2825"/>
      <c r="AG89" s="2825"/>
      <c r="AH89" s="2825"/>
      <c r="AI89" s="2825"/>
      <c r="AJ89" s="2825"/>
      <c r="AK89" s="2825"/>
      <c r="AL89" s="2825"/>
      <c r="AM89" s="2825"/>
      <c r="AN89" s="2825"/>
      <c r="AO89" s="2825"/>
      <c r="AP89" s="2825"/>
      <c r="AQ89" s="2825"/>
      <c r="AR89" s="2825"/>
      <c r="AS89" s="2825"/>
      <c r="AT89" s="2825"/>
      <c r="AU89" s="2825"/>
      <c r="AV89" s="71"/>
      <c r="AW89" s="71"/>
      <c r="AX89" s="71"/>
      <c r="AY89" s="71"/>
      <c r="AZ89" s="71"/>
      <c r="BA89" s="71"/>
      <c r="BB89" s="71"/>
      <c r="BC89" s="71"/>
      <c r="BD89" s="71"/>
      <c r="BE89" s="71"/>
      <c r="BF89" s="71"/>
      <c r="BG89" s="71"/>
      <c r="BH89" s="71"/>
      <c r="BI89" s="71"/>
      <c r="BJ89" s="71"/>
      <c r="BK89" s="71"/>
      <c r="BL89" s="71"/>
      <c r="BM89" s="71"/>
      <c r="BN89" s="71"/>
      <c r="BO89" s="71"/>
      <c r="BP89" s="71"/>
      <c r="BQ89" s="69"/>
      <c r="BR89" s="69"/>
      <c r="BS89" s="69"/>
      <c r="BT89" s="2827" t="s">
        <v>62</v>
      </c>
      <c r="BU89" s="2827"/>
      <c r="BV89" s="2828"/>
      <c r="BW89" s="2829"/>
      <c r="BX89" s="2830"/>
      <c r="BY89" s="71"/>
      <c r="BZ89" s="71"/>
      <c r="CA89" s="71"/>
      <c r="CB89" s="71"/>
      <c r="CC89" s="71"/>
      <c r="CD89" s="252"/>
    </row>
    <row r="90" spans="2:82" s="68" customFormat="1" ht="30" customHeight="1" thickBot="1">
      <c r="B90" s="251"/>
      <c r="C90" s="89"/>
      <c r="D90" s="2825"/>
      <c r="E90" s="2825"/>
      <c r="F90" s="2825"/>
      <c r="G90" s="2825"/>
      <c r="H90" s="2825"/>
      <c r="I90" s="2825"/>
      <c r="J90" s="2825"/>
      <c r="K90" s="2825"/>
      <c r="L90" s="2825"/>
      <c r="M90" s="2825"/>
      <c r="N90" s="2825"/>
      <c r="O90" s="2825"/>
      <c r="P90" s="2825"/>
      <c r="Q90" s="2825"/>
      <c r="R90" s="2825"/>
      <c r="S90" s="2825"/>
      <c r="T90" s="2825"/>
      <c r="U90" s="2825"/>
      <c r="V90" s="2825"/>
      <c r="W90" s="2825"/>
      <c r="X90" s="2825"/>
      <c r="Y90" s="2825"/>
      <c r="Z90" s="2825"/>
      <c r="AA90" s="2825"/>
      <c r="AB90" s="2825"/>
      <c r="AC90" s="2825"/>
      <c r="AD90" s="2825"/>
      <c r="AE90" s="2825"/>
      <c r="AF90" s="2825"/>
      <c r="AG90" s="2825"/>
      <c r="AH90" s="2825"/>
      <c r="AI90" s="2825"/>
      <c r="AJ90" s="2825"/>
      <c r="AK90" s="2825"/>
      <c r="AL90" s="2825"/>
      <c r="AM90" s="2825"/>
      <c r="AN90" s="2825"/>
      <c r="AO90" s="2825"/>
      <c r="AP90" s="2825"/>
      <c r="AQ90" s="2825"/>
      <c r="AR90" s="2825"/>
      <c r="AS90" s="2825"/>
      <c r="AT90" s="2825"/>
      <c r="AU90" s="2825"/>
      <c r="AV90" s="71"/>
      <c r="AW90" s="71"/>
      <c r="AX90" s="71"/>
      <c r="AY90" s="71"/>
      <c r="AZ90" s="71"/>
      <c r="BA90" s="71"/>
      <c r="BB90" s="71"/>
      <c r="BC90" s="71"/>
      <c r="BD90" s="71"/>
      <c r="BE90" s="71"/>
      <c r="BF90" s="71"/>
      <c r="BG90" s="71"/>
      <c r="BH90" s="71"/>
      <c r="BI90" s="71"/>
      <c r="BJ90" s="71"/>
      <c r="BK90" s="71"/>
      <c r="BL90" s="71"/>
      <c r="BM90" s="71"/>
      <c r="BN90" s="71"/>
      <c r="BO90" s="71"/>
      <c r="BP90" s="71"/>
      <c r="BQ90" s="69"/>
      <c r="BR90" s="69"/>
      <c r="BS90" s="69"/>
      <c r="BT90" s="2827"/>
      <c r="BU90" s="2827"/>
      <c r="BV90" s="2831"/>
      <c r="BW90" s="2832"/>
      <c r="BX90" s="2833"/>
      <c r="BY90" s="71"/>
      <c r="BZ90" s="71"/>
      <c r="CA90" s="71"/>
      <c r="CB90" s="71"/>
      <c r="CC90" s="71"/>
      <c r="CD90" s="252"/>
    </row>
    <row r="91" spans="2:82" s="68" customFormat="1" ht="30" customHeight="1" thickBot="1">
      <c r="B91" s="251"/>
      <c r="C91" s="89"/>
      <c r="D91" s="87"/>
      <c r="E91" s="87"/>
      <c r="F91" s="88"/>
      <c r="G91" s="91"/>
      <c r="H91" s="88"/>
      <c r="I91" s="88"/>
      <c r="J91" s="88"/>
      <c r="K91" s="88"/>
      <c r="L91" s="88"/>
      <c r="M91" s="71"/>
      <c r="N91" s="88"/>
      <c r="O91" s="88"/>
      <c r="P91" s="88"/>
      <c r="Q91" s="88"/>
      <c r="R91" s="88"/>
      <c r="S91" s="88"/>
      <c r="T91" s="71"/>
      <c r="U91" s="71"/>
      <c r="V91" s="71"/>
      <c r="W91" s="71"/>
      <c r="X91" s="71"/>
      <c r="Y91" s="71"/>
      <c r="Z91" s="71"/>
      <c r="AA91" s="71"/>
      <c r="AB91" s="71"/>
      <c r="AC91" s="71"/>
      <c r="AD91" s="69"/>
      <c r="AE91" s="69"/>
      <c r="AF91" s="69"/>
      <c r="AG91" s="69"/>
      <c r="AH91" s="69"/>
      <c r="AI91" s="69"/>
      <c r="AJ91" s="69"/>
      <c r="AK91" s="69"/>
      <c r="AL91" s="69"/>
      <c r="AM91" s="69"/>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69"/>
      <c r="BR91" s="69"/>
      <c r="BS91" s="69"/>
      <c r="BT91" s="80"/>
      <c r="BU91" s="71"/>
      <c r="BV91" s="71"/>
      <c r="BW91" s="71"/>
      <c r="BX91" s="71"/>
      <c r="BY91" s="71"/>
      <c r="BZ91" s="71"/>
      <c r="CA91" s="71"/>
      <c r="CB91" s="71"/>
      <c r="CC91" s="71"/>
      <c r="CD91" s="252"/>
    </row>
    <row r="92" spans="2:82" s="68" customFormat="1" ht="30" customHeight="1">
      <c r="B92" s="251"/>
      <c r="C92" s="89"/>
      <c r="D92" s="2825" t="s">
        <v>670</v>
      </c>
      <c r="E92" s="2825"/>
      <c r="F92" s="2825" t="s">
        <v>683</v>
      </c>
      <c r="G92" s="2825"/>
      <c r="H92" s="2825"/>
      <c r="I92" s="2825"/>
      <c r="J92" s="2825"/>
      <c r="K92" s="2825"/>
      <c r="L92" s="2825"/>
      <c r="M92" s="2825"/>
      <c r="N92" s="2825"/>
      <c r="O92" s="2825"/>
      <c r="P92" s="2825"/>
      <c r="Q92" s="2825"/>
      <c r="R92" s="2825"/>
      <c r="S92" s="2825"/>
      <c r="T92" s="2825"/>
      <c r="U92" s="2825"/>
      <c r="V92" s="2825"/>
      <c r="W92" s="2825"/>
      <c r="X92" s="2825"/>
      <c r="Y92" s="2825"/>
      <c r="Z92" s="2825"/>
      <c r="AA92" s="2825"/>
      <c r="AB92" s="2825"/>
      <c r="AC92" s="2825"/>
      <c r="AD92" s="2825"/>
      <c r="AE92" s="2825"/>
      <c r="AF92" s="2825"/>
      <c r="AG92" s="2825"/>
      <c r="AH92" s="2825"/>
      <c r="AI92" s="2825"/>
      <c r="AJ92" s="2825"/>
      <c r="AK92" s="2825"/>
      <c r="AL92" s="2825"/>
      <c r="AM92" s="2825"/>
      <c r="AN92" s="2825"/>
      <c r="AO92" s="2825"/>
      <c r="AP92" s="2825"/>
      <c r="AQ92" s="2825"/>
      <c r="AR92" s="2825"/>
      <c r="AS92" s="2825"/>
      <c r="AT92" s="2825"/>
      <c r="AU92" s="2825"/>
      <c r="AV92" s="71"/>
      <c r="AW92" s="71"/>
      <c r="AX92" s="71"/>
      <c r="AY92" s="71"/>
      <c r="AZ92" s="71"/>
      <c r="BA92" s="71"/>
      <c r="BB92" s="71"/>
      <c r="BC92" s="71"/>
      <c r="BD92" s="71"/>
      <c r="BE92" s="71"/>
      <c r="BF92" s="71"/>
      <c r="BG92" s="71"/>
      <c r="BH92" s="71"/>
      <c r="BI92" s="71"/>
      <c r="BJ92" s="71"/>
      <c r="BK92" s="71"/>
      <c r="BL92" s="71"/>
      <c r="BM92" s="71"/>
      <c r="BN92" s="71"/>
      <c r="BO92" s="71"/>
      <c r="BP92" s="71"/>
      <c r="BQ92" s="69"/>
      <c r="BR92" s="69"/>
      <c r="BS92" s="69"/>
      <c r="BT92" s="2827" t="s">
        <v>111</v>
      </c>
      <c r="BU92" s="2827"/>
      <c r="BV92" s="2828"/>
      <c r="BW92" s="2829"/>
      <c r="BX92" s="2830"/>
      <c r="BY92" s="71"/>
      <c r="BZ92" s="71"/>
      <c r="CA92" s="71"/>
      <c r="CB92" s="71"/>
      <c r="CC92" s="71"/>
      <c r="CD92" s="252"/>
    </row>
    <row r="93" spans="2:82" s="68" customFormat="1" ht="30" customHeight="1" thickBot="1">
      <c r="B93" s="251"/>
      <c r="C93" s="89"/>
      <c r="D93" s="2825"/>
      <c r="E93" s="2825"/>
      <c r="F93" s="2825"/>
      <c r="G93" s="2825"/>
      <c r="H93" s="2825"/>
      <c r="I93" s="2825"/>
      <c r="J93" s="2825"/>
      <c r="K93" s="2825"/>
      <c r="L93" s="2825"/>
      <c r="M93" s="2825"/>
      <c r="N93" s="2825"/>
      <c r="O93" s="2825"/>
      <c r="P93" s="2825"/>
      <c r="Q93" s="2825"/>
      <c r="R93" s="2825"/>
      <c r="S93" s="2825"/>
      <c r="T93" s="2825"/>
      <c r="U93" s="2825"/>
      <c r="V93" s="2825"/>
      <c r="W93" s="2825"/>
      <c r="X93" s="2825"/>
      <c r="Y93" s="2825"/>
      <c r="Z93" s="2825"/>
      <c r="AA93" s="2825"/>
      <c r="AB93" s="2825"/>
      <c r="AC93" s="2825"/>
      <c r="AD93" s="2825"/>
      <c r="AE93" s="2825"/>
      <c r="AF93" s="2825"/>
      <c r="AG93" s="2825"/>
      <c r="AH93" s="2825"/>
      <c r="AI93" s="2825"/>
      <c r="AJ93" s="2825"/>
      <c r="AK93" s="2825"/>
      <c r="AL93" s="2825"/>
      <c r="AM93" s="2825"/>
      <c r="AN93" s="2825"/>
      <c r="AO93" s="2825"/>
      <c r="AP93" s="2825"/>
      <c r="AQ93" s="2825"/>
      <c r="AR93" s="2825"/>
      <c r="AS93" s="2825"/>
      <c r="AT93" s="2825"/>
      <c r="AU93" s="2825"/>
      <c r="AV93" s="71"/>
      <c r="AW93" s="71"/>
      <c r="AX93" s="71"/>
      <c r="AY93" s="71"/>
      <c r="AZ93" s="71"/>
      <c r="BA93" s="71"/>
      <c r="BB93" s="71"/>
      <c r="BC93" s="71"/>
      <c r="BD93" s="71"/>
      <c r="BE93" s="71"/>
      <c r="BF93" s="71"/>
      <c r="BG93" s="71"/>
      <c r="BH93" s="71"/>
      <c r="BI93" s="71"/>
      <c r="BJ93" s="71"/>
      <c r="BK93" s="71"/>
      <c r="BL93" s="71"/>
      <c r="BM93" s="71"/>
      <c r="BN93" s="71"/>
      <c r="BO93" s="71"/>
      <c r="BP93" s="71"/>
      <c r="BQ93" s="69"/>
      <c r="BR93" s="69"/>
      <c r="BS93" s="69"/>
      <c r="BT93" s="2827"/>
      <c r="BU93" s="2827"/>
      <c r="BV93" s="2831"/>
      <c r="BW93" s="2832"/>
      <c r="BX93" s="2833"/>
      <c r="BY93" s="71"/>
      <c r="BZ93" s="71"/>
      <c r="CA93" s="71"/>
      <c r="CB93" s="71"/>
      <c r="CC93" s="71"/>
      <c r="CD93" s="252"/>
    </row>
    <row r="94" spans="2:82" s="68" customFormat="1" ht="30" customHeight="1" thickBot="1">
      <c r="B94" s="251"/>
      <c r="C94" s="89"/>
      <c r="D94" s="87"/>
      <c r="E94" s="87"/>
      <c r="F94" s="88"/>
      <c r="G94" s="91"/>
      <c r="H94" s="88"/>
      <c r="I94" s="88"/>
      <c r="J94" s="88"/>
      <c r="K94" s="88"/>
      <c r="L94" s="88"/>
      <c r="M94" s="71"/>
      <c r="N94" s="88"/>
      <c r="O94" s="88"/>
      <c r="P94" s="88"/>
      <c r="Q94" s="88"/>
      <c r="R94" s="88"/>
      <c r="S94" s="88"/>
      <c r="T94" s="71"/>
      <c r="U94" s="71"/>
      <c r="V94" s="71"/>
      <c r="W94" s="71"/>
      <c r="X94" s="71"/>
      <c r="Y94" s="71"/>
      <c r="Z94" s="71"/>
      <c r="AA94" s="71"/>
      <c r="AB94" s="71"/>
      <c r="AC94" s="71"/>
      <c r="AD94" s="69"/>
      <c r="AE94" s="69"/>
      <c r="AF94" s="69"/>
      <c r="AG94" s="69"/>
      <c r="AH94" s="69"/>
      <c r="AI94" s="69"/>
      <c r="AJ94" s="69"/>
      <c r="AK94" s="69"/>
      <c r="AL94" s="69"/>
      <c r="AM94" s="69"/>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69"/>
      <c r="BR94" s="69"/>
      <c r="BS94" s="69"/>
      <c r="BT94" s="80"/>
      <c r="BU94" s="71"/>
      <c r="BV94" s="71"/>
      <c r="BW94" s="71"/>
      <c r="BX94" s="71"/>
      <c r="BY94" s="71"/>
      <c r="BZ94" s="71"/>
      <c r="CA94" s="71"/>
      <c r="CB94" s="71"/>
      <c r="CC94" s="71"/>
      <c r="CD94" s="252"/>
    </row>
    <row r="95" spans="2:82" s="68" customFormat="1" ht="30" customHeight="1">
      <c r="B95" s="251"/>
      <c r="C95" s="89"/>
      <c r="D95" s="2825" t="s">
        <v>671</v>
      </c>
      <c r="E95" s="2825"/>
      <c r="F95" s="2825" t="s">
        <v>684</v>
      </c>
      <c r="G95" s="2825"/>
      <c r="H95" s="2825"/>
      <c r="I95" s="2825"/>
      <c r="J95" s="2825"/>
      <c r="K95" s="2825"/>
      <c r="L95" s="2825"/>
      <c r="M95" s="2825"/>
      <c r="N95" s="2825"/>
      <c r="O95" s="2825"/>
      <c r="P95" s="2825"/>
      <c r="Q95" s="2825"/>
      <c r="R95" s="2825"/>
      <c r="S95" s="2825"/>
      <c r="T95" s="2825"/>
      <c r="U95" s="2825"/>
      <c r="V95" s="2825"/>
      <c r="W95" s="2825"/>
      <c r="X95" s="2825"/>
      <c r="Y95" s="2825"/>
      <c r="Z95" s="2825"/>
      <c r="AA95" s="2825"/>
      <c r="AB95" s="2825"/>
      <c r="AC95" s="2825"/>
      <c r="AD95" s="2825"/>
      <c r="AE95" s="2825"/>
      <c r="AF95" s="2825"/>
      <c r="AG95" s="2825"/>
      <c r="AH95" s="2825"/>
      <c r="AI95" s="2825"/>
      <c r="AJ95" s="2825"/>
      <c r="AK95" s="2825"/>
      <c r="AL95" s="2825"/>
      <c r="AM95" s="2825"/>
      <c r="AN95" s="2825"/>
      <c r="AO95" s="2825"/>
      <c r="AP95" s="2825"/>
      <c r="AQ95" s="2825"/>
      <c r="AR95" s="2825"/>
      <c r="AS95" s="2825"/>
      <c r="AT95" s="2825"/>
      <c r="AU95" s="2825"/>
      <c r="AV95" s="71"/>
      <c r="AW95" s="71"/>
      <c r="AX95" s="71"/>
      <c r="AY95" s="71"/>
      <c r="AZ95" s="71"/>
      <c r="BA95" s="71"/>
      <c r="BB95" s="71"/>
      <c r="BC95" s="71"/>
      <c r="BD95" s="71"/>
      <c r="BE95" s="71"/>
      <c r="BF95" s="71"/>
      <c r="BG95" s="71"/>
      <c r="BH95" s="71"/>
      <c r="BI95" s="71"/>
      <c r="BJ95" s="71"/>
      <c r="BK95" s="71"/>
      <c r="BL95" s="71"/>
      <c r="BM95" s="71"/>
      <c r="BN95" s="71"/>
      <c r="BO95" s="71"/>
      <c r="BP95" s="71"/>
      <c r="BQ95" s="69"/>
      <c r="BR95" s="69"/>
      <c r="BS95" s="69"/>
      <c r="BT95" s="2827" t="s">
        <v>74</v>
      </c>
      <c r="BU95" s="2827"/>
      <c r="BV95" s="2828"/>
      <c r="BW95" s="2829"/>
      <c r="BX95" s="2830"/>
      <c r="BY95" s="71"/>
      <c r="BZ95" s="71"/>
      <c r="CA95" s="71"/>
      <c r="CB95" s="71"/>
      <c r="CC95" s="71"/>
      <c r="CD95" s="252"/>
    </row>
    <row r="96" spans="2:82" s="68" customFormat="1" ht="30" customHeight="1" thickBot="1">
      <c r="B96" s="251"/>
      <c r="C96" s="89"/>
      <c r="D96" s="2825"/>
      <c r="E96" s="2825"/>
      <c r="F96" s="2825"/>
      <c r="G96" s="2825"/>
      <c r="H96" s="2825"/>
      <c r="I96" s="2825"/>
      <c r="J96" s="2825"/>
      <c r="K96" s="2825"/>
      <c r="L96" s="2825"/>
      <c r="M96" s="2825"/>
      <c r="N96" s="2825"/>
      <c r="O96" s="2825"/>
      <c r="P96" s="2825"/>
      <c r="Q96" s="2825"/>
      <c r="R96" s="2825"/>
      <c r="S96" s="2825"/>
      <c r="T96" s="2825"/>
      <c r="U96" s="2825"/>
      <c r="V96" s="2825"/>
      <c r="W96" s="2825"/>
      <c r="X96" s="2825"/>
      <c r="Y96" s="2825"/>
      <c r="Z96" s="2825"/>
      <c r="AA96" s="2825"/>
      <c r="AB96" s="2825"/>
      <c r="AC96" s="2825"/>
      <c r="AD96" s="2825"/>
      <c r="AE96" s="2825"/>
      <c r="AF96" s="2825"/>
      <c r="AG96" s="2825"/>
      <c r="AH96" s="2825"/>
      <c r="AI96" s="2825"/>
      <c r="AJ96" s="2825"/>
      <c r="AK96" s="2825"/>
      <c r="AL96" s="2825"/>
      <c r="AM96" s="2825"/>
      <c r="AN96" s="2825"/>
      <c r="AO96" s="2825"/>
      <c r="AP96" s="2825"/>
      <c r="AQ96" s="2825"/>
      <c r="AR96" s="2825"/>
      <c r="AS96" s="2825"/>
      <c r="AT96" s="2825"/>
      <c r="AU96" s="2825"/>
      <c r="AV96" s="71"/>
      <c r="AW96" s="71"/>
      <c r="AX96" s="71"/>
      <c r="AY96" s="71"/>
      <c r="AZ96" s="71"/>
      <c r="BA96" s="71"/>
      <c r="BB96" s="71"/>
      <c r="BC96" s="71"/>
      <c r="BD96" s="71"/>
      <c r="BE96" s="71"/>
      <c r="BF96" s="71"/>
      <c r="BG96" s="71"/>
      <c r="BH96" s="71"/>
      <c r="BI96" s="71"/>
      <c r="BJ96" s="71"/>
      <c r="BK96" s="71"/>
      <c r="BL96" s="71"/>
      <c r="BM96" s="71"/>
      <c r="BN96" s="71"/>
      <c r="BO96" s="71"/>
      <c r="BP96" s="71"/>
      <c r="BQ96" s="69"/>
      <c r="BR96" s="69"/>
      <c r="BS96" s="69"/>
      <c r="BT96" s="2827"/>
      <c r="BU96" s="2827"/>
      <c r="BV96" s="2831"/>
      <c r="BW96" s="2832"/>
      <c r="BX96" s="2833"/>
      <c r="BY96" s="71"/>
      <c r="BZ96" s="71"/>
      <c r="CA96" s="71"/>
      <c r="CB96" s="71"/>
      <c r="CC96" s="71"/>
      <c r="CD96" s="252"/>
    </row>
    <row r="97" spans="2:82" s="68" customFormat="1" ht="30" customHeight="1" thickBot="1">
      <c r="B97" s="251"/>
      <c r="C97" s="89"/>
      <c r="D97" s="87"/>
      <c r="E97" s="87"/>
      <c r="F97" s="88"/>
      <c r="G97" s="91"/>
      <c r="H97" s="88"/>
      <c r="I97" s="88"/>
      <c r="J97" s="88"/>
      <c r="K97" s="88"/>
      <c r="L97" s="88"/>
      <c r="M97" s="71"/>
      <c r="N97" s="88"/>
      <c r="O97" s="88"/>
      <c r="P97" s="88"/>
      <c r="Q97" s="88"/>
      <c r="R97" s="88"/>
      <c r="S97" s="88"/>
      <c r="T97" s="71"/>
      <c r="U97" s="71"/>
      <c r="V97" s="71"/>
      <c r="W97" s="71"/>
      <c r="X97" s="71"/>
      <c r="Y97" s="71"/>
      <c r="Z97" s="71"/>
      <c r="AA97" s="71"/>
      <c r="AB97" s="71"/>
      <c r="AC97" s="71"/>
      <c r="AD97" s="69"/>
      <c r="AE97" s="69"/>
      <c r="AF97" s="69"/>
      <c r="AG97" s="69"/>
      <c r="AH97" s="69"/>
      <c r="AI97" s="69"/>
      <c r="AJ97" s="69"/>
      <c r="AK97" s="69"/>
      <c r="AL97" s="69"/>
      <c r="AM97" s="69"/>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69"/>
      <c r="BR97" s="69"/>
      <c r="BS97" s="69"/>
      <c r="BT97" s="80"/>
      <c r="BU97" s="71"/>
      <c r="BV97" s="71"/>
      <c r="BW97" s="71"/>
      <c r="BX97" s="71"/>
      <c r="BY97" s="71"/>
      <c r="BZ97" s="71"/>
      <c r="CA97" s="71"/>
      <c r="CB97" s="71"/>
      <c r="CC97" s="71"/>
      <c r="CD97" s="252"/>
    </row>
    <row r="98" spans="2:82" s="68" customFormat="1" ht="30" customHeight="1">
      <c r="B98" s="251"/>
      <c r="C98" s="89"/>
      <c r="D98" s="2825" t="s">
        <v>672</v>
      </c>
      <c r="E98" s="2825"/>
      <c r="F98" s="2825" t="s">
        <v>685</v>
      </c>
      <c r="G98" s="2825"/>
      <c r="H98" s="2825"/>
      <c r="I98" s="2825"/>
      <c r="J98" s="2825"/>
      <c r="K98" s="2825"/>
      <c r="L98" s="2825"/>
      <c r="M98" s="2825"/>
      <c r="N98" s="2825"/>
      <c r="O98" s="2825"/>
      <c r="P98" s="2825"/>
      <c r="Q98" s="2825"/>
      <c r="R98" s="2825"/>
      <c r="S98" s="2825"/>
      <c r="T98" s="2825"/>
      <c r="U98" s="2825"/>
      <c r="V98" s="2825"/>
      <c r="W98" s="2825"/>
      <c r="X98" s="2825"/>
      <c r="Y98" s="2825"/>
      <c r="Z98" s="2825"/>
      <c r="AA98" s="2825"/>
      <c r="AB98" s="2825"/>
      <c r="AC98" s="2825"/>
      <c r="AD98" s="2825"/>
      <c r="AE98" s="2825"/>
      <c r="AF98" s="2825"/>
      <c r="AG98" s="2825"/>
      <c r="AH98" s="2825"/>
      <c r="AI98" s="2825"/>
      <c r="AJ98" s="2825"/>
      <c r="AK98" s="2825"/>
      <c r="AL98" s="2825"/>
      <c r="AM98" s="2825"/>
      <c r="AN98" s="2825"/>
      <c r="AO98" s="2825"/>
      <c r="AP98" s="2825"/>
      <c r="AQ98" s="2825"/>
      <c r="AR98" s="2825"/>
      <c r="AS98" s="2825"/>
      <c r="AT98" s="2825"/>
      <c r="AU98" s="2825"/>
      <c r="AV98" s="71"/>
      <c r="AW98" s="71"/>
      <c r="AX98" s="71"/>
      <c r="AY98" s="71"/>
      <c r="AZ98" s="71"/>
      <c r="BA98" s="71"/>
      <c r="BB98" s="71"/>
      <c r="BC98" s="71"/>
      <c r="BD98" s="71"/>
      <c r="BE98" s="71"/>
      <c r="BF98" s="71"/>
      <c r="BG98" s="71"/>
      <c r="BH98" s="71"/>
      <c r="BI98" s="71"/>
      <c r="BJ98" s="71"/>
      <c r="BK98" s="71"/>
      <c r="BL98" s="71"/>
      <c r="BM98" s="71"/>
      <c r="BN98" s="71"/>
      <c r="BO98" s="71"/>
      <c r="BP98" s="71"/>
      <c r="BQ98" s="69"/>
      <c r="BR98" s="69"/>
      <c r="BS98" s="69"/>
      <c r="BT98" s="2827" t="s">
        <v>402</v>
      </c>
      <c r="BU98" s="2827"/>
      <c r="BV98" s="2828"/>
      <c r="BW98" s="2829"/>
      <c r="BX98" s="2830"/>
      <c r="BY98" s="71"/>
      <c r="BZ98" s="71"/>
      <c r="CA98" s="71"/>
      <c r="CB98" s="71"/>
      <c r="CC98" s="71"/>
      <c r="CD98" s="252"/>
    </row>
    <row r="99" spans="2:82" s="68" customFormat="1" ht="30" customHeight="1" thickBot="1">
      <c r="B99" s="251"/>
      <c r="C99" s="89"/>
      <c r="D99" s="2825"/>
      <c r="E99" s="2825"/>
      <c r="F99" s="2825"/>
      <c r="G99" s="2825"/>
      <c r="H99" s="2825"/>
      <c r="I99" s="2825"/>
      <c r="J99" s="2825"/>
      <c r="K99" s="2825"/>
      <c r="L99" s="2825"/>
      <c r="M99" s="2825"/>
      <c r="N99" s="2825"/>
      <c r="O99" s="2825"/>
      <c r="P99" s="2825"/>
      <c r="Q99" s="2825"/>
      <c r="R99" s="2825"/>
      <c r="S99" s="2825"/>
      <c r="T99" s="2825"/>
      <c r="U99" s="2825"/>
      <c r="V99" s="2825"/>
      <c r="W99" s="2825"/>
      <c r="X99" s="2825"/>
      <c r="Y99" s="2825"/>
      <c r="Z99" s="2825"/>
      <c r="AA99" s="2825"/>
      <c r="AB99" s="2825"/>
      <c r="AC99" s="2825"/>
      <c r="AD99" s="2825"/>
      <c r="AE99" s="2825"/>
      <c r="AF99" s="2825"/>
      <c r="AG99" s="2825"/>
      <c r="AH99" s="2825"/>
      <c r="AI99" s="2825"/>
      <c r="AJ99" s="2825"/>
      <c r="AK99" s="2825"/>
      <c r="AL99" s="2825"/>
      <c r="AM99" s="2825"/>
      <c r="AN99" s="2825"/>
      <c r="AO99" s="2825"/>
      <c r="AP99" s="2825"/>
      <c r="AQ99" s="2825"/>
      <c r="AR99" s="2825"/>
      <c r="AS99" s="2825"/>
      <c r="AT99" s="2825"/>
      <c r="AU99" s="2825"/>
      <c r="AV99" s="71"/>
      <c r="AW99" s="71"/>
      <c r="AX99" s="71"/>
      <c r="AY99" s="71"/>
      <c r="AZ99" s="71"/>
      <c r="BA99" s="71"/>
      <c r="BB99" s="71"/>
      <c r="BC99" s="71"/>
      <c r="BD99" s="71"/>
      <c r="BE99" s="71"/>
      <c r="BF99" s="71"/>
      <c r="BG99" s="71"/>
      <c r="BH99" s="71"/>
      <c r="BI99" s="71"/>
      <c r="BJ99" s="71"/>
      <c r="BK99" s="71"/>
      <c r="BL99" s="71"/>
      <c r="BM99" s="71"/>
      <c r="BN99" s="71"/>
      <c r="BO99" s="71"/>
      <c r="BP99" s="71"/>
      <c r="BQ99" s="69"/>
      <c r="BR99" s="69"/>
      <c r="BS99" s="69"/>
      <c r="BT99" s="2827"/>
      <c r="BU99" s="2827"/>
      <c r="BV99" s="2831"/>
      <c r="BW99" s="2832"/>
      <c r="BX99" s="2833"/>
      <c r="BY99" s="71"/>
      <c r="BZ99" s="71"/>
      <c r="CA99" s="71"/>
      <c r="CB99" s="71"/>
      <c r="CC99" s="71"/>
      <c r="CD99" s="252"/>
    </row>
    <row r="100" spans="2:82" s="68" customFormat="1" ht="30" customHeight="1">
      <c r="B100" s="251"/>
      <c r="C100" s="89"/>
      <c r="D100" s="425"/>
      <c r="E100" s="425"/>
      <c r="F100" s="425"/>
      <c r="G100" s="425"/>
      <c r="H100" s="425"/>
      <c r="I100" s="425"/>
      <c r="J100" s="425"/>
      <c r="K100" s="425"/>
      <c r="L100" s="425"/>
      <c r="M100" s="425"/>
      <c r="N100" s="425"/>
      <c r="O100" s="425"/>
      <c r="P100" s="425"/>
      <c r="Q100" s="425"/>
      <c r="R100" s="425"/>
      <c r="S100" s="425"/>
      <c r="T100" s="425"/>
      <c r="U100" s="425"/>
      <c r="V100" s="425"/>
      <c r="W100" s="425"/>
      <c r="X100" s="425"/>
      <c r="Y100" s="425"/>
      <c r="Z100" s="425"/>
      <c r="AA100" s="425"/>
      <c r="AB100" s="425"/>
      <c r="AC100" s="425"/>
      <c r="AD100" s="425"/>
      <c r="AE100" s="425"/>
      <c r="AF100" s="425"/>
      <c r="AG100" s="425"/>
      <c r="AH100" s="425"/>
      <c r="AI100" s="425"/>
      <c r="AJ100" s="425"/>
      <c r="AK100" s="425"/>
      <c r="AL100" s="425"/>
      <c r="AM100" s="425"/>
      <c r="AN100" s="425"/>
      <c r="AO100" s="425"/>
      <c r="AP100" s="425"/>
      <c r="AQ100" s="425"/>
      <c r="AR100" s="425"/>
      <c r="AS100" s="425"/>
      <c r="AT100" s="425"/>
      <c r="AU100" s="425"/>
      <c r="AV100" s="71"/>
      <c r="AW100" s="71"/>
      <c r="AX100" s="71"/>
      <c r="AY100" s="71"/>
      <c r="AZ100" s="71"/>
      <c r="BA100" s="71"/>
      <c r="BB100" s="71"/>
      <c r="BC100" s="71"/>
      <c r="BD100" s="71"/>
      <c r="BE100" s="71"/>
      <c r="BF100" s="71"/>
      <c r="BG100" s="71"/>
      <c r="BH100" s="71"/>
      <c r="BI100" s="71"/>
      <c r="BJ100" s="71"/>
      <c r="BK100" s="71"/>
      <c r="BL100" s="2823" t="s">
        <v>686</v>
      </c>
      <c r="BM100" s="2824"/>
      <c r="BN100" s="2824"/>
      <c r="BO100" s="2824"/>
      <c r="BP100" s="71"/>
      <c r="BQ100" s="69"/>
      <c r="BR100" s="69"/>
      <c r="BS100" s="69"/>
      <c r="BT100" s="266"/>
      <c r="BU100" s="266"/>
      <c r="BV100" s="446"/>
      <c r="BW100" s="446"/>
      <c r="BX100" s="446"/>
      <c r="BY100" s="71"/>
      <c r="BZ100" s="71"/>
      <c r="CA100" s="71"/>
      <c r="CB100" s="71"/>
      <c r="CC100" s="71"/>
      <c r="CD100" s="252"/>
    </row>
    <row r="101" spans="2:82" s="68" customFormat="1" ht="30" customHeight="1">
      <c r="B101" s="251"/>
      <c r="C101" s="89"/>
      <c r="D101" s="425"/>
      <c r="E101" s="425"/>
      <c r="F101" s="2844"/>
      <c r="G101" s="2845"/>
      <c r="H101" s="2845"/>
      <c r="I101" s="2845"/>
      <c r="J101" s="2845"/>
      <c r="K101" s="2845"/>
      <c r="L101" s="2845"/>
      <c r="M101" s="2845"/>
      <c r="N101" s="2845"/>
      <c r="O101" s="2845"/>
      <c r="P101" s="2845"/>
      <c r="Q101" s="2845"/>
      <c r="R101" s="2845"/>
      <c r="S101" s="2845"/>
      <c r="T101" s="2845"/>
      <c r="U101" s="2845"/>
      <c r="V101" s="2845"/>
      <c r="W101" s="2845"/>
      <c r="X101" s="2845"/>
      <c r="Y101" s="2845"/>
      <c r="Z101" s="2845"/>
      <c r="AA101" s="2845"/>
      <c r="AB101" s="2845"/>
      <c r="AC101" s="2845"/>
      <c r="AD101" s="2845"/>
      <c r="AE101" s="2845"/>
      <c r="AF101" s="2845"/>
      <c r="AG101" s="2845"/>
      <c r="AH101" s="2845"/>
      <c r="AI101" s="2845"/>
      <c r="AJ101" s="2845"/>
      <c r="AK101" s="2845"/>
      <c r="AL101" s="2845"/>
      <c r="AM101" s="2845"/>
      <c r="AN101" s="2845"/>
      <c r="AO101" s="2845"/>
      <c r="AP101" s="2845"/>
      <c r="AQ101" s="2845"/>
      <c r="AR101" s="2845"/>
      <c r="AS101" s="2845"/>
      <c r="AT101" s="2845"/>
      <c r="AU101" s="2845"/>
      <c r="AV101" s="2845"/>
      <c r="AW101" s="2845"/>
      <c r="AX101" s="2845"/>
      <c r="AY101" s="2845"/>
      <c r="AZ101" s="2845"/>
      <c r="BA101" s="2845"/>
      <c r="BB101" s="2845"/>
      <c r="BC101" s="2845"/>
      <c r="BD101" s="2845"/>
      <c r="BE101" s="2845"/>
      <c r="BF101" s="2845"/>
      <c r="BG101" s="2845"/>
      <c r="BH101" s="2845"/>
      <c r="BI101" s="2845"/>
      <c r="BJ101" s="2845"/>
      <c r="BK101" s="2845"/>
      <c r="BL101" s="2845"/>
      <c r="BM101" s="2845"/>
      <c r="BN101" s="2845"/>
      <c r="BO101" s="2846"/>
      <c r="BP101" s="71"/>
      <c r="BQ101" s="69"/>
      <c r="BR101" s="69"/>
      <c r="BS101" s="69"/>
      <c r="BT101" s="266"/>
      <c r="BU101" s="266"/>
      <c r="BV101" s="446"/>
      <c r="BW101" s="446"/>
      <c r="BX101" s="446"/>
      <c r="BY101" s="71"/>
      <c r="BZ101" s="71"/>
      <c r="CA101" s="71"/>
      <c r="CB101" s="71"/>
      <c r="CC101" s="71"/>
      <c r="CD101" s="252"/>
    </row>
    <row r="102" spans="2:82" s="68" customFormat="1" ht="30" customHeight="1">
      <c r="B102" s="251"/>
      <c r="C102" s="71"/>
      <c r="D102" s="71"/>
      <c r="E102" s="71"/>
      <c r="F102" s="2847"/>
      <c r="G102" s="2848"/>
      <c r="H102" s="2848"/>
      <c r="I102" s="2848"/>
      <c r="J102" s="2848"/>
      <c r="K102" s="2848"/>
      <c r="L102" s="2848"/>
      <c r="M102" s="2848"/>
      <c r="N102" s="2848"/>
      <c r="O102" s="2848"/>
      <c r="P102" s="2848"/>
      <c r="Q102" s="2848"/>
      <c r="R102" s="2848"/>
      <c r="S102" s="2848"/>
      <c r="T102" s="2848"/>
      <c r="U102" s="2848"/>
      <c r="V102" s="2848"/>
      <c r="W102" s="2848"/>
      <c r="X102" s="2848"/>
      <c r="Y102" s="2848"/>
      <c r="Z102" s="2848"/>
      <c r="AA102" s="2848"/>
      <c r="AB102" s="2848"/>
      <c r="AC102" s="2848"/>
      <c r="AD102" s="2848"/>
      <c r="AE102" s="2848"/>
      <c r="AF102" s="2848"/>
      <c r="AG102" s="2848"/>
      <c r="AH102" s="2848"/>
      <c r="AI102" s="2848"/>
      <c r="AJ102" s="2848"/>
      <c r="AK102" s="2848"/>
      <c r="AL102" s="2848"/>
      <c r="AM102" s="2848"/>
      <c r="AN102" s="2848"/>
      <c r="AO102" s="2848"/>
      <c r="AP102" s="2848"/>
      <c r="AQ102" s="2848"/>
      <c r="AR102" s="2848"/>
      <c r="AS102" s="2848"/>
      <c r="AT102" s="2848"/>
      <c r="AU102" s="2848"/>
      <c r="AV102" s="2848"/>
      <c r="AW102" s="2848"/>
      <c r="AX102" s="2848"/>
      <c r="AY102" s="2848"/>
      <c r="AZ102" s="2848"/>
      <c r="BA102" s="2848"/>
      <c r="BB102" s="2848"/>
      <c r="BC102" s="2848"/>
      <c r="BD102" s="2848"/>
      <c r="BE102" s="2848"/>
      <c r="BF102" s="2848"/>
      <c r="BG102" s="2848"/>
      <c r="BH102" s="2848"/>
      <c r="BI102" s="2848"/>
      <c r="BJ102" s="2848"/>
      <c r="BK102" s="2848"/>
      <c r="BL102" s="2848"/>
      <c r="BM102" s="2848"/>
      <c r="BN102" s="2848"/>
      <c r="BO102" s="2849"/>
      <c r="BP102" s="71"/>
      <c r="BQ102" s="71"/>
      <c r="BR102" s="71"/>
      <c r="BS102" s="71"/>
      <c r="BT102" s="80"/>
      <c r="BU102" s="71"/>
      <c r="BV102" s="71"/>
      <c r="BW102" s="71"/>
      <c r="BX102" s="71"/>
      <c r="BY102" s="71"/>
      <c r="BZ102" s="71"/>
      <c r="CA102" s="71"/>
      <c r="CB102" s="71"/>
      <c r="CC102" s="71"/>
      <c r="CD102" s="252"/>
    </row>
    <row r="103" spans="2:82" s="68" customFormat="1" ht="9.9" customHeight="1">
      <c r="B103" s="251"/>
      <c r="C103" s="71"/>
      <c r="D103" s="71"/>
      <c r="E103" s="71"/>
      <c r="F103" s="2847"/>
      <c r="G103" s="2848"/>
      <c r="H103" s="2848"/>
      <c r="I103" s="2848"/>
      <c r="J103" s="2848"/>
      <c r="K103" s="2848"/>
      <c r="L103" s="2848"/>
      <c r="M103" s="2848"/>
      <c r="N103" s="2848"/>
      <c r="O103" s="2848"/>
      <c r="P103" s="2848"/>
      <c r="Q103" s="2848"/>
      <c r="R103" s="2848"/>
      <c r="S103" s="2848"/>
      <c r="T103" s="2848"/>
      <c r="U103" s="2848"/>
      <c r="V103" s="2848"/>
      <c r="W103" s="2848"/>
      <c r="X103" s="2848"/>
      <c r="Y103" s="2848"/>
      <c r="Z103" s="2848"/>
      <c r="AA103" s="2848"/>
      <c r="AB103" s="2848"/>
      <c r="AC103" s="2848"/>
      <c r="AD103" s="2848"/>
      <c r="AE103" s="2848"/>
      <c r="AF103" s="2848"/>
      <c r="AG103" s="2848"/>
      <c r="AH103" s="2848"/>
      <c r="AI103" s="2848"/>
      <c r="AJ103" s="2848"/>
      <c r="AK103" s="2848"/>
      <c r="AL103" s="2848"/>
      <c r="AM103" s="2848"/>
      <c r="AN103" s="2848"/>
      <c r="AO103" s="2848"/>
      <c r="AP103" s="2848"/>
      <c r="AQ103" s="2848"/>
      <c r="AR103" s="2848"/>
      <c r="AS103" s="2848"/>
      <c r="AT103" s="2848"/>
      <c r="AU103" s="2848"/>
      <c r="AV103" s="2848"/>
      <c r="AW103" s="2848"/>
      <c r="AX103" s="2848"/>
      <c r="AY103" s="2848"/>
      <c r="AZ103" s="2848"/>
      <c r="BA103" s="2848"/>
      <c r="BB103" s="2848"/>
      <c r="BC103" s="2848"/>
      <c r="BD103" s="2848"/>
      <c r="BE103" s="2848"/>
      <c r="BF103" s="2848"/>
      <c r="BG103" s="2848"/>
      <c r="BH103" s="2848"/>
      <c r="BI103" s="2848"/>
      <c r="BJ103" s="2848"/>
      <c r="BK103" s="2848"/>
      <c r="BL103" s="2848"/>
      <c r="BM103" s="2848"/>
      <c r="BN103" s="2848"/>
      <c r="BO103" s="2849"/>
      <c r="BP103" s="71"/>
      <c r="BQ103" s="71"/>
      <c r="BR103" s="71"/>
      <c r="BS103" s="71"/>
      <c r="BT103" s="80"/>
      <c r="BU103" s="71"/>
      <c r="BV103" s="71"/>
      <c r="BW103" s="71"/>
      <c r="BX103" s="71"/>
      <c r="BY103" s="71"/>
      <c r="BZ103" s="71"/>
      <c r="CA103" s="71"/>
      <c r="CB103" s="71"/>
      <c r="CC103" s="71"/>
      <c r="CD103" s="252"/>
    </row>
    <row r="104" spans="2:82" s="68" customFormat="1" ht="30" customHeight="1">
      <c r="B104" s="251"/>
      <c r="C104" s="71"/>
      <c r="D104" s="71"/>
      <c r="E104" s="71"/>
      <c r="F104" s="2847"/>
      <c r="G104" s="2848"/>
      <c r="H104" s="2848"/>
      <c r="I104" s="2848"/>
      <c r="J104" s="2848"/>
      <c r="K104" s="2848"/>
      <c r="L104" s="2848"/>
      <c r="M104" s="2848"/>
      <c r="N104" s="2848"/>
      <c r="O104" s="2848"/>
      <c r="P104" s="2848"/>
      <c r="Q104" s="2848"/>
      <c r="R104" s="2848"/>
      <c r="S104" s="2848"/>
      <c r="T104" s="2848"/>
      <c r="U104" s="2848"/>
      <c r="V104" s="2848"/>
      <c r="W104" s="2848"/>
      <c r="X104" s="2848"/>
      <c r="Y104" s="2848"/>
      <c r="Z104" s="2848"/>
      <c r="AA104" s="2848"/>
      <c r="AB104" s="2848"/>
      <c r="AC104" s="2848"/>
      <c r="AD104" s="2848"/>
      <c r="AE104" s="2848"/>
      <c r="AF104" s="2848"/>
      <c r="AG104" s="2848"/>
      <c r="AH104" s="2848"/>
      <c r="AI104" s="2848"/>
      <c r="AJ104" s="2848"/>
      <c r="AK104" s="2848"/>
      <c r="AL104" s="2848"/>
      <c r="AM104" s="2848"/>
      <c r="AN104" s="2848"/>
      <c r="AO104" s="2848"/>
      <c r="AP104" s="2848"/>
      <c r="AQ104" s="2848"/>
      <c r="AR104" s="2848"/>
      <c r="AS104" s="2848"/>
      <c r="AT104" s="2848"/>
      <c r="AU104" s="2848"/>
      <c r="AV104" s="2848"/>
      <c r="AW104" s="2848"/>
      <c r="AX104" s="2848"/>
      <c r="AY104" s="2848"/>
      <c r="AZ104" s="2848"/>
      <c r="BA104" s="2848"/>
      <c r="BB104" s="2848"/>
      <c r="BC104" s="2848"/>
      <c r="BD104" s="2848"/>
      <c r="BE104" s="2848"/>
      <c r="BF104" s="2848"/>
      <c r="BG104" s="2848"/>
      <c r="BH104" s="2848"/>
      <c r="BI104" s="2848"/>
      <c r="BJ104" s="2848"/>
      <c r="BK104" s="2848"/>
      <c r="BL104" s="2848"/>
      <c r="BM104" s="2848"/>
      <c r="BN104" s="2848"/>
      <c r="BO104" s="2849"/>
      <c r="BP104" s="71"/>
      <c r="BQ104" s="71"/>
      <c r="BR104" s="71"/>
      <c r="BS104" s="71"/>
      <c r="BT104" s="80"/>
      <c r="BU104" s="71"/>
      <c r="BV104" s="71"/>
      <c r="BW104" s="71"/>
      <c r="BX104" s="71"/>
      <c r="BY104" s="71"/>
      <c r="BZ104" s="71"/>
      <c r="CA104" s="71"/>
      <c r="CB104" s="71"/>
      <c r="CC104" s="71"/>
      <c r="CD104" s="252"/>
    </row>
    <row r="105" spans="2:82" s="68" customFormat="1" ht="30" customHeight="1">
      <c r="B105" s="251"/>
      <c r="C105" s="71"/>
      <c r="D105" s="71"/>
      <c r="E105" s="71"/>
      <c r="F105" s="2850"/>
      <c r="G105" s="2851"/>
      <c r="H105" s="2851"/>
      <c r="I105" s="2851"/>
      <c r="J105" s="2851"/>
      <c r="K105" s="2851"/>
      <c r="L105" s="2851"/>
      <c r="M105" s="2851"/>
      <c r="N105" s="2851"/>
      <c r="O105" s="2851"/>
      <c r="P105" s="2851"/>
      <c r="Q105" s="2851"/>
      <c r="R105" s="2851"/>
      <c r="S105" s="2851"/>
      <c r="T105" s="2851"/>
      <c r="U105" s="2851"/>
      <c r="V105" s="2851"/>
      <c r="W105" s="2851"/>
      <c r="X105" s="2851"/>
      <c r="Y105" s="2851"/>
      <c r="Z105" s="2851"/>
      <c r="AA105" s="2851"/>
      <c r="AB105" s="2851"/>
      <c r="AC105" s="2851"/>
      <c r="AD105" s="2851"/>
      <c r="AE105" s="2851"/>
      <c r="AF105" s="2851"/>
      <c r="AG105" s="2851"/>
      <c r="AH105" s="2851"/>
      <c r="AI105" s="2851"/>
      <c r="AJ105" s="2851"/>
      <c r="AK105" s="2851"/>
      <c r="AL105" s="2851"/>
      <c r="AM105" s="2851"/>
      <c r="AN105" s="2851"/>
      <c r="AO105" s="2851"/>
      <c r="AP105" s="2851"/>
      <c r="AQ105" s="2851"/>
      <c r="AR105" s="2851"/>
      <c r="AS105" s="2851"/>
      <c r="AT105" s="2851"/>
      <c r="AU105" s="2851"/>
      <c r="AV105" s="2851"/>
      <c r="AW105" s="2851"/>
      <c r="AX105" s="2851"/>
      <c r="AY105" s="2851"/>
      <c r="AZ105" s="2851"/>
      <c r="BA105" s="2851"/>
      <c r="BB105" s="2851"/>
      <c r="BC105" s="2851"/>
      <c r="BD105" s="2851"/>
      <c r="BE105" s="2851"/>
      <c r="BF105" s="2851"/>
      <c r="BG105" s="2851"/>
      <c r="BH105" s="2851"/>
      <c r="BI105" s="2851"/>
      <c r="BJ105" s="2851"/>
      <c r="BK105" s="2851"/>
      <c r="BL105" s="2851"/>
      <c r="BM105" s="2851"/>
      <c r="BN105" s="2851"/>
      <c r="BO105" s="2852"/>
      <c r="BP105" s="71"/>
      <c r="BQ105" s="71"/>
      <c r="BR105" s="71"/>
      <c r="BS105" s="71"/>
      <c r="BT105" s="80"/>
      <c r="BU105" s="71"/>
      <c r="BV105" s="71"/>
      <c r="BW105" s="71"/>
      <c r="BX105" s="71"/>
      <c r="BY105" s="71"/>
      <c r="BZ105" s="71"/>
      <c r="CA105" s="71"/>
      <c r="CB105" s="71"/>
      <c r="CC105" s="71"/>
      <c r="CD105" s="252"/>
    </row>
    <row r="106" spans="2:82" s="68" customFormat="1" ht="30" customHeight="1">
      <c r="B106" s="251"/>
      <c r="C106" s="71"/>
      <c r="D106" s="71"/>
      <c r="E106" s="71"/>
      <c r="F106" s="575"/>
      <c r="G106" s="575"/>
      <c r="H106" s="575"/>
      <c r="I106" s="575"/>
      <c r="J106" s="575"/>
      <c r="K106" s="575"/>
      <c r="L106" s="575"/>
      <c r="M106" s="575"/>
      <c r="N106" s="575"/>
      <c r="O106" s="575"/>
      <c r="P106" s="575"/>
      <c r="Q106" s="575"/>
      <c r="R106" s="575"/>
      <c r="S106" s="575"/>
      <c r="T106" s="575"/>
      <c r="U106" s="575"/>
      <c r="V106" s="575"/>
      <c r="W106" s="575"/>
      <c r="X106" s="575"/>
      <c r="Y106" s="575"/>
      <c r="Z106" s="575"/>
      <c r="AA106" s="575"/>
      <c r="AB106" s="575"/>
      <c r="AC106" s="575"/>
      <c r="AD106" s="575"/>
      <c r="AE106" s="575"/>
      <c r="AF106" s="575"/>
      <c r="AG106" s="575"/>
      <c r="AH106" s="575"/>
      <c r="AI106" s="575"/>
      <c r="AJ106" s="575"/>
      <c r="AK106" s="575"/>
      <c r="AL106" s="575"/>
      <c r="AM106" s="575"/>
      <c r="AN106" s="575"/>
      <c r="AO106" s="575"/>
      <c r="AP106" s="575"/>
      <c r="AQ106" s="575"/>
      <c r="AR106" s="575"/>
      <c r="AS106" s="575"/>
      <c r="AT106" s="575"/>
      <c r="AU106" s="575"/>
      <c r="AV106" s="575"/>
      <c r="AW106" s="575"/>
      <c r="AX106" s="575"/>
      <c r="AY106" s="575"/>
      <c r="AZ106" s="575"/>
      <c r="BA106" s="575"/>
      <c r="BB106" s="575"/>
      <c r="BC106" s="575"/>
      <c r="BD106" s="575"/>
      <c r="BE106" s="575"/>
      <c r="BF106" s="575"/>
      <c r="BG106" s="575"/>
      <c r="BH106" s="575"/>
      <c r="BI106" s="575"/>
      <c r="BJ106" s="575"/>
      <c r="BK106" s="575"/>
      <c r="BL106" s="575"/>
      <c r="BM106" s="575"/>
      <c r="BN106" s="575"/>
      <c r="BO106" s="575"/>
      <c r="BP106" s="71"/>
      <c r="BQ106" s="71"/>
      <c r="BR106" s="71"/>
      <c r="BS106" s="71"/>
      <c r="BT106" s="80"/>
      <c r="BU106" s="71"/>
      <c r="BV106" s="71"/>
      <c r="BW106" s="71"/>
      <c r="BX106" s="71"/>
      <c r="BY106" s="71"/>
      <c r="BZ106" s="71"/>
      <c r="CA106" s="71"/>
      <c r="CB106" s="71"/>
      <c r="CC106" s="71"/>
      <c r="CD106" s="252"/>
    </row>
    <row r="107" spans="2:82" ht="30" customHeight="1" thickBot="1">
      <c r="B107" s="419"/>
      <c r="C107" s="420"/>
      <c r="D107" s="420"/>
      <c r="E107" s="420"/>
      <c r="F107" s="420"/>
      <c r="G107" s="420"/>
      <c r="H107" s="420"/>
      <c r="I107" s="420"/>
      <c r="J107" s="420"/>
      <c r="K107" s="420"/>
      <c r="L107" s="420"/>
      <c r="M107" s="420"/>
      <c r="N107" s="420"/>
      <c r="O107" s="420"/>
      <c r="P107" s="420"/>
      <c r="Q107" s="420"/>
      <c r="R107" s="420"/>
      <c r="S107" s="420"/>
      <c r="T107" s="420"/>
      <c r="U107" s="420"/>
      <c r="V107" s="420"/>
      <c r="W107" s="420"/>
      <c r="X107" s="420"/>
      <c r="Y107" s="420"/>
      <c r="Z107" s="420"/>
      <c r="AA107" s="420"/>
      <c r="AB107" s="420"/>
      <c r="AC107" s="420"/>
      <c r="AD107" s="420"/>
      <c r="AE107" s="420"/>
      <c r="AF107" s="420"/>
      <c r="AG107" s="420"/>
      <c r="AH107" s="420"/>
      <c r="AI107" s="420"/>
      <c r="AJ107" s="420"/>
      <c r="AK107" s="420"/>
      <c r="AL107" s="420"/>
      <c r="AM107" s="420"/>
      <c r="AN107" s="420"/>
      <c r="AO107" s="420"/>
      <c r="AP107" s="420"/>
      <c r="AQ107" s="420"/>
      <c r="AR107" s="420"/>
      <c r="AS107" s="420"/>
      <c r="AT107" s="420"/>
      <c r="AU107" s="420"/>
      <c r="AV107" s="420"/>
      <c r="AW107" s="420"/>
      <c r="AX107" s="420"/>
      <c r="AY107" s="420"/>
      <c r="AZ107" s="420"/>
      <c r="BA107" s="420"/>
      <c r="BB107" s="420"/>
      <c r="BC107" s="420"/>
      <c r="BD107" s="420"/>
      <c r="BE107" s="420"/>
      <c r="BF107" s="420"/>
      <c r="BG107" s="420"/>
      <c r="BH107" s="420"/>
      <c r="BI107" s="420"/>
      <c r="BJ107" s="420"/>
      <c r="BK107" s="420"/>
      <c r="BL107" s="420"/>
      <c r="BM107" s="420"/>
      <c r="BN107" s="420"/>
      <c r="BO107" s="420"/>
      <c r="BP107" s="420"/>
      <c r="BQ107" s="420"/>
      <c r="BR107" s="420"/>
      <c r="BS107" s="420"/>
      <c r="BT107" s="420"/>
      <c r="BU107" s="420"/>
      <c r="BV107" s="420"/>
      <c r="BW107" s="420"/>
      <c r="BX107" s="420"/>
      <c r="BY107" s="420"/>
      <c r="BZ107" s="420"/>
      <c r="CA107" s="420"/>
      <c r="CB107" s="420"/>
      <c r="CC107" s="420"/>
      <c r="CD107" s="421"/>
    </row>
    <row r="108" spans="2:82" ht="30" customHeight="1">
      <c r="B108" s="84"/>
      <c r="C108" s="69"/>
      <c r="D108" s="84"/>
      <c r="E108" s="85"/>
      <c r="F108" s="69"/>
      <c r="J108" s="68"/>
      <c r="K108" s="68"/>
      <c r="L108" s="68"/>
      <c r="M108" s="68"/>
      <c r="N108" s="68"/>
      <c r="O108" s="68"/>
      <c r="P108" s="68"/>
      <c r="Q108" s="75"/>
      <c r="R108" s="68"/>
      <c r="S108" s="68"/>
      <c r="T108" s="84"/>
      <c r="U108" s="84"/>
      <c r="V108" s="84"/>
      <c r="W108" s="84"/>
      <c r="X108" s="84"/>
      <c r="Y108" s="84"/>
      <c r="Z108" s="84"/>
      <c r="AA108" s="84"/>
      <c r="AB108" s="80"/>
      <c r="AC108" s="85"/>
      <c r="AD108" s="85"/>
      <c r="AE108" s="85"/>
      <c r="AF108" s="85"/>
      <c r="AG108" s="85"/>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c r="BK108" s="84"/>
      <c r="BL108" s="84"/>
      <c r="BM108" s="84"/>
      <c r="BN108" s="84"/>
      <c r="BO108" s="84"/>
      <c r="BP108" s="84"/>
      <c r="BQ108" s="84"/>
      <c r="BR108" s="84"/>
      <c r="BS108" s="84"/>
      <c r="BT108" s="84"/>
      <c r="BU108" s="84"/>
      <c r="BV108" s="84"/>
      <c r="BW108" s="84"/>
      <c r="BX108" s="84"/>
      <c r="BY108" s="84"/>
      <c r="BZ108" s="80"/>
      <c r="CA108" s="85"/>
      <c r="CB108" s="85"/>
      <c r="CC108" s="84"/>
      <c r="CD108" s="84"/>
    </row>
    <row r="109" spans="2:82" s="84" customFormat="1" ht="30" customHeight="1">
      <c r="B109" s="2202">
        <v>22</v>
      </c>
      <c r="C109" s="2202"/>
      <c r="D109" s="2202"/>
      <c r="E109" s="2202"/>
      <c r="F109" s="2202"/>
      <c r="G109" s="2202"/>
      <c r="H109" s="2202"/>
      <c r="I109" s="2202"/>
      <c r="J109" s="2202"/>
      <c r="K109" s="2202"/>
      <c r="L109" s="2202"/>
      <c r="M109" s="2202"/>
      <c r="N109" s="2202"/>
      <c r="O109" s="2202"/>
      <c r="P109" s="2202"/>
      <c r="Q109" s="2202"/>
      <c r="R109" s="2202"/>
      <c r="S109" s="2202"/>
      <c r="T109" s="2202"/>
      <c r="U109" s="2202"/>
      <c r="V109" s="2202"/>
      <c r="W109" s="2202"/>
      <c r="X109" s="2202"/>
      <c r="Y109" s="2202"/>
      <c r="Z109" s="2202"/>
      <c r="AA109" s="2202"/>
      <c r="AB109" s="2202"/>
      <c r="AC109" s="2202"/>
      <c r="AD109" s="2202"/>
      <c r="AE109" s="2202"/>
      <c r="AF109" s="2202"/>
      <c r="AG109" s="2202"/>
      <c r="AH109" s="2202"/>
      <c r="AI109" s="2202"/>
      <c r="AJ109" s="2202"/>
      <c r="AK109" s="2202"/>
      <c r="AL109" s="2202"/>
      <c r="AM109" s="2202"/>
      <c r="AN109" s="2202"/>
      <c r="AO109" s="2202"/>
      <c r="AP109" s="2202"/>
      <c r="AQ109" s="2202"/>
      <c r="AR109" s="2202"/>
      <c r="AS109" s="2202"/>
      <c r="AT109" s="2202"/>
      <c r="AU109" s="2202"/>
      <c r="AV109" s="2202"/>
      <c r="AW109" s="2202"/>
      <c r="AX109" s="2202"/>
      <c r="AY109" s="2202"/>
      <c r="AZ109" s="2202"/>
      <c r="BA109" s="2202"/>
      <c r="BB109" s="2202"/>
      <c r="BC109" s="2202"/>
      <c r="BD109" s="2202"/>
      <c r="BE109" s="2202"/>
      <c r="BF109" s="2202"/>
      <c r="BG109" s="2202"/>
      <c r="BH109" s="2202"/>
      <c r="BI109" s="2202"/>
      <c r="BJ109" s="2202"/>
      <c r="BK109" s="2202"/>
      <c r="BL109" s="2202"/>
      <c r="BM109" s="2202"/>
      <c r="BN109" s="2202"/>
      <c r="BO109" s="2202"/>
      <c r="BP109" s="2202"/>
      <c r="BQ109" s="2202"/>
      <c r="BR109" s="2202"/>
      <c r="BS109" s="2202"/>
      <c r="BT109" s="2202"/>
      <c r="BU109" s="2202"/>
      <c r="BV109" s="2202"/>
      <c r="BW109" s="2202"/>
      <c r="BX109" s="2202"/>
      <c r="BY109" s="2202"/>
      <c r="BZ109" s="2202"/>
      <c r="CA109" s="2202"/>
      <c r="CB109" s="2202"/>
      <c r="CC109" s="2202"/>
      <c r="CD109" s="2202"/>
    </row>
    <row r="110" spans="2:82" s="84" customFormat="1" ht="30" customHeight="1">
      <c r="B110" s="389"/>
      <c r="C110" s="389"/>
      <c r="D110" s="389"/>
      <c r="E110" s="389"/>
      <c r="F110" s="389"/>
      <c r="G110" s="389"/>
      <c r="H110" s="389"/>
      <c r="I110" s="389"/>
      <c r="J110" s="389"/>
      <c r="K110" s="389"/>
      <c r="L110" s="389"/>
      <c r="M110" s="389"/>
      <c r="N110" s="389"/>
      <c r="O110" s="389"/>
      <c r="P110" s="389"/>
      <c r="Q110" s="389"/>
      <c r="R110" s="389"/>
      <c r="S110" s="389"/>
      <c r="T110" s="389"/>
      <c r="U110" s="389"/>
      <c r="V110" s="389"/>
      <c r="W110" s="389"/>
      <c r="X110" s="389"/>
      <c r="Y110" s="389"/>
      <c r="Z110" s="389"/>
      <c r="AA110" s="389"/>
      <c r="AB110" s="389"/>
      <c r="AC110" s="389"/>
      <c r="AD110" s="389"/>
      <c r="AE110" s="389"/>
      <c r="AF110" s="389"/>
      <c r="AG110" s="389"/>
      <c r="AH110" s="389"/>
      <c r="AI110" s="389"/>
      <c r="AJ110" s="389"/>
      <c r="AK110" s="389"/>
      <c r="AL110" s="389"/>
      <c r="AM110" s="389"/>
      <c r="AN110" s="389"/>
      <c r="AO110" s="389"/>
      <c r="AP110" s="389"/>
      <c r="AQ110" s="389"/>
      <c r="AR110" s="389"/>
      <c r="AS110" s="389"/>
      <c r="AT110" s="389"/>
      <c r="AU110" s="389"/>
      <c r="AV110" s="389"/>
      <c r="AW110" s="389"/>
      <c r="AX110" s="389"/>
      <c r="AY110" s="389"/>
      <c r="AZ110" s="389"/>
      <c r="BA110" s="389"/>
      <c r="BB110" s="389"/>
      <c r="BC110" s="389"/>
      <c r="BD110" s="389"/>
      <c r="BE110" s="389"/>
      <c r="BF110" s="389"/>
      <c r="BG110" s="389"/>
      <c r="BH110" s="389"/>
      <c r="BI110" s="389"/>
      <c r="BJ110" s="389"/>
      <c r="BK110" s="389"/>
      <c r="BL110" s="389"/>
      <c r="BM110" s="389"/>
      <c r="BN110" s="389"/>
      <c r="BO110" s="389"/>
      <c r="BP110" s="389"/>
      <c r="BQ110" s="389"/>
      <c r="BR110" s="389"/>
      <c r="BS110" s="389"/>
      <c r="BT110" s="389"/>
      <c r="BU110" s="389"/>
      <c r="BV110" s="389"/>
      <c r="BW110" s="389"/>
      <c r="BX110" s="389"/>
      <c r="BY110" s="389"/>
      <c r="BZ110" s="389"/>
      <c r="CA110" s="389"/>
      <c r="CB110" s="389"/>
      <c r="CC110" s="389"/>
      <c r="CD110" s="389"/>
    </row>
  </sheetData>
  <mergeCells count="111">
    <mergeCell ref="BC10:CC11"/>
    <mergeCell ref="Y14:AY15"/>
    <mergeCell ref="BC14:CC15"/>
    <mergeCell ref="Y18:AY19"/>
    <mergeCell ref="BC18:CC19"/>
    <mergeCell ref="Y22:AY23"/>
    <mergeCell ref="BC22:CC23"/>
    <mergeCell ref="Y25:AY26"/>
    <mergeCell ref="BC25:CC26"/>
    <mergeCell ref="D83:E84"/>
    <mergeCell ref="F83:AU84"/>
    <mergeCell ref="BT83:BU84"/>
    <mergeCell ref="BV83:BX84"/>
    <mergeCell ref="AM7:BD7"/>
    <mergeCell ref="AM6:BD6"/>
    <mergeCell ref="BA8:BD8"/>
    <mergeCell ref="B109:CD109"/>
    <mergeCell ref="D95:E96"/>
    <mergeCell ref="F95:AU96"/>
    <mergeCell ref="BT95:BU96"/>
    <mergeCell ref="BV95:BX96"/>
    <mergeCell ref="D89:E90"/>
    <mergeCell ref="F89:AU90"/>
    <mergeCell ref="BT89:BU90"/>
    <mergeCell ref="BV89:BX90"/>
    <mergeCell ref="D92:E93"/>
    <mergeCell ref="F92:AU93"/>
    <mergeCell ref="BT92:BU93"/>
    <mergeCell ref="BV92:BX93"/>
    <mergeCell ref="BL6:CC6"/>
    <mergeCell ref="BL7:CC7"/>
    <mergeCell ref="BZ8:CC8"/>
    <mergeCell ref="AV9:AY9"/>
    <mergeCell ref="BZ9:CC9"/>
    <mergeCell ref="F101:BO105"/>
    <mergeCell ref="I2:AS5"/>
    <mergeCell ref="I29:AS32"/>
    <mergeCell ref="BV80:BX81"/>
    <mergeCell ref="F86:AU87"/>
    <mergeCell ref="BT86:BU87"/>
    <mergeCell ref="BV86:BX87"/>
    <mergeCell ref="D77:E78"/>
    <mergeCell ref="F77:AU78"/>
    <mergeCell ref="M38:AM38"/>
    <mergeCell ref="AV38:BV38"/>
    <mergeCell ref="AV39:BV39"/>
    <mergeCell ref="BS40:BV40"/>
    <mergeCell ref="K41:L42"/>
    <mergeCell ref="AT41:AU42"/>
    <mergeCell ref="BT77:BU78"/>
    <mergeCell ref="BV77:BX78"/>
    <mergeCell ref="D80:E81"/>
    <mergeCell ref="F80:AU81"/>
    <mergeCell ref="BT80:BU81"/>
    <mergeCell ref="D50:E51"/>
    <mergeCell ref="F50:AU51"/>
    <mergeCell ref="BT50:BU51"/>
    <mergeCell ref="BV50:BX51"/>
    <mergeCell ref="D53:E54"/>
    <mergeCell ref="F53:AU54"/>
    <mergeCell ref="BT53:BU54"/>
    <mergeCell ref="M39:AM39"/>
    <mergeCell ref="AJ40:AM40"/>
    <mergeCell ref="M41:AM42"/>
    <mergeCell ref="AV41:BV42"/>
    <mergeCell ref="D65:E66"/>
    <mergeCell ref="BT65:BU66"/>
    <mergeCell ref="BV65:BX66"/>
    <mergeCell ref="F65:BE66"/>
    <mergeCell ref="F56:AU57"/>
    <mergeCell ref="BT56:BU57"/>
    <mergeCell ref="BV56:BX57"/>
    <mergeCell ref="D59:E60"/>
    <mergeCell ref="F59:AU60"/>
    <mergeCell ref="BT59:BU60"/>
    <mergeCell ref="BV59:BX60"/>
    <mergeCell ref="BL100:BO100"/>
    <mergeCell ref="BV48:BX49"/>
    <mergeCell ref="D74:E75"/>
    <mergeCell ref="F74:AU75"/>
    <mergeCell ref="BT74:BU75"/>
    <mergeCell ref="BV74:BX75"/>
    <mergeCell ref="D98:E99"/>
    <mergeCell ref="F98:AU99"/>
    <mergeCell ref="BT98:BU99"/>
    <mergeCell ref="BV98:BX99"/>
    <mergeCell ref="D68:E69"/>
    <mergeCell ref="F68:AU69"/>
    <mergeCell ref="BT68:BU69"/>
    <mergeCell ref="BV68:BX69"/>
    <mergeCell ref="D71:E72"/>
    <mergeCell ref="F71:AU72"/>
    <mergeCell ref="BT71:BU72"/>
    <mergeCell ref="BV71:BX72"/>
    <mergeCell ref="D62:E63"/>
    <mergeCell ref="F62:AU63"/>
    <mergeCell ref="BT62:BU63"/>
    <mergeCell ref="BV62:BX63"/>
    <mergeCell ref="BV53:BX54"/>
    <mergeCell ref="D86:E87"/>
    <mergeCell ref="W10:X11"/>
    <mergeCell ref="BA10:BB11"/>
    <mergeCell ref="W14:X15"/>
    <mergeCell ref="BA14:BB15"/>
    <mergeCell ref="W18:X19"/>
    <mergeCell ref="BA18:BB19"/>
    <mergeCell ref="W22:X23"/>
    <mergeCell ref="BA22:BB23"/>
    <mergeCell ref="W25:X26"/>
    <mergeCell ref="BA25:BB26"/>
    <mergeCell ref="Y10:AY11"/>
  </mergeCells>
  <printOptions horizontalCentered="1" verticalCentered="1"/>
  <pageMargins left="0.23622047244094491" right="0.23622047244094491" top="0.23622047244094491" bottom="0.23622047244094491" header="0" footer="0"/>
  <pageSetup paperSize="9" scale="18" fitToWidth="0"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ransitionEvaluation="1" codeName="Sheet21">
    <tabColor rgb="FFFF0000"/>
    <pageSetUpPr fitToPage="1"/>
  </sheetPr>
  <dimension ref="A1:BU330"/>
  <sheetViews>
    <sheetView showGridLines="0" view="pageBreakPreview" zoomScale="40" zoomScaleNormal="70" zoomScaleSheetLayoutView="40" workbookViewId="0">
      <selection activeCell="AV99" sqref="AV99"/>
    </sheetView>
  </sheetViews>
  <sheetFormatPr defaultColWidth="1.61328125" defaultRowHeight="24.6"/>
  <cols>
    <col min="1" max="1" width="1.69140625" style="172" customWidth="1"/>
    <col min="2" max="2" width="7.07421875" style="172" customWidth="1"/>
    <col min="3" max="3" width="6.921875" style="172" customWidth="1"/>
    <col min="4" max="4" width="1.69140625" style="172" customWidth="1"/>
    <col min="5" max="11" width="5.23046875" style="172" customWidth="1"/>
    <col min="12" max="12" width="3.3046875" style="172" customWidth="1"/>
    <col min="13" max="13" width="2.23046875" style="172" customWidth="1"/>
    <col min="14" max="23" width="3.69140625" style="172" customWidth="1"/>
    <col min="24" max="26" width="5.69140625" style="172" customWidth="1"/>
    <col min="27" max="27" width="10.69140625" style="172" customWidth="1"/>
    <col min="28" max="30" width="5.69140625" style="172" customWidth="1"/>
    <col min="31" max="31" width="7.23046875" style="172" bestFit="1" customWidth="1"/>
    <col min="32" max="33" width="7.23046875" style="172" customWidth="1"/>
    <col min="34" max="37" width="5.69140625" style="172" customWidth="1"/>
    <col min="38" max="39" width="4.61328125" style="172" customWidth="1"/>
    <col min="40" max="41" width="3.07421875" style="172" customWidth="1"/>
    <col min="42" max="42" width="3.61328125" style="172" customWidth="1"/>
    <col min="43" max="43" width="7.07421875" style="172" customWidth="1"/>
    <col min="44" max="44" width="5.3046875" style="172" customWidth="1"/>
    <col min="45" max="45" width="4.3828125" style="172" customWidth="1"/>
    <col min="46" max="47" width="4.921875" style="172" customWidth="1"/>
    <col min="48" max="48" width="5.61328125" style="172" customWidth="1"/>
    <col min="49" max="49" width="125.921875" style="172" bestFit="1" customWidth="1"/>
    <col min="50" max="254" width="1.61328125" style="172"/>
    <col min="255" max="255" width="1.69140625" style="172" customWidth="1"/>
    <col min="256" max="256" width="7.07421875" style="172" customWidth="1"/>
    <col min="257" max="257" width="5.921875" style="172" customWidth="1"/>
    <col min="258" max="258" width="1.69140625" style="172" customWidth="1"/>
    <col min="259" max="265" width="5.23046875" style="172" customWidth="1"/>
    <col min="266" max="266" width="2" style="172" customWidth="1"/>
    <col min="267" max="267" width="2.23046875" style="172" customWidth="1"/>
    <col min="268" max="271" width="3.69140625" style="172" customWidth="1"/>
    <col min="272" max="272" width="2.3828125" style="172" customWidth="1"/>
    <col min="273" max="279" width="3.69140625" style="172" customWidth="1"/>
    <col min="280" max="286" width="5.69140625" style="172" customWidth="1"/>
    <col min="287" max="287" width="7.23046875" style="172" bestFit="1" customWidth="1"/>
    <col min="288" max="289" width="7.23046875" style="172" customWidth="1"/>
    <col min="290" max="293" width="5.69140625" style="172" customWidth="1"/>
    <col min="294" max="294" width="4.61328125" style="172" customWidth="1"/>
    <col min="295" max="510" width="1.61328125" style="172"/>
    <col min="511" max="511" width="1.69140625" style="172" customWidth="1"/>
    <col min="512" max="512" width="7.07421875" style="172" customWidth="1"/>
    <col min="513" max="513" width="5.921875" style="172" customWidth="1"/>
    <col min="514" max="514" width="1.69140625" style="172" customWidth="1"/>
    <col min="515" max="521" width="5.23046875" style="172" customWidth="1"/>
    <col min="522" max="522" width="2" style="172" customWidth="1"/>
    <col min="523" max="523" width="2.23046875" style="172" customWidth="1"/>
    <col min="524" max="527" width="3.69140625" style="172" customWidth="1"/>
    <col min="528" max="528" width="2.3828125" style="172" customWidth="1"/>
    <col min="529" max="535" width="3.69140625" style="172" customWidth="1"/>
    <col min="536" max="542" width="5.69140625" style="172" customWidth="1"/>
    <col min="543" max="543" width="7.23046875" style="172" bestFit="1" customWidth="1"/>
    <col min="544" max="545" width="7.23046875" style="172" customWidth="1"/>
    <col min="546" max="549" width="5.69140625" style="172" customWidth="1"/>
    <col min="550" max="550" width="4.61328125" style="172" customWidth="1"/>
    <col min="551" max="766" width="1.61328125" style="172"/>
    <col min="767" max="767" width="1.69140625" style="172" customWidth="1"/>
    <col min="768" max="768" width="7.07421875" style="172" customWidth="1"/>
    <col min="769" max="769" width="5.921875" style="172" customWidth="1"/>
    <col min="770" max="770" width="1.69140625" style="172" customWidth="1"/>
    <col min="771" max="777" width="5.23046875" style="172" customWidth="1"/>
    <col min="778" max="778" width="2" style="172" customWidth="1"/>
    <col min="779" max="779" width="2.23046875" style="172" customWidth="1"/>
    <col min="780" max="783" width="3.69140625" style="172" customWidth="1"/>
    <col min="784" max="784" width="2.3828125" style="172" customWidth="1"/>
    <col min="785" max="791" width="3.69140625" style="172" customWidth="1"/>
    <col min="792" max="798" width="5.69140625" style="172" customWidth="1"/>
    <col min="799" max="799" width="7.23046875" style="172" bestFit="1" customWidth="1"/>
    <col min="800" max="801" width="7.23046875" style="172" customWidth="1"/>
    <col min="802" max="805" width="5.69140625" style="172" customWidth="1"/>
    <col min="806" max="806" width="4.61328125" style="172" customWidth="1"/>
    <col min="807" max="1022" width="1.61328125" style="172"/>
    <col min="1023" max="1023" width="1.69140625" style="172" customWidth="1"/>
    <col min="1024" max="1024" width="7.07421875" style="172" customWidth="1"/>
    <col min="1025" max="1025" width="5.921875" style="172" customWidth="1"/>
    <col min="1026" max="1026" width="1.69140625" style="172" customWidth="1"/>
    <col min="1027" max="1033" width="5.23046875" style="172" customWidth="1"/>
    <col min="1034" max="1034" width="2" style="172" customWidth="1"/>
    <col min="1035" max="1035" width="2.23046875" style="172" customWidth="1"/>
    <col min="1036" max="1039" width="3.69140625" style="172" customWidth="1"/>
    <col min="1040" max="1040" width="2.3828125" style="172" customWidth="1"/>
    <col min="1041" max="1047" width="3.69140625" style="172" customWidth="1"/>
    <col min="1048" max="1054" width="5.69140625" style="172" customWidth="1"/>
    <col min="1055" max="1055" width="7.23046875" style="172" bestFit="1" customWidth="1"/>
    <col min="1056" max="1057" width="7.23046875" style="172" customWidth="1"/>
    <col min="1058" max="1061" width="5.69140625" style="172" customWidth="1"/>
    <col min="1062" max="1062" width="4.61328125" style="172" customWidth="1"/>
    <col min="1063" max="1278" width="1.61328125" style="172"/>
    <col min="1279" max="1279" width="1.69140625" style="172" customWidth="1"/>
    <col min="1280" max="1280" width="7.07421875" style="172" customWidth="1"/>
    <col min="1281" max="1281" width="5.921875" style="172" customWidth="1"/>
    <col min="1282" max="1282" width="1.69140625" style="172" customWidth="1"/>
    <col min="1283" max="1289" width="5.23046875" style="172" customWidth="1"/>
    <col min="1290" max="1290" width="2" style="172" customWidth="1"/>
    <col min="1291" max="1291" width="2.23046875" style="172" customWidth="1"/>
    <col min="1292" max="1295" width="3.69140625" style="172" customWidth="1"/>
    <col min="1296" max="1296" width="2.3828125" style="172" customWidth="1"/>
    <col min="1297" max="1303" width="3.69140625" style="172" customWidth="1"/>
    <col min="1304" max="1310" width="5.69140625" style="172" customWidth="1"/>
    <col min="1311" max="1311" width="7.23046875" style="172" bestFit="1" customWidth="1"/>
    <col min="1312" max="1313" width="7.23046875" style="172" customWidth="1"/>
    <col min="1314" max="1317" width="5.69140625" style="172" customWidth="1"/>
    <col min="1318" max="1318" width="4.61328125" style="172" customWidth="1"/>
    <col min="1319" max="1534" width="1.61328125" style="172"/>
    <col min="1535" max="1535" width="1.69140625" style="172" customWidth="1"/>
    <col min="1536" max="1536" width="7.07421875" style="172" customWidth="1"/>
    <col min="1537" max="1537" width="5.921875" style="172" customWidth="1"/>
    <col min="1538" max="1538" width="1.69140625" style="172" customWidth="1"/>
    <col min="1539" max="1545" width="5.23046875" style="172" customWidth="1"/>
    <col min="1546" max="1546" width="2" style="172" customWidth="1"/>
    <col min="1547" max="1547" width="2.23046875" style="172" customWidth="1"/>
    <col min="1548" max="1551" width="3.69140625" style="172" customWidth="1"/>
    <col min="1552" max="1552" width="2.3828125" style="172" customWidth="1"/>
    <col min="1553" max="1559" width="3.69140625" style="172" customWidth="1"/>
    <col min="1560" max="1566" width="5.69140625" style="172" customWidth="1"/>
    <col min="1567" max="1567" width="7.23046875" style="172" bestFit="1" customWidth="1"/>
    <col min="1568" max="1569" width="7.23046875" style="172" customWidth="1"/>
    <col min="1570" max="1573" width="5.69140625" style="172" customWidth="1"/>
    <col min="1574" max="1574" width="4.61328125" style="172" customWidth="1"/>
    <col min="1575" max="1790" width="1.61328125" style="172"/>
    <col min="1791" max="1791" width="1.69140625" style="172" customWidth="1"/>
    <col min="1792" max="1792" width="7.07421875" style="172" customWidth="1"/>
    <col min="1793" max="1793" width="5.921875" style="172" customWidth="1"/>
    <col min="1794" max="1794" width="1.69140625" style="172" customWidth="1"/>
    <col min="1795" max="1801" width="5.23046875" style="172" customWidth="1"/>
    <col min="1802" max="1802" width="2" style="172" customWidth="1"/>
    <col min="1803" max="1803" width="2.23046875" style="172" customWidth="1"/>
    <col min="1804" max="1807" width="3.69140625" style="172" customWidth="1"/>
    <col min="1808" max="1808" width="2.3828125" style="172" customWidth="1"/>
    <col min="1809" max="1815" width="3.69140625" style="172" customWidth="1"/>
    <col min="1816" max="1822" width="5.69140625" style="172" customWidth="1"/>
    <col min="1823" max="1823" width="7.23046875" style="172" bestFit="1" customWidth="1"/>
    <col min="1824" max="1825" width="7.23046875" style="172" customWidth="1"/>
    <col min="1826" max="1829" width="5.69140625" style="172" customWidth="1"/>
    <col min="1830" max="1830" width="4.61328125" style="172" customWidth="1"/>
    <col min="1831" max="2046" width="1.61328125" style="172"/>
    <col min="2047" max="2047" width="1.69140625" style="172" customWidth="1"/>
    <col min="2048" max="2048" width="7.07421875" style="172" customWidth="1"/>
    <col min="2049" max="2049" width="5.921875" style="172" customWidth="1"/>
    <col min="2050" max="2050" width="1.69140625" style="172" customWidth="1"/>
    <col min="2051" max="2057" width="5.23046875" style="172" customWidth="1"/>
    <col min="2058" max="2058" width="2" style="172" customWidth="1"/>
    <col min="2059" max="2059" width="2.23046875" style="172" customWidth="1"/>
    <col min="2060" max="2063" width="3.69140625" style="172" customWidth="1"/>
    <col min="2064" max="2064" width="2.3828125" style="172" customWidth="1"/>
    <col min="2065" max="2071" width="3.69140625" style="172" customWidth="1"/>
    <col min="2072" max="2078" width="5.69140625" style="172" customWidth="1"/>
    <col min="2079" max="2079" width="7.23046875" style="172" bestFit="1" customWidth="1"/>
    <col min="2080" max="2081" width="7.23046875" style="172" customWidth="1"/>
    <col min="2082" max="2085" width="5.69140625" style="172" customWidth="1"/>
    <col min="2086" max="2086" width="4.61328125" style="172" customWidth="1"/>
    <col min="2087" max="2302" width="1.61328125" style="172"/>
    <col min="2303" max="2303" width="1.69140625" style="172" customWidth="1"/>
    <col min="2304" max="2304" width="7.07421875" style="172" customWidth="1"/>
    <col min="2305" max="2305" width="5.921875" style="172" customWidth="1"/>
    <col min="2306" max="2306" width="1.69140625" style="172" customWidth="1"/>
    <col min="2307" max="2313" width="5.23046875" style="172" customWidth="1"/>
    <col min="2314" max="2314" width="2" style="172" customWidth="1"/>
    <col min="2315" max="2315" width="2.23046875" style="172" customWidth="1"/>
    <col min="2316" max="2319" width="3.69140625" style="172" customWidth="1"/>
    <col min="2320" max="2320" width="2.3828125" style="172" customWidth="1"/>
    <col min="2321" max="2327" width="3.69140625" style="172" customWidth="1"/>
    <col min="2328" max="2334" width="5.69140625" style="172" customWidth="1"/>
    <col min="2335" max="2335" width="7.23046875" style="172" bestFit="1" customWidth="1"/>
    <col min="2336" max="2337" width="7.23046875" style="172" customWidth="1"/>
    <col min="2338" max="2341" width="5.69140625" style="172" customWidth="1"/>
    <col min="2342" max="2342" width="4.61328125" style="172" customWidth="1"/>
    <col min="2343" max="2558" width="1.61328125" style="172"/>
    <col min="2559" max="2559" width="1.69140625" style="172" customWidth="1"/>
    <col min="2560" max="2560" width="7.07421875" style="172" customWidth="1"/>
    <col min="2561" max="2561" width="5.921875" style="172" customWidth="1"/>
    <col min="2562" max="2562" width="1.69140625" style="172" customWidth="1"/>
    <col min="2563" max="2569" width="5.23046875" style="172" customWidth="1"/>
    <col min="2570" max="2570" width="2" style="172" customWidth="1"/>
    <col min="2571" max="2571" width="2.23046875" style="172" customWidth="1"/>
    <col min="2572" max="2575" width="3.69140625" style="172" customWidth="1"/>
    <col min="2576" max="2576" width="2.3828125" style="172" customWidth="1"/>
    <col min="2577" max="2583" width="3.69140625" style="172" customWidth="1"/>
    <col min="2584" max="2590" width="5.69140625" style="172" customWidth="1"/>
    <col min="2591" max="2591" width="7.23046875" style="172" bestFit="1" customWidth="1"/>
    <col min="2592" max="2593" width="7.23046875" style="172" customWidth="1"/>
    <col min="2594" max="2597" width="5.69140625" style="172" customWidth="1"/>
    <col min="2598" max="2598" width="4.61328125" style="172" customWidth="1"/>
    <col min="2599" max="2814" width="1.61328125" style="172"/>
    <col min="2815" max="2815" width="1.69140625" style="172" customWidth="1"/>
    <col min="2816" max="2816" width="7.07421875" style="172" customWidth="1"/>
    <col min="2817" max="2817" width="5.921875" style="172" customWidth="1"/>
    <col min="2818" max="2818" width="1.69140625" style="172" customWidth="1"/>
    <col min="2819" max="2825" width="5.23046875" style="172" customWidth="1"/>
    <col min="2826" max="2826" width="2" style="172" customWidth="1"/>
    <col min="2827" max="2827" width="2.23046875" style="172" customWidth="1"/>
    <col min="2828" max="2831" width="3.69140625" style="172" customWidth="1"/>
    <col min="2832" max="2832" width="2.3828125" style="172" customWidth="1"/>
    <col min="2833" max="2839" width="3.69140625" style="172" customWidth="1"/>
    <col min="2840" max="2846" width="5.69140625" style="172" customWidth="1"/>
    <col min="2847" max="2847" width="7.23046875" style="172" bestFit="1" customWidth="1"/>
    <col min="2848" max="2849" width="7.23046875" style="172" customWidth="1"/>
    <col min="2850" max="2853" width="5.69140625" style="172" customWidth="1"/>
    <col min="2854" max="2854" width="4.61328125" style="172" customWidth="1"/>
    <col min="2855" max="3070" width="1.61328125" style="172"/>
    <col min="3071" max="3071" width="1.69140625" style="172" customWidth="1"/>
    <col min="3072" max="3072" width="7.07421875" style="172" customWidth="1"/>
    <col min="3073" max="3073" width="5.921875" style="172" customWidth="1"/>
    <col min="3074" max="3074" width="1.69140625" style="172" customWidth="1"/>
    <col min="3075" max="3081" width="5.23046875" style="172" customWidth="1"/>
    <col min="3082" max="3082" width="2" style="172" customWidth="1"/>
    <col min="3083" max="3083" width="2.23046875" style="172" customWidth="1"/>
    <col min="3084" max="3087" width="3.69140625" style="172" customWidth="1"/>
    <col min="3088" max="3088" width="2.3828125" style="172" customWidth="1"/>
    <col min="3089" max="3095" width="3.69140625" style="172" customWidth="1"/>
    <col min="3096" max="3102" width="5.69140625" style="172" customWidth="1"/>
    <col min="3103" max="3103" width="7.23046875" style="172" bestFit="1" customWidth="1"/>
    <col min="3104" max="3105" width="7.23046875" style="172" customWidth="1"/>
    <col min="3106" max="3109" width="5.69140625" style="172" customWidth="1"/>
    <col min="3110" max="3110" width="4.61328125" style="172" customWidth="1"/>
    <col min="3111" max="3326" width="1.61328125" style="172"/>
    <col min="3327" max="3327" width="1.69140625" style="172" customWidth="1"/>
    <col min="3328" max="3328" width="7.07421875" style="172" customWidth="1"/>
    <col min="3329" max="3329" width="5.921875" style="172" customWidth="1"/>
    <col min="3330" max="3330" width="1.69140625" style="172" customWidth="1"/>
    <col min="3331" max="3337" width="5.23046875" style="172" customWidth="1"/>
    <col min="3338" max="3338" width="2" style="172" customWidth="1"/>
    <col min="3339" max="3339" width="2.23046875" style="172" customWidth="1"/>
    <col min="3340" max="3343" width="3.69140625" style="172" customWidth="1"/>
    <col min="3344" max="3344" width="2.3828125" style="172" customWidth="1"/>
    <col min="3345" max="3351" width="3.69140625" style="172" customWidth="1"/>
    <col min="3352" max="3358" width="5.69140625" style="172" customWidth="1"/>
    <col min="3359" max="3359" width="7.23046875" style="172" bestFit="1" customWidth="1"/>
    <col min="3360" max="3361" width="7.23046875" style="172" customWidth="1"/>
    <col min="3362" max="3365" width="5.69140625" style="172" customWidth="1"/>
    <col min="3366" max="3366" width="4.61328125" style="172" customWidth="1"/>
    <col min="3367" max="3582" width="1.61328125" style="172"/>
    <col min="3583" max="3583" width="1.69140625" style="172" customWidth="1"/>
    <col min="3584" max="3584" width="7.07421875" style="172" customWidth="1"/>
    <col min="3585" max="3585" width="5.921875" style="172" customWidth="1"/>
    <col min="3586" max="3586" width="1.69140625" style="172" customWidth="1"/>
    <col min="3587" max="3593" width="5.23046875" style="172" customWidth="1"/>
    <col min="3594" max="3594" width="2" style="172" customWidth="1"/>
    <col min="3595" max="3595" width="2.23046875" style="172" customWidth="1"/>
    <col min="3596" max="3599" width="3.69140625" style="172" customWidth="1"/>
    <col min="3600" max="3600" width="2.3828125" style="172" customWidth="1"/>
    <col min="3601" max="3607" width="3.69140625" style="172" customWidth="1"/>
    <col min="3608" max="3614" width="5.69140625" style="172" customWidth="1"/>
    <col min="3615" max="3615" width="7.23046875" style="172" bestFit="1" customWidth="1"/>
    <col min="3616" max="3617" width="7.23046875" style="172" customWidth="1"/>
    <col min="3618" max="3621" width="5.69140625" style="172" customWidth="1"/>
    <col min="3622" max="3622" width="4.61328125" style="172" customWidth="1"/>
    <col min="3623" max="3838" width="1.61328125" style="172"/>
    <col min="3839" max="3839" width="1.69140625" style="172" customWidth="1"/>
    <col min="3840" max="3840" width="7.07421875" style="172" customWidth="1"/>
    <col min="3841" max="3841" width="5.921875" style="172" customWidth="1"/>
    <col min="3842" max="3842" width="1.69140625" style="172" customWidth="1"/>
    <col min="3843" max="3849" width="5.23046875" style="172" customWidth="1"/>
    <col min="3850" max="3850" width="2" style="172" customWidth="1"/>
    <col min="3851" max="3851" width="2.23046875" style="172" customWidth="1"/>
    <col min="3852" max="3855" width="3.69140625" style="172" customWidth="1"/>
    <col min="3856" max="3856" width="2.3828125" style="172" customWidth="1"/>
    <col min="3857" max="3863" width="3.69140625" style="172" customWidth="1"/>
    <col min="3864" max="3870" width="5.69140625" style="172" customWidth="1"/>
    <col min="3871" max="3871" width="7.23046875" style="172" bestFit="1" customWidth="1"/>
    <col min="3872" max="3873" width="7.23046875" style="172" customWidth="1"/>
    <col min="3874" max="3877" width="5.69140625" style="172" customWidth="1"/>
    <col min="3878" max="3878" width="4.61328125" style="172" customWidth="1"/>
    <col min="3879" max="4094" width="1.61328125" style="172"/>
    <col min="4095" max="4095" width="1.69140625" style="172" customWidth="1"/>
    <col min="4096" max="4096" width="7.07421875" style="172" customWidth="1"/>
    <col min="4097" max="4097" width="5.921875" style="172" customWidth="1"/>
    <col min="4098" max="4098" width="1.69140625" style="172" customWidth="1"/>
    <col min="4099" max="4105" width="5.23046875" style="172" customWidth="1"/>
    <col min="4106" max="4106" width="2" style="172" customWidth="1"/>
    <col min="4107" max="4107" width="2.23046875" style="172" customWidth="1"/>
    <col min="4108" max="4111" width="3.69140625" style="172" customWidth="1"/>
    <col min="4112" max="4112" width="2.3828125" style="172" customWidth="1"/>
    <col min="4113" max="4119" width="3.69140625" style="172" customWidth="1"/>
    <col min="4120" max="4126" width="5.69140625" style="172" customWidth="1"/>
    <col min="4127" max="4127" width="7.23046875" style="172" bestFit="1" customWidth="1"/>
    <col min="4128" max="4129" width="7.23046875" style="172" customWidth="1"/>
    <col min="4130" max="4133" width="5.69140625" style="172" customWidth="1"/>
    <col min="4134" max="4134" width="4.61328125" style="172" customWidth="1"/>
    <col min="4135" max="4350" width="1.61328125" style="172"/>
    <col min="4351" max="4351" width="1.69140625" style="172" customWidth="1"/>
    <col min="4352" max="4352" width="7.07421875" style="172" customWidth="1"/>
    <col min="4353" max="4353" width="5.921875" style="172" customWidth="1"/>
    <col min="4354" max="4354" width="1.69140625" style="172" customWidth="1"/>
    <col min="4355" max="4361" width="5.23046875" style="172" customWidth="1"/>
    <col min="4362" max="4362" width="2" style="172" customWidth="1"/>
    <col min="4363" max="4363" width="2.23046875" style="172" customWidth="1"/>
    <col min="4364" max="4367" width="3.69140625" style="172" customWidth="1"/>
    <col min="4368" max="4368" width="2.3828125" style="172" customWidth="1"/>
    <col min="4369" max="4375" width="3.69140625" style="172" customWidth="1"/>
    <col min="4376" max="4382" width="5.69140625" style="172" customWidth="1"/>
    <col min="4383" max="4383" width="7.23046875" style="172" bestFit="1" customWidth="1"/>
    <col min="4384" max="4385" width="7.23046875" style="172" customWidth="1"/>
    <col min="4386" max="4389" width="5.69140625" style="172" customWidth="1"/>
    <col min="4390" max="4390" width="4.61328125" style="172" customWidth="1"/>
    <col min="4391" max="4606" width="1.61328125" style="172"/>
    <col min="4607" max="4607" width="1.69140625" style="172" customWidth="1"/>
    <col min="4608" max="4608" width="7.07421875" style="172" customWidth="1"/>
    <col min="4609" max="4609" width="5.921875" style="172" customWidth="1"/>
    <col min="4610" max="4610" width="1.69140625" style="172" customWidth="1"/>
    <col min="4611" max="4617" width="5.23046875" style="172" customWidth="1"/>
    <col min="4618" max="4618" width="2" style="172" customWidth="1"/>
    <col min="4619" max="4619" width="2.23046875" style="172" customWidth="1"/>
    <col min="4620" max="4623" width="3.69140625" style="172" customWidth="1"/>
    <col min="4624" max="4624" width="2.3828125" style="172" customWidth="1"/>
    <col min="4625" max="4631" width="3.69140625" style="172" customWidth="1"/>
    <col min="4632" max="4638" width="5.69140625" style="172" customWidth="1"/>
    <col min="4639" max="4639" width="7.23046875" style="172" bestFit="1" customWidth="1"/>
    <col min="4640" max="4641" width="7.23046875" style="172" customWidth="1"/>
    <col min="4642" max="4645" width="5.69140625" style="172" customWidth="1"/>
    <col min="4646" max="4646" width="4.61328125" style="172" customWidth="1"/>
    <col min="4647" max="4862" width="1.61328125" style="172"/>
    <col min="4863" max="4863" width="1.69140625" style="172" customWidth="1"/>
    <col min="4864" max="4864" width="7.07421875" style="172" customWidth="1"/>
    <col min="4865" max="4865" width="5.921875" style="172" customWidth="1"/>
    <col min="4866" max="4866" width="1.69140625" style="172" customWidth="1"/>
    <col min="4867" max="4873" width="5.23046875" style="172" customWidth="1"/>
    <col min="4874" max="4874" width="2" style="172" customWidth="1"/>
    <col min="4875" max="4875" width="2.23046875" style="172" customWidth="1"/>
    <col min="4876" max="4879" width="3.69140625" style="172" customWidth="1"/>
    <col min="4880" max="4880" width="2.3828125" style="172" customWidth="1"/>
    <col min="4881" max="4887" width="3.69140625" style="172" customWidth="1"/>
    <col min="4888" max="4894" width="5.69140625" style="172" customWidth="1"/>
    <col min="4895" max="4895" width="7.23046875" style="172" bestFit="1" customWidth="1"/>
    <col min="4896" max="4897" width="7.23046875" style="172" customWidth="1"/>
    <col min="4898" max="4901" width="5.69140625" style="172" customWidth="1"/>
    <col min="4902" max="4902" width="4.61328125" style="172" customWidth="1"/>
    <col min="4903" max="5118" width="1.61328125" style="172"/>
    <col min="5119" max="5119" width="1.69140625" style="172" customWidth="1"/>
    <col min="5120" max="5120" width="7.07421875" style="172" customWidth="1"/>
    <col min="5121" max="5121" width="5.921875" style="172" customWidth="1"/>
    <col min="5122" max="5122" width="1.69140625" style="172" customWidth="1"/>
    <col min="5123" max="5129" width="5.23046875" style="172" customWidth="1"/>
    <col min="5130" max="5130" width="2" style="172" customWidth="1"/>
    <col min="5131" max="5131" width="2.23046875" style="172" customWidth="1"/>
    <col min="5132" max="5135" width="3.69140625" style="172" customWidth="1"/>
    <col min="5136" max="5136" width="2.3828125" style="172" customWidth="1"/>
    <col min="5137" max="5143" width="3.69140625" style="172" customWidth="1"/>
    <col min="5144" max="5150" width="5.69140625" style="172" customWidth="1"/>
    <col min="5151" max="5151" width="7.23046875" style="172" bestFit="1" customWidth="1"/>
    <col min="5152" max="5153" width="7.23046875" style="172" customWidth="1"/>
    <col min="5154" max="5157" width="5.69140625" style="172" customWidth="1"/>
    <col min="5158" max="5158" width="4.61328125" style="172" customWidth="1"/>
    <col min="5159" max="5374" width="1.61328125" style="172"/>
    <col min="5375" max="5375" width="1.69140625" style="172" customWidth="1"/>
    <col min="5376" max="5376" width="7.07421875" style="172" customWidth="1"/>
    <col min="5377" max="5377" width="5.921875" style="172" customWidth="1"/>
    <col min="5378" max="5378" width="1.69140625" style="172" customWidth="1"/>
    <col min="5379" max="5385" width="5.23046875" style="172" customWidth="1"/>
    <col min="5386" max="5386" width="2" style="172" customWidth="1"/>
    <col min="5387" max="5387" width="2.23046875" style="172" customWidth="1"/>
    <col min="5388" max="5391" width="3.69140625" style="172" customWidth="1"/>
    <col min="5392" max="5392" width="2.3828125" style="172" customWidth="1"/>
    <col min="5393" max="5399" width="3.69140625" style="172" customWidth="1"/>
    <col min="5400" max="5406" width="5.69140625" style="172" customWidth="1"/>
    <col min="5407" max="5407" width="7.23046875" style="172" bestFit="1" customWidth="1"/>
    <col min="5408" max="5409" width="7.23046875" style="172" customWidth="1"/>
    <col min="5410" max="5413" width="5.69140625" style="172" customWidth="1"/>
    <col min="5414" max="5414" width="4.61328125" style="172" customWidth="1"/>
    <col min="5415" max="5630" width="1.61328125" style="172"/>
    <col min="5631" max="5631" width="1.69140625" style="172" customWidth="1"/>
    <col min="5632" max="5632" width="7.07421875" style="172" customWidth="1"/>
    <col min="5633" max="5633" width="5.921875" style="172" customWidth="1"/>
    <col min="5634" max="5634" width="1.69140625" style="172" customWidth="1"/>
    <col min="5635" max="5641" width="5.23046875" style="172" customWidth="1"/>
    <col min="5642" max="5642" width="2" style="172" customWidth="1"/>
    <col min="5643" max="5643" width="2.23046875" style="172" customWidth="1"/>
    <col min="5644" max="5647" width="3.69140625" style="172" customWidth="1"/>
    <col min="5648" max="5648" width="2.3828125" style="172" customWidth="1"/>
    <col min="5649" max="5655" width="3.69140625" style="172" customWidth="1"/>
    <col min="5656" max="5662" width="5.69140625" style="172" customWidth="1"/>
    <col min="5663" max="5663" width="7.23046875" style="172" bestFit="1" customWidth="1"/>
    <col min="5664" max="5665" width="7.23046875" style="172" customWidth="1"/>
    <col min="5666" max="5669" width="5.69140625" style="172" customWidth="1"/>
    <col min="5670" max="5670" width="4.61328125" style="172" customWidth="1"/>
    <col min="5671" max="5886" width="1.61328125" style="172"/>
    <col min="5887" max="5887" width="1.69140625" style="172" customWidth="1"/>
    <col min="5888" max="5888" width="7.07421875" style="172" customWidth="1"/>
    <col min="5889" max="5889" width="5.921875" style="172" customWidth="1"/>
    <col min="5890" max="5890" width="1.69140625" style="172" customWidth="1"/>
    <col min="5891" max="5897" width="5.23046875" style="172" customWidth="1"/>
    <col min="5898" max="5898" width="2" style="172" customWidth="1"/>
    <col min="5899" max="5899" width="2.23046875" style="172" customWidth="1"/>
    <col min="5900" max="5903" width="3.69140625" style="172" customWidth="1"/>
    <col min="5904" max="5904" width="2.3828125" style="172" customWidth="1"/>
    <col min="5905" max="5911" width="3.69140625" style="172" customWidth="1"/>
    <col min="5912" max="5918" width="5.69140625" style="172" customWidth="1"/>
    <col min="5919" max="5919" width="7.23046875" style="172" bestFit="1" customWidth="1"/>
    <col min="5920" max="5921" width="7.23046875" style="172" customWidth="1"/>
    <col min="5922" max="5925" width="5.69140625" style="172" customWidth="1"/>
    <col min="5926" max="5926" width="4.61328125" style="172" customWidth="1"/>
    <col min="5927" max="6142" width="1.61328125" style="172"/>
    <col min="6143" max="6143" width="1.69140625" style="172" customWidth="1"/>
    <col min="6144" max="6144" width="7.07421875" style="172" customWidth="1"/>
    <col min="6145" max="6145" width="5.921875" style="172" customWidth="1"/>
    <col min="6146" max="6146" width="1.69140625" style="172" customWidth="1"/>
    <col min="6147" max="6153" width="5.23046875" style="172" customWidth="1"/>
    <col min="6154" max="6154" width="2" style="172" customWidth="1"/>
    <col min="6155" max="6155" width="2.23046875" style="172" customWidth="1"/>
    <col min="6156" max="6159" width="3.69140625" style="172" customWidth="1"/>
    <col min="6160" max="6160" width="2.3828125" style="172" customWidth="1"/>
    <col min="6161" max="6167" width="3.69140625" style="172" customWidth="1"/>
    <col min="6168" max="6174" width="5.69140625" style="172" customWidth="1"/>
    <col min="6175" max="6175" width="7.23046875" style="172" bestFit="1" customWidth="1"/>
    <col min="6176" max="6177" width="7.23046875" style="172" customWidth="1"/>
    <col min="6178" max="6181" width="5.69140625" style="172" customWidth="1"/>
    <col min="6182" max="6182" width="4.61328125" style="172" customWidth="1"/>
    <col min="6183" max="6398" width="1.61328125" style="172"/>
    <col min="6399" max="6399" width="1.69140625" style="172" customWidth="1"/>
    <col min="6400" max="6400" width="7.07421875" style="172" customWidth="1"/>
    <col min="6401" max="6401" width="5.921875" style="172" customWidth="1"/>
    <col min="6402" max="6402" width="1.69140625" style="172" customWidth="1"/>
    <col min="6403" max="6409" width="5.23046875" style="172" customWidth="1"/>
    <col min="6410" max="6410" width="2" style="172" customWidth="1"/>
    <col min="6411" max="6411" width="2.23046875" style="172" customWidth="1"/>
    <col min="6412" max="6415" width="3.69140625" style="172" customWidth="1"/>
    <col min="6416" max="6416" width="2.3828125" style="172" customWidth="1"/>
    <col min="6417" max="6423" width="3.69140625" style="172" customWidth="1"/>
    <col min="6424" max="6430" width="5.69140625" style="172" customWidth="1"/>
    <col min="6431" max="6431" width="7.23046875" style="172" bestFit="1" customWidth="1"/>
    <col min="6432" max="6433" width="7.23046875" style="172" customWidth="1"/>
    <col min="6434" max="6437" width="5.69140625" style="172" customWidth="1"/>
    <col min="6438" max="6438" width="4.61328125" style="172" customWidth="1"/>
    <col min="6439" max="6654" width="1.61328125" style="172"/>
    <col min="6655" max="6655" width="1.69140625" style="172" customWidth="1"/>
    <col min="6656" max="6656" width="7.07421875" style="172" customWidth="1"/>
    <col min="6657" max="6657" width="5.921875" style="172" customWidth="1"/>
    <col min="6658" max="6658" width="1.69140625" style="172" customWidth="1"/>
    <col min="6659" max="6665" width="5.23046875" style="172" customWidth="1"/>
    <col min="6666" max="6666" width="2" style="172" customWidth="1"/>
    <col min="6667" max="6667" width="2.23046875" style="172" customWidth="1"/>
    <col min="6668" max="6671" width="3.69140625" style="172" customWidth="1"/>
    <col min="6672" max="6672" width="2.3828125" style="172" customWidth="1"/>
    <col min="6673" max="6679" width="3.69140625" style="172" customWidth="1"/>
    <col min="6680" max="6686" width="5.69140625" style="172" customWidth="1"/>
    <col min="6687" max="6687" width="7.23046875" style="172" bestFit="1" customWidth="1"/>
    <col min="6688" max="6689" width="7.23046875" style="172" customWidth="1"/>
    <col min="6690" max="6693" width="5.69140625" style="172" customWidth="1"/>
    <col min="6694" max="6694" width="4.61328125" style="172" customWidth="1"/>
    <col min="6695" max="6910" width="1.61328125" style="172"/>
    <col min="6911" max="6911" width="1.69140625" style="172" customWidth="1"/>
    <col min="6912" max="6912" width="7.07421875" style="172" customWidth="1"/>
    <col min="6913" max="6913" width="5.921875" style="172" customWidth="1"/>
    <col min="6914" max="6914" width="1.69140625" style="172" customWidth="1"/>
    <col min="6915" max="6921" width="5.23046875" style="172" customWidth="1"/>
    <col min="6922" max="6922" width="2" style="172" customWidth="1"/>
    <col min="6923" max="6923" width="2.23046875" style="172" customWidth="1"/>
    <col min="6924" max="6927" width="3.69140625" style="172" customWidth="1"/>
    <col min="6928" max="6928" width="2.3828125" style="172" customWidth="1"/>
    <col min="6929" max="6935" width="3.69140625" style="172" customWidth="1"/>
    <col min="6936" max="6942" width="5.69140625" style="172" customWidth="1"/>
    <col min="6943" max="6943" width="7.23046875" style="172" bestFit="1" customWidth="1"/>
    <col min="6944" max="6945" width="7.23046875" style="172" customWidth="1"/>
    <col min="6946" max="6949" width="5.69140625" style="172" customWidth="1"/>
    <col min="6950" max="6950" width="4.61328125" style="172" customWidth="1"/>
    <col min="6951" max="7166" width="1.61328125" style="172"/>
    <col min="7167" max="7167" width="1.69140625" style="172" customWidth="1"/>
    <col min="7168" max="7168" width="7.07421875" style="172" customWidth="1"/>
    <col min="7169" max="7169" width="5.921875" style="172" customWidth="1"/>
    <col min="7170" max="7170" width="1.69140625" style="172" customWidth="1"/>
    <col min="7171" max="7177" width="5.23046875" style="172" customWidth="1"/>
    <col min="7178" max="7178" width="2" style="172" customWidth="1"/>
    <col min="7179" max="7179" width="2.23046875" style="172" customWidth="1"/>
    <col min="7180" max="7183" width="3.69140625" style="172" customWidth="1"/>
    <col min="7184" max="7184" width="2.3828125" style="172" customWidth="1"/>
    <col min="7185" max="7191" width="3.69140625" style="172" customWidth="1"/>
    <col min="7192" max="7198" width="5.69140625" style="172" customWidth="1"/>
    <col min="7199" max="7199" width="7.23046875" style="172" bestFit="1" customWidth="1"/>
    <col min="7200" max="7201" width="7.23046875" style="172" customWidth="1"/>
    <col min="7202" max="7205" width="5.69140625" style="172" customWidth="1"/>
    <col min="7206" max="7206" width="4.61328125" style="172" customWidth="1"/>
    <col min="7207" max="7422" width="1.61328125" style="172"/>
    <col min="7423" max="7423" width="1.69140625" style="172" customWidth="1"/>
    <col min="7424" max="7424" width="7.07421875" style="172" customWidth="1"/>
    <col min="7425" max="7425" width="5.921875" style="172" customWidth="1"/>
    <col min="7426" max="7426" width="1.69140625" style="172" customWidth="1"/>
    <col min="7427" max="7433" width="5.23046875" style="172" customWidth="1"/>
    <col min="7434" max="7434" width="2" style="172" customWidth="1"/>
    <col min="7435" max="7435" width="2.23046875" style="172" customWidth="1"/>
    <col min="7436" max="7439" width="3.69140625" style="172" customWidth="1"/>
    <col min="7440" max="7440" width="2.3828125" style="172" customWidth="1"/>
    <col min="7441" max="7447" width="3.69140625" style="172" customWidth="1"/>
    <col min="7448" max="7454" width="5.69140625" style="172" customWidth="1"/>
    <col min="7455" max="7455" width="7.23046875" style="172" bestFit="1" customWidth="1"/>
    <col min="7456" max="7457" width="7.23046875" style="172" customWidth="1"/>
    <col min="7458" max="7461" width="5.69140625" style="172" customWidth="1"/>
    <col min="7462" max="7462" width="4.61328125" style="172" customWidth="1"/>
    <col min="7463" max="7678" width="1.61328125" style="172"/>
    <col min="7679" max="7679" width="1.69140625" style="172" customWidth="1"/>
    <col min="7680" max="7680" width="7.07421875" style="172" customWidth="1"/>
    <col min="7681" max="7681" width="5.921875" style="172" customWidth="1"/>
    <col min="7682" max="7682" width="1.69140625" style="172" customWidth="1"/>
    <col min="7683" max="7689" width="5.23046875" style="172" customWidth="1"/>
    <col min="7690" max="7690" width="2" style="172" customWidth="1"/>
    <col min="7691" max="7691" width="2.23046875" style="172" customWidth="1"/>
    <col min="7692" max="7695" width="3.69140625" style="172" customWidth="1"/>
    <col min="7696" max="7696" width="2.3828125" style="172" customWidth="1"/>
    <col min="7697" max="7703" width="3.69140625" style="172" customWidth="1"/>
    <col min="7704" max="7710" width="5.69140625" style="172" customWidth="1"/>
    <col min="7711" max="7711" width="7.23046875" style="172" bestFit="1" customWidth="1"/>
    <col min="7712" max="7713" width="7.23046875" style="172" customWidth="1"/>
    <col min="7714" max="7717" width="5.69140625" style="172" customWidth="1"/>
    <col min="7718" max="7718" width="4.61328125" style="172" customWidth="1"/>
    <col min="7719" max="7934" width="1.61328125" style="172"/>
    <col min="7935" max="7935" width="1.69140625" style="172" customWidth="1"/>
    <col min="7936" max="7936" width="7.07421875" style="172" customWidth="1"/>
    <col min="7937" max="7937" width="5.921875" style="172" customWidth="1"/>
    <col min="7938" max="7938" width="1.69140625" style="172" customWidth="1"/>
    <col min="7939" max="7945" width="5.23046875" style="172" customWidth="1"/>
    <col min="7946" max="7946" width="2" style="172" customWidth="1"/>
    <col min="7947" max="7947" width="2.23046875" style="172" customWidth="1"/>
    <col min="7948" max="7951" width="3.69140625" style="172" customWidth="1"/>
    <col min="7952" max="7952" width="2.3828125" style="172" customWidth="1"/>
    <col min="7953" max="7959" width="3.69140625" style="172" customWidth="1"/>
    <col min="7960" max="7966" width="5.69140625" style="172" customWidth="1"/>
    <col min="7967" max="7967" width="7.23046875" style="172" bestFit="1" customWidth="1"/>
    <col min="7968" max="7969" width="7.23046875" style="172" customWidth="1"/>
    <col min="7970" max="7973" width="5.69140625" style="172" customWidth="1"/>
    <col min="7974" max="7974" width="4.61328125" style="172" customWidth="1"/>
    <col min="7975" max="8190" width="1.61328125" style="172"/>
    <col min="8191" max="8191" width="1.69140625" style="172" customWidth="1"/>
    <col min="8192" max="8192" width="7.07421875" style="172" customWidth="1"/>
    <col min="8193" max="8193" width="5.921875" style="172" customWidth="1"/>
    <col min="8194" max="8194" width="1.69140625" style="172" customWidth="1"/>
    <col min="8195" max="8201" width="5.23046875" style="172" customWidth="1"/>
    <col min="8202" max="8202" width="2" style="172" customWidth="1"/>
    <col min="8203" max="8203" width="2.23046875" style="172" customWidth="1"/>
    <col min="8204" max="8207" width="3.69140625" style="172" customWidth="1"/>
    <col min="8208" max="8208" width="2.3828125" style="172" customWidth="1"/>
    <col min="8209" max="8215" width="3.69140625" style="172" customWidth="1"/>
    <col min="8216" max="8222" width="5.69140625" style="172" customWidth="1"/>
    <col min="8223" max="8223" width="7.23046875" style="172" bestFit="1" customWidth="1"/>
    <col min="8224" max="8225" width="7.23046875" style="172" customWidth="1"/>
    <col min="8226" max="8229" width="5.69140625" style="172" customWidth="1"/>
    <col min="8230" max="8230" width="4.61328125" style="172" customWidth="1"/>
    <col min="8231" max="8446" width="1.61328125" style="172"/>
    <col min="8447" max="8447" width="1.69140625" style="172" customWidth="1"/>
    <col min="8448" max="8448" width="7.07421875" style="172" customWidth="1"/>
    <col min="8449" max="8449" width="5.921875" style="172" customWidth="1"/>
    <col min="8450" max="8450" width="1.69140625" style="172" customWidth="1"/>
    <col min="8451" max="8457" width="5.23046875" style="172" customWidth="1"/>
    <col min="8458" max="8458" width="2" style="172" customWidth="1"/>
    <col min="8459" max="8459" width="2.23046875" style="172" customWidth="1"/>
    <col min="8460" max="8463" width="3.69140625" style="172" customWidth="1"/>
    <col min="8464" max="8464" width="2.3828125" style="172" customWidth="1"/>
    <col min="8465" max="8471" width="3.69140625" style="172" customWidth="1"/>
    <col min="8472" max="8478" width="5.69140625" style="172" customWidth="1"/>
    <col min="8479" max="8479" width="7.23046875" style="172" bestFit="1" customWidth="1"/>
    <col min="8480" max="8481" width="7.23046875" style="172" customWidth="1"/>
    <col min="8482" max="8485" width="5.69140625" style="172" customWidth="1"/>
    <col min="8486" max="8486" width="4.61328125" style="172" customWidth="1"/>
    <col min="8487" max="8702" width="1.61328125" style="172"/>
    <col min="8703" max="8703" width="1.69140625" style="172" customWidth="1"/>
    <col min="8704" max="8704" width="7.07421875" style="172" customWidth="1"/>
    <col min="8705" max="8705" width="5.921875" style="172" customWidth="1"/>
    <col min="8706" max="8706" width="1.69140625" style="172" customWidth="1"/>
    <col min="8707" max="8713" width="5.23046875" style="172" customWidth="1"/>
    <col min="8714" max="8714" width="2" style="172" customWidth="1"/>
    <col min="8715" max="8715" width="2.23046875" style="172" customWidth="1"/>
    <col min="8716" max="8719" width="3.69140625" style="172" customWidth="1"/>
    <col min="8720" max="8720" width="2.3828125" style="172" customWidth="1"/>
    <col min="8721" max="8727" width="3.69140625" style="172" customWidth="1"/>
    <col min="8728" max="8734" width="5.69140625" style="172" customWidth="1"/>
    <col min="8735" max="8735" width="7.23046875" style="172" bestFit="1" customWidth="1"/>
    <col min="8736" max="8737" width="7.23046875" style="172" customWidth="1"/>
    <col min="8738" max="8741" width="5.69140625" style="172" customWidth="1"/>
    <col min="8742" max="8742" width="4.61328125" style="172" customWidth="1"/>
    <col min="8743" max="8958" width="1.61328125" style="172"/>
    <col min="8959" max="8959" width="1.69140625" style="172" customWidth="1"/>
    <col min="8960" max="8960" width="7.07421875" style="172" customWidth="1"/>
    <col min="8961" max="8961" width="5.921875" style="172" customWidth="1"/>
    <col min="8962" max="8962" width="1.69140625" style="172" customWidth="1"/>
    <col min="8963" max="8969" width="5.23046875" style="172" customWidth="1"/>
    <col min="8970" max="8970" width="2" style="172" customWidth="1"/>
    <col min="8971" max="8971" width="2.23046875" style="172" customWidth="1"/>
    <col min="8972" max="8975" width="3.69140625" style="172" customWidth="1"/>
    <col min="8976" max="8976" width="2.3828125" style="172" customWidth="1"/>
    <col min="8977" max="8983" width="3.69140625" style="172" customWidth="1"/>
    <col min="8984" max="8990" width="5.69140625" style="172" customWidth="1"/>
    <col min="8991" max="8991" width="7.23046875" style="172" bestFit="1" customWidth="1"/>
    <col min="8992" max="8993" width="7.23046875" style="172" customWidth="1"/>
    <col min="8994" max="8997" width="5.69140625" style="172" customWidth="1"/>
    <col min="8998" max="8998" width="4.61328125" style="172" customWidth="1"/>
    <col min="8999" max="9214" width="1.61328125" style="172"/>
    <col min="9215" max="9215" width="1.69140625" style="172" customWidth="1"/>
    <col min="9216" max="9216" width="7.07421875" style="172" customWidth="1"/>
    <col min="9217" max="9217" width="5.921875" style="172" customWidth="1"/>
    <col min="9218" max="9218" width="1.69140625" style="172" customWidth="1"/>
    <col min="9219" max="9225" width="5.23046875" style="172" customWidth="1"/>
    <col min="9226" max="9226" width="2" style="172" customWidth="1"/>
    <col min="9227" max="9227" width="2.23046875" style="172" customWidth="1"/>
    <col min="9228" max="9231" width="3.69140625" style="172" customWidth="1"/>
    <col min="9232" max="9232" width="2.3828125" style="172" customWidth="1"/>
    <col min="9233" max="9239" width="3.69140625" style="172" customWidth="1"/>
    <col min="9240" max="9246" width="5.69140625" style="172" customWidth="1"/>
    <col min="9247" max="9247" width="7.23046875" style="172" bestFit="1" customWidth="1"/>
    <col min="9248" max="9249" width="7.23046875" style="172" customWidth="1"/>
    <col min="9250" max="9253" width="5.69140625" style="172" customWidth="1"/>
    <col min="9254" max="9254" width="4.61328125" style="172" customWidth="1"/>
    <col min="9255" max="9470" width="1.61328125" style="172"/>
    <col min="9471" max="9471" width="1.69140625" style="172" customWidth="1"/>
    <col min="9472" max="9472" width="7.07421875" style="172" customWidth="1"/>
    <col min="9473" max="9473" width="5.921875" style="172" customWidth="1"/>
    <col min="9474" max="9474" width="1.69140625" style="172" customWidth="1"/>
    <col min="9475" max="9481" width="5.23046875" style="172" customWidth="1"/>
    <col min="9482" max="9482" width="2" style="172" customWidth="1"/>
    <col min="9483" max="9483" width="2.23046875" style="172" customWidth="1"/>
    <col min="9484" max="9487" width="3.69140625" style="172" customWidth="1"/>
    <col min="9488" max="9488" width="2.3828125" style="172" customWidth="1"/>
    <col min="9489" max="9495" width="3.69140625" style="172" customWidth="1"/>
    <col min="9496" max="9502" width="5.69140625" style="172" customWidth="1"/>
    <col min="9503" max="9503" width="7.23046875" style="172" bestFit="1" customWidth="1"/>
    <col min="9504" max="9505" width="7.23046875" style="172" customWidth="1"/>
    <col min="9506" max="9509" width="5.69140625" style="172" customWidth="1"/>
    <col min="9510" max="9510" width="4.61328125" style="172" customWidth="1"/>
    <col min="9511" max="9726" width="1.61328125" style="172"/>
    <col min="9727" max="9727" width="1.69140625" style="172" customWidth="1"/>
    <col min="9728" max="9728" width="7.07421875" style="172" customWidth="1"/>
    <col min="9729" max="9729" width="5.921875" style="172" customWidth="1"/>
    <col min="9730" max="9730" width="1.69140625" style="172" customWidth="1"/>
    <col min="9731" max="9737" width="5.23046875" style="172" customWidth="1"/>
    <col min="9738" max="9738" width="2" style="172" customWidth="1"/>
    <col min="9739" max="9739" width="2.23046875" style="172" customWidth="1"/>
    <col min="9740" max="9743" width="3.69140625" style="172" customWidth="1"/>
    <col min="9744" max="9744" width="2.3828125" style="172" customWidth="1"/>
    <col min="9745" max="9751" width="3.69140625" style="172" customWidth="1"/>
    <col min="9752" max="9758" width="5.69140625" style="172" customWidth="1"/>
    <col min="9759" max="9759" width="7.23046875" style="172" bestFit="1" customWidth="1"/>
    <col min="9760" max="9761" width="7.23046875" style="172" customWidth="1"/>
    <col min="9762" max="9765" width="5.69140625" style="172" customWidth="1"/>
    <col min="9766" max="9766" width="4.61328125" style="172" customWidth="1"/>
    <col min="9767" max="9982" width="1.61328125" style="172"/>
    <col min="9983" max="9983" width="1.69140625" style="172" customWidth="1"/>
    <col min="9984" max="9984" width="7.07421875" style="172" customWidth="1"/>
    <col min="9985" max="9985" width="5.921875" style="172" customWidth="1"/>
    <col min="9986" max="9986" width="1.69140625" style="172" customWidth="1"/>
    <col min="9987" max="9993" width="5.23046875" style="172" customWidth="1"/>
    <col min="9994" max="9994" width="2" style="172" customWidth="1"/>
    <col min="9995" max="9995" width="2.23046875" style="172" customWidth="1"/>
    <col min="9996" max="9999" width="3.69140625" style="172" customWidth="1"/>
    <col min="10000" max="10000" width="2.3828125" style="172" customWidth="1"/>
    <col min="10001" max="10007" width="3.69140625" style="172" customWidth="1"/>
    <col min="10008" max="10014" width="5.69140625" style="172" customWidth="1"/>
    <col min="10015" max="10015" width="7.23046875" style="172" bestFit="1" customWidth="1"/>
    <col min="10016" max="10017" width="7.23046875" style="172" customWidth="1"/>
    <col min="10018" max="10021" width="5.69140625" style="172" customWidth="1"/>
    <col min="10022" max="10022" width="4.61328125" style="172" customWidth="1"/>
    <col min="10023" max="10238" width="1.61328125" style="172"/>
    <col min="10239" max="10239" width="1.69140625" style="172" customWidth="1"/>
    <col min="10240" max="10240" width="7.07421875" style="172" customWidth="1"/>
    <col min="10241" max="10241" width="5.921875" style="172" customWidth="1"/>
    <col min="10242" max="10242" width="1.69140625" style="172" customWidth="1"/>
    <col min="10243" max="10249" width="5.23046875" style="172" customWidth="1"/>
    <col min="10250" max="10250" width="2" style="172" customWidth="1"/>
    <col min="10251" max="10251" width="2.23046875" style="172" customWidth="1"/>
    <col min="10252" max="10255" width="3.69140625" style="172" customWidth="1"/>
    <col min="10256" max="10256" width="2.3828125" style="172" customWidth="1"/>
    <col min="10257" max="10263" width="3.69140625" style="172" customWidth="1"/>
    <col min="10264" max="10270" width="5.69140625" style="172" customWidth="1"/>
    <col min="10271" max="10271" width="7.23046875" style="172" bestFit="1" customWidth="1"/>
    <col min="10272" max="10273" width="7.23046875" style="172" customWidth="1"/>
    <col min="10274" max="10277" width="5.69140625" style="172" customWidth="1"/>
    <col min="10278" max="10278" width="4.61328125" style="172" customWidth="1"/>
    <col min="10279" max="10494" width="1.61328125" style="172"/>
    <col min="10495" max="10495" width="1.69140625" style="172" customWidth="1"/>
    <col min="10496" max="10496" width="7.07421875" style="172" customWidth="1"/>
    <col min="10497" max="10497" width="5.921875" style="172" customWidth="1"/>
    <col min="10498" max="10498" width="1.69140625" style="172" customWidth="1"/>
    <col min="10499" max="10505" width="5.23046875" style="172" customWidth="1"/>
    <col min="10506" max="10506" width="2" style="172" customWidth="1"/>
    <col min="10507" max="10507" width="2.23046875" style="172" customWidth="1"/>
    <col min="10508" max="10511" width="3.69140625" style="172" customWidth="1"/>
    <col min="10512" max="10512" width="2.3828125" style="172" customWidth="1"/>
    <col min="10513" max="10519" width="3.69140625" style="172" customWidth="1"/>
    <col min="10520" max="10526" width="5.69140625" style="172" customWidth="1"/>
    <col min="10527" max="10527" width="7.23046875" style="172" bestFit="1" customWidth="1"/>
    <col min="10528" max="10529" width="7.23046875" style="172" customWidth="1"/>
    <col min="10530" max="10533" width="5.69140625" style="172" customWidth="1"/>
    <col min="10534" max="10534" width="4.61328125" style="172" customWidth="1"/>
    <col min="10535" max="10750" width="1.61328125" style="172"/>
    <col min="10751" max="10751" width="1.69140625" style="172" customWidth="1"/>
    <col min="10752" max="10752" width="7.07421875" style="172" customWidth="1"/>
    <col min="10753" max="10753" width="5.921875" style="172" customWidth="1"/>
    <col min="10754" max="10754" width="1.69140625" style="172" customWidth="1"/>
    <col min="10755" max="10761" width="5.23046875" style="172" customWidth="1"/>
    <col min="10762" max="10762" width="2" style="172" customWidth="1"/>
    <col min="10763" max="10763" width="2.23046875" style="172" customWidth="1"/>
    <col min="10764" max="10767" width="3.69140625" style="172" customWidth="1"/>
    <col min="10768" max="10768" width="2.3828125" style="172" customWidth="1"/>
    <col min="10769" max="10775" width="3.69140625" style="172" customWidth="1"/>
    <col min="10776" max="10782" width="5.69140625" style="172" customWidth="1"/>
    <col min="10783" max="10783" width="7.23046875" style="172" bestFit="1" customWidth="1"/>
    <col min="10784" max="10785" width="7.23046875" style="172" customWidth="1"/>
    <col min="10786" max="10789" width="5.69140625" style="172" customWidth="1"/>
    <col min="10790" max="10790" width="4.61328125" style="172" customWidth="1"/>
    <col min="10791" max="11006" width="1.61328125" style="172"/>
    <col min="11007" max="11007" width="1.69140625" style="172" customWidth="1"/>
    <col min="11008" max="11008" width="7.07421875" style="172" customWidth="1"/>
    <col min="11009" max="11009" width="5.921875" style="172" customWidth="1"/>
    <col min="11010" max="11010" width="1.69140625" style="172" customWidth="1"/>
    <col min="11011" max="11017" width="5.23046875" style="172" customWidth="1"/>
    <col min="11018" max="11018" width="2" style="172" customWidth="1"/>
    <col min="11019" max="11019" width="2.23046875" style="172" customWidth="1"/>
    <col min="11020" max="11023" width="3.69140625" style="172" customWidth="1"/>
    <col min="11024" max="11024" width="2.3828125" style="172" customWidth="1"/>
    <col min="11025" max="11031" width="3.69140625" style="172" customWidth="1"/>
    <col min="11032" max="11038" width="5.69140625" style="172" customWidth="1"/>
    <col min="11039" max="11039" width="7.23046875" style="172" bestFit="1" customWidth="1"/>
    <col min="11040" max="11041" width="7.23046875" style="172" customWidth="1"/>
    <col min="11042" max="11045" width="5.69140625" style="172" customWidth="1"/>
    <col min="11046" max="11046" width="4.61328125" style="172" customWidth="1"/>
    <col min="11047" max="11262" width="1.61328125" style="172"/>
    <col min="11263" max="11263" width="1.69140625" style="172" customWidth="1"/>
    <col min="11264" max="11264" width="7.07421875" style="172" customWidth="1"/>
    <col min="11265" max="11265" width="5.921875" style="172" customWidth="1"/>
    <col min="11266" max="11266" width="1.69140625" style="172" customWidth="1"/>
    <col min="11267" max="11273" width="5.23046875" style="172" customWidth="1"/>
    <col min="11274" max="11274" width="2" style="172" customWidth="1"/>
    <col min="11275" max="11275" width="2.23046875" style="172" customWidth="1"/>
    <col min="11276" max="11279" width="3.69140625" style="172" customWidth="1"/>
    <col min="11280" max="11280" width="2.3828125" style="172" customWidth="1"/>
    <col min="11281" max="11287" width="3.69140625" style="172" customWidth="1"/>
    <col min="11288" max="11294" width="5.69140625" style="172" customWidth="1"/>
    <col min="11295" max="11295" width="7.23046875" style="172" bestFit="1" customWidth="1"/>
    <col min="11296" max="11297" width="7.23046875" style="172" customWidth="1"/>
    <col min="11298" max="11301" width="5.69140625" style="172" customWidth="1"/>
    <col min="11302" max="11302" width="4.61328125" style="172" customWidth="1"/>
    <col min="11303" max="11518" width="1.61328125" style="172"/>
    <col min="11519" max="11519" width="1.69140625" style="172" customWidth="1"/>
    <col min="11520" max="11520" width="7.07421875" style="172" customWidth="1"/>
    <col min="11521" max="11521" width="5.921875" style="172" customWidth="1"/>
    <col min="11522" max="11522" width="1.69140625" style="172" customWidth="1"/>
    <col min="11523" max="11529" width="5.23046875" style="172" customWidth="1"/>
    <col min="11530" max="11530" width="2" style="172" customWidth="1"/>
    <col min="11531" max="11531" width="2.23046875" style="172" customWidth="1"/>
    <col min="11532" max="11535" width="3.69140625" style="172" customWidth="1"/>
    <col min="11536" max="11536" width="2.3828125" style="172" customWidth="1"/>
    <col min="11537" max="11543" width="3.69140625" style="172" customWidth="1"/>
    <col min="11544" max="11550" width="5.69140625" style="172" customWidth="1"/>
    <col min="11551" max="11551" width="7.23046875" style="172" bestFit="1" customWidth="1"/>
    <col min="11552" max="11553" width="7.23046875" style="172" customWidth="1"/>
    <col min="11554" max="11557" width="5.69140625" style="172" customWidth="1"/>
    <col min="11558" max="11558" width="4.61328125" style="172" customWidth="1"/>
    <col min="11559" max="11774" width="1.61328125" style="172"/>
    <col min="11775" max="11775" width="1.69140625" style="172" customWidth="1"/>
    <col min="11776" max="11776" width="7.07421875" style="172" customWidth="1"/>
    <col min="11777" max="11777" width="5.921875" style="172" customWidth="1"/>
    <col min="11778" max="11778" width="1.69140625" style="172" customWidth="1"/>
    <col min="11779" max="11785" width="5.23046875" style="172" customWidth="1"/>
    <col min="11786" max="11786" width="2" style="172" customWidth="1"/>
    <col min="11787" max="11787" width="2.23046875" style="172" customWidth="1"/>
    <col min="11788" max="11791" width="3.69140625" style="172" customWidth="1"/>
    <col min="11792" max="11792" width="2.3828125" style="172" customWidth="1"/>
    <col min="11793" max="11799" width="3.69140625" style="172" customWidth="1"/>
    <col min="11800" max="11806" width="5.69140625" style="172" customWidth="1"/>
    <col min="11807" max="11807" width="7.23046875" style="172" bestFit="1" customWidth="1"/>
    <col min="11808" max="11809" width="7.23046875" style="172" customWidth="1"/>
    <col min="11810" max="11813" width="5.69140625" style="172" customWidth="1"/>
    <col min="11814" max="11814" width="4.61328125" style="172" customWidth="1"/>
    <col min="11815" max="12030" width="1.61328125" style="172"/>
    <col min="12031" max="12031" width="1.69140625" style="172" customWidth="1"/>
    <col min="12032" max="12032" width="7.07421875" style="172" customWidth="1"/>
    <col min="12033" max="12033" width="5.921875" style="172" customWidth="1"/>
    <col min="12034" max="12034" width="1.69140625" style="172" customWidth="1"/>
    <col min="12035" max="12041" width="5.23046875" style="172" customWidth="1"/>
    <col min="12042" max="12042" width="2" style="172" customWidth="1"/>
    <col min="12043" max="12043" width="2.23046875" style="172" customWidth="1"/>
    <col min="12044" max="12047" width="3.69140625" style="172" customWidth="1"/>
    <col min="12048" max="12048" width="2.3828125" style="172" customWidth="1"/>
    <col min="12049" max="12055" width="3.69140625" style="172" customWidth="1"/>
    <col min="12056" max="12062" width="5.69140625" style="172" customWidth="1"/>
    <col min="12063" max="12063" width="7.23046875" style="172" bestFit="1" customWidth="1"/>
    <col min="12064" max="12065" width="7.23046875" style="172" customWidth="1"/>
    <col min="12066" max="12069" width="5.69140625" style="172" customWidth="1"/>
    <col min="12070" max="12070" width="4.61328125" style="172" customWidth="1"/>
    <col min="12071" max="12286" width="1.61328125" style="172"/>
    <col min="12287" max="12287" width="1.69140625" style="172" customWidth="1"/>
    <col min="12288" max="12288" width="7.07421875" style="172" customWidth="1"/>
    <col min="12289" max="12289" width="5.921875" style="172" customWidth="1"/>
    <col min="12290" max="12290" width="1.69140625" style="172" customWidth="1"/>
    <col min="12291" max="12297" width="5.23046875" style="172" customWidth="1"/>
    <col min="12298" max="12298" width="2" style="172" customWidth="1"/>
    <col min="12299" max="12299" width="2.23046875" style="172" customWidth="1"/>
    <col min="12300" max="12303" width="3.69140625" style="172" customWidth="1"/>
    <col min="12304" max="12304" width="2.3828125" style="172" customWidth="1"/>
    <col min="12305" max="12311" width="3.69140625" style="172" customWidth="1"/>
    <col min="12312" max="12318" width="5.69140625" style="172" customWidth="1"/>
    <col min="12319" max="12319" width="7.23046875" style="172" bestFit="1" customWidth="1"/>
    <col min="12320" max="12321" width="7.23046875" style="172" customWidth="1"/>
    <col min="12322" max="12325" width="5.69140625" style="172" customWidth="1"/>
    <col min="12326" max="12326" width="4.61328125" style="172" customWidth="1"/>
    <col min="12327" max="12542" width="1.61328125" style="172"/>
    <col min="12543" max="12543" width="1.69140625" style="172" customWidth="1"/>
    <col min="12544" max="12544" width="7.07421875" style="172" customWidth="1"/>
    <col min="12545" max="12545" width="5.921875" style="172" customWidth="1"/>
    <col min="12546" max="12546" width="1.69140625" style="172" customWidth="1"/>
    <col min="12547" max="12553" width="5.23046875" style="172" customWidth="1"/>
    <col min="12554" max="12554" width="2" style="172" customWidth="1"/>
    <col min="12555" max="12555" width="2.23046875" style="172" customWidth="1"/>
    <col min="12556" max="12559" width="3.69140625" style="172" customWidth="1"/>
    <col min="12560" max="12560" width="2.3828125" style="172" customWidth="1"/>
    <col min="12561" max="12567" width="3.69140625" style="172" customWidth="1"/>
    <col min="12568" max="12574" width="5.69140625" style="172" customWidth="1"/>
    <col min="12575" max="12575" width="7.23046875" style="172" bestFit="1" customWidth="1"/>
    <col min="12576" max="12577" width="7.23046875" style="172" customWidth="1"/>
    <col min="12578" max="12581" width="5.69140625" style="172" customWidth="1"/>
    <col min="12582" max="12582" width="4.61328125" style="172" customWidth="1"/>
    <col min="12583" max="12798" width="1.61328125" style="172"/>
    <col min="12799" max="12799" width="1.69140625" style="172" customWidth="1"/>
    <col min="12800" max="12800" width="7.07421875" style="172" customWidth="1"/>
    <col min="12801" max="12801" width="5.921875" style="172" customWidth="1"/>
    <col min="12802" max="12802" width="1.69140625" style="172" customWidth="1"/>
    <col min="12803" max="12809" width="5.23046875" style="172" customWidth="1"/>
    <col min="12810" max="12810" width="2" style="172" customWidth="1"/>
    <col min="12811" max="12811" width="2.23046875" style="172" customWidth="1"/>
    <col min="12812" max="12815" width="3.69140625" style="172" customWidth="1"/>
    <col min="12816" max="12816" width="2.3828125" style="172" customWidth="1"/>
    <col min="12817" max="12823" width="3.69140625" style="172" customWidth="1"/>
    <col min="12824" max="12830" width="5.69140625" style="172" customWidth="1"/>
    <col min="12831" max="12831" width="7.23046875" style="172" bestFit="1" customWidth="1"/>
    <col min="12832" max="12833" width="7.23046875" style="172" customWidth="1"/>
    <col min="12834" max="12837" width="5.69140625" style="172" customWidth="1"/>
    <col min="12838" max="12838" width="4.61328125" style="172" customWidth="1"/>
    <col min="12839" max="13054" width="1.61328125" style="172"/>
    <col min="13055" max="13055" width="1.69140625" style="172" customWidth="1"/>
    <col min="13056" max="13056" width="7.07421875" style="172" customWidth="1"/>
    <col min="13057" max="13057" width="5.921875" style="172" customWidth="1"/>
    <col min="13058" max="13058" width="1.69140625" style="172" customWidth="1"/>
    <col min="13059" max="13065" width="5.23046875" style="172" customWidth="1"/>
    <col min="13066" max="13066" width="2" style="172" customWidth="1"/>
    <col min="13067" max="13067" width="2.23046875" style="172" customWidth="1"/>
    <col min="13068" max="13071" width="3.69140625" style="172" customWidth="1"/>
    <col min="13072" max="13072" width="2.3828125" style="172" customWidth="1"/>
    <col min="13073" max="13079" width="3.69140625" style="172" customWidth="1"/>
    <col min="13080" max="13086" width="5.69140625" style="172" customWidth="1"/>
    <col min="13087" max="13087" width="7.23046875" style="172" bestFit="1" customWidth="1"/>
    <col min="13088" max="13089" width="7.23046875" style="172" customWidth="1"/>
    <col min="13090" max="13093" width="5.69140625" style="172" customWidth="1"/>
    <col min="13094" max="13094" width="4.61328125" style="172" customWidth="1"/>
    <col min="13095" max="13310" width="1.61328125" style="172"/>
    <col min="13311" max="13311" width="1.69140625" style="172" customWidth="1"/>
    <col min="13312" max="13312" width="7.07421875" style="172" customWidth="1"/>
    <col min="13313" max="13313" width="5.921875" style="172" customWidth="1"/>
    <col min="13314" max="13314" width="1.69140625" style="172" customWidth="1"/>
    <col min="13315" max="13321" width="5.23046875" style="172" customWidth="1"/>
    <col min="13322" max="13322" width="2" style="172" customWidth="1"/>
    <col min="13323" max="13323" width="2.23046875" style="172" customWidth="1"/>
    <col min="13324" max="13327" width="3.69140625" style="172" customWidth="1"/>
    <col min="13328" max="13328" width="2.3828125" style="172" customWidth="1"/>
    <col min="13329" max="13335" width="3.69140625" style="172" customWidth="1"/>
    <col min="13336" max="13342" width="5.69140625" style="172" customWidth="1"/>
    <col min="13343" max="13343" width="7.23046875" style="172" bestFit="1" customWidth="1"/>
    <col min="13344" max="13345" width="7.23046875" style="172" customWidth="1"/>
    <col min="13346" max="13349" width="5.69140625" style="172" customWidth="1"/>
    <col min="13350" max="13350" width="4.61328125" style="172" customWidth="1"/>
    <col min="13351" max="13566" width="1.61328125" style="172"/>
    <col min="13567" max="13567" width="1.69140625" style="172" customWidth="1"/>
    <col min="13568" max="13568" width="7.07421875" style="172" customWidth="1"/>
    <col min="13569" max="13569" width="5.921875" style="172" customWidth="1"/>
    <col min="13570" max="13570" width="1.69140625" style="172" customWidth="1"/>
    <col min="13571" max="13577" width="5.23046875" style="172" customWidth="1"/>
    <col min="13578" max="13578" width="2" style="172" customWidth="1"/>
    <col min="13579" max="13579" width="2.23046875" style="172" customWidth="1"/>
    <col min="13580" max="13583" width="3.69140625" style="172" customWidth="1"/>
    <col min="13584" max="13584" width="2.3828125" style="172" customWidth="1"/>
    <col min="13585" max="13591" width="3.69140625" style="172" customWidth="1"/>
    <col min="13592" max="13598" width="5.69140625" style="172" customWidth="1"/>
    <col min="13599" max="13599" width="7.23046875" style="172" bestFit="1" customWidth="1"/>
    <col min="13600" max="13601" width="7.23046875" style="172" customWidth="1"/>
    <col min="13602" max="13605" width="5.69140625" style="172" customWidth="1"/>
    <col min="13606" max="13606" width="4.61328125" style="172" customWidth="1"/>
    <col min="13607" max="13822" width="1.61328125" style="172"/>
    <col min="13823" max="13823" width="1.69140625" style="172" customWidth="1"/>
    <col min="13824" max="13824" width="7.07421875" style="172" customWidth="1"/>
    <col min="13825" max="13825" width="5.921875" style="172" customWidth="1"/>
    <col min="13826" max="13826" width="1.69140625" style="172" customWidth="1"/>
    <col min="13827" max="13833" width="5.23046875" style="172" customWidth="1"/>
    <col min="13834" max="13834" width="2" style="172" customWidth="1"/>
    <col min="13835" max="13835" width="2.23046875" style="172" customWidth="1"/>
    <col min="13836" max="13839" width="3.69140625" style="172" customWidth="1"/>
    <col min="13840" max="13840" width="2.3828125" style="172" customWidth="1"/>
    <col min="13841" max="13847" width="3.69140625" style="172" customWidth="1"/>
    <col min="13848" max="13854" width="5.69140625" style="172" customWidth="1"/>
    <col min="13855" max="13855" width="7.23046875" style="172" bestFit="1" customWidth="1"/>
    <col min="13856" max="13857" width="7.23046875" style="172" customWidth="1"/>
    <col min="13858" max="13861" width="5.69140625" style="172" customWidth="1"/>
    <col min="13862" max="13862" width="4.61328125" style="172" customWidth="1"/>
    <col min="13863" max="14078" width="1.61328125" style="172"/>
    <col min="14079" max="14079" width="1.69140625" style="172" customWidth="1"/>
    <col min="14080" max="14080" width="7.07421875" style="172" customWidth="1"/>
    <col min="14081" max="14081" width="5.921875" style="172" customWidth="1"/>
    <col min="14082" max="14082" width="1.69140625" style="172" customWidth="1"/>
    <col min="14083" max="14089" width="5.23046875" style="172" customWidth="1"/>
    <col min="14090" max="14090" width="2" style="172" customWidth="1"/>
    <col min="14091" max="14091" width="2.23046875" style="172" customWidth="1"/>
    <col min="14092" max="14095" width="3.69140625" style="172" customWidth="1"/>
    <col min="14096" max="14096" width="2.3828125" style="172" customWidth="1"/>
    <col min="14097" max="14103" width="3.69140625" style="172" customWidth="1"/>
    <col min="14104" max="14110" width="5.69140625" style="172" customWidth="1"/>
    <col min="14111" max="14111" width="7.23046875" style="172" bestFit="1" customWidth="1"/>
    <col min="14112" max="14113" width="7.23046875" style="172" customWidth="1"/>
    <col min="14114" max="14117" width="5.69140625" style="172" customWidth="1"/>
    <col min="14118" max="14118" width="4.61328125" style="172" customWidth="1"/>
    <col min="14119" max="14334" width="1.61328125" style="172"/>
    <col min="14335" max="14335" width="1.69140625" style="172" customWidth="1"/>
    <col min="14336" max="14336" width="7.07421875" style="172" customWidth="1"/>
    <col min="14337" max="14337" width="5.921875" style="172" customWidth="1"/>
    <col min="14338" max="14338" width="1.69140625" style="172" customWidth="1"/>
    <col min="14339" max="14345" width="5.23046875" style="172" customWidth="1"/>
    <col min="14346" max="14346" width="2" style="172" customWidth="1"/>
    <col min="14347" max="14347" width="2.23046875" style="172" customWidth="1"/>
    <col min="14348" max="14351" width="3.69140625" style="172" customWidth="1"/>
    <col min="14352" max="14352" width="2.3828125" style="172" customWidth="1"/>
    <col min="14353" max="14359" width="3.69140625" style="172" customWidth="1"/>
    <col min="14360" max="14366" width="5.69140625" style="172" customWidth="1"/>
    <col min="14367" max="14367" width="7.23046875" style="172" bestFit="1" customWidth="1"/>
    <col min="14368" max="14369" width="7.23046875" style="172" customWidth="1"/>
    <col min="14370" max="14373" width="5.69140625" style="172" customWidth="1"/>
    <col min="14374" max="14374" width="4.61328125" style="172" customWidth="1"/>
    <col min="14375" max="14590" width="1.61328125" style="172"/>
    <col min="14591" max="14591" width="1.69140625" style="172" customWidth="1"/>
    <col min="14592" max="14592" width="7.07421875" style="172" customWidth="1"/>
    <col min="14593" max="14593" width="5.921875" style="172" customWidth="1"/>
    <col min="14594" max="14594" width="1.69140625" style="172" customWidth="1"/>
    <col min="14595" max="14601" width="5.23046875" style="172" customWidth="1"/>
    <col min="14602" max="14602" width="2" style="172" customWidth="1"/>
    <col min="14603" max="14603" width="2.23046875" style="172" customWidth="1"/>
    <col min="14604" max="14607" width="3.69140625" style="172" customWidth="1"/>
    <col min="14608" max="14608" width="2.3828125" style="172" customWidth="1"/>
    <col min="14609" max="14615" width="3.69140625" style="172" customWidth="1"/>
    <col min="14616" max="14622" width="5.69140625" style="172" customWidth="1"/>
    <col min="14623" max="14623" width="7.23046875" style="172" bestFit="1" customWidth="1"/>
    <col min="14624" max="14625" width="7.23046875" style="172" customWidth="1"/>
    <col min="14626" max="14629" width="5.69140625" style="172" customWidth="1"/>
    <col min="14630" max="14630" width="4.61328125" style="172" customWidth="1"/>
    <col min="14631" max="14846" width="1.61328125" style="172"/>
    <col min="14847" max="14847" width="1.69140625" style="172" customWidth="1"/>
    <col min="14848" max="14848" width="7.07421875" style="172" customWidth="1"/>
    <col min="14849" max="14849" width="5.921875" style="172" customWidth="1"/>
    <col min="14850" max="14850" width="1.69140625" style="172" customWidth="1"/>
    <col min="14851" max="14857" width="5.23046875" style="172" customWidth="1"/>
    <col min="14858" max="14858" width="2" style="172" customWidth="1"/>
    <col min="14859" max="14859" width="2.23046875" style="172" customWidth="1"/>
    <col min="14860" max="14863" width="3.69140625" style="172" customWidth="1"/>
    <col min="14864" max="14864" width="2.3828125" style="172" customWidth="1"/>
    <col min="14865" max="14871" width="3.69140625" style="172" customWidth="1"/>
    <col min="14872" max="14878" width="5.69140625" style="172" customWidth="1"/>
    <col min="14879" max="14879" width="7.23046875" style="172" bestFit="1" customWidth="1"/>
    <col min="14880" max="14881" width="7.23046875" style="172" customWidth="1"/>
    <col min="14882" max="14885" width="5.69140625" style="172" customWidth="1"/>
    <col min="14886" max="14886" width="4.61328125" style="172" customWidth="1"/>
    <col min="14887" max="15102" width="1.61328125" style="172"/>
    <col min="15103" max="15103" width="1.69140625" style="172" customWidth="1"/>
    <col min="15104" max="15104" width="7.07421875" style="172" customWidth="1"/>
    <col min="15105" max="15105" width="5.921875" style="172" customWidth="1"/>
    <col min="15106" max="15106" width="1.69140625" style="172" customWidth="1"/>
    <col min="15107" max="15113" width="5.23046875" style="172" customWidth="1"/>
    <col min="15114" max="15114" width="2" style="172" customWidth="1"/>
    <col min="15115" max="15115" width="2.23046875" style="172" customWidth="1"/>
    <col min="15116" max="15119" width="3.69140625" style="172" customWidth="1"/>
    <col min="15120" max="15120" width="2.3828125" style="172" customWidth="1"/>
    <col min="15121" max="15127" width="3.69140625" style="172" customWidth="1"/>
    <col min="15128" max="15134" width="5.69140625" style="172" customWidth="1"/>
    <col min="15135" max="15135" width="7.23046875" style="172" bestFit="1" customWidth="1"/>
    <col min="15136" max="15137" width="7.23046875" style="172" customWidth="1"/>
    <col min="15138" max="15141" width="5.69140625" style="172" customWidth="1"/>
    <col min="15142" max="15142" width="4.61328125" style="172" customWidth="1"/>
    <col min="15143" max="15358" width="1.61328125" style="172"/>
    <col min="15359" max="15359" width="1.69140625" style="172" customWidth="1"/>
    <col min="15360" max="15360" width="7.07421875" style="172" customWidth="1"/>
    <col min="15361" max="15361" width="5.921875" style="172" customWidth="1"/>
    <col min="15362" max="15362" width="1.69140625" style="172" customWidth="1"/>
    <col min="15363" max="15369" width="5.23046875" style="172" customWidth="1"/>
    <col min="15370" max="15370" width="2" style="172" customWidth="1"/>
    <col min="15371" max="15371" width="2.23046875" style="172" customWidth="1"/>
    <col min="15372" max="15375" width="3.69140625" style="172" customWidth="1"/>
    <col min="15376" max="15376" width="2.3828125" style="172" customWidth="1"/>
    <col min="15377" max="15383" width="3.69140625" style="172" customWidth="1"/>
    <col min="15384" max="15390" width="5.69140625" style="172" customWidth="1"/>
    <col min="15391" max="15391" width="7.23046875" style="172" bestFit="1" customWidth="1"/>
    <col min="15392" max="15393" width="7.23046875" style="172" customWidth="1"/>
    <col min="15394" max="15397" width="5.69140625" style="172" customWidth="1"/>
    <col min="15398" max="15398" width="4.61328125" style="172" customWidth="1"/>
    <col min="15399" max="15614" width="1.61328125" style="172"/>
    <col min="15615" max="15615" width="1.69140625" style="172" customWidth="1"/>
    <col min="15616" max="15616" width="7.07421875" style="172" customWidth="1"/>
    <col min="15617" max="15617" width="5.921875" style="172" customWidth="1"/>
    <col min="15618" max="15618" width="1.69140625" style="172" customWidth="1"/>
    <col min="15619" max="15625" width="5.23046875" style="172" customWidth="1"/>
    <col min="15626" max="15626" width="2" style="172" customWidth="1"/>
    <col min="15627" max="15627" width="2.23046875" style="172" customWidth="1"/>
    <col min="15628" max="15631" width="3.69140625" style="172" customWidth="1"/>
    <col min="15632" max="15632" width="2.3828125" style="172" customWidth="1"/>
    <col min="15633" max="15639" width="3.69140625" style="172" customWidth="1"/>
    <col min="15640" max="15646" width="5.69140625" style="172" customWidth="1"/>
    <col min="15647" max="15647" width="7.23046875" style="172" bestFit="1" customWidth="1"/>
    <col min="15648" max="15649" width="7.23046875" style="172" customWidth="1"/>
    <col min="15650" max="15653" width="5.69140625" style="172" customWidth="1"/>
    <col min="15654" max="15654" width="4.61328125" style="172" customWidth="1"/>
    <col min="15655" max="15870" width="1.61328125" style="172"/>
    <col min="15871" max="15871" width="1.69140625" style="172" customWidth="1"/>
    <col min="15872" max="15872" width="7.07421875" style="172" customWidth="1"/>
    <col min="15873" max="15873" width="5.921875" style="172" customWidth="1"/>
    <col min="15874" max="15874" width="1.69140625" style="172" customWidth="1"/>
    <col min="15875" max="15881" width="5.23046875" style="172" customWidth="1"/>
    <col min="15882" max="15882" width="2" style="172" customWidth="1"/>
    <col min="15883" max="15883" width="2.23046875" style="172" customWidth="1"/>
    <col min="15884" max="15887" width="3.69140625" style="172" customWidth="1"/>
    <col min="15888" max="15888" width="2.3828125" style="172" customWidth="1"/>
    <col min="15889" max="15895" width="3.69140625" style="172" customWidth="1"/>
    <col min="15896" max="15902" width="5.69140625" style="172" customWidth="1"/>
    <col min="15903" max="15903" width="7.23046875" style="172" bestFit="1" customWidth="1"/>
    <col min="15904" max="15905" width="7.23046875" style="172" customWidth="1"/>
    <col min="15906" max="15909" width="5.69140625" style="172" customWidth="1"/>
    <col min="15910" max="15910" width="4.61328125" style="172" customWidth="1"/>
    <col min="15911" max="16126" width="1.61328125" style="172"/>
    <col min="16127" max="16127" width="1.69140625" style="172" customWidth="1"/>
    <col min="16128" max="16128" width="7.07421875" style="172" customWidth="1"/>
    <col min="16129" max="16129" width="5.921875" style="172" customWidth="1"/>
    <col min="16130" max="16130" width="1.69140625" style="172" customWidth="1"/>
    <col min="16131" max="16137" width="5.23046875" style="172" customWidth="1"/>
    <col min="16138" max="16138" width="2" style="172" customWidth="1"/>
    <col min="16139" max="16139" width="2.23046875" style="172" customWidth="1"/>
    <col min="16140" max="16143" width="3.69140625" style="172" customWidth="1"/>
    <col min="16144" max="16144" width="2.3828125" style="172" customWidth="1"/>
    <col min="16145" max="16151" width="3.69140625" style="172" customWidth="1"/>
    <col min="16152" max="16158" width="5.69140625" style="172" customWidth="1"/>
    <col min="16159" max="16159" width="7.23046875" style="172" bestFit="1" customWidth="1"/>
    <col min="16160" max="16161" width="7.23046875" style="172" customWidth="1"/>
    <col min="16162" max="16165" width="5.69140625" style="172" customWidth="1"/>
    <col min="16166" max="16166" width="4.61328125" style="172" customWidth="1"/>
    <col min="16167" max="16384" width="1.61328125" style="172"/>
  </cols>
  <sheetData>
    <row r="1" spans="1:73" ht="16.5" customHeight="1">
      <c r="A1" s="284"/>
      <c r="B1" s="285"/>
      <c r="C1" s="285"/>
      <c r="D1" s="285"/>
      <c r="E1" s="285"/>
      <c r="F1" s="285"/>
      <c r="G1" s="285"/>
      <c r="H1" s="286"/>
      <c r="I1" s="286"/>
      <c r="J1" s="286"/>
      <c r="K1" s="287"/>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8"/>
      <c r="AN1" s="170"/>
      <c r="AO1" s="170"/>
      <c r="AP1" s="170"/>
      <c r="AQ1" s="170"/>
      <c r="AR1" s="170"/>
      <c r="AS1" s="170"/>
      <c r="AT1" s="170"/>
      <c r="AU1" s="170"/>
      <c r="AV1" s="170"/>
      <c r="AW1" s="170"/>
      <c r="AX1" s="170"/>
      <c r="AY1" s="170"/>
      <c r="AZ1" s="170"/>
      <c r="BA1" s="170"/>
      <c r="BB1" s="170"/>
      <c r="BC1" s="171"/>
      <c r="BD1" s="171"/>
      <c r="BE1" s="171"/>
      <c r="BF1" s="171"/>
      <c r="BG1" s="171"/>
      <c r="BH1" s="171"/>
      <c r="BI1" s="171"/>
      <c r="BJ1" s="171"/>
      <c r="BK1" s="171"/>
      <c r="BL1" s="171"/>
      <c r="BM1" s="171"/>
      <c r="BN1" s="171"/>
      <c r="BO1" s="171"/>
      <c r="BP1" s="171"/>
      <c r="BQ1" s="171"/>
      <c r="BR1" s="171"/>
      <c r="BS1" s="170"/>
      <c r="BT1" s="171"/>
      <c r="BU1" s="171"/>
    </row>
    <row r="2" spans="1:73" ht="29.1" customHeight="1">
      <c r="A2" s="289"/>
      <c r="B2" s="224"/>
      <c r="C2" s="224"/>
      <c r="D2" s="224"/>
      <c r="E2" s="224"/>
      <c r="F2" s="224"/>
      <c r="G2" s="224"/>
      <c r="H2" s="227"/>
      <c r="I2" s="227"/>
      <c r="J2" s="227"/>
      <c r="K2" s="21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5"/>
      <c r="AM2" s="290"/>
      <c r="AN2" s="170"/>
      <c r="AO2" s="170"/>
      <c r="AP2" s="170"/>
      <c r="AQ2" s="170"/>
      <c r="AR2" s="170"/>
      <c r="AS2" s="170"/>
      <c r="AT2" s="170"/>
      <c r="AU2" s="170"/>
      <c r="AV2" s="170"/>
      <c r="AW2" s="170"/>
      <c r="AX2" s="170"/>
      <c r="AY2" s="170"/>
      <c r="AZ2" s="170"/>
      <c r="BA2" s="170"/>
      <c r="BB2" s="170"/>
      <c r="BC2" s="171"/>
      <c r="BD2" s="171"/>
      <c r="BE2" s="171"/>
      <c r="BF2" s="171"/>
      <c r="BG2" s="171"/>
      <c r="BH2" s="171"/>
      <c r="BI2" s="171"/>
      <c r="BJ2" s="171"/>
      <c r="BK2" s="171"/>
      <c r="BL2" s="171"/>
      <c r="BM2" s="171"/>
      <c r="BN2" s="171"/>
      <c r="BO2" s="171"/>
      <c r="BP2" s="171"/>
      <c r="BQ2" s="171"/>
      <c r="BR2" s="171"/>
      <c r="BS2" s="171"/>
      <c r="BT2" s="171"/>
      <c r="BU2" s="171"/>
    </row>
    <row r="3" spans="1:73" ht="29.1" customHeight="1">
      <c r="A3" s="291"/>
      <c r="B3" s="226"/>
      <c r="C3" s="226"/>
      <c r="D3" s="226"/>
      <c r="E3" s="226"/>
      <c r="F3" s="600" t="s">
        <v>175</v>
      </c>
      <c r="G3" s="226"/>
      <c r="H3" s="227"/>
      <c r="I3" s="227"/>
      <c r="J3" s="227"/>
      <c r="K3" s="213"/>
      <c r="M3" s="174"/>
      <c r="N3" s="174"/>
      <c r="O3" s="174"/>
      <c r="P3" s="174"/>
      <c r="Q3" s="174"/>
      <c r="R3" s="174"/>
      <c r="S3" s="174"/>
      <c r="T3" s="174"/>
      <c r="U3" s="174"/>
      <c r="V3" s="174"/>
      <c r="W3" s="174"/>
      <c r="X3" s="175"/>
      <c r="Y3" s="175"/>
      <c r="Z3" s="175"/>
      <c r="AA3" s="175"/>
      <c r="AB3" s="175"/>
      <c r="AC3" s="175"/>
      <c r="AD3" s="175"/>
      <c r="AE3" s="175"/>
      <c r="AF3" s="175"/>
      <c r="AG3" s="175"/>
      <c r="AH3" s="175"/>
      <c r="AI3" s="175"/>
      <c r="AJ3" s="175"/>
      <c r="AK3" s="175"/>
      <c r="AL3" s="175"/>
      <c r="AM3" s="292"/>
      <c r="AN3" s="171"/>
      <c r="AO3" s="171"/>
      <c r="AP3" s="171"/>
      <c r="AQ3" s="171"/>
      <c r="AR3" s="171"/>
      <c r="AS3" s="171"/>
      <c r="AT3" s="171"/>
      <c r="AU3" s="171"/>
      <c r="AV3" s="171"/>
      <c r="AW3" s="171"/>
      <c r="AX3" s="171"/>
      <c r="AY3" s="171"/>
      <c r="AZ3" s="171"/>
      <c r="BA3" s="171"/>
      <c r="BB3" s="171"/>
      <c r="BC3" s="171"/>
      <c r="BD3" s="171"/>
      <c r="BE3" s="171"/>
      <c r="BF3" s="171"/>
      <c r="BG3" s="171"/>
      <c r="BH3" s="171"/>
      <c r="BI3" s="171"/>
      <c r="BJ3" s="176"/>
      <c r="BK3" s="171"/>
      <c r="BL3" s="171"/>
      <c r="BM3" s="171"/>
      <c r="BN3" s="171"/>
      <c r="BO3" s="171"/>
      <c r="BP3" s="171"/>
      <c r="BQ3" s="171"/>
      <c r="BR3" s="171"/>
      <c r="BS3" s="171"/>
      <c r="BT3" s="171"/>
      <c r="BU3" s="171"/>
    </row>
    <row r="4" spans="1:73" ht="37.5" customHeight="1">
      <c r="A4" s="293"/>
      <c r="B4" s="175"/>
      <c r="C4" s="175"/>
      <c r="D4" s="175"/>
      <c r="E4" s="175"/>
      <c r="F4" s="601" t="s">
        <v>176</v>
      </c>
      <c r="G4" s="175"/>
      <c r="H4" s="227"/>
      <c r="I4" s="227"/>
      <c r="J4" s="227"/>
      <c r="K4" s="213"/>
      <c r="L4" s="175"/>
      <c r="M4" s="175"/>
      <c r="N4" s="175"/>
      <c r="O4" s="175"/>
      <c r="P4" s="175"/>
      <c r="Q4" s="175"/>
      <c r="R4" s="175"/>
      <c r="S4" s="175"/>
      <c r="T4" s="175"/>
      <c r="U4" s="175"/>
      <c r="V4" s="175"/>
      <c r="W4" s="175"/>
      <c r="X4" s="175"/>
      <c r="Y4" s="175"/>
      <c r="Z4" s="175"/>
      <c r="AA4" s="175"/>
      <c r="AB4" s="175"/>
      <c r="AC4" s="175"/>
      <c r="AD4" s="175"/>
      <c r="AE4" s="175"/>
      <c r="AF4" s="175"/>
      <c r="AG4" s="175"/>
      <c r="AH4" s="175"/>
      <c r="AI4" s="175"/>
      <c r="AJ4" s="175"/>
      <c r="AK4" s="175"/>
      <c r="AL4" s="175"/>
      <c r="AM4" s="292"/>
      <c r="AN4" s="171"/>
      <c r="AO4" s="171"/>
      <c r="AP4" s="171"/>
      <c r="AQ4" s="171"/>
      <c r="AR4" s="171"/>
      <c r="AS4" s="171"/>
      <c r="AT4" s="171"/>
      <c r="AU4" s="171"/>
      <c r="AV4" s="171"/>
      <c r="AW4" s="171"/>
      <c r="AX4" s="171"/>
      <c r="AY4" s="171"/>
      <c r="AZ4" s="171"/>
      <c r="BA4" s="171"/>
      <c r="BB4" s="171"/>
      <c r="BC4" s="171"/>
      <c r="BD4" s="171"/>
      <c r="BE4" s="171"/>
      <c r="BF4" s="171"/>
      <c r="BG4" s="171"/>
      <c r="BH4" s="171"/>
      <c r="BI4" s="171"/>
      <c r="BJ4" s="171"/>
      <c r="BK4" s="171"/>
      <c r="BL4" s="171"/>
      <c r="BM4" s="171"/>
      <c r="BN4" s="171"/>
      <c r="BO4" s="171"/>
      <c r="BP4" s="171"/>
      <c r="BQ4" s="171"/>
      <c r="BR4" s="171"/>
      <c r="BS4" s="171"/>
      <c r="BT4" s="171"/>
      <c r="BU4" s="171"/>
    </row>
    <row r="5" spans="1:73" ht="27" customHeight="1">
      <c r="A5" s="293"/>
      <c r="B5" s="175"/>
      <c r="C5" s="175"/>
      <c r="D5" s="175"/>
      <c r="E5" s="175"/>
      <c r="F5" s="175"/>
      <c r="G5" s="175"/>
      <c r="H5" s="213"/>
      <c r="I5" s="213"/>
      <c r="J5" s="213"/>
      <c r="K5" s="213"/>
      <c r="L5" s="175"/>
      <c r="M5" s="175"/>
      <c r="N5" s="175"/>
      <c r="O5" s="175"/>
      <c r="P5" s="175"/>
      <c r="Q5" s="175"/>
      <c r="R5" s="175"/>
      <c r="S5" s="175"/>
      <c r="T5" s="175"/>
      <c r="U5" s="175"/>
      <c r="V5" s="175"/>
      <c r="W5" s="175"/>
      <c r="X5" s="175"/>
      <c r="Y5" s="175"/>
      <c r="Z5" s="175"/>
      <c r="AA5" s="175"/>
      <c r="AB5" s="175"/>
      <c r="AC5" s="175"/>
      <c r="AD5" s="175"/>
      <c r="AE5" s="175"/>
      <c r="AF5" s="175"/>
      <c r="AG5" s="175"/>
      <c r="AH5" s="175"/>
      <c r="AI5" s="175"/>
      <c r="AJ5" s="175"/>
      <c r="AK5" s="175"/>
      <c r="AL5" s="175"/>
      <c r="AM5" s="292"/>
      <c r="AN5" s="171"/>
      <c r="AO5" s="171"/>
      <c r="AP5" s="171"/>
      <c r="AQ5" s="171"/>
      <c r="AR5" s="171"/>
      <c r="AS5" s="171"/>
      <c r="AT5" s="171"/>
      <c r="AU5" s="171"/>
      <c r="AV5" s="171"/>
      <c r="AW5" s="171"/>
      <c r="AX5" s="171"/>
      <c r="AY5" s="171"/>
      <c r="AZ5" s="171"/>
      <c r="BA5" s="171"/>
      <c r="BB5" s="171"/>
      <c r="BC5" s="171"/>
      <c r="BD5" s="171"/>
      <c r="BE5" s="171"/>
      <c r="BF5" s="171"/>
      <c r="BG5" s="171"/>
      <c r="BH5" s="171"/>
      <c r="BI5" s="171"/>
      <c r="BJ5" s="171"/>
      <c r="BK5" s="171"/>
      <c r="BL5" s="171"/>
      <c r="BM5" s="171"/>
      <c r="BN5" s="171"/>
      <c r="BO5" s="171"/>
      <c r="BP5" s="171"/>
      <c r="BQ5" s="171"/>
      <c r="BR5" s="171"/>
      <c r="BS5" s="171"/>
      <c r="BT5" s="171"/>
      <c r="BU5" s="171"/>
    </row>
    <row r="6" spans="1:73" ht="30" customHeight="1">
      <c r="A6" s="293"/>
      <c r="C6" s="181" t="s">
        <v>2335</v>
      </c>
      <c r="D6" s="175"/>
      <c r="E6" s="175"/>
      <c r="F6" s="175"/>
      <c r="G6" s="213"/>
      <c r="H6" s="213"/>
      <c r="I6" s="213"/>
      <c r="J6" s="213"/>
      <c r="K6" s="175"/>
      <c r="L6" s="175"/>
      <c r="M6" s="175"/>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292"/>
      <c r="AN6" s="171"/>
      <c r="AO6" s="171"/>
      <c r="AP6" s="171"/>
      <c r="AQ6" s="171"/>
      <c r="AR6" s="171"/>
      <c r="AS6" s="171"/>
      <c r="AT6" s="171"/>
      <c r="AU6" s="171"/>
      <c r="AV6" s="171"/>
      <c r="AW6" s="171"/>
      <c r="AX6" s="171"/>
      <c r="AY6" s="171"/>
      <c r="AZ6" s="171"/>
      <c r="BA6" s="171"/>
      <c r="BB6" s="171"/>
      <c r="BC6" s="171"/>
      <c r="BD6" s="171"/>
      <c r="BE6" s="171"/>
      <c r="BF6" s="171"/>
      <c r="BG6" s="171"/>
      <c r="BH6" s="171"/>
      <c r="BI6" s="171"/>
      <c r="BJ6" s="171"/>
      <c r="BK6" s="171"/>
      <c r="BL6" s="171"/>
      <c r="BM6" s="171"/>
      <c r="BN6" s="171"/>
      <c r="BO6" s="171"/>
      <c r="BP6" s="171"/>
      <c r="BQ6" s="171"/>
      <c r="BR6" s="171"/>
      <c r="BS6" s="171"/>
      <c r="BT6" s="171"/>
      <c r="BU6" s="171"/>
    </row>
    <row r="7" spans="1:73" ht="30" customHeight="1">
      <c r="A7" s="293"/>
      <c r="C7" s="386" t="s">
        <v>2341</v>
      </c>
      <c r="D7" s="175"/>
      <c r="E7" s="175"/>
      <c r="F7" s="175"/>
      <c r="G7" s="213"/>
      <c r="H7" s="213"/>
      <c r="I7" s="213"/>
      <c r="J7" s="213"/>
      <c r="K7" s="175"/>
      <c r="L7" s="175"/>
      <c r="M7" s="175"/>
      <c r="N7" s="175"/>
      <c r="O7" s="175"/>
      <c r="P7" s="175"/>
      <c r="Q7" s="175"/>
      <c r="R7" s="175"/>
      <c r="S7" s="175"/>
      <c r="T7" s="175"/>
      <c r="U7" s="175"/>
      <c r="V7" s="175"/>
      <c r="W7" s="175"/>
      <c r="X7" s="175"/>
      <c r="Y7" s="175"/>
      <c r="Z7" s="175"/>
      <c r="AA7" s="175"/>
      <c r="AB7" s="175"/>
      <c r="AC7" s="175"/>
      <c r="AD7" s="175"/>
      <c r="AE7" s="175"/>
      <c r="AF7" s="175"/>
      <c r="AG7" s="175"/>
      <c r="AH7" s="175"/>
      <c r="AI7" s="175"/>
      <c r="AJ7" s="175"/>
      <c r="AK7" s="175"/>
      <c r="AL7" s="175"/>
      <c r="AM7" s="292"/>
      <c r="AN7" s="171"/>
      <c r="AO7" s="171"/>
      <c r="AP7" s="171"/>
      <c r="AQ7" s="171"/>
      <c r="AR7" s="171"/>
      <c r="AS7" s="171"/>
      <c r="AT7" s="171"/>
      <c r="AU7" s="171"/>
      <c r="AV7" s="171"/>
      <c r="AW7" s="171"/>
      <c r="AX7" s="171"/>
      <c r="AY7" s="171"/>
      <c r="AZ7" s="171"/>
      <c r="BA7" s="171"/>
      <c r="BB7" s="171"/>
      <c r="BC7" s="171"/>
      <c r="BD7" s="171"/>
      <c r="BE7" s="171"/>
      <c r="BF7" s="171"/>
      <c r="BG7" s="171"/>
      <c r="BH7" s="171"/>
      <c r="BI7" s="171"/>
      <c r="BJ7" s="171"/>
      <c r="BK7" s="171"/>
      <c r="BL7" s="171"/>
      <c r="BM7" s="171"/>
      <c r="BN7" s="171"/>
      <c r="BO7" s="171"/>
      <c r="BP7" s="171"/>
      <c r="BQ7" s="171"/>
      <c r="BR7" s="171"/>
      <c r="BS7" s="171"/>
      <c r="BT7" s="171"/>
      <c r="BU7" s="171"/>
    </row>
    <row r="8" spans="1:73" ht="15" customHeight="1">
      <c r="A8" s="294"/>
      <c r="B8" s="178"/>
      <c r="C8" s="166"/>
      <c r="D8" s="166"/>
      <c r="E8" s="166"/>
      <c r="F8" s="181"/>
      <c r="G8" s="181"/>
      <c r="H8" s="181"/>
      <c r="I8" s="181"/>
      <c r="J8" s="181"/>
      <c r="K8" s="181"/>
      <c r="L8" s="181"/>
      <c r="M8" s="181"/>
      <c r="N8" s="181"/>
      <c r="O8" s="181"/>
      <c r="P8" s="181"/>
      <c r="Q8" s="181"/>
      <c r="R8" s="181"/>
      <c r="S8" s="181"/>
      <c r="T8" s="181"/>
      <c r="U8" s="181"/>
      <c r="X8" s="179"/>
      <c r="Y8" s="179"/>
      <c r="Z8" s="179"/>
      <c r="AA8" s="179"/>
      <c r="AB8" s="179"/>
      <c r="AC8" s="179"/>
      <c r="AD8" s="179"/>
      <c r="AE8" s="179"/>
      <c r="AF8" s="229"/>
      <c r="AG8" s="229"/>
      <c r="AH8" s="179"/>
      <c r="AI8" s="179"/>
      <c r="AJ8" s="2908"/>
      <c r="AK8" s="2908"/>
      <c r="AL8" s="182"/>
      <c r="AM8" s="295"/>
      <c r="AV8" s="231"/>
      <c r="AW8" s="166"/>
    </row>
    <row r="9" spans="1:73" ht="30" customHeight="1">
      <c r="A9" s="294"/>
      <c r="B9" s="166"/>
      <c r="C9" s="2931" t="s">
        <v>2342</v>
      </c>
      <c r="D9" s="2932"/>
      <c r="E9" s="2932"/>
      <c r="F9" s="2932"/>
      <c r="G9" s="2932"/>
      <c r="H9" s="2932"/>
      <c r="I9" s="2932"/>
      <c r="J9" s="2932"/>
      <c r="K9" s="2932"/>
      <c r="L9" s="2932"/>
      <c r="M9" s="2932"/>
      <c r="N9" s="2932"/>
      <c r="O9" s="2932"/>
      <c r="P9" s="2932"/>
      <c r="Q9" s="2932"/>
      <c r="R9" s="2932"/>
      <c r="S9" s="2932"/>
      <c r="T9" s="2932"/>
      <c r="U9" s="2932"/>
      <c r="V9" s="2932"/>
      <c r="W9" s="2932"/>
      <c r="X9" s="2932"/>
      <c r="Y9" s="2932"/>
      <c r="Z9" s="2932"/>
      <c r="AA9" s="2932"/>
      <c r="AB9" s="2932"/>
      <c r="AC9" s="2932"/>
      <c r="AD9" s="2932"/>
      <c r="AE9" s="2932"/>
      <c r="AF9" s="2932"/>
      <c r="AG9" s="2932"/>
      <c r="AH9" s="2932"/>
      <c r="AI9" s="2932"/>
      <c r="AJ9" s="2932"/>
      <c r="AK9" s="2932"/>
      <c r="AL9" s="2933"/>
      <c r="AM9" s="295"/>
      <c r="AV9" s="228"/>
      <c r="AW9" s="196"/>
    </row>
    <row r="10" spans="1:73" ht="30" customHeight="1">
      <c r="A10" s="294"/>
      <c r="B10" s="166"/>
      <c r="C10" s="2934"/>
      <c r="D10" s="2935"/>
      <c r="E10" s="2935"/>
      <c r="F10" s="2935"/>
      <c r="G10" s="2935"/>
      <c r="H10" s="2935"/>
      <c r="I10" s="2935"/>
      <c r="J10" s="2935"/>
      <c r="K10" s="2935"/>
      <c r="L10" s="2935"/>
      <c r="M10" s="2935"/>
      <c r="N10" s="2935"/>
      <c r="O10" s="2935"/>
      <c r="P10" s="2935"/>
      <c r="Q10" s="2935"/>
      <c r="R10" s="2935"/>
      <c r="S10" s="2935"/>
      <c r="T10" s="2935"/>
      <c r="U10" s="2935"/>
      <c r="V10" s="2935"/>
      <c r="W10" s="2935"/>
      <c r="X10" s="2935"/>
      <c r="Y10" s="2935"/>
      <c r="Z10" s="2935"/>
      <c r="AA10" s="2935"/>
      <c r="AB10" s="2935"/>
      <c r="AC10" s="2935"/>
      <c r="AD10" s="2935"/>
      <c r="AE10" s="2935"/>
      <c r="AF10" s="2935"/>
      <c r="AG10" s="2935"/>
      <c r="AH10" s="2935"/>
      <c r="AI10" s="2935"/>
      <c r="AJ10" s="2935"/>
      <c r="AK10" s="2935"/>
      <c r="AL10" s="2936"/>
      <c r="AM10" s="295"/>
      <c r="AV10" s="228"/>
      <c r="AW10" s="230"/>
      <c r="AX10" s="177"/>
    </row>
    <row r="11" spans="1:73" ht="30" customHeight="1">
      <c r="A11" s="294"/>
      <c r="B11" s="166"/>
      <c r="C11" s="2934"/>
      <c r="D11" s="2935"/>
      <c r="E11" s="2935"/>
      <c r="F11" s="2935"/>
      <c r="G11" s="2935"/>
      <c r="H11" s="2935"/>
      <c r="I11" s="2935"/>
      <c r="J11" s="2935"/>
      <c r="K11" s="2935"/>
      <c r="L11" s="2935"/>
      <c r="M11" s="2935"/>
      <c r="N11" s="2935"/>
      <c r="O11" s="2935"/>
      <c r="P11" s="2935"/>
      <c r="Q11" s="2935"/>
      <c r="R11" s="2935"/>
      <c r="S11" s="2935"/>
      <c r="T11" s="2935"/>
      <c r="U11" s="2935"/>
      <c r="V11" s="2935"/>
      <c r="W11" s="2935"/>
      <c r="X11" s="2935"/>
      <c r="Y11" s="2935"/>
      <c r="Z11" s="2935"/>
      <c r="AA11" s="2935"/>
      <c r="AB11" s="2935"/>
      <c r="AC11" s="2935"/>
      <c r="AD11" s="2935"/>
      <c r="AE11" s="2935"/>
      <c r="AF11" s="2935"/>
      <c r="AG11" s="2935"/>
      <c r="AH11" s="2935"/>
      <c r="AI11" s="2935"/>
      <c r="AJ11" s="2935"/>
      <c r="AK11" s="2935"/>
      <c r="AL11" s="2936"/>
      <c r="AM11" s="295"/>
      <c r="AV11" s="228"/>
      <c r="AW11" s="230"/>
      <c r="AX11" s="177"/>
    </row>
    <row r="12" spans="1:73" ht="30" customHeight="1">
      <c r="A12" s="294"/>
      <c r="B12" s="166"/>
      <c r="C12" s="2934"/>
      <c r="D12" s="2935"/>
      <c r="E12" s="2935"/>
      <c r="F12" s="2935"/>
      <c r="G12" s="2935"/>
      <c r="H12" s="2935"/>
      <c r="I12" s="2935"/>
      <c r="J12" s="2935"/>
      <c r="K12" s="2935"/>
      <c r="L12" s="2935"/>
      <c r="M12" s="2935"/>
      <c r="N12" s="2935"/>
      <c r="O12" s="2935"/>
      <c r="P12" s="2935"/>
      <c r="Q12" s="2935"/>
      <c r="R12" s="2935"/>
      <c r="S12" s="2935"/>
      <c r="T12" s="2935"/>
      <c r="U12" s="2935"/>
      <c r="V12" s="2935"/>
      <c r="W12" s="2935"/>
      <c r="X12" s="2935"/>
      <c r="Y12" s="2935"/>
      <c r="Z12" s="2935"/>
      <c r="AA12" s="2935"/>
      <c r="AB12" s="2935"/>
      <c r="AC12" s="2935"/>
      <c r="AD12" s="2935"/>
      <c r="AE12" s="2935"/>
      <c r="AF12" s="2935"/>
      <c r="AG12" s="2935"/>
      <c r="AH12" s="2935"/>
      <c r="AI12" s="2935"/>
      <c r="AJ12" s="2935"/>
      <c r="AK12" s="2935"/>
      <c r="AL12" s="2936"/>
      <c r="AM12" s="295"/>
      <c r="AV12" s="228"/>
      <c r="AW12" s="196"/>
      <c r="AX12" s="177"/>
    </row>
    <row r="13" spans="1:73" ht="30" customHeight="1">
      <c r="A13" s="294"/>
      <c r="B13" s="166"/>
      <c r="C13" s="2934"/>
      <c r="D13" s="2935"/>
      <c r="E13" s="2935"/>
      <c r="F13" s="2935"/>
      <c r="G13" s="2935"/>
      <c r="H13" s="2935"/>
      <c r="I13" s="2935"/>
      <c r="J13" s="2935"/>
      <c r="K13" s="2935"/>
      <c r="L13" s="2935"/>
      <c r="M13" s="2935"/>
      <c r="N13" s="2935"/>
      <c r="O13" s="2935"/>
      <c r="P13" s="2935"/>
      <c r="Q13" s="2935"/>
      <c r="R13" s="2935"/>
      <c r="S13" s="2935"/>
      <c r="T13" s="2935"/>
      <c r="U13" s="2935"/>
      <c r="V13" s="2935"/>
      <c r="W13" s="2935"/>
      <c r="X13" s="2935"/>
      <c r="Y13" s="2935"/>
      <c r="Z13" s="2935"/>
      <c r="AA13" s="2935"/>
      <c r="AB13" s="2935"/>
      <c r="AC13" s="2935"/>
      <c r="AD13" s="2935"/>
      <c r="AE13" s="2935"/>
      <c r="AF13" s="2935"/>
      <c r="AG13" s="2935"/>
      <c r="AH13" s="2935"/>
      <c r="AI13" s="2935"/>
      <c r="AJ13" s="2935"/>
      <c r="AK13" s="2935"/>
      <c r="AL13" s="2936"/>
      <c r="AM13" s="295"/>
      <c r="AV13" s="228"/>
      <c r="AW13" s="230"/>
      <c r="AX13" s="177"/>
    </row>
    <row r="14" spans="1:73" ht="30" customHeight="1">
      <c r="A14" s="294"/>
      <c r="B14" s="166"/>
      <c r="C14" s="2934"/>
      <c r="D14" s="2935"/>
      <c r="E14" s="2935"/>
      <c r="F14" s="2935"/>
      <c r="G14" s="2935"/>
      <c r="H14" s="2935"/>
      <c r="I14" s="2935"/>
      <c r="J14" s="2935"/>
      <c r="K14" s="2935"/>
      <c r="L14" s="2935"/>
      <c r="M14" s="2935"/>
      <c r="N14" s="2935"/>
      <c r="O14" s="2935"/>
      <c r="P14" s="2935"/>
      <c r="Q14" s="2935"/>
      <c r="R14" s="2935"/>
      <c r="S14" s="2935"/>
      <c r="T14" s="2935"/>
      <c r="U14" s="2935"/>
      <c r="V14" s="2935"/>
      <c r="W14" s="2935"/>
      <c r="X14" s="2935"/>
      <c r="Y14" s="2935"/>
      <c r="Z14" s="2935"/>
      <c r="AA14" s="2935"/>
      <c r="AB14" s="2935"/>
      <c r="AC14" s="2935"/>
      <c r="AD14" s="2935"/>
      <c r="AE14" s="2935"/>
      <c r="AF14" s="2935"/>
      <c r="AG14" s="2935"/>
      <c r="AH14" s="2935"/>
      <c r="AI14" s="2935"/>
      <c r="AJ14" s="2935"/>
      <c r="AK14" s="2935"/>
      <c r="AL14" s="2936"/>
      <c r="AM14" s="295"/>
      <c r="AW14" s="182"/>
      <c r="AX14" s="181"/>
    </row>
    <row r="15" spans="1:73" ht="30" customHeight="1">
      <c r="A15" s="294"/>
      <c r="B15" s="166"/>
      <c r="C15" s="2937"/>
      <c r="D15" s="2938"/>
      <c r="E15" s="2938"/>
      <c r="F15" s="2938"/>
      <c r="G15" s="2938"/>
      <c r="H15" s="2938"/>
      <c r="I15" s="2938"/>
      <c r="J15" s="2938"/>
      <c r="K15" s="2938"/>
      <c r="L15" s="2938"/>
      <c r="M15" s="2938"/>
      <c r="N15" s="2938"/>
      <c r="O15" s="2938"/>
      <c r="P15" s="2938"/>
      <c r="Q15" s="2938"/>
      <c r="R15" s="2938"/>
      <c r="S15" s="2938"/>
      <c r="T15" s="2938"/>
      <c r="U15" s="2938"/>
      <c r="V15" s="2938"/>
      <c r="W15" s="2938"/>
      <c r="X15" s="2938"/>
      <c r="Y15" s="2938"/>
      <c r="Z15" s="2938"/>
      <c r="AA15" s="2938"/>
      <c r="AB15" s="2938"/>
      <c r="AC15" s="2938"/>
      <c r="AD15" s="2938"/>
      <c r="AE15" s="2938"/>
      <c r="AF15" s="2938"/>
      <c r="AG15" s="2938"/>
      <c r="AH15" s="2938"/>
      <c r="AI15" s="2938"/>
      <c r="AJ15" s="2938"/>
      <c r="AK15" s="2938"/>
      <c r="AL15" s="2939"/>
      <c r="AM15" s="295"/>
      <c r="AW15" s="182"/>
      <c r="AX15" s="181"/>
    </row>
    <row r="16" spans="1:73" ht="9.9" customHeight="1">
      <c r="A16" s="294"/>
      <c r="B16" s="166"/>
      <c r="F16" s="177"/>
      <c r="G16" s="177"/>
      <c r="H16" s="177"/>
      <c r="I16" s="177"/>
      <c r="J16" s="177"/>
      <c r="K16" s="177"/>
      <c r="L16" s="177"/>
      <c r="M16" s="177"/>
      <c r="N16" s="177"/>
      <c r="O16" s="177"/>
      <c r="P16" s="177"/>
      <c r="Q16" s="177"/>
      <c r="R16" s="177"/>
      <c r="S16" s="177"/>
      <c r="T16" s="177"/>
      <c r="U16" s="177"/>
      <c r="V16" s="182"/>
      <c r="W16" s="182"/>
      <c r="X16" s="182"/>
      <c r="Y16" s="182"/>
      <c r="Z16" s="182"/>
      <c r="AA16" s="182"/>
      <c r="AB16" s="182"/>
      <c r="AC16" s="182"/>
      <c r="AD16" s="182"/>
      <c r="AE16" s="182"/>
      <c r="AF16" s="182"/>
      <c r="AG16" s="182"/>
      <c r="AH16" s="182"/>
      <c r="AI16" s="182"/>
      <c r="AJ16" s="182"/>
      <c r="AK16" s="182"/>
      <c r="AL16" s="182"/>
      <c r="AM16" s="295"/>
      <c r="AW16" s="182"/>
      <c r="AX16" s="181"/>
    </row>
    <row r="17" spans="1:50" ht="30" customHeight="1">
      <c r="A17" s="296"/>
      <c r="B17" s="376" t="s">
        <v>688</v>
      </c>
      <c r="C17" s="169" t="s">
        <v>177</v>
      </c>
      <c r="D17" s="182"/>
      <c r="E17" s="177"/>
      <c r="F17" s="182"/>
      <c r="G17" s="177"/>
      <c r="H17" s="177"/>
      <c r="I17" s="177"/>
      <c r="J17" s="177"/>
      <c r="K17" s="177"/>
      <c r="L17" s="182"/>
      <c r="M17" s="182"/>
      <c r="N17" s="182"/>
      <c r="O17" s="182"/>
      <c r="P17" s="182"/>
      <c r="Y17" s="182"/>
      <c r="AF17" s="2946" t="s">
        <v>1295</v>
      </c>
      <c r="AG17" s="2947"/>
      <c r="AH17" s="2947"/>
      <c r="AI17" s="2947"/>
      <c r="AJ17" s="2947"/>
      <c r="AK17" s="2947"/>
      <c r="AL17" s="2948"/>
      <c r="AM17" s="295"/>
      <c r="AN17" s="177"/>
      <c r="AO17" s="182"/>
      <c r="AP17" s="182"/>
      <c r="AQ17" s="182"/>
      <c r="AR17" s="182"/>
      <c r="AS17" s="182"/>
      <c r="AT17" s="182"/>
      <c r="AU17" s="182"/>
    </row>
    <row r="18" spans="1:50" ht="30" customHeight="1" thickBot="1">
      <c r="A18" s="296"/>
      <c r="B18" s="376"/>
      <c r="C18" s="225" t="s">
        <v>178</v>
      </c>
      <c r="D18" s="182"/>
      <c r="E18" s="177"/>
      <c r="F18" s="182"/>
      <c r="G18" s="177"/>
      <c r="H18" s="177"/>
      <c r="I18" s="177"/>
      <c r="J18" s="177"/>
      <c r="K18" s="177"/>
      <c r="L18" s="182"/>
      <c r="M18" s="182"/>
      <c r="N18" s="182"/>
      <c r="O18" s="182"/>
      <c r="P18" s="182"/>
      <c r="Y18" s="182"/>
      <c r="Z18" s="2919" t="s">
        <v>687</v>
      </c>
      <c r="AA18" s="2920"/>
      <c r="AF18" s="2949"/>
      <c r="AG18" s="2950"/>
      <c r="AH18" s="2950"/>
      <c r="AI18" s="2950"/>
      <c r="AJ18" s="2950"/>
      <c r="AK18" s="2950"/>
      <c r="AL18" s="2951"/>
      <c r="AM18" s="295"/>
      <c r="AN18" s="177"/>
      <c r="AO18" s="182"/>
      <c r="AP18" s="182"/>
      <c r="AQ18" s="182"/>
      <c r="AR18" s="182"/>
      <c r="AS18" s="182"/>
      <c r="AT18" s="182"/>
      <c r="AU18" s="182"/>
    </row>
    <row r="19" spans="1:50" ht="30" customHeight="1" thickBot="1">
      <c r="A19" s="296"/>
      <c r="B19" s="175"/>
      <c r="C19" s="2910"/>
      <c r="D19" s="2911"/>
      <c r="E19" s="2911"/>
      <c r="F19" s="2911"/>
      <c r="G19" s="2911"/>
      <c r="H19" s="2911"/>
      <c r="I19" s="2911"/>
      <c r="J19" s="2911"/>
      <c r="K19" s="2911"/>
      <c r="L19" s="2911"/>
      <c r="M19" s="2911"/>
      <c r="N19" s="2911"/>
      <c r="O19" s="2911"/>
      <c r="P19" s="2911"/>
      <c r="Q19" s="2911"/>
      <c r="R19" s="2911"/>
      <c r="S19" s="2911"/>
      <c r="T19" s="2911"/>
      <c r="U19" s="2911"/>
      <c r="V19" s="2911"/>
      <c r="W19" s="2911"/>
      <c r="X19" s="2911"/>
      <c r="Y19" s="2911"/>
      <c r="Z19" s="2911"/>
      <c r="AA19" s="2912"/>
      <c r="AF19" s="1445"/>
      <c r="AG19" s="1446"/>
      <c r="AH19" s="1446"/>
      <c r="AI19" s="1446"/>
      <c r="AJ19" s="1446"/>
      <c r="AK19" s="1447" t="s">
        <v>1294</v>
      </c>
      <c r="AL19" s="1448"/>
      <c r="AM19" s="295"/>
      <c r="AN19" s="182"/>
      <c r="AO19" s="182"/>
      <c r="AP19" s="2909"/>
      <c r="AQ19" s="2909"/>
      <c r="AR19" s="2909"/>
      <c r="AS19" s="2909"/>
      <c r="AT19" s="2909"/>
      <c r="AU19" s="182"/>
    </row>
    <row r="20" spans="1:50" ht="30" customHeight="1">
      <c r="A20" s="296"/>
      <c r="B20" s="175"/>
      <c r="C20" s="2913"/>
      <c r="D20" s="2914"/>
      <c r="E20" s="2914"/>
      <c r="F20" s="2914"/>
      <c r="G20" s="2914"/>
      <c r="H20" s="2914"/>
      <c r="I20" s="2914"/>
      <c r="J20" s="2914"/>
      <c r="K20" s="2914"/>
      <c r="L20" s="2914"/>
      <c r="M20" s="2914"/>
      <c r="N20" s="2914"/>
      <c r="O20" s="2914"/>
      <c r="P20" s="2914"/>
      <c r="Q20" s="2914"/>
      <c r="R20" s="2914"/>
      <c r="S20" s="2914"/>
      <c r="T20" s="2914"/>
      <c r="U20" s="2914"/>
      <c r="V20" s="2914"/>
      <c r="W20" s="2914"/>
      <c r="X20" s="2914"/>
      <c r="Y20" s="2914"/>
      <c r="Z20" s="2914"/>
      <c r="AA20" s="2915"/>
      <c r="AF20" s="1445"/>
      <c r="AG20" s="2940"/>
      <c r="AH20" s="2941"/>
      <c r="AI20" s="2941"/>
      <c r="AJ20" s="2941"/>
      <c r="AK20" s="2942"/>
      <c r="AL20" s="1448"/>
      <c r="AM20" s="295"/>
      <c r="AN20" s="182"/>
      <c r="AO20" s="182"/>
      <c r="AP20" s="2909"/>
      <c r="AQ20" s="2909"/>
      <c r="AR20" s="2909"/>
      <c r="AS20" s="2909"/>
      <c r="AT20" s="2909"/>
      <c r="AU20" s="182"/>
    </row>
    <row r="21" spans="1:50" ht="30" customHeight="1" thickBot="1">
      <c r="A21" s="296"/>
      <c r="B21" s="175"/>
      <c r="C21" s="2913"/>
      <c r="D21" s="2914"/>
      <c r="E21" s="2914"/>
      <c r="F21" s="2914"/>
      <c r="G21" s="2914"/>
      <c r="H21" s="2914"/>
      <c r="I21" s="2914"/>
      <c r="J21" s="2914"/>
      <c r="K21" s="2914"/>
      <c r="L21" s="2914"/>
      <c r="M21" s="2914"/>
      <c r="N21" s="2914"/>
      <c r="O21" s="2914"/>
      <c r="P21" s="2914"/>
      <c r="Q21" s="2914"/>
      <c r="R21" s="2914"/>
      <c r="S21" s="2914"/>
      <c r="T21" s="2914"/>
      <c r="U21" s="2914"/>
      <c r="V21" s="2914"/>
      <c r="W21" s="2914"/>
      <c r="X21" s="2914"/>
      <c r="Y21" s="2914"/>
      <c r="Z21" s="2914"/>
      <c r="AA21" s="2915"/>
      <c r="AF21" s="1445"/>
      <c r="AG21" s="2943"/>
      <c r="AH21" s="2944"/>
      <c r="AI21" s="2944"/>
      <c r="AJ21" s="2944"/>
      <c r="AK21" s="2945"/>
      <c r="AL21" s="1448"/>
      <c r="AM21" s="295"/>
      <c r="AN21" s="182"/>
      <c r="AO21" s="182"/>
      <c r="AP21" s="197"/>
      <c r="AQ21" s="197"/>
      <c r="AR21" s="197"/>
      <c r="AS21" s="197"/>
      <c r="AT21" s="197"/>
      <c r="AU21" s="182"/>
    </row>
    <row r="22" spans="1:50" ht="15" customHeight="1">
      <c r="A22" s="689"/>
      <c r="B22" s="175"/>
      <c r="C22" s="2913"/>
      <c r="D22" s="2914"/>
      <c r="E22" s="2914"/>
      <c r="F22" s="2914"/>
      <c r="G22" s="2914"/>
      <c r="H22" s="2914"/>
      <c r="I22" s="2914"/>
      <c r="J22" s="2914"/>
      <c r="K22" s="2914"/>
      <c r="L22" s="2914"/>
      <c r="M22" s="2914"/>
      <c r="N22" s="2914"/>
      <c r="O22" s="2914"/>
      <c r="P22" s="2914"/>
      <c r="Q22" s="2914"/>
      <c r="R22" s="2914"/>
      <c r="S22" s="2914"/>
      <c r="T22" s="2914"/>
      <c r="U22" s="2914"/>
      <c r="V22" s="2914"/>
      <c r="W22" s="2914"/>
      <c r="X22" s="2914"/>
      <c r="Y22" s="2914"/>
      <c r="Z22" s="2914"/>
      <c r="AA22" s="2915"/>
      <c r="AF22" s="1449"/>
      <c r="AG22" s="1450"/>
      <c r="AH22" s="1450"/>
      <c r="AI22" s="1450"/>
      <c r="AJ22" s="1450"/>
      <c r="AK22" s="1450"/>
      <c r="AL22" s="1451"/>
      <c r="AM22" s="295"/>
      <c r="AN22" s="182"/>
      <c r="AO22" s="182"/>
      <c r="AP22" s="197"/>
      <c r="AQ22" s="197"/>
      <c r="AR22" s="197"/>
      <c r="AS22" s="197"/>
    </row>
    <row r="23" spans="1:50" ht="30" customHeight="1" thickBot="1">
      <c r="A23" s="296"/>
      <c r="B23" s="175"/>
      <c r="C23" s="2913"/>
      <c r="D23" s="2914"/>
      <c r="E23" s="2914"/>
      <c r="F23" s="2914"/>
      <c r="G23" s="2914"/>
      <c r="H23" s="2914"/>
      <c r="I23" s="2914"/>
      <c r="J23" s="2914"/>
      <c r="K23" s="2914"/>
      <c r="L23" s="2914"/>
      <c r="M23" s="2914"/>
      <c r="N23" s="2914"/>
      <c r="O23" s="2914"/>
      <c r="P23" s="2914"/>
      <c r="Q23" s="2914"/>
      <c r="R23" s="2914"/>
      <c r="S23" s="2914"/>
      <c r="T23" s="2914"/>
      <c r="U23" s="2914"/>
      <c r="V23" s="2914"/>
      <c r="W23" s="2914"/>
      <c r="X23" s="2914"/>
      <c r="Y23" s="2914"/>
      <c r="Z23" s="2914"/>
      <c r="AA23" s="2915"/>
      <c r="AJ23" s="2919" t="s">
        <v>689</v>
      </c>
      <c r="AK23" s="2920"/>
      <c r="AL23" s="2920"/>
      <c r="AM23" s="295"/>
      <c r="AN23" s="182"/>
      <c r="AO23" s="182"/>
      <c r="AP23" s="182"/>
      <c r="AQ23" s="182"/>
      <c r="AR23" s="182"/>
      <c r="AS23" s="182"/>
    </row>
    <row r="24" spans="1:50" ht="30" customHeight="1">
      <c r="A24" s="296"/>
      <c r="B24" s="175"/>
      <c r="C24" s="2913"/>
      <c r="D24" s="2914"/>
      <c r="E24" s="2914"/>
      <c r="F24" s="2914"/>
      <c r="G24" s="2914"/>
      <c r="H24" s="2914"/>
      <c r="I24" s="2914"/>
      <c r="J24" s="2914"/>
      <c r="K24" s="2914"/>
      <c r="L24" s="2914"/>
      <c r="M24" s="2914"/>
      <c r="N24" s="2914"/>
      <c r="O24" s="2914"/>
      <c r="P24" s="2914"/>
      <c r="Q24" s="2914"/>
      <c r="R24" s="2914"/>
      <c r="S24" s="2914"/>
      <c r="T24" s="2914"/>
      <c r="U24" s="2914"/>
      <c r="V24" s="2914"/>
      <c r="W24" s="2914"/>
      <c r="X24" s="2914"/>
      <c r="Y24" s="2914"/>
      <c r="Z24" s="2914"/>
      <c r="AA24" s="2915"/>
      <c r="AE24" s="168" t="s">
        <v>387</v>
      </c>
      <c r="AH24" s="2910"/>
      <c r="AI24" s="2911"/>
      <c r="AJ24" s="2911"/>
      <c r="AK24" s="2911"/>
      <c r="AL24" s="2912"/>
      <c r="AM24" s="295"/>
      <c r="AN24" s="182"/>
      <c r="AO24" s="182"/>
      <c r="AP24" s="182"/>
      <c r="AQ24" s="182"/>
      <c r="AR24" s="182"/>
      <c r="AS24" s="182"/>
    </row>
    <row r="25" spans="1:50" ht="30" customHeight="1" thickBot="1">
      <c r="A25" s="296"/>
      <c r="B25" s="175"/>
      <c r="C25" s="2916"/>
      <c r="D25" s="2917"/>
      <c r="E25" s="2917"/>
      <c r="F25" s="2917"/>
      <c r="G25" s="2917"/>
      <c r="H25" s="2917"/>
      <c r="I25" s="2917"/>
      <c r="J25" s="2917"/>
      <c r="K25" s="2917"/>
      <c r="L25" s="2917"/>
      <c r="M25" s="2917"/>
      <c r="N25" s="2917"/>
      <c r="O25" s="2917"/>
      <c r="P25" s="2917"/>
      <c r="Q25" s="2917"/>
      <c r="R25" s="2917"/>
      <c r="S25" s="2917"/>
      <c r="T25" s="2917"/>
      <c r="U25" s="2917"/>
      <c r="V25" s="2917"/>
      <c r="W25" s="2917"/>
      <c r="X25" s="2917"/>
      <c r="Y25" s="2917"/>
      <c r="Z25" s="2917"/>
      <c r="AA25" s="2918"/>
      <c r="AE25" s="167" t="s">
        <v>388</v>
      </c>
      <c r="AH25" s="2916"/>
      <c r="AI25" s="2917"/>
      <c r="AJ25" s="2917"/>
      <c r="AK25" s="2917"/>
      <c r="AL25" s="2918"/>
      <c r="AM25" s="295"/>
      <c r="AN25" s="182"/>
      <c r="AO25" s="182"/>
      <c r="AP25" s="182"/>
      <c r="AQ25" s="182"/>
      <c r="AR25" s="182"/>
      <c r="AS25" s="182"/>
      <c r="AT25" s="182"/>
      <c r="AU25" s="182"/>
    </row>
    <row r="26" spans="1:50" ht="9.9" customHeight="1">
      <c r="A26" s="485"/>
      <c r="B26" s="486"/>
      <c r="C26" s="487"/>
      <c r="D26" s="487"/>
      <c r="E26" s="487"/>
      <c r="F26" s="487"/>
      <c r="G26" s="487"/>
      <c r="H26" s="487"/>
      <c r="I26" s="487"/>
      <c r="J26" s="487"/>
      <c r="K26" s="487"/>
      <c r="L26" s="487"/>
      <c r="M26" s="487"/>
      <c r="N26" s="487"/>
      <c r="O26" s="487"/>
      <c r="P26" s="487"/>
      <c r="Q26" s="487"/>
      <c r="R26" s="487"/>
      <c r="S26" s="487"/>
      <c r="T26" s="487"/>
      <c r="U26" s="487"/>
      <c r="V26" s="487"/>
      <c r="W26" s="487"/>
      <c r="X26" s="487"/>
      <c r="Y26" s="487"/>
      <c r="Z26" s="487"/>
      <c r="AA26" s="487"/>
      <c r="AB26" s="488"/>
      <c r="AC26" s="489"/>
      <c r="AD26" s="488"/>
      <c r="AE26" s="488"/>
      <c r="AF26" s="487"/>
      <c r="AG26" s="487"/>
      <c r="AH26" s="487"/>
      <c r="AI26" s="487"/>
      <c r="AJ26" s="487"/>
      <c r="AK26" s="488"/>
      <c r="AL26" s="193"/>
      <c r="AM26" s="490"/>
      <c r="AN26" s="182"/>
      <c r="AO26" s="182"/>
      <c r="AP26" s="182"/>
      <c r="AQ26" s="182"/>
      <c r="AR26" s="182"/>
      <c r="AS26" s="182"/>
      <c r="AT26" s="182"/>
      <c r="AU26" s="182"/>
    </row>
    <row r="27" spans="1:50" ht="9.9" customHeight="1">
      <c r="A27" s="296"/>
      <c r="B27" s="175"/>
      <c r="C27" s="484"/>
      <c r="D27" s="484"/>
      <c r="E27" s="484"/>
      <c r="F27" s="484"/>
      <c r="G27" s="484"/>
      <c r="H27" s="484"/>
      <c r="I27" s="484"/>
      <c r="J27" s="484"/>
      <c r="K27" s="484"/>
      <c r="L27" s="484"/>
      <c r="M27" s="484"/>
      <c r="N27" s="484"/>
      <c r="O27" s="484"/>
      <c r="P27" s="484"/>
      <c r="Q27" s="484"/>
      <c r="R27" s="484"/>
      <c r="S27" s="484"/>
      <c r="T27" s="484"/>
      <c r="U27" s="484"/>
      <c r="V27" s="484"/>
      <c r="W27" s="484"/>
      <c r="X27" s="484"/>
      <c r="Y27" s="484"/>
      <c r="Z27" s="484"/>
      <c r="AA27" s="484"/>
      <c r="AC27" s="167"/>
      <c r="AF27" s="484"/>
      <c r="AG27" s="484"/>
      <c r="AH27" s="484"/>
      <c r="AI27" s="484"/>
      <c r="AJ27" s="484"/>
      <c r="AL27" s="182"/>
      <c r="AM27" s="295"/>
      <c r="AN27" s="182"/>
      <c r="AO27" s="182"/>
      <c r="AP27" s="182"/>
      <c r="AQ27" s="182"/>
      <c r="AR27" s="182"/>
      <c r="AS27" s="182"/>
      <c r="AT27" s="182"/>
      <c r="AU27" s="182"/>
    </row>
    <row r="28" spans="1:50" ht="30" customHeight="1">
      <c r="A28" s="296"/>
      <c r="B28" s="2929" t="s">
        <v>690</v>
      </c>
      <c r="C28" s="2921" t="s">
        <v>179</v>
      </c>
      <c r="D28" s="2922"/>
      <c r="E28" s="2921" t="s">
        <v>691</v>
      </c>
      <c r="F28" s="2927"/>
      <c r="G28" s="2927"/>
      <c r="H28" s="2927"/>
      <c r="I28" s="2927"/>
      <c r="J28" s="2927"/>
      <c r="K28" s="2927"/>
      <c r="L28" s="2927"/>
      <c r="M28" s="2927"/>
      <c r="N28" s="2922"/>
      <c r="O28" s="2921" t="s">
        <v>2336</v>
      </c>
      <c r="P28" s="2927"/>
      <c r="Q28" s="2927"/>
      <c r="R28" s="2927"/>
      <c r="S28" s="2927"/>
      <c r="T28" s="2927"/>
      <c r="U28" s="2927"/>
      <c r="V28" s="2927"/>
      <c r="W28" s="2922"/>
      <c r="X28" s="2921" t="s">
        <v>2337</v>
      </c>
      <c r="Y28" s="2927"/>
      <c r="Z28" s="2927"/>
      <c r="AA28" s="2927"/>
      <c r="AB28" s="2927"/>
      <c r="AC28" s="2927"/>
      <c r="AD28" s="2927"/>
      <c r="AE28" s="2927"/>
      <c r="AF28" s="2927"/>
      <c r="AG28" s="2927"/>
      <c r="AH28" s="2927"/>
      <c r="AI28" s="2927"/>
      <c r="AJ28" s="2927"/>
      <c r="AK28" s="2927"/>
      <c r="AL28" s="2922"/>
      <c r="AM28" s="295"/>
      <c r="AN28" s="181"/>
      <c r="AQ28" s="182"/>
      <c r="AS28" s="182"/>
      <c r="AT28" s="182"/>
      <c r="AU28" s="182"/>
      <c r="AV28" s="182"/>
      <c r="AW28" s="182"/>
      <c r="AX28" s="182"/>
    </row>
    <row r="29" spans="1:50" ht="30" customHeight="1">
      <c r="A29" s="296"/>
      <c r="B29" s="2929"/>
      <c r="C29" s="2923"/>
      <c r="D29" s="2924"/>
      <c r="E29" s="2923"/>
      <c r="F29" s="2928"/>
      <c r="G29" s="2928"/>
      <c r="H29" s="2928"/>
      <c r="I29" s="2928"/>
      <c r="J29" s="2928"/>
      <c r="K29" s="2928"/>
      <c r="L29" s="2928"/>
      <c r="M29" s="2928"/>
      <c r="N29" s="2924"/>
      <c r="O29" s="2923"/>
      <c r="P29" s="2928"/>
      <c r="Q29" s="2928"/>
      <c r="R29" s="2928"/>
      <c r="S29" s="2928"/>
      <c r="T29" s="2928"/>
      <c r="U29" s="2928"/>
      <c r="V29" s="2928"/>
      <c r="W29" s="2924"/>
      <c r="X29" s="2923"/>
      <c r="Y29" s="2928"/>
      <c r="Z29" s="2928"/>
      <c r="AA29" s="2928"/>
      <c r="AB29" s="2928"/>
      <c r="AC29" s="2928"/>
      <c r="AD29" s="2928"/>
      <c r="AE29" s="2928"/>
      <c r="AF29" s="2928"/>
      <c r="AG29" s="2928"/>
      <c r="AH29" s="2928"/>
      <c r="AI29" s="2928"/>
      <c r="AJ29" s="2928"/>
      <c r="AK29" s="2928"/>
      <c r="AL29" s="2924"/>
      <c r="AM29" s="295"/>
      <c r="AN29" s="181"/>
      <c r="AQ29" s="182"/>
      <c r="AS29" s="182"/>
      <c r="AT29" s="182"/>
      <c r="AU29" s="182"/>
      <c r="AV29" s="182"/>
      <c r="AW29" s="182"/>
      <c r="AX29" s="182"/>
    </row>
    <row r="30" spans="1:50" ht="30" customHeight="1">
      <c r="A30" s="296"/>
      <c r="B30" s="2929"/>
      <c r="C30" s="2923"/>
      <c r="D30" s="2924"/>
      <c r="E30" s="2923"/>
      <c r="F30" s="2928"/>
      <c r="G30" s="2928"/>
      <c r="H30" s="2928"/>
      <c r="I30" s="2928"/>
      <c r="J30" s="2928"/>
      <c r="K30" s="2928"/>
      <c r="L30" s="2928"/>
      <c r="M30" s="2928"/>
      <c r="N30" s="2924"/>
      <c r="O30" s="2923"/>
      <c r="P30" s="2928"/>
      <c r="Q30" s="2928"/>
      <c r="R30" s="2928"/>
      <c r="S30" s="2928"/>
      <c r="T30" s="2928"/>
      <c r="U30" s="2928"/>
      <c r="V30" s="2928"/>
      <c r="W30" s="2924"/>
      <c r="X30" s="2923"/>
      <c r="Y30" s="2928"/>
      <c r="Z30" s="2928"/>
      <c r="AA30" s="2928"/>
      <c r="AB30" s="2928"/>
      <c r="AC30" s="2928"/>
      <c r="AD30" s="2928"/>
      <c r="AE30" s="2928"/>
      <c r="AF30" s="2928"/>
      <c r="AG30" s="2928"/>
      <c r="AH30" s="2928"/>
      <c r="AI30" s="2928"/>
      <c r="AJ30" s="2928"/>
      <c r="AK30" s="2928"/>
      <c r="AL30" s="2924"/>
      <c r="AM30" s="295"/>
      <c r="AN30" s="177"/>
      <c r="AP30" s="182"/>
      <c r="AQ30" s="182"/>
      <c r="AR30" s="182"/>
      <c r="AS30" s="182"/>
      <c r="AT30" s="182"/>
      <c r="AU30" s="182"/>
      <c r="AV30" s="182"/>
      <c r="AW30" s="182"/>
      <c r="AX30" s="182"/>
    </row>
    <row r="31" spans="1:50" ht="30" customHeight="1">
      <c r="A31" s="296"/>
      <c r="B31" s="2929"/>
      <c r="C31" s="2923"/>
      <c r="D31" s="2924"/>
      <c r="E31" s="2923"/>
      <c r="F31" s="2928"/>
      <c r="G31" s="2928"/>
      <c r="H31" s="2928"/>
      <c r="I31" s="2928"/>
      <c r="J31" s="2928"/>
      <c r="K31" s="2928"/>
      <c r="L31" s="2928"/>
      <c r="M31" s="2928"/>
      <c r="N31" s="2924"/>
      <c r="O31" s="2925"/>
      <c r="P31" s="2930"/>
      <c r="Q31" s="2930"/>
      <c r="R31" s="2930"/>
      <c r="S31" s="2930"/>
      <c r="T31" s="2930"/>
      <c r="U31" s="2930"/>
      <c r="V31" s="2930"/>
      <c r="W31" s="2926"/>
      <c r="X31" s="2923"/>
      <c r="Y31" s="2928"/>
      <c r="Z31" s="2928"/>
      <c r="AA31" s="2928"/>
      <c r="AB31" s="2928"/>
      <c r="AC31" s="2928"/>
      <c r="AD31" s="2928"/>
      <c r="AE31" s="2928"/>
      <c r="AF31" s="2928"/>
      <c r="AG31" s="2928"/>
      <c r="AH31" s="2928"/>
      <c r="AI31" s="2928"/>
      <c r="AJ31" s="2928"/>
      <c r="AK31" s="2928"/>
      <c r="AL31" s="2924"/>
      <c r="AM31" s="295"/>
      <c r="AN31" s="177"/>
      <c r="AP31" s="182"/>
      <c r="AQ31" s="182"/>
      <c r="AR31" s="182"/>
      <c r="AS31" s="182"/>
      <c r="AT31" s="182"/>
      <c r="AU31" s="182"/>
      <c r="AV31" s="182"/>
      <c r="AW31" s="182"/>
      <c r="AX31" s="182"/>
    </row>
    <row r="32" spans="1:50" ht="30" customHeight="1">
      <c r="A32" s="296"/>
      <c r="B32" s="2929"/>
      <c r="C32" s="2925"/>
      <c r="D32" s="2926"/>
      <c r="E32" s="2925"/>
      <c r="F32" s="2930"/>
      <c r="G32" s="2930"/>
      <c r="H32" s="2930"/>
      <c r="I32" s="2930"/>
      <c r="J32" s="2930"/>
      <c r="K32" s="2930"/>
      <c r="L32" s="2930"/>
      <c r="M32" s="2930"/>
      <c r="N32" s="2926"/>
      <c r="O32" s="2952" t="s">
        <v>692</v>
      </c>
      <c r="P32" s="2953"/>
      <c r="Q32" s="2953"/>
      <c r="R32" s="2953"/>
      <c r="S32" s="2953"/>
      <c r="T32" s="2953"/>
      <c r="U32" s="2953"/>
      <c r="V32" s="2953"/>
      <c r="W32" s="2954"/>
      <c r="X32" s="2952" t="s">
        <v>693</v>
      </c>
      <c r="Y32" s="2953"/>
      <c r="Z32" s="2953"/>
      <c r="AA32" s="2953"/>
      <c r="AB32" s="2953"/>
      <c r="AC32" s="2953"/>
      <c r="AD32" s="2953"/>
      <c r="AE32" s="2953"/>
      <c r="AF32" s="2953"/>
      <c r="AG32" s="2953"/>
      <c r="AH32" s="2953"/>
      <c r="AI32" s="2953"/>
      <c r="AJ32" s="2953"/>
      <c r="AK32" s="2953"/>
      <c r="AL32" s="2954"/>
      <c r="AM32" s="295"/>
    </row>
    <row r="33" spans="1:39" ht="9.9" customHeight="1" thickBot="1">
      <c r="A33" s="296"/>
      <c r="B33" s="182"/>
      <c r="C33" s="2870" t="s">
        <v>180</v>
      </c>
      <c r="D33" s="2871"/>
      <c r="E33" s="2876" t="s">
        <v>694</v>
      </c>
      <c r="F33" s="2877"/>
      <c r="G33" s="2877"/>
      <c r="H33" s="2877"/>
      <c r="I33" s="2877"/>
      <c r="J33" s="2877"/>
      <c r="K33" s="2877"/>
      <c r="L33" s="2877"/>
      <c r="M33" s="2877"/>
      <c r="N33" s="2878"/>
      <c r="O33" s="2870" t="s">
        <v>74</v>
      </c>
      <c r="P33" s="2885"/>
      <c r="Q33" s="491"/>
      <c r="R33" s="492"/>
      <c r="S33" s="492"/>
      <c r="T33" s="492"/>
      <c r="U33" s="492"/>
      <c r="V33" s="492"/>
      <c r="W33" s="493"/>
      <c r="X33" s="182"/>
      <c r="Y33" s="182"/>
      <c r="Z33" s="182"/>
      <c r="AA33" s="182"/>
      <c r="AB33" s="182"/>
      <c r="AC33" s="182"/>
      <c r="AD33" s="182"/>
      <c r="AE33" s="182"/>
      <c r="AF33" s="182"/>
      <c r="AG33" s="182"/>
      <c r="AH33" s="182"/>
      <c r="AI33" s="182"/>
      <c r="AJ33" s="182"/>
      <c r="AK33" s="182"/>
      <c r="AL33" s="180"/>
      <c r="AM33" s="295"/>
    </row>
    <row r="34" spans="1:39" ht="30" customHeight="1">
      <c r="A34" s="296"/>
      <c r="B34" s="182"/>
      <c r="C34" s="2872"/>
      <c r="D34" s="2873"/>
      <c r="E34" s="2879"/>
      <c r="F34" s="2880"/>
      <c r="G34" s="2880"/>
      <c r="H34" s="2880"/>
      <c r="I34" s="2880"/>
      <c r="J34" s="2880"/>
      <c r="K34" s="2880"/>
      <c r="L34" s="2880"/>
      <c r="M34" s="2880"/>
      <c r="N34" s="2881"/>
      <c r="O34" s="2886"/>
      <c r="P34" s="2887"/>
      <c r="Q34" s="494"/>
      <c r="W34" s="495"/>
      <c r="X34" s="182"/>
      <c r="Y34" s="2863"/>
      <c r="Z34" s="2864"/>
      <c r="AA34" s="2864"/>
      <c r="AB34" s="2864"/>
      <c r="AC34" s="2864"/>
      <c r="AD34" s="2864"/>
      <c r="AE34" s="2864"/>
      <c r="AF34" s="2864"/>
      <c r="AG34" s="2864"/>
      <c r="AH34" s="2864"/>
      <c r="AI34" s="2864"/>
      <c r="AJ34" s="2864"/>
      <c r="AK34" s="2865"/>
      <c r="AL34" s="180"/>
      <c r="AM34" s="295"/>
    </row>
    <row r="35" spans="1:39" ht="30" customHeight="1" thickBot="1">
      <c r="A35" s="296"/>
      <c r="B35" s="182"/>
      <c r="C35" s="2872"/>
      <c r="D35" s="2873"/>
      <c r="E35" s="2879"/>
      <c r="F35" s="2880"/>
      <c r="G35" s="2880"/>
      <c r="H35" s="2880"/>
      <c r="I35" s="2880"/>
      <c r="J35" s="2880"/>
      <c r="K35" s="2880"/>
      <c r="L35" s="2880"/>
      <c r="M35" s="2880"/>
      <c r="N35" s="2881"/>
      <c r="O35" s="2886"/>
      <c r="P35" s="2887"/>
      <c r="Q35" s="494"/>
      <c r="W35" s="495"/>
      <c r="X35" s="182"/>
      <c r="Y35" s="2866"/>
      <c r="Z35" s="2867"/>
      <c r="AA35" s="2867"/>
      <c r="AB35" s="2867"/>
      <c r="AC35" s="2867"/>
      <c r="AD35" s="2867"/>
      <c r="AE35" s="2867"/>
      <c r="AF35" s="2867"/>
      <c r="AG35" s="2867"/>
      <c r="AH35" s="2867"/>
      <c r="AI35" s="2867"/>
      <c r="AJ35" s="2867"/>
      <c r="AK35" s="2868"/>
      <c r="AL35" s="180"/>
      <c r="AM35" s="295"/>
    </row>
    <row r="36" spans="1:39" ht="9.9" customHeight="1">
      <c r="A36" s="296"/>
      <c r="B36" s="182"/>
      <c r="C36" s="2874"/>
      <c r="D36" s="2875"/>
      <c r="E36" s="2882"/>
      <c r="F36" s="2883"/>
      <c r="G36" s="2883"/>
      <c r="H36" s="2883"/>
      <c r="I36" s="2883"/>
      <c r="J36" s="2883"/>
      <c r="K36" s="2883"/>
      <c r="L36" s="2883"/>
      <c r="M36" s="2883"/>
      <c r="N36" s="2884"/>
      <c r="O36" s="2888"/>
      <c r="P36" s="2889"/>
      <c r="Q36" s="496"/>
      <c r="R36" s="488"/>
      <c r="S36" s="488"/>
      <c r="T36" s="488"/>
      <c r="U36" s="488"/>
      <c r="V36" s="488"/>
      <c r="W36" s="497"/>
      <c r="X36" s="182"/>
      <c r="Y36" s="181"/>
      <c r="Z36" s="181"/>
      <c r="AA36" s="181"/>
      <c r="AB36" s="181"/>
      <c r="AC36" s="181"/>
      <c r="AD36" s="181"/>
      <c r="AE36" s="181"/>
      <c r="AF36" s="181"/>
      <c r="AG36" s="181"/>
      <c r="AH36" s="181"/>
      <c r="AI36" s="181"/>
      <c r="AJ36" s="181"/>
      <c r="AK36" s="181"/>
      <c r="AL36" s="180"/>
      <c r="AM36" s="295"/>
    </row>
    <row r="37" spans="1:39" ht="9.9" customHeight="1" thickBot="1">
      <c r="A37" s="296"/>
      <c r="B37" s="182"/>
      <c r="C37" s="2870" t="s">
        <v>181</v>
      </c>
      <c r="D37" s="2871"/>
      <c r="E37" s="2876" t="s">
        <v>695</v>
      </c>
      <c r="F37" s="2877"/>
      <c r="G37" s="2877"/>
      <c r="H37" s="2877"/>
      <c r="I37" s="2877"/>
      <c r="J37" s="2877"/>
      <c r="K37" s="2877"/>
      <c r="L37" s="2877"/>
      <c r="M37" s="2877"/>
      <c r="N37" s="2878"/>
      <c r="O37" s="2870" t="s">
        <v>48</v>
      </c>
      <c r="P37" s="2885"/>
      <c r="Q37" s="185"/>
      <c r="R37" s="186"/>
      <c r="S37" s="186"/>
      <c r="T37" s="186"/>
      <c r="U37" s="186"/>
      <c r="V37" s="186"/>
      <c r="W37" s="187"/>
      <c r="X37" s="188"/>
      <c r="Y37" s="415"/>
      <c r="Z37" s="415"/>
      <c r="AA37" s="415"/>
      <c r="AB37" s="415"/>
      <c r="AC37" s="415"/>
      <c r="AD37" s="415"/>
      <c r="AE37" s="415"/>
      <c r="AF37" s="415"/>
      <c r="AG37" s="415"/>
      <c r="AH37" s="415"/>
      <c r="AI37" s="415"/>
      <c r="AJ37" s="415"/>
      <c r="AK37" s="415"/>
      <c r="AL37" s="187"/>
      <c r="AM37" s="295"/>
    </row>
    <row r="38" spans="1:39" ht="30" customHeight="1">
      <c r="A38" s="296"/>
      <c r="B38" s="182"/>
      <c r="C38" s="2872"/>
      <c r="D38" s="2873"/>
      <c r="E38" s="2879"/>
      <c r="F38" s="2880"/>
      <c r="G38" s="2880"/>
      <c r="H38" s="2880"/>
      <c r="I38" s="2880"/>
      <c r="J38" s="2880"/>
      <c r="K38" s="2880"/>
      <c r="L38" s="2880"/>
      <c r="M38" s="2880"/>
      <c r="N38" s="2881"/>
      <c r="O38" s="2886"/>
      <c r="P38" s="2887"/>
      <c r="Q38" s="189"/>
      <c r="R38" s="2857"/>
      <c r="S38" s="2858"/>
      <c r="T38" s="2858"/>
      <c r="U38" s="2858"/>
      <c r="V38" s="2859"/>
      <c r="W38" s="180"/>
      <c r="X38" s="182"/>
      <c r="Y38" s="2863"/>
      <c r="Z38" s="2864"/>
      <c r="AA38" s="2864"/>
      <c r="AB38" s="2864"/>
      <c r="AC38" s="2864"/>
      <c r="AD38" s="2864"/>
      <c r="AE38" s="2864"/>
      <c r="AF38" s="2864"/>
      <c r="AG38" s="2864"/>
      <c r="AH38" s="2864"/>
      <c r="AI38" s="2864"/>
      <c r="AJ38" s="2864"/>
      <c r="AK38" s="2865"/>
      <c r="AL38" s="180"/>
      <c r="AM38" s="295"/>
    </row>
    <row r="39" spans="1:39" ht="30" customHeight="1" thickBot="1">
      <c r="A39" s="296"/>
      <c r="B39" s="182"/>
      <c r="C39" s="2872"/>
      <c r="D39" s="2873"/>
      <c r="E39" s="2879"/>
      <c r="F39" s="2880"/>
      <c r="G39" s="2880"/>
      <c r="H39" s="2880"/>
      <c r="I39" s="2880"/>
      <c r="J39" s="2880"/>
      <c r="K39" s="2880"/>
      <c r="L39" s="2880"/>
      <c r="M39" s="2880"/>
      <c r="N39" s="2881"/>
      <c r="O39" s="2886"/>
      <c r="P39" s="2887"/>
      <c r="Q39" s="189"/>
      <c r="R39" s="2860"/>
      <c r="S39" s="2861"/>
      <c r="T39" s="2861"/>
      <c r="U39" s="2861"/>
      <c r="V39" s="2862"/>
      <c r="W39" s="180"/>
      <c r="X39" s="182"/>
      <c r="Y39" s="2866"/>
      <c r="Z39" s="2867"/>
      <c r="AA39" s="2867"/>
      <c r="AB39" s="2867"/>
      <c r="AC39" s="2867"/>
      <c r="AD39" s="2867"/>
      <c r="AE39" s="2867"/>
      <c r="AF39" s="2867"/>
      <c r="AG39" s="2867"/>
      <c r="AH39" s="2867"/>
      <c r="AI39" s="2867"/>
      <c r="AJ39" s="2867"/>
      <c r="AK39" s="2868"/>
      <c r="AL39" s="180"/>
      <c r="AM39" s="295"/>
    </row>
    <row r="40" spans="1:39" ht="9.9" customHeight="1">
      <c r="A40" s="296"/>
      <c r="B40" s="182"/>
      <c r="C40" s="2874"/>
      <c r="D40" s="2875"/>
      <c r="E40" s="2882"/>
      <c r="F40" s="2883"/>
      <c r="G40" s="2883"/>
      <c r="H40" s="2883"/>
      <c r="I40" s="2883"/>
      <c r="J40" s="2883"/>
      <c r="K40" s="2883"/>
      <c r="L40" s="2883"/>
      <c r="M40" s="2883"/>
      <c r="N40" s="2884"/>
      <c r="O40" s="2888"/>
      <c r="P40" s="2889"/>
      <c r="Q40" s="190"/>
      <c r="R40" s="191"/>
      <c r="S40" s="191"/>
      <c r="T40" s="191"/>
      <c r="U40" s="191"/>
      <c r="V40" s="191"/>
      <c r="W40" s="192"/>
      <c r="X40" s="193"/>
      <c r="Y40" s="384"/>
      <c r="Z40" s="384"/>
      <c r="AA40" s="384"/>
      <c r="AB40" s="384"/>
      <c r="AC40" s="384"/>
      <c r="AD40" s="384"/>
      <c r="AE40" s="384"/>
      <c r="AF40" s="384"/>
      <c r="AG40" s="384"/>
      <c r="AH40" s="384"/>
      <c r="AI40" s="384"/>
      <c r="AJ40" s="384"/>
      <c r="AK40" s="384"/>
      <c r="AL40" s="192"/>
      <c r="AM40" s="295"/>
    </row>
    <row r="41" spans="1:39" ht="9.9" customHeight="1" thickBot="1">
      <c r="A41" s="296"/>
      <c r="B41" s="182"/>
      <c r="C41" s="2870" t="s">
        <v>182</v>
      </c>
      <c r="D41" s="2871"/>
      <c r="E41" s="2876" t="s">
        <v>183</v>
      </c>
      <c r="F41" s="2877"/>
      <c r="G41" s="2877"/>
      <c r="H41" s="2877"/>
      <c r="I41" s="2877"/>
      <c r="J41" s="2877"/>
      <c r="K41" s="2877"/>
      <c r="L41" s="2877"/>
      <c r="M41" s="2877"/>
      <c r="N41" s="2878"/>
      <c r="O41" s="2870" t="s">
        <v>31</v>
      </c>
      <c r="P41" s="2885"/>
      <c r="Q41" s="185"/>
      <c r="R41" s="186"/>
      <c r="S41" s="186"/>
      <c r="T41" s="186"/>
      <c r="U41" s="186"/>
      <c r="V41" s="186"/>
      <c r="W41" s="187"/>
      <c r="X41" s="182"/>
      <c r="Y41" s="181"/>
      <c r="Z41" s="181"/>
      <c r="AA41" s="181"/>
      <c r="AB41" s="181"/>
      <c r="AC41" s="181"/>
      <c r="AD41" s="181"/>
      <c r="AE41" s="181"/>
      <c r="AF41" s="181"/>
      <c r="AG41" s="181"/>
      <c r="AH41" s="181"/>
      <c r="AI41" s="181"/>
      <c r="AJ41" s="181"/>
      <c r="AK41" s="181"/>
      <c r="AL41" s="180"/>
      <c r="AM41" s="295"/>
    </row>
    <row r="42" spans="1:39" ht="30" customHeight="1">
      <c r="A42" s="296"/>
      <c r="B42" s="182"/>
      <c r="C42" s="2872"/>
      <c r="D42" s="2873"/>
      <c r="E42" s="2879"/>
      <c r="F42" s="2880"/>
      <c r="G42" s="2880"/>
      <c r="H42" s="2880"/>
      <c r="I42" s="2880"/>
      <c r="J42" s="2880"/>
      <c r="K42" s="2880"/>
      <c r="L42" s="2880"/>
      <c r="M42" s="2880"/>
      <c r="N42" s="2881"/>
      <c r="O42" s="2886"/>
      <c r="P42" s="2887"/>
      <c r="Q42" s="189"/>
      <c r="R42" s="2857"/>
      <c r="S42" s="2858"/>
      <c r="T42" s="2858"/>
      <c r="U42" s="2858"/>
      <c r="V42" s="2859"/>
      <c r="W42" s="180"/>
      <c r="X42" s="182"/>
      <c r="Y42" s="2863"/>
      <c r="Z42" s="2864"/>
      <c r="AA42" s="2864"/>
      <c r="AB42" s="2864"/>
      <c r="AC42" s="2864"/>
      <c r="AD42" s="2864"/>
      <c r="AE42" s="2864"/>
      <c r="AF42" s="2864"/>
      <c r="AG42" s="2864"/>
      <c r="AH42" s="2864"/>
      <c r="AI42" s="2864"/>
      <c r="AJ42" s="2864"/>
      <c r="AK42" s="2865"/>
      <c r="AL42" s="180"/>
      <c r="AM42" s="295"/>
    </row>
    <row r="43" spans="1:39" ht="30" customHeight="1" thickBot="1">
      <c r="A43" s="296"/>
      <c r="B43" s="182"/>
      <c r="C43" s="2872"/>
      <c r="D43" s="2873"/>
      <c r="E43" s="2879"/>
      <c r="F43" s="2880"/>
      <c r="G43" s="2880"/>
      <c r="H43" s="2880"/>
      <c r="I43" s="2880"/>
      <c r="J43" s="2880"/>
      <c r="K43" s="2880"/>
      <c r="L43" s="2880"/>
      <c r="M43" s="2880"/>
      <c r="N43" s="2881"/>
      <c r="O43" s="2886"/>
      <c r="P43" s="2887"/>
      <c r="Q43" s="189"/>
      <c r="R43" s="2860"/>
      <c r="S43" s="2861"/>
      <c r="T43" s="2861"/>
      <c r="U43" s="2861"/>
      <c r="V43" s="2862"/>
      <c r="W43" s="180"/>
      <c r="X43" s="182"/>
      <c r="Y43" s="2866"/>
      <c r="Z43" s="2867"/>
      <c r="AA43" s="2867"/>
      <c r="AB43" s="2867"/>
      <c r="AC43" s="2867"/>
      <c r="AD43" s="2867"/>
      <c r="AE43" s="2867"/>
      <c r="AF43" s="2867"/>
      <c r="AG43" s="2867"/>
      <c r="AH43" s="2867"/>
      <c r="AI43" s="2867"/>
      <c r="AJ43" s="2867"/>
      <c r="AK43" s="2868"/>
      <c r="AL43" s="180"/>
      <c r="AM43" s="295"/>
    </row>
    <row r="44" spans="1:39" s="184" customFormat="1" ht="9.9" customHeight="1">
      <c r="A44" s="296"/>
      <c r="B44" s="182"/>
      <c r="C44" s="2874"/>
      <c r="D44" s="2875"/>
      <c r="E44" s="2882"/>
      <c r="F44" s="2883"/>
      <c r="G44" s="2883"/>
      <c r="H44" s="2883"/>
      <c r="I44" s="2883"/>
      <c r="J44" s="2883"/>
      <c r="K44" s="2883"/>
      <c r="L44" s="2883"/>
      <c r="M44" s="2883"/>
      <c r="N44" s="2884"/>
      <c r="O44" s="2888"/>
      <c r="P44" s="2889"/>
      <c r="Q44" s="190"/>
      <c r="R44" s="191"/>
      <c r="S44" s="191"/>
      <c r="T44" s="191"/>
      <c r="U44" s="191"/>
      <c r="V44" s="191"/>
      <c r="W44" s="192"/>
      <c r="X44" s="194"/>
      <c r="Y44" s="384"/>
      <c r="Z44" s="384"/>
      <c r="AA44" s="384"/>
      <c r="AB44" s="384"/>
      <c r="AC44" s="384"/>
      <c r="AD44" s="384"/>
      <c r="AE44" s="384"/>
      <c r="AF44" s="384"/>
      <c r="AG44" s="384"/>
      <c r="AH44" s="384"/>
      <c r="AI44" s="384"/>
      <c r="AJ44" s="384"/>
      <c r="AK44" s="384"/>
      <c r="AL44" s="192"/>
      <c r="AM44" s="297"/>
    </row>
    <row r="45" spans="1:39" ht="9.9" customHeight="1" thickBot="1">
      <c r="A45" s="296"/>
      <c r="B45" s="182"/>
      <c r="C45" s="2870" t="s">
        <v>184</v>
      </c>
      <c r="D45" s="2871"/>
      <c r="E45" s="2876" t="s">
        <v>185</v>
      </c>
      <c r="F45" s="2877"/>
      <c r="G45" s="2877"/>
      <c r="H45" s="2877"/>
      <c r="I45" s="2877"/>
      <c r="J45" s="2877"/>
      <c r="K45" s="2877"/>
      <c r="L45" s="2877"/>
      <c r="M45" s="2877"/>
      <c r="N45" s="2878"/>
      <c r="O45" s="2870" t="s">
        <v>32</v>
      </c>
      <c r="P45" s="2885"/>
      <c r="Q45" s="185"/>
      <c r="R45" s="186"/>
      <c r="S45" s="186"/>
      <c r="T45" s="186"/>
      <c r="U45" s="186"/>
      <c r="V45" s="186"/>
      <c r="W45" s="187"/>
      <c r="X45" s="182"/>
      <c r="Y45" s="181"/>
      <c r="Z45" s="181"/>
      <c r="AA45" s="181"/>
      <c r="AB45" s="181"/>
      <c r="AC45" s="181"/>
      <c r="AD45" s="181"/>
      <c r="AE45" s="181"/>
      <c r="AF45" s="181"/>
      <c r="AG45" s="181"/>
      <c r="AH45" s="181"/>
      <c r="AI45" s="181"/>
      <c r="AJ45" s="181"/>
      <c r="AK45" s="181"/>
      <c r="AL45" s="180"/>
      <c r="AM45" s="295"/>
    </row>
    <row r="46" spans="1:39" ht="30" customHeight="1">
      <c r="A46" s="296"/>
      <c r="B46" s="182"/>
      <c r="C46" s="2872"/>
      <c r="D46" s="2873"/>
      <c r="E46" s="2879"/>
      <c r="F46" s="2880"/>
      <c r="G46" s="2880"/>
      <c r="H46" s="2880"/>
      <c r="I46" s="2880"/>
      <c r="J46" s="2880"/>
      <c r="K46" s="2880"/>
      <c r="L46" s="2880"/>
      <c r="M46" s="2880"/>
      <c r="N46" s="2881"/>
      <c r="O46" s="2886"/>
      <c r="P46" s="2887"/>
      <c r="Q46" s="189"/>
      <c r="R46" s="2857"/>
      <c r="S46" s="2858"/>
      <c r="T46" s="2858"/>
      <c r="U46" s="2858"/>
      <c r="V46" s="2859"/>
      <c r="W46" s="180"/>
      <c r="X46" s="182"/>
      <c r="Y46" s="2863"/>
      <c r="Z46" s="2864"/>
      <c r="AA46" s="2864"/>
      <c r="AB46" s="2864"/>
      <c r="AC46" s="2864"/>
      <c r="AD46" s="2864"/>
      <c r="AE46" s="2864"/>
      <c r="AF46" s="2864"/>
      <c r="AG46" s="2864"/>
      <c r="AH46" s="2864"/>
      <c r="AI46" s="2864"/>
      <c r="AJ46" s="2864"/>
      <c r="AK46" s="2865"/>
      <c r="AL46" s="180"/>
      <c r="AM46" s="295"/>
    </row>
    <row r="47" spans="1:39" ht="30" customHeight="1" thickBot="1">
      <c r="A47" s="296"/>
      <c r="B47" s="182"/>
      <c r="C47" s="2872"/>
      <c r="D47" s="2873"/>
      <c r="E47" s="2879"/>
      <c r="F47" s="2880"/>
      <c r="G47" s="2880"/>
      <c r="H47" s="2880"/>
      <c r="I47" s="2880"/>
      <c r="J47" s="2880"/>
      <c r="K47" s="2880"/>
      <c r="L47" s="2880"/>
      <c r="M47" s="2880"/>
      <c r="N47" s="2881"/>
      <c r="O47" s="2886"/>
      <c r="P47" s="2887"/>
      <c r="Q47" s="189"/>
      <c r="R47" s="2860"/>
      <c r="S47" s="2861"/>
      <c r="T47" s="2861"/>
      <c r="U47" s="2861"/>
      <c r="V47" s="2862"/>
      <c r="W47" s="180"/>
      <c r="X47" s="182"/>
      <c r="Y47" s="2866"/>
      <c r="Z47" s="2867"/>
      <c r="AA47" s="2867"/>
      <c r="AB47" s="2867"/>
      <c r="AC47" s="2867"/>
      <c r="AD47" s="2867"/>
      <c r="AE47" s="2867"/>
      <c r="AF47" s="2867"/>
      <c r="AG47" s="2867"/>
      <c r="AH47" s="2867"/>
      <c r="AI47" s="2867"/>
      <c r="AJ47" s="2867"/>
      <c r="AK47" s="2868"/>
      <c r="AL47" s="180"/>
      <c r="AM47" s="295"/>
    </row>
    <row r="48" spans="1:39" ht="9.9" customHeight="1">
      <c r="A48" s="296"/>
      <c r="B48" s="182"/>
      <c r="C48" s="2874"/>
      <c r="D48" s="2875"/>
      <c r="E48" s="2882"/>
      <c r="F48" s="2883"/>
      <c r="G48" s="2883"/>
      <c r="H48" s="2883"/>
      <c r="I48" s="2883"/>
      <c r="J48" s="2883"/>
      <c r="K48" s="2883"/>
      <c r="L48" s="2883"/>
      <c r="M48" s="2883"/>
      <c r="N48" s="2884"/>
      <c r="O48" s="2888"/>
      <c r="P48" s="2889"/>
      <c r="Q48" s="190"/>
      <c r="R48" s="191"/>
      <c r="S48" s="191"/>
      <c r="T48" s="191"/>
      <c r="U48" s="191"/>
      <c r="V48" s="191"/>
      <c r="W48" s="192"/>
      <c r="X48" s="194"/>
      <c r="Y48" s="384"/>
      <c r="Z48" s="384"/>
      <c r="AA48" s="384"/>
      <c r="AB48" s="384"/>
      <c r="AC48" s="384"/>
      <c r="AD48" s="384"/>
      <c r="AE48" s="384"/>
      <c r="AF48" s="384"/>
      <c r="AG48" s="384"/>
      <c r="AH48" s="384"/>
      <c r="AI48" s="384"/>
      <c r="AJ48" s="384"/>
      <c r="AK48" s="384"/>
      <c r="AL48" s="192"/>
      <c r="AM48" s="295"/>
    </row>
    <row r="49" spans="1:39" ht="9.9" customHeight="1" thickBot="1">
      <c r="A49" s="296"/>
      <c r="B49" s="182"/>
      <c r="C49" s="2870" t="s">
        <v>186</v>
      </c>
      <c r="D49" s="2871"/>
      <c r="E49" s="2876" t="s">
        <v>187</v>
      </c>
      <c r="F49" s="2877"/>
      <c r="G49" s="2877"/>
      <c r="H49" s="2877"/>
      <c r="I49" s="2877"/>
      <c r="J49" s="2877"/>
      <c r="K49" s="2877"/>
      <c r="L49" s="2877"/>
      <c r="M49" s="2877"/>
      <c r="N49" s="2878"/>
      <c r="O49" s="2870" t="s">
        <v>33</v>
      </c>
      <c r="P49" s="2885"/>
      <c r="Q49" s="185"/>
      <c r="R49" s="186"/>
      <c r="S49" s="186"/>
      <c r="T49" s="186"/>
      <c r="U49" s="186"/>
      <c r="V49" s="186"/>
      <c r="W49" s="187"/>
      <c r="X49" s="182"/>
      <c r="Y49" s="181"/>
      <c r="Z49" s="181"/>
      <c r="AA49" s="181"/>
      <c r="AB49" s="181"/>
      <c r="AC49" s="181"/>
      <c r="AD49" s="181"/>
      <c r="AE49" s="181"/>
      <c r="AF49" s="181"/>
      <c r="AG49" s="181"/>
      <c r="AH49" s="181"/>
      <c r="AI49" s="181"/>
      <c r="AJ49" s="181"/>
      <c r="AK49" s="181"/>
      <c r="AL49" s="180"/>
      <c r="AM49" s="295"/>
    </row>
    <row r="50" spans="1:39" ht="30" customHeight="1">
      <c r="A50" s="296"/>
      <c r="B50" s="182"/>
      <c r="C50" s="2872"/>
      <c r="D50" s="2873"/>
      <c r="E50" s="2879"/>
      <c r="F50" s="2880"/>
      <c r="G50" s="2880"/>
      <c r="H50" s="2880"/>
      <c r="I50" s="2880"/>
      <c r="J50" s="2880"/>
      <c r="K50" s="2880"/>
      <c r="L50" s="2880"/>
      <c r="M50" s="2880"/>
      <c r="N50" s="2881"/>
      <c r="O50" s="2886"/>
      <c r="P50" s="2887"/>
      <c r="Q50" s="189"/>
      <c r="R50" s="2857"/>
      <c r="S50" s="2858"/>
      <c r="T50" s="2858"/>
      <c r="U50" s="2858"/>
      <c r="V50" s="2859"/>
      <c r="W50" s="180"/>
      <c r="X50" s="182"/>
      <c r="Y50" s="2863"/>
      <c r="Z50" s="2864"/>
      <c r="AA50" s="2864"/>
      <c r="AB50" s="2864"/>
      <c r="AC50" s="2864"/>
      <c r="AD50" s="2864"/>
      <c r="AE50" s="2864"/>
      <c r="AF50" s="2864"/>
      <c r="AG50" s="2864"/>
      <c r="AH50" s="2864"/>
      <c r="AI50" s="2864"/>
      <c r="AJ50" s="2864"/>
      <c r="AK50" s="2865"/>
      <c r="AL50" s="180"/>
      <c r="AM50" s="295"/>
    </row>
    <row r="51" spans="1:39" ht="30" customHeight="1" thickBot="1">
      <c r="A51" s="296"/>
      <c r="B51" s="182"/>
      <c r="C51" s="2872"/>
      <c r="D51" s="2873"/>
      <c r="E51" s="2879"/>
      <c r="F51" s="2880"/>
      <c r="G51" s="2880"/>
      <c r="H51" s="2880"/>
      <c r="I51" s="2880"/>
      <c r="J51" s="2880"/>
      <c r="K51" s="2880"/>
      <c r="L51" s="2880"/>
      <c r="M51" s="2880"/>
      <c r="N51" s="2881"/>
      <c r="O51" s="2886"/>
      <c r="P51" s="2887"/>
      <c r="Q51" s="189"/>
      <c r="R51" s="2860"/>
      <c r="S51" s="2861"/>
      <c r="T51" s="2861"/>
      <c r="U51" s="2861"/>
      <c r="V51" s="2862"/>
      <c r="W51" s="180"/>
      <c r="X51" s="182"/>
      <c r="Y51" s="2866"/>
      <c r="Z51" s="2867"/>
      <c r="AA51" s="2867"/>
      <c r="AB51" s="2867"/>
      <c r="AC51" s="2867"/>
      <c r="AD51" s="2867"/>
      <c r="AE51" s="2867"/>
      <c r="AF51" s="2867"/>
      <c r="AG51" s="2867"/>
      <c r="AH51" s="2867"/>
      <c r="AI51" s="2867"/>
      <c r="AJ51" s="2867"/>
      <c r="AK51" s="2868"/>
      <c r="AL51" s="180"/>
      <c r="AM51" s="295"/>
    </row>
    <row r="52" spans="1:39" ht="9.9" customHeight="1">
      <c r="A52" s="296"/>
      <c r="B52" s="182"/>
      <c r="C52" s="2874"/>
      <c r="D52" s="2875"/>
      <c r="E52" s="2882"/>
      <c r="F52" s="2883"/>
      <c r="G52" s="2883"/>
      <c r="H52" s="2883"/>
      <c r="I52" s="2883"/>
      <c r="J52" s="2883"/>
      <c r="K52" s="2883"/>
      <c r="L52" s="2883"/>
      <c r="M52" s="2883"/>
      <c r="N52" s="2884"/>
      <c r="O52" s="2888"/>
      <c r="P52" s="2889"/>
      <c r="Q52" s="190"/>
      <c r="R52" s="191"/>
      <c r="S52" s="191"/>
      <c r="T52" s="191"/>
      <c r="U52" s="191"/>
      <c r="V52" s="191"/>
      <c r="W52" s="192"/>
      <c r="X52" s="194"/>
      <c r="Y52" s="384"/>
      <c r="Z52" s="384"/>
      <c r="AA52" s="384"/>
      <c r="AB52" s="384"/>
      <c r="AC52" s="384"/>
      <c r="AD52" s="384"/>
      <c r="AE52" s="384"/>
      <c r="AF52" s="384"/>
      <c r="AG52" s="384"/>
      <c r="AH52" s="384"/>
      <c r="AI52" s="384"/>
      <c r="AJ52" s="384"/>
      <c r="AK52" s="384"/>
      <c r="AL52" s="192"/>
      <c r="AM52" s="295"/>
    </row>
    <row r="53" spans="1:39" ht="9.9" customHeight="1" thickBot="1">
      <c r="A53" s="296"/>
      <c r="B53" s="182"/>
      <c r="C53" s="2870" t="s">
        <v>188</v>
      </c>
      <c r="D53" s="2871"/>
      <c r="E53" s="2876" t="s">
        <v>696</v>
      </c>
      <c r="F53" s="2877"/>
      <c r="G53" s="2877"/>
      <c r="H53" s="2877"/>
      <c r="I53" s="2877"/>
      <c r="J53" s="2877"/>
      <c r="K53" s="2877"/>
      <c r="L53" s="2877"/>
      <c r="M53" s="2877"/>
      <c r="N53" s="2878"/>
      <c r="O53" s="2870" t="s">
        <v>34</v>
      </c>
      <c r="P53" s="2885"/>
      <c r="Q53" s="185"/>
      <c r="R53" s="186"/>
      <c r="S53" s="186"/>
      <c r="T53" s="186"/>
      <c r="U53" s="186"/>
      <c r="V53" s="186"/>
      <c r="W53" s="187"/>
      <c r="X53" s="182"/>
      <c r="Y53" s="181"/>
      <c r="Z53" s="181"/>
      <c r="AA53" s="181"/>
      <c r="AB53" s="181"/>
      <c r="AC53" s="181"/>
      <c r="AD53" s="181"/>
      <c r="AE53" s="181"/>
      <c r="AF53" s="181"/>
      <c r="AG53" s="181"/>
      <c r="AH53" s="181"/>
      <c r="AI53" s="181"/>
      <c r="AJ53" s="181"/>
      <c r="AK53" s="181"/>
      <c r="AL53" s="180"/>
      <c r="AM53" s="295"/>
    </row>
    <row r="54" spans="1:39" ht="30" customHeight="1">
      <c r="A54" s="296"/>
      <c r="B54" s="182"/>
      <c r="C54" s="2872"/>
      <c r="D54" s="2873"/>
      <c r="E54" s="2879"/>
      <c r="F54" s="2880"/>
      <c r="G54" s="2880"/>
      <c r="H54" s="2880"/>
      <c r="I54" s="2880"/>
      <c r="J54" s="2880"/>
      <c r="K54" s="2880"/>
      <c r="L54" s="2880"/>
      <c r="M54" s="2880"/>
      <c r="N54" s="2881"/>
      <c r="O54" s="2886"/>
      <c r="P54" s="2887"/>
      <c r="Q54" s="189"/>
      <c r="R54" s="2857"/>
      <c r="S54" s="2858"/>
      <c r="T54" s="2858"/>
      <c r="U54" s="2858"/>
      <c r="V54" s="2859"/>
      <c r="W54" s="180"/>
      <c r="X54" s="182"/>
      <c r="Y54" s="2863"/>
      <c r="Z54" s="2864"/>
      <c r="AA54" s="2864"/>
      <c r="AB54" s="2864"/>
      <c r="AC54" s="2864"/>
      <c r="AD54" s="2864"/>
      <c r="AE54" s="2864"/>
      <c r="AF54" s="2864"/>
      <c r="AG54" s="2864"/>
      <c r="AH54" s="2864"/>
      <c r="AI54" s="2864"/>
      <c r="AJ54" s="2864"/>
      <c r="AK54" s="2865"/>
      <c r="AL54" s="180"/>
      <c r="AM54" s="295"/>
    </row>
    <row r="55" spans="1:39" ht="30" customHeight="1" thickBot="1">
      <c r="A55" s="296"/>
      <c r="B55" s="182"/>
      <c r="C55" s="2872"/>
      <c r="D55" s="2873"/>
      <c r="E55" s="2879"/>
      <c r="F55" s="2880"/>
      <c r="G55" s="2880"/>
      <c r="H55" s="2880"/>
      <c r="I55" s="2880"/>
      <c r="J55" s="2880"/>
      <c r="K55" s="2880"/>
      <c r="L55" s="2880"/>
      <c r="M55" s="2880"/>
      <c r="N55" s="2881"/>
      <c r="O55" s="2886"/>
      <c r="P55" s="2887"/>
      <c r="Q55" s="189"/>
      <c r="R55" s="2860"/>
      <c r="S55" s="2861"/>
      <c r="T55" s="2861"/>
      <c r="U55" s="2861"/>
      <c r="V55" s="2862"/>
      <c r="W55" s="180"/>
      <c r="X55" s="182"/>
      <c r="Y55" s="2866"/>
      <c r="Z55" s="2867"/>
      <c r="AA55" s="2867"/>
      <c r="AB55" s="2867"/>
      <c r="AC55" s="2867"/>
      <c r="AD55" s="2867"/>
      <c r="AE55" s="2867"/>
      <c r="AF55" s="2867"/>
      <c r="AG55" s="2867"/>
      <c r="AH55" s="2867"/>
      <c r="AI55" s="2867"/>
      <c r="AJ55" s="2867"/>
      <c r="AK55" s="2868"/>
      <c r="AL55" s="180"/>
      <c r="AM55" s="295"/>
    </row>
    <row r="56" spans="1:39" ht="9.9" customHeight="1">
      <c r="A56" s="298"/>
      <c r="B56" s="250"/>
      <c r="C56" s="2874"/>
      <c r="D56" s="2875"/>
      <c r="E56" s="2882"/>
      <c r="F56" s="2883"/>
      <c r="G56" s="2883"/>
      <c r="H56" s="2883"/>
      <c r="I56" s="2883"/>
      <c r="J56" s="2883"/>
      <c r="K56" s="2883"/>
      <c r="L56" s="2883"/>
      <c r="M56" s="2883"/>
      <c r="N56" s="2884"/>
      <c r="O56" s="2888"/>
      <c r="P56" s="2889"/>
      <c r="Q56" s="190"/>
      <c r="R56" s="191"/>
      <c r="S56" s="191"/>
      <c r="T56" s="191"/>
      <c r="U56" s="191"/>
      <c r="V56" s="191"/>
      <c r="W56" s="192"/>
      <c r="X56" s="194"/>
      <c r="Y56" s="384"/>
      <c r="Z56" s="384"/>
      <c r="AA56" s="384"/>
      <c r="AB56" s="384"/>
      <c r="AC56" s="384"/>
      <c r="AD56" s="384"/>
      <c r="AE56" s="384"/>
      <c r="AF56" s="384"/>
      <c r="AG56" s="384"/>
      <c r="AH56" s="384"/>
      <c r="AI56" s="384"/>
      <c r="AJ56" s="384"/>
      <c r="AK56" s="384"/>
      <c r="AL56" s="192"/>
      <c r="AM56" s="295"/>
    </row>
    <row r="57" spans="1:39" ht="9.9" customHeight="1" thickBot="1">
      <c r="A57" s="298"/>
      <c r="B57" s="250"/>
      <c r="C57" s="2870" t="s">
        <v>189</v>
      </c>
      <c r="D57" s="2871"/>
      <c r="E57" s="2876" t="s">
        <v>190</v>
      </c>
      <c r="F57" s="2877"/>
      <c r="G57" s="2877"/>
      <c r="H57" s="2877"/>
      <c r="I57" s="2877"/>
      <c r="J57" s="2877"/>
      <c r="K57" s="2877"/>
      <c r="L57" s="2877"/>
      <c r="M57" s="2877"/>
      <c r="N57" s="2878"/>
      <c r="O57" s="2870" t="s">
        <v>35</v>
      </c>
      <c r="P57" s="2885"/>
      <c r="Q57" s="185"/>
      <c r="R57" s="186"/>
      <c r="S57" s="186"/>
      <c r="T57" s="186"/>
      <c r="U57" s="186"/>
      <c r="V57" s="186"/>
      <c r="W57" s="187"/>
      <c r="X57" s="182"/>
      <c r="Y57" s="181"/>
      <c r="Z57" s="181"/>
      <c r="AA57" s="181"/>
      <c r="AB57" s="181"/>
      <c r="AC57" s="181"/>
      <c r="AD57" s="181"/>
      <c r="AE57" s="181"/>
      <c r="AF57" s="181"/>
      <c r="AG57" s="181"/>
      <c r="AH57" s="181"/>
      <c r="AI57" s="181"/>
      <c r="AJ57" s="181"/>
      <c r="AK57" s="181"/>
      <c r="AL57" s="180"/>
      <c r="AM57" s="295"/>
    </row>
    <row r="58" spans="1:39" ht="30" customHeight="1">
      <c r="A58" s="298"/>
      <c r="B58" s="250"/>
      <c r="C58" s="2872"/>
      <c r="D58" s="2873"/>
      <c r="E58" s="2879"/>
      <c r="F58" s="2880"/>
      <c r="G58" s="2880"/>
      <c r="H58" s="2880"/>
      <c r="I58" s="2880"/>
      <c r="J58" s="2880"/>
      <c r="K58" s="2880"/>
      <c r="L58" s="2880"/>
      <c r="M58" s="2880"/>
      <c r="N58" s="2881"/>
      <c r="O58" s="2886"/>
      <c r="P58" s="2887"/>
      <c r="Q58" s="189"/>
      <c r="R58" s="2857"/>
      <c r="S58" s="2858"/>
      <c r="T58" s="2858"/>
      <c r="U58" s="2858"/>
      <c r="V58" s="2859"/>
      <c r="W58" s="180"/>
      <c r="X58" s="182"/>
      <c r="Y58" s="2863"/>
      <c r="Z58" s="2864"/>
      <c r="AA58" s="2864"/>
      <c r="AB58" s="2864"/>
      <c r="AC58" s="2864"/>
      <c r="AD58" s="2864"/>
      <c r="AE58" s="2864"/>
      <c r="AF58" s="2864"/>
      <c r="AG58" s="2864"/>
      <c r="AH58" s="2864"/>
      <c r="AI58" s="2864"/>
      <c r="AJ58" s="2864"/>
      <c r="AK58" s="2865"/>
      <c r="AL58" s="180"/>
      <c r="AM58" s="295"/>
    </row>
    <row r="59" spans="1:39" ht="30" customHeight="1" thickBot="1">
      <c r="A59" s="296"/>
      <c r="B59" s="182"/>
      <c r="C59" s="2872"/>
      <c r="D59" s="2873"/>
      <c r="E59" s="2879"/>
      <c r="F59" s="2880"/>
      <c r="G59" s="2880"/>
      <c r="H59" s="2880"/>
      <c r="I59" s="2880"/>
      <c r="J59" s="2880"/>
      <c r="K59" s="2880"/>
      <c r="L59" s="2880"/>
      <c r="M59" s="2880"/>
      <c r="N59" s="2881"/>
      <c r="O59" s="2886"/>
      <c r="P59" s="2887"/>
      <c r="Q59" s="189"/>
      <c r="R59" s="2860"/>
      <c r="S59" s="2861"/>
      <c r="T59" s="2861"/>
      <c r="U59" s="2861"/>
      <c r="V59" s="2862"/>
      <c r="W59" s="180"/>
      <c r="X59" s="182"/>
      <c r="Y59" s="2866"/>
      <c r="Z59" s="2867"/>
      <c r="AA59" s="2867"/>
      <c r="AB59" s="2867"/>
      <c r="AC59" s="2867"/>
      <c r="AD59" s="2867"/>
      <c r="AE59" s="2867"/>
      <c r="AF59" s="2867"/>
      <c r="AG59" s="2867"/>
      <c r="AH59" s="2867"/>
      <c r="AI59" s="2867"/>
      <c r="AJ59" s="2867"/>
      <c r="AK59" s="2868"/>
      <c r="AL59" s="180"/>
      <c r="AM59" s="295"/>
    </row>
    <row r="60" spans="1:39" ht="9.9" customHeight="1">
      <c r="A60" s="296"/>
      <c r="B60" s="182"/>
      <c r="C60" s="2874"/>
      <c r="D60" s="2875"/>
      <c r="E60" s="2882"/>
      <c r="F60" s="2883"/>
      <c r="G60" s="2883"/>
      <c r="H60" s="2883"/>
      <c r="I60" s="2883"/>
      <c r="J60" s="2883"/>
      <c r="K60" s="2883"/>
      <c r="L60" s="2883"/>
      <c r="M60" s="2883"/>
      <c r="N60" s="2884"/>
      <c r="O60" s="2888"/>
      <c r="P60" s="2889"/>
      <c r="Q60" s="190"/>
      <c r="R60" s="191"/>
      <c r="S60" s="191"/>
      <c r="T60" s="191"/>
      <c r="U60" s="191"/>
      <c r="V60" s="191"/>
      <c r="W60" s="192"/>
      <c r="X60" s="194"/>
      <c r="Y60" s="384"/>
      <c r="Z60" s="384"/>
      <c r="AA60" s="384"/>
      <c r="AB60" s="384"/>
      <c r="AC60" s="384"/>
      <c r="AD60" s="384"/>
      <c r="AE60" s="384"/>
      <c r="AF60" s="384"/>
      <c r="AG60" s="384"/>
      <c r="AH60" s="384"/>
      <c r="AI60" s="384"/>
      <c r="AJ60" s="384"/>
      <c r="AK60" s="384"/>
      <c r="AL60" s="192"/>
      <c r="AM60" s="295"/>
    </row>
    <row r="61" spans="1:39" ht="9.9" customHeight="1" thickBot="1">
      <c r="A61" s="296"/>
      <c r="B61" s="182"/>
      <c r="C61" s="2870" t="s">
        <v>191</v>
      </c>
      <c r="D61" s="2871"/>
      <c r="E61" s="2876" t="s">
        <v>192</v>
      </c>
      <c r="F61" s="2877"/>
      <c r="G61" s="2877"/>
      <c r="H61" s="2877"/>
      <c r="I61" s="2877"/>
      <c r="J61" s="2877"/>
      <c r="K61" s="2877"/>
      <c r="L61" s="2877"/>
      <c r="M61" s="2877"/>
      <c r="N61" s="2878"/>
      <c r="O61" s="2870" t="s">
        <v>36</v>
      </c>
      <c r="P61" s="2885"/>
      <c r="Q61" s="185"/>
      <c r="R61" s="186"/>
      <c r="S61" s="186"/>
      <c r="T61" s="186"/>
      <c r="U61" s="186"/>
      <c r="V61" s="186"/>
      <c r="W61" s="187"/>
      <c r="X61" s="182"/>
      <c r="Y61" s="181"/>
      <c r="Z61" s="181"/>
      <c r="AA61" s="181"/>
      <c r="AB61" s="181"/>
      <c r="AC61" s="181"/>
      <c r="AD61" s="181"/>
      <c r="AE61" s="181"/>
      <c r="AF61" s="181"/>
      <c r="AG61" s="181"/>
      <c r="AH61" s="181"/>
      <c r="AI61" s="181"/>
      <c r="AJ61" s="181"/>
      <c r="AK61" s="181"/>
      <c r="AL61" s="180"/>
      <c r="AM61" s="295"/>
    </row>
    <row r="62" spans="1:39" ht="30" customHeight="1">
      <c r="A62" s="296"/>
      <c r="B62" s="182"/>
      <c r="C62" s="2872"/>
      <c r="D62" s="2873"/>
      <c r="E62" s="2879"/>
      <c r="F62" s="2880"/>
      <c r="G62" s="2880"/>
      <c r="H62" s="2880"/>
      <c r="I62" s="2880"/>
      <c r="J62" s="2880"/>
      <c r="K62" s="2880"/>
      <c r="L62" s="2880"/>
      <c r="M62" s="2880"/>
      <c r="N62" s="2881"/>
      <c r="O62" s="2886"/>
      <c r="P62" s="2887"/>
      <c r="Q62" s="189"/>
      <c r="R62" s="2857"/>
      <c r="S62" s="2858"/>
      <c r="T62" s="2858"/>
      <c r="U62" s="2858"/>
      <c r="V62" s="2859"/>
      <c r="W62" s="180"/>
      <c r="X62" s="182"/>
      <c r="Y62" s="2863"/>
      <c r="Z62" s="2864"/>
      <c r="AA62" s="2864"/>
      <c r="AB62" s="2864"/>
      <c r="AC62" s="2864"/>
      <c r="AD62" s="2864"/>
      <c r="AE62" s="2864"/>
      <c r="AF62" s="2864"/>
      <c r="AG62" s="2864"/>
      <c r="AH62" s="2864"/>
      <c r="AI62" s="2864"/>
      <c r="AJ62" s="2864"/>
      <c r="AK62" s="2865"/>
      <c r="AL62" s="180"/>
      <c r="AM62" s="295"/>
    </row>
    <row r="63" spans="1:39" ht="30" customHeight="1" thickBot="1">
      <c r="A63" s="296"/>
      <c r="B63" s="182"/>
      <c r="C63" s="2872"/>
      <c r="D63" s="2873"/>
      <c r="E63" s="2879"/>
      <c r="F63" s="2880"/>
      <c r="G63" s="2880"/>
      <c r="H63" s="2880"/>
      <c r="I63" s="2880"/>
      <c r="J63" s="2880"/>
      <c r="K63" s="2880"/>
      <c r="L63" s="2880"/>
      <c r="M63" s="2880"/>
      <c r="N63" s="2881"/>
      <c r="O63" s="2886"/>
      <c r="P63" s="2887"/>
      <c r="Q63" s="189"/>
      <c r="R63" s="2860"/>
      <c r="S63" s="2861"/>
      <c r="T63" s="2861"/>
      <c r="U63" s="2861"/>
      <c r="V63" s="2862"/>
      <c r="W63" s="180"/>
      <c r="X63" s="182"/>
      <c r="Y63" s="2866"/>
      <c r="Z63" s="2867"/>
      <c r="AA63" s="2867"/>
      <c r="AB63" s="2867"/>
      <c r="AC63" s="2867"/>
      <c r="AD63" s="2867"/>
      <c r="AE63" s="2867"/>
      <c r="AF63" s="2867"/>
      <c r="AG63" s="2867"/>
      <c r="AH63" s="2867"/>
      <c r="AI63" s="2867"/>
      <c r="AJ63" s="2867"/>
      <c r="AK63" s="2868"/>
      <c r="AL63" s="180"/>
      <c r="AM63" s="295"/>
    </row>
    <row r="64" spans="1:39" ht="9.9" customHeight="1">
      <c r="A64" s="296"/>
      <c r="B64" s="182"/>
      <c r="C64" s="2874"/>
      <c r="D64" s="2875"/>
      <c r="E64" s="2882"/>
      <c r="F64" s="2883"/>
      <c r="G64" s="2883"/>
      <c r="H64" s="2883"/>
      <c r="I64" s="2883"/>
      <c r="J64" s="2883"/>
      <c r="K64" s="2883"/>
      <c r="L64" s="2883"/>
      <c r="M64" s="2883"/>
      <c r="N64" s="2884"/>
      <c r="O64" s="2888"/>
      <c r="P64" s="2889"/>
      <c r="Q64" s="190"/>
      <c r="R64" s="191"/>
      <c r="S64" s="191"/>
      <c r="T64" s="191"/>
      <c r="U64" s="191"/>
      <c r="V64" s="191"/>
      <c r="W64" s="192"/>
      <c r="X64" s="194"/>
      <c r="Y64" s="384"/>
      <c r="Z64" s="384"/>
      <c r="AA64" s="384"/>
      <c r="AB64" s="384"/>
      <c r="AC64" s="384"/>
      <c r="AD64" s="384"/>
      <c r="AE64" s="384"/>
      <c r="AF64" s="384"/>
      <c r="AG64" s="384"/>
      <c r="AH64" s="384"/>
      <c r="AI64" s="384"/>
      <c r="AJ64" s="384"/>
      <c r="AK64" s="384"/>
      <c r="AL64" s="192"/>
      <c r="AM64" s="295"/>
    </row>
    <row r="65" spans="1:39" ht="9.9" customHeight="1" thickBot="1">
      <c r="A65" s="296"/>
      <c r="B65" s="182"/>
      <c r="C65" s="2870" t="s">
        <v>193</v>
      </c>
      <c r="D65" s="2871"/>
      <c r="E65" s="2876" t="s">
        <v>194</v>
      </c>
      <c r="F65" s="2877"/>
      <c r="G65" s="2877"/>
      <c r="H65" s="2877"/>
      <c r="I65" s="2877"/>
      <c r="J65" s="2877"/>
      <c r="K65" s="2877"/>
      <c r="L65" s="2877"/>
      <c r="M65" s="2877"/>
      <c r="N65" s="2878"/>
      <c r="O65" s="2870" t="s">
        <v>75</v>
      </c>
      <c r="P65" s="2885"/>
      <c r="Q65" s="185"/>
      <c r="R65" s="186"/>
      <c r="S65" s="186"/>
      <c r="T65" s="186"/>
      <c r="U65" s="186"/>
      <c r="V65" s="186"/>
      <c r="W65" s="187"/>
      <c r="X65" s="182"/>
      <c r="Y65" s="181"/>
      <c r="Z65" s="181"/>
      <c r="AA65" s="181"/>
      <c r="AB65" s="181"/>
      <c r="AC65" s="181"/>
      <c r="AD65" s="181"/>
      <c r="AE65" s="181"/>
      <c r="AF65" s="181"/>
      <c r="AG65" s="181"/>
      <c r="AH65" s="181"/>
      <c r="AI65" s="181"/>
      <c r="AJ65" s="181"/>
      <c r="AK65" s="181"/>
      <c r="AL65" s="180"/>
      <c r="AM65" s="295"/>
    </row>
    <row r="66" spans="1:39" ht="30" customHeight="1">
      <c r="A66" s="296"/>
      <c r="B66" s="182"/>
      <c r="C66" s="2872"/>
      <c r="D66" s="2873"/>
      <c r="E66" s="2879"/>
      <c r="F66" s="2880"/>
      <c r="G66" s="2880"/>
      <c r="H66" s="2880"/>
      <c r="I66" s="2880"/>
      <c r="J66" s="2880"/>
      <c r="K66" s="2880"/>
      <c r="L66" s="2880"/>
      <c r="M66" s="2880"/>
      <c r="N66" s="2881"/>
      <c r="O66" s="2886"/>
      <c r="P66" s="2887"/>
      <c r="Q66" s="189"/>
      <c r="R66" s="2857"/>
      <c r="S66" s="2858"/>
      <c r="T66" s="2858"/>
      <c r="U66" s="2858"/>
      <c r="V66" s="2859"/>
      <c r="W66" s="180"/>
      <c r="X66" s="182"/>
      <c r="Y66" s="2863"/>
      <c r="Z66" s="2864"/>
      <c r="AA66" s="2864"/>
      <c r="AB66" s="2864"/>
      <c r="AC66" s="2864"/>
      <c r="AD66" s="2864"/>
      <c r="AE66" s="2864"/>
      <c r="AF66" s="2864"/>
      <c r="AG66" s="2864"/>
      <c r="AH66" s="2864"/>
      <c r="AI66" s="2864"/>
      <c r="AJ66" s="2864"/>
      <c r="AK66" s="2865"/>
      <c r="AL66" s="180"/>
      <c r="AM66" s="295"/>
    </row>
    <row r="67" spans="1:39" ht="30" customHeight="1" thickBot="1">
      <c r="A67" s="296"/>
      <c r="B67" s="182"/>
      <c r="C67" s="2872"/>
      <c r="D67" s="2873"/>
      <c r="E67" s="2879"/>
      <c r="F67" s="2880"/>
      <c r="G67" s="2880"/>
      <c r="H67" s="2880"/>
      <c r="I67" s="2880"/>
      <c r="J67" s="2880"/>
      <c r="K67" s="2880"/>
      <c r="L67" s="2880"/>
      <c r="M67" s="2880"/>
      <c r="N67" s="2881"/>
      <c r="O67" s="2886"/>
      <c r="P67" s="2887"/>
      <c r="Q67" s="189"/>
      <c r="R67" s="2860"/>
      <c r="S67" s="2861"/>
      <c r="T67" s="2861"/>
      <c r="U67" s="2861"/>
      <c r="V67" s="2862"/>
      <c r="W67" s="180"/>
      <c r="X67" s="182"/>
      <c r="Y67" s="2866"/>
      <c r="Z67" s="2867"/>
      <c r="AA67" s="2867"/>
      <c r="AB67" s="2867"/>
      <c r="AC67" s="2867"/>
      <c r="AD67" s="2867"/>
      <c r="AE67" s="2867"/>
      <c r="AF67" s="2867"/>
      <c r="AG67" s="2867"/>
      <c r="AH67" s="2867"/>
      <c r="AI67" s="2867"/>
      <c r="AJ67" s="2867"/>
      <c r="AK67" s="2868"/>
      <c r="AL67" s="180"/>
      <c r="AM67" s="295"/>
    </row>
    <row r="68" spans="1:39" ht="9.9" customHeight="1">
      <c r="A68" s="299"/>
      <c r="B68" s="182"/>
      <c r="C68" s="2874"/>
      <c r="D68" s="2875"/>
      <c r="E68" s="2882"/>
      <c r="F68" s="2883"/>
      <c r="G68" s="2883"/>
      <c r="H68" s="2883"/>
      <c r="I68" s="2883"/>
      <c r="J68" s="2883"/>
      <c r="K68" s="2883"/>
      <c r="L68" s="2883"/>
      <c r="M68" s="2883"/>
      <c r="N68" s="2884"/>
      <c r="O68" s="2888"/>
      <c r="P68" s="2889"/>
      <c r="Q68" s="190"/>
      <c r="R68" s="191"/>
      <c r="S68" s="191"/>
      <c r="T68" s="191"/>
      <c r="U68" s="191"/>
      <c r="V68" s="191"/>
      <c r="W68" s="192"/>
      <c r="X68" s="194"/>
      <c r="Y68" s="384"/>
      <c r="Z68" s="384"/>
      <c r="AA68" s="384"/>
      <c r="AB68" s="384"/>
      <c r="AC68" s="384"/>
      <c r="AD68" s="384"/>
      <c r="AE68" s="384"/>
      <c r="AF68" s="384"/>
      <c r="AG68" s="384"/>
      <c r="AH68" s="384"/>
      <c r="AI68" s="384"/>
      <c r="AJ68" s="384"/>
      <c r="AK68" s="384"/>
      <c r="AL68" s="192"/>
      <c r="AM68" s="295"/>
    </row>
    <row r="69" spans="1:39" ht="9.9" customHeight="1" thickBot="1">
      <c r="A69" s="296"/>
      <c r="B69" s="182"/>
      <c r="C69" s="2870" t="s">
        <v>195</v>
      </c>
      <c r="D69" s="2871"/>
      <c r="E69" s="2876" t="s">
        <v>196</v>
      </c>
      <c r="F69" s="2877"/>
      <c r="G69" s="2877"/>
      <c r="H69" s="2877"/>
      <c r="I69" s="2877"/>
      <c r="J69" s="2877"/>
      <c r="K69" s="2877"/>
      <c r="L69" s="2877"/>
      <c r="M69" s="2877"/>
      <c r="N69" s="2878"/>
      <c r="O69" s="2870" t="s">
        <v>37</v>
      </c>
      <c r="P69" s="2885"/>
      <c r="Q69" s="185"/>
      <c r="R69" s="186"/>
      <c r="S69" s="186"/>
      <c r="T69" s="186"/>
      <c r="U69" s="186"/>
      <c r="V69" s="186"/>
      <c r="W69" s="187"/>
      <c r="X69" s="182"/>
      <c r="Y69" s="181"/>
      <c r="Z69" s="181"/>
      <c r="AA69" s="181"/>
      <c r="AB69" s="181"/>
      <c r="AC69" s="181"/>
      <c r="AD69" s="181"/>
      <c r="AE69" s="181"/>
      <c r="AF69" s="181"/>
      <c r="AG69" s="181"/>
      <c r="AH69" s="181"/>
      <c r="AI69" s="181"/>
      <c r="AJ69" s="181"/>
      <c r="AK69" s="181"/>
      <c r="AL69" s="180"/>
      <c r="AM69" s="295"/>
    </row>
    <row r="70" spans="1:39" ht="30" customHeight="1">
      <c r="A70" s="296"/>
      <c r="B70" s="182"/>
      <c r="C70" s="2872"/>
      <c r="D70" s="2873"/>
      <c r="E70" s="2879"/>
      <c r="F70" s="2880"/>
      <c r="G70" s="2880"/>
      <c r="H70" s="2880"/>
      <c r="I70" s="2880"/>
      <c r="J70" s="2880"/>
      <c r="K70" s="2880"/>
      <c r="L70" s="2880"/>
      <c r="M70" s="2880"/>
      <c r="N70" s="2881"/>
      <c r="O70" s="2886"/>
      <c r="P70" s="2887"/>
      <c r="Q70" s="189"/>
      <c r="R70" s="2857"/>
      <c r="S70" s="2858"/>
      <c r="T70" s="2858"/>
      <c r="U70" s="2858"/>
      <c r="V70" s="2859"/>
      <c r="W70" s="180"/>
      <c r="X70" s="182"/>
      <c r="Y70" s="2863"/>
      <c r="Z70" s="2864"/>
      <c r="AA70" s="2864"/>
      <c r="AB70" s="2864"/>
      <c r="AC70" s="2864"/>
      <c r="AD70" s="2864"/>
      <c r="AE70" s="2864"/>
      <c r="AF70" s="2864"/>
      <c r="AG70" s="2864"/>
      <c r="AH70" s="2864"/>
      <c r="AI70" s="2864"/>
      <c r="AJ70" s="2864"/>
      <c r="AK70" s="2865"/>
      <c r="AL70" s="180"/>
      <c r="AM70" s="295"/>
    </row>
    <row r="71" spans="1:39" ht="30" customHeight="1" thickBot="1">
      <c r="A71" s="296"/>
      <c r="B71" s="182"/>
      <c r="C71" s="2872"/>
      <c r="D71" s="2873"/>
      <c r="E71" s="2879"/>
      <c r="F71" s="2880"/>
      <c r="G71" s="2880"/>
      <c r="H71" s="2880"/>
      <c r="I71" s="2880"/>
      <c r="J71" s="2880"/>
      <c r="K71" s="2880"/>
      <c r="L71" s="2880"/>
      <c r="M71" s="2880"/>
      <c r="N71" s="2881"/>
      <c r="O71" s="2886"/>
      <c r="P71" s="2887"/>
      <c r="Q71" s="189"/>
      <c r="R71" s="2860"/>
      <c r="S71" s="2861"/>
      <c r="T71" s="2861"/>
      <c r="U71" s="2861"/>
      <c r="V71" s="2862"/>
      <c r="W71" s="180"/>
      <c r="X71" s="182"/>
      <c r="Y71" s="2866"/>
      <c r="Z71" s="2867"/>
      <c r="AA71" s="2867"/>
      <c r="AB71" s="2867"/>
      <c r="AC71" s="2867"/>
      <c r="AD71" s="2867"/>
      <c r="AE71" s="2867"/>
      <c r="AF71" s="2867"/>
      <c r="AG71" s="2867"/>
      <c r="AH71" s="2867"/>
      <c r="AI71" s="2867"/>
      <c r="AJ71" s="2867"/>
      <c r="AK71" s="2868"/>
      <c r="AL71" s="180"/>
      <c r="AM71" s="295"/>
    </row>
    <row r="72" spans="1:39" ht="9.9" customHeight="1">
      <c r="A72" s="296"/>
      <c r="B72" s="182"/>
      <c r="C72" s="2874"/>
      <c r="D72" s="2875"/>
      <c r="E72" s="2882"/>
      <c r="F72" s="2883"/>
      <c r="G72" s="2883"/>
      <c r="H72" s="2883"/>
      <c r="I72" s="2883"/>
      <c r="J72" s="2883"/>
      <c r="K72" s="2883"/>
      <c r="L72" s="2883"/>
      <c r="M72" s="2883"/>
      <c r="N72" s="2884"/>
      <c r="O72" s="2888"/>
      <c r="P72" s="2889"/>
      <c r="Q72" s="190"/>
      <c r="R72" s="191"/>
      <c r="S72" s="191"/>
      <c r="T72" s="191"/>
      <c r="U72" s="191"/>
      <c r="V72" s="191"/>
      <c r="W72" s="192"/>
      <c r="X72" s="194"/>
      <c r="Y72" s="384"/>
      <c r="Z72" s="384"/>
      <c r="AA72" s="384"/>
      <c r="AB72" s="384"/>
      <c r="AC72" s="384"/>
      <c r="AD72" s="384"/>
      <c r="AE72" s="384"/>
      <c r="AF72" s="384"/>
      <c r="AG72" s="384"/>
      <c r="AH72" s="384"/>
      <c r="AI72" s="384"/>
      <c r="AJ72" s="384"/>
      <c r="AK72" s="384"/>
      <c r="AL72" s="192"/>
      <c r="AM72" s="295"/>
    </row>
    <row r="73" spans="1:39" ht="9.9" customHeight="1" thickBot="1">
      <c r="A73" s="296"/>
      <c r="B73" s="182"/>
      <c r="C73" s="2870" t="s">
        <v>197</v>
      </c>
      <c r="D73" s="2871"/>
      <c r="E73" s="2876" t="s">
        <v>198</v>
      </c>
      <c r="F73" s="2877"/>
      <c r="G73" s="2877"/>
      <c r="H73" s="2877"/>
      <c r="I73" s="2877"/>
      <c r="J73" s="2877"/>
      <c r="K73" s="2877"/>
      <c r="L73" s="2877"/>
      <c r="M73" s="2877"/>
      <c r="N73" s="2878"/>
      <c r="O73" s="2870" t="s">
        <v>76</v>
      </c>
      <c r="P73" s="2885"/>
      <c r="Q73" s="185"/>
      <c r="R73" s="186"/>
      <c r="S73" s="186"/>
      <c r="T73" s="186"/>
      <c r="U73" s="186"/>
      <c r="V73" s="186"/>
      <c r="W73" s="187"/>
      <c r="X73" s="195"/>
      <c r="Y73" s="415"/>
      <c r="Z73" s="415"/>
      <c r="AA73" s="415"/>
      <c r="AB73" s="415"/>
      <c r="AC73" s="415"/>
      <c r="AD73" s="415"/>
      <c r="AE73" s="415"/>
      <c r="AF73" s="415"/>
      <c r="AG73" s="415"/>
      <c r="AH73" s="415"/>
      <c r="AI73" s="415"/>
      <c r="AJ73" s="415"/>
      <c r="AK73" s="415"/>
      <c r="AL73" s="187"/>
      <c r="AM73" s="295"/>
    </row>
    <row r="74" spans="1:39" ht="30" customHeight="1">
      <c r="A74" s="296"/>
      <c r="B74" s="182"/>
      <c r="C74" s="2872"/>
      <c r="D74" s="2873"/>
      <c r="E74" s="2879"/>
      <c r="F74" s="2880"/>
      <c r="G74" s="2880"/>
      <c r="H74" s="2880"/>
      <c r="I74" s="2880"/>
      <c r="J74" s="2880"/>
      <c r="K74" s="2880"/>
      <c r="L74" s="2880"/>
      <c r="M74" s="2880"/>
      <c r="N74" s="2881"/>
      <c r="O74" s="2886"/>
      <c r="P74" s="2887"/>
      <c r="Q74" s="189"/>
      <c r="R74" s="2857"/>
      <c r="S74" s="2858"/>
      <c r="T74" s="2858"/>
      <c r="U74" s="2858"/>
      <c r="V74" s="2859"/>
      <c r="W74" s="180"/>
      <c r="X74" s="183"/>
      <c r="Y74" s="2863"/>
      <c r="Z74" s="2864"/>
      <c r="AA74" s="2864"/>
      <c r="AB74" s="2864"/>
      <c r="AC74" s="2864"/>
      <c r="AD74" s="2864"/>
      <c r="AE74" s="2864"/>
      <c r="AF74" s="2864"/>
      <c r="AG74" s="2864"/>
      <c r="AH74" s="2864"/>
      <c r="AI74" s="2864"/>
      <c r="AJ74" s="2864"/>
      <c r="AK74" s="2865"/>
      <c r="AL74" s="180"/>
      <c r="AM74" s="295"/>
    </row>
    <row r="75" spans="1:39" ht="30" customHeight="1" thickBot="1">
      <c r="A75" s="296"/>
      <c r="B75" s="182"/>
      <c r="C75" s="2872"/>
      <c r="D75" s="2873"/>
      <c r="E75" s="2879"/>
      <c r="F75" s="2880"/>
      <c r="G75" s="2880"/>
      <c r="H75" s="2880"/>
      <c r="I75" s="2880"/>
      <c r="J75" s="2880"/>
      <c r="K75" s="2880"/>
      <c r="L75" s="2880"/>
      <c r="M75" s="2880"/>
      <c r="N75" s="2881"/>
      <c r="O75" s="2886"/>
      <c r="P75" s="2887"/>
      <c r="Q75" s="189"/>
      <c r="R75" s="2860"/>
      <c r="S75" s="2861"/>
      <c r="T75" s="2861"/>
      <c r="U75" s="2861"/>
      <c r="V75" s="2862"/>
      <c r="W75" s="180"/>
      <c r="X75" s="183"/>
      <c r="Y75" s="2866"/>
      <c r="Z75" s="2867"/>
      <c r="AA75" s="2867"/>
      <c r="AB75" s="2867"/>
      <c r="AC75" s="2867"/>
      <c r="AD75" s="2867"/>
      <c r="AE75" s="2867"/>
      <c r="AF75" s="2867"/>
      <c r="AG75" s="2867"/>
      <c r="AH75" s="2867"/>
      <c r="AI75" s="2867"/>
      <c r="AJ75" s="2867"/>
      <c r="AK75" s="2868"/>
      <c r="AL75" s="180"/>
      <c r="AM75" s="295"/>
    </row>
    <row r="76" spans="1:39" ht="9.9" customHeight="1">
      <c r="A76" s="296"/>
      <c r="B76" s="182"/>
      <c r="C76" s="2874"/>
      <c r="D76" s="2875"/>
      <c r="E76" s="2882"/>
      <c r="F76" s="2883"/>
      <c r="G76" s="2883"/>
      <c r="H76" s="2883"/>
      <c r="I76" s="2883"/>
      <c r="J76" s="2883"/>
      <c r="K76" s="2883"/>
      <c r="L76" s="2883"/>
      <c r="M76" s="2883"/>
      <c r="N76" s="2884"/>
      <c r="O76" s="2888"/>
      <c r="P76" s="2889"/>
      <c r="Q76" s="190"/>
      <c r="R76" s="191"/>
      <c r="S76" s="191"/>
      <c r="T76" s="191"/>
      <c r="U76" s="191"/>
      <c r="V76" s="191"/>
      <c r="W76" s="180"/>
      <c r="X76" s="194"/>
      <c r="Y76" s="414"/>
      <c r="Z76" s="414"/>
      <c r="AA76" s="414"/>
      <c r="AB76" s="414"/>
      <c r="AC76" s="414"/>
      <c r="AD76" s="414"/>
      <c r="AE76" s="414"/>
      <c r="AF76" s="414"/>
      <c r="AG76" s="414"/>
      <c r="AH76" s="414"/>
      <c r="AI76" s="414"/>
      <c r="AJ76" s="414"/>
      <c r="AK76" s="414"/>
      <c r="AL76" s="192"/>
      <c r="AM76" s="295"/>
    </row>
    <row r="77" spans="1:39" ht="9.9" customHeight="1" thickBot="1">
      <c r="A77" s="296"/>
      <c r="B77" s="182"/>
      <c r="C77" s="2870" t="s">
        <v>199</v>
      </c>
      <c r="D77" s="2871"/>
      <c r="E77" s="2876" t="s">
        <v>200</v>
      </c>
      <c r="F77" s="2877"/>
      <c r="G77" s="2877"/>
      <c r="H77" s="2877"/>
      <c r="I77" s="2877"/>
      <c r="J77" s="2877"/>
      <c r="K77" s="2877"/>
      <c r="L77" s="2877"/>
      <c r="M77" s="2877"/>
      <c r="N77" s="2878"/>
      <c r="O77" s="2870" t="s">
        <v>49</v>
      </c>
      <c r="P77" s="2885"/>
      <c r="Q77" s="185"/>
      <c r="R77" s="186"/>
      <c r="S77" s="186"/>
      <c r="T77" s="186"/>
      <c r="U77" s="186"/>
      <c r="V77" s="186"/>
      <c r="W77" s="187"/>
      <c r="X77" s="195"/>
      <c r="Y77" s="415"/>
      <c r="Z77" s="415"/>
      <c r="AA77" s="415"/>
      <c r="AB77" s="415"/>
      <c r="AC77" s="415"/>
      <c r="AD77" s="415"/>
      <c r="AE77" s="415"/>
      <c r="AF77" s="415"/>
      <c r="AG77" s="415"/>
      <c r="AH77" s="415"/>
      <c r="AI77" s="415"/>
      <c r="AJ77" s="415"/>
      <c r="AK77" s="415"/>
      <c r="AL77" s="187"/>
      <c r="AM77" s="295"/>
    </row>
    <row r="78" spans="1:39" ht="30" customHeight="1">
      <c r="A78" s="296"/>
      <c r="B78" s="182"/>
      <c r="C78" s="2872"/>
      <c r="D78" s="2873"/>
      <c r="E78" s="2879"/>
      <c r="F78" s="2880"/>
      <c r="G78" s="2880"/>
      <c r="H78" s="2880"/>
      <c r="I78" s="2880"/>
      <c r="J78" s="2880"/>
      <c r="K78" s="2880"/>
      <c r="L78" s="2880"/>
      <c r="M78" s="2880"/>
      <c r="N78" s="2881"/>
      <c r="O78" s="2886"/>
      <c r="P78" s="2887"/>
      <c r="Q78" s="189"/>
      <c r="R78" s="2857"/>
      <c r="S78" s="2858"/>
      <c r="T78" s="2858"/>
      <c r="U78" s="2858"/>
      <c r="V78" s="2859"/>
      <c r="W78" s="180"/>
      <c r="X78" s="183"/>
      <c r="Y78" s="2863"/>
      <c r="Z78" s="2864"/>
      <c r="AA78" s="2864"/>
      <c r="AB78" s="2864"/>
      <c r="AC78" s="2864"/>
      <c r="AD78" s="2864"/>
      <c r="AE78" s="2864"/>
      <c r="AF78" s="2864"/>
      <c r="AG78" s="2864"/>
      <c r="AH78" s="2864"/>
      <c r="AI78" s="2864"/>
      <c r="AJ78" s="2864"/>
      <c r="AK78" s="2865"/>
      <c r="AL78" s="180"/>
      <c r="AM78" s="295"/>
    </row>
    <row r="79" spans="1:39" ht="30" customHeight="1" thickBot="1">
      <c r="A79" s="296"/>
      <c r="B79" s="182"/>
      <c r="C79" s="2872"/>
      <c r="D79" s="2873"/>
      <c r="E79" s="2879"/>
      <c r="F79" s="2880"/>
      <c r="G79" s="2880"/>
      <c r="H79" s="2880"/>
      <c r="I79" s="2880"/>
      <c r="J79" s="2880"/>
      <c r="K79" s="2880"/>
      <c r="L79" s="2880"/>
      <c r="M79" s="2880"/>
      <c r="N79" s="2881"/>
      <c r="O79" s="2886"/>
      <c r="P79" s="2887"/>
      <c r="Q79" s="189"/>
      <c r="R79" s="2860"/>
      <c r="S79" s="2861"/>
      <c r="T79" s="2861"/>
      <c r="U79" s="2861"/>
      <c r="V79" s="2862"/>
      <c r="W79" s="180"/>
      <c r="X79" s="183"/>
      <c r="Y79" s="2866"/>
      <c r="Z79" s="2867"/>
      <c r="AA79" s="2867"/>
      <c r="AB79" s="2867"/>
      <c r="AC79" s="2867"/>
      <c r="AD79" s="2867"/>
      <c r="AE79" s="2867"/>
      <c r="AF79" s="2867"/>
      <c r="AG79" s="2867"/>
      <c r="AH79" s="2867"/>
      <c r="AI79" s="2867"/>
      <c r="AJ79" s="2867"/>
      <c r="AK79" s="2868"/>
      <c r="AL79" s="180"/>
      <c r="AM79" s="295"/>
    </row>
    <row r="80" spans="1:39" ht="9.9" customHeight="1">
      <c r="A80" s="296"/>
      <c r="B80" s="182"/>
      <c r="C80" s="2874"/>
      <c r="D80" s="2875"/>
      <c r="E80" s="2882"/>
      <c r="F80" s="2883"/>
      <c r="G80" s="2883"/>
      <c r="H80" s="2883"/>
      <c r="I80" s="2883"/>
      <c r="J80" s="2883"/>
      <c r="K80" s="2883"/>
      <c r="L80" s="2883"/>
      <c r="M80" s="2883"/>
      <c r="N80" s="2884"/>
      <c r="O80" s="2888"/>
      <c r="P80" s="2889"/>
      <c r="Q80" s="190"/>
      <c r="R80" s="191"/>
      <c r="S80" s="191"/>
      <c r="T80" s="191"/>
      <c r="U80" s="191"/>
      <c r="V80" s="191"/>
      <c r="W80" s="180"/>
      <c r="X80" s="194"/>
      <c r="Y80" s="414"/>
      <c r="Z80" s="414"/>
      <c r="AA80" s="414"/>
      <c r="AB80" s="414"/>
      <c r="AC80" s="414"/>
      <c r="AD80" s="414"/>
      <c r="AE80" s="414"/>
      <c r="AF80" s="414"/>
      <c r="AG80" s="414"/>
      <c r="AH80" s="414"/>
      <c r="AI80" s="414"/>
      <c r="AJ80" s="414"/>
      <c r="AK80" s="414"/>
      <c r="AL80" s="192"/>
      <c r="AM80" s="295"/>
    </row>
    <row r="81" spans="1:39" ht="9.9" customHeight="1" thickBot="1">
      <c r="A81" s="296"/>
      <c r="B81" s="182"/>
      <c r="C81" s="2870" t="s">
        <v>201</v>
      </c>
      <c r="D81" s="2871"/>
      <c r="E81" s="2876" t="s">
        <v>202</v>
      </c>
      <c r="F81" s="2877"/>
      <c r="G81" s="2877"/>
      <c r="H81" s="2877"/>
      <c r="I81" s="2877"/>
      <c r="J81" s="2877"/>
      <c r="K81" s="2877"/>
      <c r="L81" s="2877"/>
      <c r="M81" s="2877"/>
      <c r="N81" s="2878"/>
      <c r="O81" s="2870" t="s">
        <v>107</v>
      </c>
      <c r="P81" s="2885"/>
      <c r="Q81" s="185"/>
      <c r="R81" s="186"/>
      <c r="S81" s="186"/>
      <c r="T81" s="186"/>
      <c r="U81" s="186"/>
      <c r="V81" s="186"/>
      <c r="W81" s="187"/>
      <c r="X81" s="195"/>
      <c r="Y81" s="415"/>
      <c r="Z81" s="415"/>
      <c r="AA81" s="415"/>
      <c r="AB81" s="415"/>
      <c r="AC81" s="415"/>
      <c r="AD81" s="415"/>
      <c r="AE81" s="415"/>
      <c r="AF81" s="415"/>
      <c r="AG81" s="415"/>
      <c r="AH81" s="415"/>
      <c r="AI81" s="415"/>
      <c r="AJ81" s="415"/>
      <c r="AK81" s="415"/>
      <c r="AL81" s="187"/>
      <c r="AM81" s="295"/>
    </row>
    <row r="82" spans="1:39" ht="30" customHeight="1">
      <c r="A82" s="296"/>
      <c r="B82" s="182"/>
      <c r="C82" s="2872"/>
      <c r="D82" s="2873"/>
      <c r="E82" s="2879"/>
      <c r="F82" s="2880"/>
      <c r="G82" s="2880"/>
      <c r="H82" s="2880"/>
      <c r="I82" s="2880"/>
      <c r="J82" s="2880"/>
      <c r="K82" s="2880"/>
      <c r="L82" s="2880"/>
      <c r="M82" s="2880"/>
      <c r="N82" s="2881"/>
      <c r="O82" s="2886"/>
      <c r="P82" s="2887"/>
      <c r="Q82" s="189"/>
      <c r="R82" s="2857"/>
      <c r="S82" s="2858"/>
      <c r="T82" s="2858"/>
      <c r="U82" s="2858"/>
      <c r="V82" s="2859"/>
      <c r="W82" s="180"/>
      <c r="X82" s="183"/>
      <c r="Y82" s="2863"/>
      <c r="Z82" s="2864"/>
      <c r="AA82" s="2864"/>
      <c r="AB82" s="2864"/>
      <c r="AC82" s="2864"/>
      <c r="AD82" s="2864"/>
      <c r="AE82" s="2864"/>
      <c r="AF82" s="2864"/>
      <c r="AG82" s="2864"/>
      <c r="AH82" s="2864"/>
      <c r="AI82" s="2864"/>
      <c r="AJ82" s="2864"/>
      <c r="AK82" s="2865"/>
      <c r="AL82" s="180"/>
      <c r="AM82" s="295"/>
    </row>
    <row r="83" spans="1:39" ht="30" customHeight="1" thickBot="1">
      <c r="A83" s="296"/>
      <c r="B83" s="182"/>
      <c r="C83" s="2872"/>
      <c r="D83" s="2873"/>
      <c r="E83" s="2879"/>
      <c r="F83" s="2880"/>
      <c r="G83" s="2880"/>
      <c r="H83" s="2880"/>
      <c r="I83" s="2880"/>
      <c r="J83" s="2880"/>
      <c r="K83" s="2880"/>
      <c r="L83" s="2880"/>
      <c r="M83" s="2880"/>
      <c r="N83" s="2881"/>
      <c r="O83" s="2886"/>
      <c r="P83" s="2887"/>
      <c r="Q83" s="189"/>
      <c r="R83" s="2860"/>
      <c r="S83" s="2861"/>
      <c r="T83" s="2861"/>
      <c r="U83" s="2861"/>
      <c r="V83" s="2862"/>
      <c r="W83" s="180"/>
      <c r="X83" s="183"/>
      <c r="Y83" s="2866"/>
      <c r="Z83" s="2867"/>
      <c r="AA83" s="2867"/>
      <c r="AB83" s="2867"/>
      <c r="AC83" s="2867"/>
      <c r="AD83" s="2867"/>
      <c r="AE83" s="2867"/>
      <c r="AF83" s="2867"/>
      <c r="AG83" s="2867"/>
      <c r="AH83" s="2867"/>
      <c r="AI83" s="2867"/>
      <c r="AJ83" s="2867"/>
      <c r="AK83" s="2868"/>
      <c r="AL83" s="180"/>
      <c r="AM83" s="295"/>
    </row>
    <row r="84" spans="1:39" ht="9.9" customHeight="1">
      <c r="A84" s="296"/>
      <c r="B84" s="182"/>
      <c r="C84" s="2874"/>
      <c r="D84" s="2875"/>
      <c r="E84" s="2882"/>
      <c r="F84" s="2883"/>
      <c r="G84" s="2883"/>
      <c r="H84" s="2883"/>
      <c r="I84" s="2883"/>
      <c r="J84" s="2883"/>
      <c r="K84" s="2883"/>
      <c r="L84" s="2883"/>
      <c r="M84" s="2883"/>
      <c r="N84" s="2884"/>
      <c r="O84" s="2888"/>
      <c r="P84" s="2889"/>
      <c r="Q84" s="190"/>
      <c r="R84" s="191"/>
      <c r="S84" s="191"/>
      <c r="T84" s="191"/>
      <c r="U84" s="191"/>
      <c r="V84" s="191"/>
      <c r="W84" s="180"/>
      <c r="X84" s="194"/>
      <c r="Y84" s="414"/>
      <c r="Z84" s="414"/>
      <c r="AA84" s="414"/>
      <c r="AB84" s="414"/>
      <c r="AC84" s="414"/>
      <c r="AD84" s="414"/>
      <c r="AE84" s="414"/>
      <c r="AF84" s="414"/>
      <c r="AG84" s="414"/>
      <c r="AH84" s="414"/>
      <c r="AI84" s="414"/>
      <c r="AJ84" s="414"/>
      <c r="AK84" s="414"/>
      <c r="AL84" s="192"/>
      <c r="AM84" s="295"/>
    </row>
    <row r="85" spans="1:39" ht="9.9" customHeight="1" thickBot="1">
      <c r="A85" s="296"/>
      <c r="B85" s="182"/>
      <c r="C85" s="2870" t="s">
        <v>203</v>
      </c>
      <c r="D85" s="2871"/>
      <c r="E85" s="2876" t="s">
        <v>204</v>
      </c>
      <c r="F85" s="2877"/>
      <c r="G85" s="2877"/>
      <c r="H85" s="2877"/>
      <c r="I85" s="2877"/>
      <c r="J85" s="2877"/>
      <c r="K85" s="2877"/>
      <c r="L85" s="2877"/>
      <c r="M85" s="2877"/>
      <c r="N85" s="2878"/>
      <c r="O85" s="2870" t="s">
        <v>110</v>
      </c>
      <c r="P85" s="2885"/>
      <c r="Q85" s="185"/>
      <c r="R85" s="186"/>
      <c r="S85" s="186"/>
      <c r="T85" s="186"/>
      <c r="U85" s="186"/>
      <c r="V85" s="186"/>
      <c r="W85" s="187"/>
      <c r="X85" s="195"/>
      <c r="Y85" s="415"/>
      <c r="Z85" s="415"/>
      <c r="AA85" s="415"/>
      <c r="AB85" s="415"/>
      <c r="AC85" s="415"/>
      <c r="AD85" s="415"/>
      <c r="AE85" s="415"/>
      <c r="AF85" s="415"/>
      <c r="AG85" s="415"/>
      <c r="AH85" s="415"/>
      <c r="AI85" s="415"/>
      <c r="AJ85" s="415"/>
      <c r="AK85" s="415"/>
      <c r="AL85" s="187"/>
      <c r="AM85" s="295"/>
    </row>
    <row r="86" spans="1:39" ht="30" customHeight="1">
      <c r="A86" s="296"/>
      <c r="B86" s="182"/>
      <c r="C86" s="2872"/>
      <c r="D86" s="2873"/>
      <c r="E86" s="2879"/>
      <c r="F86" s="2880"/>
      <c r="G86" s="2880"/>
      <c r="H86" s="2880"/>
      <c r="I86" s="2880"/>
      <c r="J86" s="2880"/>
      <c r="K86" s="2880"/>
      <c r="L86" s="2880"/>
      <c r="M86" s="2880"/>
      <c r="N86" s="2881"/>
      <c r="O86" s="2886"/>
      <c r="P86" s="2887"/>
      <c r="Q86" s="189"/>
      <c r="R86" s="2857"/>
      <c r="S86" s="2858"/>
      <c r="T86" s="2858"/>
      <c r="U86" s="2858"/>
      <c r="V86" s="2859"/>
      <c r="W86" s="180"/>
      <c r="X86" s="183"/>
      <c r="Y86" s="2863"/>
      <c r="Z86" s="2864"/>
      <c r="AA86" s="2864"/>
      <c r="AB86" s="2864"/>
      <c r="AC86" s="2864"/>
      <c r="AD86" s="2864"/>
      <c r="AE86" s="2864"/>
      <c r="AF86" s="2864"/>
      <c r="AG86" s="2864"/>
      <c r="AH86" s="2864"/>
      <c r="AI86" s="2864"/>
      <c r="AJ86" s="2864"/>
      <c r="AK86" s="2865"/>
      <c r="AL86" s="180"/>
      <c r="AM86" s="295"/>
    </row>
    <row r="87" spans="1:39" ht="30" customHeight="1" thickBot="1">
      <c r="A87" s="296"/>
      <c r="B87" s="182"/>
      <c r="C87" s="2872"/>
      <c r="D87" s="2873"/>
      <c r="E87" s="2879"/>
      <c r="F87" s="2880"/>
      <c r="G87" s="2880"/>
      <c r="H87" s="2880"/>
      <c r="I87" s="2880"/>
      <c r="J87" s="2880"/>
      <c r="K87" s="2880"/>
      <c r="L87" s="2880"/>
      <c r="M87" s="2880"/>
      <c r="N87" s="2881"/>
      <c r="O87" s="2886"/>
      <c r="P87" s="2887"/>
      <c r="Q87" s="189"/>
      <c r="R87" s="2860"/>
      <c r="S87" s="2861"/>
      <c r="T87" s="2861"/>
      <c r="U87" s="2861"/>
      <c r="V87" s="2862"/>
      <c r="W87" s="180"/>
      <c r="X87" s="183"/>
      <c r="Y87" s="2866"/>
      <c r="Z87" s="2867"/>
      <c r="AA87" s="2867"/>
      <c r="AB87" s="2867"/>
      <c r="AC87" s="2867"/>
      <c r="AD87" s="2867"/>
      <c r="AE87" s="2867"/>
      <c r="AF87" s="2867"/>
      <c r="AG87" s="2867"/>
      <c r="AH87" s="2867"/>
      <c r="AI87" s="2867"/>
      <c r="AJ87" s="2867"/>
      <c r="AK87" s="2868"/>
      <c r="AL87" s="180"/>
      <c r="AM87" s="295"/>
    </row>
    <row r="88" spans="1:39" ht="9.9" customHeight="1">
      <c r="A88" s="296"/>
      <c r="B88" s="182"/>
      <c r="C88" s="2874"/>
      <c r="D88" s="2875"/>
      <c r="E88" s="2882"/>
      <c r="F88" s="2883"/>
      <c r="G88" s="2883"/>
      <c r="H88" s="2883"/>
      <c r="I88" s="2883"/>
      <c r="J88" s="2883"/>
      <c r="K88" s="2883"/>
      <c r="L88" s="2883"/>
      <c r="M88" s="2883"/>
      <c r="N88" s="2884"/>
      <c r="O88" s="2888"/>
      <c r="P88" s="2889"/>
      <c r="Q88" s="190"/>
      <c r="R88" s="191"/>
      <c r="S88" s="191"/>
      <c r="T88" s="191"/>
      <c r="U88" s="191"/>
      <c r="V88" s="191"/>
      <c r="W88" s="180"/>
      <c r="X88" s="194"/>
      <c r="Y88" s="414"/>
      <c r="Z88" s="414"/>
      <c r="AA88" s="414"/>
      <c r="AB88" s="414"/>
      <c r="AC88" s="414"/>
      <c r="AD88" s="414"/>
      <c r="AE88" s="414"/>
      <c r="AF88" s="414"/>
      <c r="AG88" s="414"/>
      <c r="AH88" s="414"/>
      <c r="AI88" s="414"/>
      <c r="AJ88" s="414"/>
      <c r="AK88" s="414"/>
      <c r="AL88" s="192"/>
      <c r="AM88" s="295"/>
    </row>
    <row r="89" spans="1:39" ht="9.9" customHeight="1" thickBot="1">
      <c r="A89" s="296"/>
      <c r="B89" s="182"/>
      <c r="C89" s="2870" t="s">
        <v>205</v>
      </c>
      <c r="D89" s="2871"/>
      <c r="E89" s="2876" t="s">
        <v>206</v>
      </c>
      <c r="F89" s="2877"/>
      <c r="G89" s="2877"/>
      <c r="H89" s="2877"/>
      <c r="I89" s="2877"/>
      <c r="J89" s="2877"/>
      <c r="K89" s="2877"/>
      <c r="L89" s="2877"/>
      <c r="M89" s="2877"/>
      <c r="N89" s="2878"/>
      <c r="O89" s="2870" t="s">
        <v>207</v>
      </c>
      <c r="P89" s="2885"/>
      <c r="Q89" s="185"/>
      <c r="R89" s="186"/>
      <c r="S89" s="186"/>
      <c r="T89" s="186"/>
      <c r="U89" s="186"/>
      <c r="V89" s="186"/>
      <c r="W89" s="187"/>
      <c r="X89" s="195"/>
      <c r="Y89" s="415"/>
      <c r="Z89" s="415"/>
      <c r="AA89" s="415"/>
      <c r="AB89" s="415"/>
      <c r="AC89" s="415"/>
      <c r="AD89" s="415"/>
      <c r="AE89" s="415"/>
      <c r="AF89" s="415"/>
      <c r="AG89" s="415"/>
      <c r="AH89" s="415"/>
      <c r="AI89" s="415"/>
      <c r="AJ89" s="415"/>
      <c r="AK89" s="415"/>
      <c r="AL89" s="187"/>
      <c r="AM89" s="295"/>
    </row>
    <row r="90" spans="1:39" ht="30" customHeight="1">
      <c r="A90" s="296"/>
      <c r="B90" s="182"/>
      <c r="C90" s="2872"/>
      <c r="D90" s="2873"/>
      <c r="E90" s="2879"/>
      <c r="F90" s="2880"/>
      <c r="G90" s="2880"/>
      <c r="H90" s="2880"/>
      <c r="I90" s="2880"/>
      <c r="J90" s="2880"/>
      <c r="K90" s="2880"/>
      <c r="L90" s="2880"/>
      <c r="M90" s="2880"/>
      <c r="N90" s="2881"/>
      <c r="O90" s="2886"/>
      <c r="P90" s="2887"/>
      <c r="Q90" s="189"/>
      <c r="R90" s="2857"/>
      <c r="S90" s="2858"/>
      <c r="T90" s="2858"/>
      <c r="U90" s="2858"/>
      <c r="V90" s="2859"/>
      <c r="W90" s="180"/>
      <c r="X90" s="183"/>
      <c r="Y90" s="2863"/>
      <c r="Z90" s="2864"/>
      <c r="AA90" s="2864"/>
      <c r="AB90" s="2864"/>
      <c r="AC90" s="2864"/>
      <c r="AD90" s="2864"/>
      <c r="AE90" s="2864"/>
      <c r="AF90" s="2864"/>
      <c r="AG90" s="2864"/>
      <c r="AH90" s="2864"/>
      <c r="AI90" s="2864"/>
      <c r="AJ90" s="2864"/>
      <c r="AK90" s="2865"/>
      <c r="AL90" s="180"/>
      <c r="AM90" s="295"/>
    </row>
    <row r="91" spans="1:39" ht="30" customHeight="1" thickBot="1">
      <c r="A91" s="296"/>
      <c r="B91" s="182"/>
      <c r="C91" s="2872"/>
      <c r="D91" s="2873"/>
      <c r="E91" s="2879"/>
      <c r="F91" s="2880"/>
      <c r="G91" s="2880"/>
      <c r="H91" s="2880"/>
      <c r="I91" s="2880"/>
      <c r="J91" s="2880"/>
      <c r="K91" s="2880"/>
      <c r="L91" s="2880"/>
      <c r="M91" s="2880"/>
      <c r="N91" s="2881"/>
      <c r="O91" s="2886"/>
      <c r="P91" s="2887"/>
      <c r="Q91" s="189"/>
      <c r="R91" s="2860"/>
      <c r="S91" s="2861"/>
      <c r="T91" s="2861"/>
      <c r="U91" s="2861"/>
      <c r="V91" s="2862"/>
      <c r="W91" s="180"/>
      <c r="X91" s="183"/>
      <c r="Y91" s="2866"/>
      <c r="Z91" s="2867"/>
      <c r="AA91" s="2867"/>
      <c r="AB91" s="2867"/>
      <c r="AC91" s="2867"/>
      <c r="AD91" s="2867"/>
      <c r="AE91" s="2867"/>
      <c r="AF91" s="2867"/>
      <c r="AG91" s="2867"/>
      <c r="AH91" s="2867"/>
      <c r="AI91" s="2867"/>
      <c r="AJ91" s="2867"/>
      <c r="AK91" s="2868"/>
      <c r="AL91" s="180"/>
      <c r="AM91" s="295"/>
    </row>
    <row r="92" spans="1:39" ht="9.9" customHeight="1">
      <c r="A92" s="296"/>
      <c r="B92" s="182"/>
      <c r="C92" s="2874"/>
      <c r="D92" s="2875"/>
      <c r="E92" s="2882"/>
      <c r="F92" s="2883"/>
      <c r="G92" s="2883"/>
      <c r="H92" s="2883"/>
      <c r="I92" s="2883"/>
      <c r="J92" s="2883"/>
      <c r="K92" s="2883"/>
      <c r="L92" s="2883"/>
      <c r="M92" s="2883"/>
      <c r="N92" s="2884"/>
      <c r="O92" s="2888"/>
      <c r="P92" s="2889"/>
      <c r="Q92" s="190"/>
      <c r="R92" s="191"/>
      <c r="S92" s="191"/>
      <c r="T92" s="191"/>
      <c r="U92" s="191"/>
      <c r="V92" s="191"/>
      <c r="W92" s="180"/>
      <c r="X92" s="194"/>
      <c r="Y92" s="414"/>
      <c r="Z92" s="414"/>
      <c r="AA92" s="414"/>
      <c r="AB92" s="414"/>
      <c r="AC92" s="414"/>
      <c r="AD92" s="414"/>
      <c r="AE92" s="414"/>
      <c r="AF92" s="414"/>
      <c r="AG92" s="414"/>
      <c r="AH92" s="414"/>
      <c r="AI92" s="414"/>
      <c r="AJ92" s="414"/>
      <c r="AK92" s="414"/>
      <c r="AL92" s="192"/>
      <c r="AM92" s="295"/>
    </row>
    <row r="93" spans="1:39" ht="9.9" customHeight="1" thickBot="1">
      <c r="A93" s="296"/>
      <c r="B93" s="182"/>
      <c r="C93" s="2870" t="s">
        <v>208</v>
      </c>
      <c r="D93" s="2871"/>
      <c r="E93" s="2876" t="s">
        <v>697</v>
      </c>
      <c r="F93" s="2877"/>
      <c r="G93" s="2877"/>
      <c r="H93" s="2877"/>
      <c r="I93" s="2877"/>
      <c r="J93" s="2877"/>
      <c r="K93" s="2877"/>
      <c r="L93" s="2877"/>
      <c r="M93" s="2877"/>
      <c r="N93" s="2878"/>
      <c r="O93" s="2870" t="s">
        <v>61</v>
      </c>
      <c r="P93" s="2885"/>
      <c r="Q93" s="185"/>
      <c r="R93" s="186"/>
      <c r="S93" s="186"/>
      <c r="T93" s="186"/>
      <c r="U93" s="186"/>
      <c r="V93" s="186"/>
      <c r="W93" s="187"/>
      <c r="X93" s="195"/>
      <c r="Y93" s="415"/>
      <c r="Z93" s="415"/>
      <c r="AA93" s="415"/>
      <c r="AB93" s="415"/>
      <c r="AC93" s="415"/>
      <c r="AD93" s="415"/>
      <c r="AE93" s="415"/>
      <c r="AF93" s="415"/>
      <c r="AG93" s="415"/>
      <c r="AH93" s="415"/>
      <c r="AI93" s="415"/>
      <c r="AJ93" s="415"/>
      <c r="AK93" s="415"/>
      <c r="AL93" s="187"/>
      <c r="AM93" s="295"/>
    </row>
    <row r="94" spans="1:39" ht="30" customHeight="1">
      <c r="A94" s="296"/>
      <c r="B94" s="182"/>
      <c r="C94" s="2872"/>
      <c r="D94" s="2873"/>
      <c r="E94" s="2879"/>
      <c r="F94" s="2880"/>
      <c r="G94" s="2880"/>
      <c r="H94" s="2880"/>
      <c r="I94" s="2880"/>
      <c r="J94" s="2880"/>
      <c r="K94" s="2880"/>
      <c r="L94" s="2880"/>
      <c r="M94" s="2880"/>
      <c r="N94" s="2881"/>
      <c r="O94" s="2886"/>
      <c r="P94" s="2887"/>
      <c r="Q94" s="189"/>
      <c r="R94" s="2857"/>
      <c r="S94" s="2858"/>
      <c r="T94" s="2858"/>
      <c r="U94" s="2858"/>
      <c r="V94" s="2859"/>
      <c r="W94" s="180"/>
      <c r="X94" s="183"/>
      <c r="Y94" s="2863"/>
      <c r="Z94" s="2864"/>
      <c r="AA94" s="2864"/>
      <c r="AB94" s="2864"/>
      <c r="AC94" s="2864"/>
      <c r="AD94" s="2864"/>
      <c r="AE94" s="2864"/>
      <c r="AF94" s="2864"/>
      <c r="AG94" s="2864"/>
      <c r="AH94" s="2864"/>
      <c r="AI94" s="2864"/>
      <c r="AJ94" s="2864"/>
      <c r="AK94" s="2865"/>
      <c r="AL94" s="180"/>
      <c r="AM94" s="295"/>
    </row>
    <row r="95" spans="1:39" ht="30" customHeight="1" thickBot="1">
      <c r="A95" s="296"/>
      <c r="B95" s="182"/>
      <c r="C95" s="2872"/>
      <c r="D95" s="2873"/>
      <c r="E95" s="2879"/>
      <c r="F95" s="2880"/>
      <c r="G95" s="2880"/>
      <c r="H95" s="2880"/>
      <c r="I95" s="2880"/>
      <c r="J95" s="2880"/>
      <c r="K95" s="2880"/>
      <c r="L95" s="2880"/>
      <c r="M95" s="2880"/>
      <c r="N95" s="2881"/>
      <c r="O95" s="2886"/>
      <c r="P95" s="2887"/>
      <c r="Q95" s="189"/>
      <c r="R95" s="2860"/>
      <c r="S95" s="2861"/>
      <c r="T95" s="2861"/>
      <c r="U95" s="2861"/>
      <c r="V95" s="2862"/>
      <c r="W95" s="180"/>
      <c r="X95" s="183"/>
      <c r="Y95" s="2866"/>
      <c r="Z95" s="2867"/>
      <c r="AA95" s="2867"/>
      <c r="AB95" s="2867"/>
      <c r="AC95" s="2867"/>
      <c r="AD95" s="2867"/>
      <c r="AE95" s="2867"/>
      <c r="AF95" s="2867"/>
      <c r="AG95" s="2867"/>
      <c r="AH95" s="2867"/>
      <c r="AI95" s="2867"/>
      <c r="AJ95" s="2867"/>
      <c r="AK95" s="2868"/>
      <c r="AL95" s="180"/>
      <c r="AM95" s="295"/>
    </row>
    <row r="96" spans="1:39" ht="9.9" customHeight="1">
      <c r="A96" s="296"/>
      <c r="B96" s="182"/>
      <c r="C96" s="2874"/>
      <c r="D96" s="2875"/>
      <c r="E96" s="2882"/>
      <c r="F96" s="2883"/>
      <c r="G96" s="2883"/>
      <c r="H96" s="2883"/>
      <c r="I96" s="2883"/>
      <c r="J96" s="2883"/>
      <c r="K96" s="2883"/>
      <c r="L96" s="2883"/>
      <c r="M96" s="2883"/>
      <c r="N96" s="2884"/>
      <c r="O96" s="2888"/>
      <c r="P96" s="2889"/>
      <c r="Q96" s="190"/>
      <c r="R96" s="191"/>
      <c r="S96" s="191"/>
      <c r="T96" s="191"/>
      <c r="U96" s="191"/>
      <c r="V96" s="191"/>
      <c r="W96" s="180"/>
      <c r="X96" s="194"/>
      <c r="Y96" s="414"/>
      <c r="Z96" s="414"/>
      <c r="AA96" s="414"/>
      <c r="AB96" s="414"/>
      <c r="AC96" s="414"/>
      <c r="AD96" s="414"/>
      <c r="AE96" s="414"/>
      <c r="AF96" s="414"/>
      <c r="AG96" s="414"/>
      <c r="AH96" s="414"/>
      <c r="AI96" s="414"/>
      <c r="AJ96" s="414"/>
      <c r="AK96" s="414"/>
      <c r="AL96" s="192"/>
      <c r="AM96" s="295"/>
    </row>
    <row r="97" spans="1:39" ht="9.9" customHeight="1" thickBot="1">
      <c r="A97" s="296"/>
      <c r="B97" s="182"/>
      <c r="C97" s="2870" t="s">
        <v>209</v>
      </c>
      <c r="D97" s="2871"/>
      <c r="E97" s="2876" t="s">
        <v>698</v>
      </c>
      <c r="F97" s="2877"/>
      <c r="G97" s="2877"/>
      <c r="H97" s="2877"/>
      <c r="I97" s="2877"/>
      <c r="J97" s="2877"/>
      <c r="K97" s="2877"/>
      <c r="L97" s="2877"/>
      <c r="M97" s="2877"/>
      <c r="N97" s="2878"/>
      <c r="O97" s="2870" t="s">
        <v>62</v>
      </c>
      <c r="P97" s="2885"/>
      <c r="Q97" s="185"/>
      <c r="R97" s="186"/>
      <c r="S97" s="186"/>
      <c r="T97" s="186"/>
      <c r="U97" s="186"/>
      <c r="V97" s="186"/>
      <c r="W97" s="187"/>
      <c r="X97" s="195"/>
      <c r="Y97" s="415"/>
      <c r="Z97" s="415"/>
      <c r="AA97" s="415"/>
      <c r="AB97" s="415"/>
      <c r="AC97" s="415"/>
      <c r="AD97" s="415"/>
      <c r="AE97" s="415"/>
      <c r="AF97" s="415"/>
      <c r="AG97" s="415"/>
      <c r="AH97" s="415"/>
      <c r="AI97" s="415"/>
      <c r="AJ97" s="415"/>
      <c r="AK97" s="415"/>
      <c r="AL97" s="187"/>
      <c r="AM97" s="295"/>
    </row>
    <row r="98" spans="1:39" ht="30" customHeight="1">
      <c r="A98" s="296"/>
      <c r="B98" s="182"/>
      <c r="C98" s="2872"/>
      <c r="D98" s="2873"/>
      <c r="E98" s="2879"/>
      <c r="F98" s="2880"/>
      <c r="G98" s="2880"/>
      <c r="H98" s="2880"/>
      <c r="I98" s="2880"/>
      <c r="J98" s="2880"/>
      <c r="K98" s="2880"/>
      <c r="L98" s="2880"/>
      <c r="M98" s="2880"/>
      <c r="N98" s="2881"/>
      <c r="O98" s="2886"/>
      <c r="P98" s="2887"/>
      <c r="Q98" s="189"/>
      <c r="R98" s="2857"/>
      <c r="S98" s="2858"/>
      <c r="T98" s="2858"/>
      <c r="U98" s="2858"/>
      <c r="V98" s="2859"/>
      <c r="W98" s="180"/>
      <c r="X98" s="183"/>
      <c r="Y98" s="2863"/>
      <c r="Z98" s="2864"/>
      <c r="AA98" s="2864"/>
      <c r="AB98" s="2864"/>
      <c r="AC98" s="2864"/>
      <c r="AD98" s="2864"/>
      <c r="AE98" s="2864"/>
      <c r="AF98" s="2864"/>
      <c r="AG98" s="2864"/>
      <c r="AH98" s="2864"/>
      <c r="AI98" s="2864"/>
      <c r="AJ98" s="2864"/>
      <c r="AK98" s="2865"/>
      <c r="AL98" s="180"/>
      <c r="AM98" s="295"/>
    </row>
    <row r="99" spans="1:39" ht="30" customHeight="1" thickBot="1">
      <c r="A99" s="296"/>
      <c r="B99" s="182"/>
      <c r="C99" s="2872"/>
      <c r="D99" s="2873"/>
      <c r="E99" s="2879"/>
      <c r="F99" s="2880"/>
      <c r="G99" s="2880"/>
      <c r="H99" s="2880"/>
      <c r="I99" s="2880"/>
      <c r="J99" s="2880"/>
      <c r="K99" s="2880"/>
      <c r="L99" s="2880"/>
      <c r="M99" s="2880"/>
      <c r="N99" s="2881"/>
      <c r="O99" s="2886"/>
      <c r="P99" s="2887"/>
      <c r="Q99" s="189"/>
      <c r="R99" s="2860"/>
      <c r="S99" s="2861"/>
      <c r="T99" s="2861"/>
      <c r="U99" s="2861"/>
      <c r="V99" s="2862"/>
      <c r="W99" s="180"/>
      <c r="X99" s="183"/>
      <c r="Y99" s="2866"/>
      <c r="Z99" s="2867"/>
      <c r="AA99" s="2867"/>
      <c r="AB99" s="2867"/>
      <c r="AC99" s="2867"/>
      <c r="AD99" s="2867"/>
      <c r="AE99" s="2867"/>
      <c r="AF99" s="2867"/>
      <c r="AG99" s="2867"/>
      <c r="AH99" s="2867"/>
      <c r="AI99" s="2867"/>
      <c r="AJ99" s="2867"/>
      <c r="AK99" s="2868"/>
      <c r="AL99" s="180"/>
      <c r="AM99" s="295"/>
    </row>
    <row r="100" spans="1:39" ht="9.9" customHeight="1">
      <c r="A100" s="296"/>
      <c r="B100" s="182"/>
      <c r="C100" s="2874"/>
      <c r="D100" s="2875"/>
      <c r="E100" s="2882"/>
      <c r="F100" s="2883"/>
      <c r="G100" s="2883"/>
      <c r="H100" s="2883"/>
      <c r="I100" s="2883"/>
      <c r="J100" s="2883"/>
      <c r="K100" s="2883"/>
      <c r="L100" s="2883"/>
      <c r="M100" s="2883"/>
      <c r="N100" s="2884"/>
      <c r="O100" s="2888"/>
      <c r="P100" s="2889"/>
      <c r="Q100" s="190"/>
      <c r="R100" s="191"/>
      <c r="S100" s="191"/>
      <c r="T100" s="191"/>
      <c r="U100" s="191"/>
      <c r="V100" s="191"/>
      <c r="W100" s="180"/>
      <c r="X100" s="194"/>
      <c r="Y100" s="414"/>
      <c r="Z100" s="414"/>
      <c r="AA100" s="414"/>
      <c r="AB100" s="414"/>
      <c r="AC100" s="414"/>
      <c r="AD100" s="414"/>
      <c r="AE100" s="414"/>
      <c r="AF100" s="414"/>
      <c r="AG100" s="414"/>
      <c r="AH100" s="414"/>
      <c r="AI100" s="414"/>
      <c r="AJ100" s="414"/>
      <c r="AK100" s="414"/>
      <c r="AL100" s="192"/>
      <c r="AM100" s="295"/>
    </row>
    <row r="101" spans="1:39" ht="9.9" customHeight="1" thickBot="1">
      <c r="A101" s="296"/>
      <c r="B101" s="182"/>
      <c r="C101" s="491"/>
      <c r="D101" s="186"/>
      <c r="E101" s="186"/>
      <c r="F101" s="186"/>
      <c r="G101" s="186"/>
      <c r="H101" s="186"/>
      <c r="I101" s="186"/>
      <c r="J101" s="186"/>
      <c r="K101" s="186"/>
      <c r="L101" s="186"/>
      <c r="M101" s="186"/>
      <c r="N101" s="613"/>
      <c r="O101" s="2870" t="s">
        <v>111</v>
      </c>
      <c r="P101" s="2890"/>
      <c r="Q101" s="185"/>
      <c r="R101" s="186"/>
      <c r="S101" s="186"/>
      <c r="T101" s="186"/>
      <c r="U101" s="186"/>
      <c r="V101" s="186"/>
      <c r="W101" s="187"/>
      <c r="X101" s="188"/>
      <c r="Y101" s="415"/>
      <c r="Z101" s="415"/>
      <c r="AA101" s="415"/>
      <c r="AB101" s="415"/>
      <c r="AC101" s="415"/>
      <c r="AD101" s="415"/>
      <c r="AE101" s="415"/>
      <c r="AF101" s="415"/>
      <c r="AG101" s="415"/>
      <c r="AH101" s="415"/>
      <c r="AI101" s="415"/>
      <c r="AJ101" s="415"/>
      <c r="AK101" s="415"/>
      <c r="AL101" s="187"/>
      <c r="AM101" s="295"/>
    </row>
    <row r="102" spans="1:39" ht="30" customHeight="1">
      <c r="A102" s="296"/>
      <c r="B102" s="182"/>
      <c r="C102" s="1452"/>
      <c r="D102" s="196"/>
      <c r="E102" s="2906" t="s">
        <v>699</v>
      </c>
      <c r="F102" s="2906"/>
      <c r="G102" s="2906"/>
      <c r="H102" s="2906"/>
      <c r="I102" s="2906"/>
      <c r="J102" s="196"/>
      <c r="K102" s="196"/>
      <c r="L102" s="196"/>
      <c r="M102" s="196"/>
      <c r="N102" s="1454"/>
      <c r="O102" s="2891"/>
      <c r="P102" s="2892"/>
      <c r="Q102" s="1452"/>
      <c r="R102" s="2894">
        <f>R38+R42+R46+R50+R54+R58+R62+R66+R70+R74+R78+R82+R86+R90+R94+R98</f>
        <v>0</v>
      </c>
      <c r="S102" s="2895"/>
      <c r="T102" s="2895"/>
      <c r="U102" s="2895"/>
      <c r="V102" s="2896"/>
      <c r="W102" s="1453"/>
      <c r="X102" s="182"/>
      <c r="Y102" s="2900">
        <f>Y34+Y38+Y42+Y46+Y50+Y54+Y58+Y62+Y66+Y70+Y74+Y78+Y82+Y86+Y90+Y94+Y98</f>
        <v>0</v>
      </c>
      <c r="Z102" s="2901"/>
      <c r="AA102" s="2901"/>
      <c r="AB102" s="2901"/>
      <c r="AC102" s="2901"/>
      <c r="AD102" s="2901"/>
      <c r="AE102" s="2901"/>
      <c r="AF102" s="2901"/>
      <c r="AG102" s="2901"/>
      <c r="AH102" s="2901"/>
      <c r="AI102" s="2901"/>
      <c r="AJ102" s="2901"/>
      <c r="AK102" s="2902"/>
      <c r="AL102" s="1453"/>
      <c r="AM102" s="295"/>
    </row>
    <row r="103" spans="1:39" ht="30" customHeight="1" thickBot="1">
      <c r="A103" s="296"/>
      <c r="B103" s="182"/>
      <c r="C103" s="1452"/>
      <c r="D103" s="196"/>
      <c r="E103" s="2906"/>
      <c r="F103" s="2906"/>
      <c r="G103" s="2906"/>
      <c r="H103" s="2906"/>
      <c r="I103" s="2906"/>
      <c r="J103" s="196"/>
      <c r="K103" s="196"/>
      <c r="L103" s="196"/>
      <c r="M103" s="196"/>
      <c r="N103" s="1454"/>
      <c r="O103" s="2891"/>
      <c r="P103" s="2892"/>
      <c r="Q103" s="1452"/>
      <c r="R103" s="2897"/>
      <c r="S103" s="2898"/>
      <c r="T103" s="2898"/>
      <c r="U103" s="2898"/>
      <c r="V103" s="2899"/>
      <c r="W103" s="1453"/>
      <c r="X103" s="182"/>
      <c r="Y103" s="2903"/>
      <c r="Z103" s="2904"/>
      <c r="AA103" s="2904"/>
      <c r="AB103" s="2904"/>
      <c r="AC103" s="2904"/>
      <c r="AD103" s="2904"/>
      <c r="AE103" s="2904"/>
      <c r="AF103" s="2904"/>
      <c r="AG103" s="2904"/>
      <c r="AH103" s="2904"/>
      <c r="AI103" s="2904"/>
      <c r="AJ103" s="2904"/>
      <c r="AK103" s="2905"/>
      <c r="AL103" s="1453"/>
      <c r="AM103" s="295"/>
    </row>
    <row r="104" spans="1:39" ht="9.9" customHeight="1">
      <c r="A104" s="689"/>
      <c r="B104" s="182"/>
      <c r="C104" s="1452"/>
      <c r="D104" s="196"/>
      <c r="E104" s="196"/>
      <c r="F104" s="196"/>
      <c r="G104" s="196"/>
      <c r="H104" s="196"/>
      <c r="I104" s="196"/>
      <c r="J104" s="196"/>
      <c r="K104" s="196"/>
      <c r="L104" s="196"/>
      <c r="M104" s="196"/>
      <c r="N104" s="1454"/>
      <c r="O104" s="2888"/>
      <c r="P104" s="2893"/>
      <c r="Q104" s="1452"/>
      <c r="R104" s="196"/>
      <c r="S104" s="196"/>
      <c r="T104" s="196"/>
      <c r="U104" s="196"/>
      <c r="V104" s="196"/>
      <c r="W104" s="1453"/>
      <c r="X104" s="182"/>
      <c r="Y104" s="197"/>
      <c r="Z104" s="197"/>
      <c r="AA104" s="197"/>
      <c r="AB104" s="197"/>
      <c r="AC104" s="197"/>
      <c r="AD104" s="197"/>
      <c r="AE104" s="197"/>
      <c r="AF104" s="197"/>
      <c r="AG104" s="197"/>
      <c r="AH104" s="197"/>
      <c r="AI104" s="197"/>
      <c r="AJ104" s="197"/>
      <c r="AK104" s="197"/>
      <c r="AL104" s="1453"/>
      <c r="AM104" s="295"/>
    </row>
    <row r="105" spans="1:39" ht="9.9" customHeight="1">
      <c r="A105" s="182"/>
      <c r="B105" s="182"/>
      <c r="C105" s="190"/>
      <c r="D105" s="191"/>
      <c r="E105" s="191"/>
      <c r="F105" s="191"/>
      <c r="G105" s="191"/>
      <c r="H105" s="191"/>
      <c r="I105" s="191"/>
      <c r="J105" s="191"/>
      <c r="K105" s="191"/>
      <c r="L105" s="191"/>
      <c r="M105" s="191"/>
      <c r="N105" s="191"/>
      <c r="O105" s="414"/>
      <c r="P105" s="414"/>
      <c r="Q105" s="191"/>
      <c r="R105" s="191"/>
      <c r="S105" s="191"/>
      <c r="T105" s="191"/>
      <c r="U105" s="191"/>
      <c r="V105" s="191"/>
      <c r="W105" s="193"/>
      <c r="X105" s="193"/>
      <c r="Y105" s="1456"/>
      <c r="Z105" s="1456"/>
      <c r="AA105" s="1456"/>
      <c r="AB105" s="1456"/>
      <c r="AC105" s="1456"/>
      <c r="AD105" s="1456"/>
      <c r="AE105" s="1456"/>
      <c r="AF105" s="1456"/>
      <c r="AG105" s="1456"/>
      <c r="AH105" s="1456"/>
      <c r="AI105" s="1456"/>
      <c r="AJ105" s="1456"/>
      <c r="AK105" s="1456"/>
      <c r="AL105" s="192"/>
    </row>
    <row r="106" spans="1:39" ht="9.9" customHeight="1">
      <c r="A106" s="182"/>
      <c r="B106" s="182"/>
      <c r="C106" s="196"/>
      <c r="D106" s="196"/>
      <c r="E106" s="196"/>
      <c r="F106" s="196"/>
      <c r="G106" s="196"/>
      <c r="H106" s="196"/>
      <c r="I106" s="196"/>
      <c r="J106" s="196"/>
      <c r="K106" s="196"/>
      <c r="L106" s="196"/>
      <c r="M106" s="196"/>
      <c r="N106" s="196"/>
      <c r="O106" s="250"/>
      <c r="P106" s="250"/>
      <c r="Q106" s="196"/>
      <c r="R106" s="196"/>
      <c r="S106" s="196"/>
      <c r="T106" s="196"/>
      <c r="U106" s="196"/>
      <c r="V106" s="196"/>
      <c r="W106" s="182"/>
      <c r="X106" s="182"/>
      <c r="Y106" s="197"/>
      <c r="Z106" s="197"/>
      <c r="AA106" s="197"/>
      <c r="AB106" s="197"/>
      <c r="AC106" s="197"/>
      <c r="AD106" s="197"/>
      <c r="AE106" s="197"/>
      <c r="AF106" s="197"/>
      <c r="AG106" s="197"/>
      <c r="AH106" s="197"/>
      <c r="AI106" s="197"/>
      <c r="AJ106" s="197"/>
      <c r="AK106" s="197"/>
      <c r="AL106" s="182"/>
    </row>
    <row r="107" spans="1:39" ht="9.9" customHeight="1">
      <c r="A107" s="166"/>
      <c r="B107" s="166"/>
      <c r="C107" s="2907" t="s">
        <v>2343</v>
      </c>
      <c r="D107" s="2907"/>
      <c r="E107" s="2907"/>
      <c r="F107" s="2907"/>
      <c r="G107" s="2907"/>
      <c r="H107" s="2907"/>
      <c r="I107" s="2907"/>
      <c r="J107" s="2907"/>
      <c r="K107" s="2907"/>
      <c r="L107" s="2907"/>
      <c r="M107" s="2907"/>
      <c r="N107" s="2907"/>
      <c r="O107" s="2907"/>
      <c r="P107" s="2907"/>
      <c r="Q107" s="2907"/>
      <c r="R107" s="2907"/>
      <c r="S107" s="2907"/>
      <c r="T107" s="2907"/>
      <c r="U107" s="2907"/>
      <c r="V107" s="2907"/>
      <c r="W107" s="2907"/>
      <c r="X107" s="2907"/>
      <c r="Y107" s="2907"/>
      <c r="Z107" s="2907"/>
      <c r="AA107" s="2907"/>
      <c r="AB107" s="2907"/>
      <c r="AC107" s="2907"/>
      <c r="AD107" s="2907"/>
      <c r="AE107" s="2907"/>
      <c r="AF107" s="2907"/>
      <c r="AG107" s="2907"/>
      <c r="AH107" s="2907"/>
      <c r="AI107" s="2907"/>
      <c r="AJ107" s="2907"/>
      <c r="AK107" s="2907"/>
      <c r="AL107" s="2907"/>
    </row>
    <row r="108" spans="1:39" ht="9.9" customHeight="1">
      <c r="A108" s="166"/>
      <c r="B108" s="166"/>
      <c r="C108" s="2907"/>
      <c r="D108" s="2907"/>
      <c r="E108" s="2907"/>
      <c r="F108" s="2907"/>
      <c r="G108" s="2907"/>
      <c r="H108" s="2907"/>
      <c r="I108" s="2907"/>
      <c r="J108" s="2907"/>
      <c r="K108" s="2907"/>
      <c r="L108" s="2907"/>
      <c r="M108" s="2907"/>
      <c r="N108" s="2907"/>
      <c r="O108" s="2907"/>
      <c r="P108" s="2907"/>
      <c r="Q108" s="2907"/>
      <c r="R108" s="2907"/>
      <c r="S108" s="2907"/>
      <c r="T108" s="2907"/>
      <c r="U108" s="2907"/>
      <c r="V108" s="2907"/>
      <c r="W108" s="2907"/>
      <c r="X108" s="2907"/>
      <c r="Y108" s="2907"/>
      <c r="Z108" s="2907"/>
      <c r="AA108" s="2907"/>
      <c r="AB108" s="2907"/>
      <c r="AC108" s="2907"/>
      <c r="AD108" s="2907"/>
      <c r="AE108" s="2907"/>
      <c r="AF108" s="2907"/>
      <c r="AG108" s="2907"/>
      <c r="AH108" s="2907"/>
      <c r="AI108" s="2907"/>
      <c r="AJ108" s="2907"/>
      <c r="AK108" s="2907"/>
      <c r="AL108" s="2907"/>
    </row>
    <row r="109" spans="1:39" ht="30" customHeight="1">
      <c r="A109" s="166"/>
      <c r="B109" s="166"/>
      <c r="C109" s="2907"/>
      <c r="D109" s="2907"/>
      <c r="E109" s="2907"/>
      <c r="F109" s="2907"/>
      <c r="G109" s="2907"/>
      <c r="H109" s="2907"/>
      <c r="I109" s="2907"/>
      <c r="J109" s="2907"/>
      <c r="K109" s="2907"/>
      <c r="L109" s="2907"/>
      <c r="M109" s="2907"/>
      <c r="N109" s="2907"/>
      <c r="O109" s="2907"/>
      <c r="P109" s="2907"/>
      <c r="Q109" s="2907"/>
      <c r="R109" s="2907"/>
      <c r="S109" s="2907"/>
      <c r="T109" s="2907"/>
      <c r="U109" s="2907"/>
      <c r="V109" s="2907"/>
      <c r="W109" s="2907"/>
      <c r="X109" s="2907"/>
      <c r="Y109" s="2907"/>
      <c r="Z109" s="2907"/>
      <c r="AA109" s="2907"/>
      <c r="AB109" s="2907"/>
      <c r="AC109" s="2907"/>
      <c r="AD109" s="2907"/>
      <c r="AE109" s="2907"/>
      <c r="AF109" s="2907"/>
      <c r="AG109" s="2907"/>
      <c r="AH109" s="2907"/>
      <c r="AI109" s="2907"/>
      <c r="AJ109" s="2907"/>
      <c r="AK109" s="2907"/>
      <c r="AL109" s="2907"/>
    </row>
    <row r="110" spans="1:39" ht="30" customHeight="1">
      <c r="A110" s="166"/>
      <c r="B110" s="166"/>
      <c r="C110" s="2907"/>
      <c r="D110" s="2907"/>
      <c r="E110" s="2907"/>
      <c r="F110" s="2907"/>
      <c r="G110" s="2907"/>
      <c r="H110" s="2907"/>
      <c r="I110" s="2907"/>
      <c r="J110" s="2907"/>
      <c r="K110" s="2907"/>
      <c r="L110" s="2907"/>
      <c r="M110" s="2907"/>
      <c r="N110" s="2907"/>
      <c r="O110" s="2907"/>
      <c r="P110" s="2907"/>
      <c r="Q110" s="2907"/>
      <c r="R110" s="2907"/>
      <c r="S110" s="2907"/>
      <c r="T110" s="2907"/>
      <c r="U110" s="2907"/>
      <c r="V110" s="2907"/>
      <c r="W110" s="2907"/>
      <c r="X110" s="2907"/>
      <c r="Y110" s="2907"/>
      <c r="Z110" s="2907"/>
      <c r="AA110" s="2907"/>
      <c r="AB110" s="2907"/>
      <c r="AC110" s="2907"/>
      <c r="AD110" s="2907"/>
      <c r="AE110" s="2907"/>
      <c r="AF110" s="2907"/>
      <c r="AG110" s="2907"/>
      <c r="AH110" s="2907"/>
      <c r="AI110" s="2907"/>
      <c r="AJ110" s="2907"/>
      <c r="AK110" s="2907"/>
      <c r="AL110" s="2907"/>
    </row>
    <row r="111" spans="1:39" ht="9.9" customHeight="1">
      <c r="A111" s="166"/>
      <c r="B111" s="166"/>
      <c r="C111" s="2907"/>
      <c r="D111" s="2907"/>
      <c r="E111" s="2907"/>
      <c r="F111" s="2907"/>
      <c r="G111" s="2907"/>
      <c r="H111" s="2907"/>
      <c r="I111" s="2907"/>
      <c r="J111" s="2907"/>
      <c r="K111" s="2907"/>
      <c r="L111" s="2907"/>
      <c r="M111" s="2907"/>
      <c r="N111" s="2907"/>
      <c r="O111" s="2907"/>
      <c r="P111" s="2907"/>
      <c r="Q111" s="2907"/>
      <c r="R111" s="2907"/>
      <c r="S111" s="2907"/>
      <c r="T111" s="2907"/>
      <c r="U111" s="2907"/>
      <c r="V111" s="2907"/>
      <c r="W111" s="2907"/>
      <c r="X111" s="2907"/>
      <c r="Y111" s="2907"/>
      <c r="Z111" s="2907"/>
      <c r="AA111" s="2907"/>
      <c r="AB111" s="2907"/>
      <c r="AC111" s="2907"/>
      <c r="AD111" s="2907"/>
      <c r="AE111" s="2907"/>
      <c r="AF111" s="2907"/>
      <c r="AG111" s="2907"/>
      <c r="AH111" s="2907"/>
      <c r="AI111" s="2907"/>
      <c r="AJ111" s="2907"/>
      <c r="AK111" s="2907"/>
      <c r="AL111" s="2907"/>
    </row>
    <row r="112" spans="1:39" ht="9.9" customHeight="1">
      <c r="A112" s="166"/>
      <c r="B112" s="166"/>
      <c r="C112" s="1455"/>
      <c r="D112" s="1455"/>
      <c r="E112" s="1455"/>
      <c r="F112" s="1455"/>
      <c r="G112" s="1455"/>
      <c r="H112" s="1455"/>
      <c r="I112" s="1455"/>
      <c r="J112" s="1455"/>
      <c r="K112" s="1455"/>
      <c r="L112" s="1455"/>
      <c r="M112" s="1455"/>
      <c r="N112" s="1455"/>
      <c r="O112" s="1455"/>
      <c r="P112" s="1455"/>
      <c r="Q112" s="1455"/>
      <c r="R112" s="1455"/>
      <c r="S112" s="1455"/>
      <c r="T112" s="1455"/>
      <c r="U112" s="1455"/>
      <c r="V112" s="1455"/>
      <c r="W112" s="1455"/>
      <c r="X112" s="1455"/>
      <c r="Y112" s="1455"/>
      <c r="Z112" s="1455"/>
      <c r="AA112" s="1455"/>
      <c r="AB112" s="1455"/>
      <c r="AC112" s="1455"/>
      <c r="AD112" s="1455"/>
      <c r="AE112" s="1455"/>
      <c r="AF112" s="1455"/>
      <c r="AG112" s="1455"/>
      <c r="AH112" s="1455"/>
      <c r="AI112" s="1455"/>
      <c r="AJ112" s="1455"/>
      <c r="AK112" s="1455"/>
      <c r="AL112" s="1455"/>
    </row>
    <row r="113" spans="1:39" ht="30" customHeight="1" thickBot="1">
      <c r="A113" s="300"/>
      <c r="B113" s="301"/>
      <c r="C113" s="302"/>
      <c r="D113" s="302"/>
      <c r="E113" s="302"/>
      <c r="F113" s="302"/>
      <c r="G113" s="302"/>
      <c r="H113" s="302"/>
      <c r="I113" s="302"/>
      <c r="J113" s="302"/>
      <c r="K113" s="302"/>
      <c r="L113" s="302"/>
      <c r="M113" s="302"/>
      <c r="N113" s="302"/>
      <c r="O113" s="302"/>
      <c r="P113" s="302"/>
      <c r="Q113" s="302"/>
      <c r="R113" s="302"/>
      <c r="S113" s="302"/>
      <c r="T113" s="302"/>
      <c r="U113" s="302"/>
      <c r="V113" s="302"/>
      <c r="W113" s="302"/>
      <c r="X113" s="302"/>
      <c r="Y113" s="302"/>
      <c r="Z113" s="302"/>
      <c r="AA113" s="302"/>
      <c r="AB113" s="302"/>
      <c r="AC113" s="302"/>
      <c r="AD113" s="302"/>
      <c r="AE113" s="302"/>
      <c r="AF113" s="302"/>
      <c r="AG113" s="302"/>
      <c r="AH113" s="302"/>
      <c r="AI113" s="302"/>
      <c r="AJ113" s="302"/>
      <c r="AK113" s="302"/>
      <c r="AL113" s="302"/>
      <c r="AM113" s="303"/>
    </row>
    <row r="114" spans="1:39" ht="30" customHeight="1"/>
    <row r="115" spans="1:39" ht="30" customHeight="1">
      <c r="A115" s="2869">
        <v>24</v>
      </c>
      <c r="B115" s="2869"/>
      <c r="C115" s="2869"/>
      <c r="D115" s="2869"/>
      <c r="E115" s="2869"/>
      <c r="F115" s="2869"/>
      <c r="G115" s="2869"/>
      <c r="H115" s="2869"/>
      <c r="I115" s="2869"/>
      <c r="J115" s="2869"/>
      <c r="K115" s="2869"/>
      <c r="L115" s="2869"/>
      <c r="M115" s="2869"/>
      <c r="N115" s="2869"/>
      <c r="O115" s="2869"/>
      <c r="P115" s="2869"/>
      <c r="Q115" s="2869"/>
      <c r="R115" s="2869"/>
      <c r="S115" s="2869"/>
      <c r="T115" s="2869"/>
      <c r="U115" s="2869"/>
      <c r="V115" s="2869"/>
      <c r="W115" s="2869"/>
      <c r="X115" s="2869"/>
      <c r="Y115" s="2869"/>
      <c r="Z115" s="2869"/>
      <c r="AA115" s="2869"/>
      <c r="AB115" s="2869"/>
      <c r="AC115" s="2869"/>
      <c r="AD115" s="2869"/>
      <c r="AE115" s="2869"/>
      <c r="AF115" s="2869"/>
      <c r="AG115" s="2869"/>
      <c r="AH115" s="2869"/>
      <c r="AI115" s="2869"/>
      <c r="AJ115" s="2869"/>
      <c r="AK115" s="2869"/>
      <c r="AL115" s="2869"/>
    </row>
    <row r="116" spans="1:39" ht="30" customHeight="1"/>
    <row r="117" spans="1:39" ht="23.25" customHeight="1">
      <c r="A117" s="166"/>
      <c r="B117" s="166"/>
      <c r="C117" s="167"/>
      <c r="D117" s="166"/>
      <c r="E117" s="166"/>
      <c r="F117" s="166"/>
      <c r="G117" s="166"/>
      <c r="H117" s="166"/>
      <c r="I117" s="166"/>
      <c r="J117" s="166"/>
      <c r="K117" s="166"/>
      <c r="L117" s="166"/>
      <c r="M117" s="166"/>
      <c r="N117" s="166"/>
      <c r="O117" s="166"/>
      <c r="P117" s="166"/>
      <c r="Q117" s="166"/>
      <c r="R117" s="166"/>
      <c r="S117" s="166"/>
      <c r="T117" s="166"/>
      <c r="U117" s="166"/>
      <c r="V117" s="166"/>
      <c r="W117" s="166"/>
      <c r="X117" s="166"/>
      <c r="Y117" s="166"/>
      <c r="Z117" s="166"/>
      <c r="AA117" s="166"/>
      <c r="AB117" s="166"/>
      <c r="AC117" s="166"/>
      <c r="AD117" s="166"/>
      <c r="AE117" s="166"/>
      <c r="AF117" s="166"/>
      <c r="AG117" s="166"/>
      <c r="AH117" s="166"/>
      <c r="AI117" s="166"/>
      <c r="AJ117" s="166"/>
      <c r="AK117" s="166"/>
      <c r="AL117" s="166"/>
    </row>
    <row r="118" spans="1:39" ht="23.25" customHeight="1">
      <c r="A118" s="166"/>
      <c r="B118" s="166"/>
      <c r="C118" s="166"/>
      <c r="D118" s="166"/>
      <c r="E118" s="166"/>
      <c r="F118" s="166"/>
      <c r="G118" s="166"/>
      <c r="H118" s="166"/>
      <c r="I118" s="166"/>
      <c r="J118" s="166"/>
      <c r="K118" s="166"/>
      <c r="L118" s="166"/>
      <c r="M118" s="166"/>
      <c r="N118" s="166"/>
      <c r="O118" s="166"/>
      <c r="P118" s="166"/>
      <c r="Q118" s="166"/>
      <c r="R118" s="166"/>
      <c r="S118" s="166"/>
      <c r="T118" s="166"/>
      <c r="U118" s="166"/>
      <c r="V118" s="166"/>
      <c r="W118" s="166"/>
      <c r="X118" s="166"/>
      <c r="Y118" s="166"/>
      <c r="Z118" s="166"/>
      <c r="AA118" s="166"/>
      <c r="AB118" s="166"/>
      <c r="AC118" s="166"/>
      <c r="AD118" s="166"/>
      <c r="AE118" s="166"/>
      <c r="AF118" s="166"/>
      <c r="AG118" s="166"/>
      <c r="AH118" s="166"/>
      <c r="AI118" s="166"/>
      <c r="AJ118" s="166"/>
      <c r="AK118" s="166"/>
      <c r="AL118" s="166"/>
    </row>
    <row r="119" spans="1:39" ht="23.25" customHeight="1">
      <c r="A119" s="166"/>
      <c r="B119" s="166"/>
      <c r="C119" s="166"/>
      <c r="D119" s="166"/>
      <c r="E119" s="166"/>
      <c r="F119" s="166"/>
      <c r="G119" s="166"/>
      <c r="H119" s="166"/>
      <c r="I119" s="166"/>
      <c r="J119" s="166"/>
      <c r="K119" s="166"/>
      <c r="L119" s="166"/>
      <c r="M119" s="166"/>
      <c r="N119" s="166"/>
      <c r="O119" s="166"/>
      <c r="P119" s="166"/>
      <c r="Q119" s="166"/>
      <c r="R119" s="166"/>
      <c r="S119" s="166"/>
      <c r="T119" s="166"/>
      <c r="U119" s="166"/>
      <c r="V119" s="166"/>
      <c r="W119" s="166"/>
      <c r="X119" s="166"/>
      <c r="Y119" s="166"/>
      <c r="Z119" s="166"/>
      <c r="AA119" s="166"/>
      <c r="AB119" s="166"/>
      <c r="AC119" s="166"/>
      <c r="AD119" s="166"/>
      <c r="AE119" s="166"/>
      <c r="AF119" s="166"/>
      <c r="AG119" s="166"/>
      <c r="AH119" s="166"/>
      <c r="AI119" s="166"/>
      <c r="AJ119" s="166"/>
      <c r="AK119" s="166"/>
      <c r="AL119" s="166"/>
    </row>
    <row r="120" spans="1:39" ht="23.25" customHeight="1">
      <c r="A120" s="166"/>
      <c r="B120" s="166"/>
      <c r="C120" s="166"/>
      <c r="D120" s="166"/>
      <c r="E120" s="166"/>
      <c r="F120" s="166"/>
      <c r="G120" s="166"/>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row>
    <row r="121" spans="1:39" ht="23.25" customHeight="1">
      <c r="A121" s="166"/>
      <c r="B121" s="166"/>
      <c r="C121" s="166"/>
      <c r="D121" s="166"/>
      <c r="E121" s="166"/>
      <c r="F121" s="166"/>
      <c r="G121" s="166"/>
      <c r="H121" s="166"/>
      <c r="I121" s="166"/>
      <c r="J121" s="166"/>
      <c r="K121" s="166"/>
      <c r="L121" s="166"/>
      <c r="M121" s="166"/>
      <c r="N121" s="166"/>
      <c r="O121" s="166"/>
      <c r="P121" s="166"/>
      <c r="Q121" s="166"/>
      <c r="R121" s="166"/>
      <c r="S121" s="166"/>
      <c r="T121" s="166"/>
      <c r="U121" s="166"/>
      <c r="V121" s="166"/>
      <c r="W121" s="166"/>
      <c r="X121" s="166"/>
      <c r="Y121" s="166"/>
      <c r="Z121" s="166"/>
      <c r="AA121" s="166"/>
      <c r="AB121" s="166"/>
      <c r="AC121" s="166"/>
      <c r="AD121" s="166"/>
      <c r="AE121" s="166"/>
      <c r="AF121" s="166"/>
      <c r="AG121" s="166"/>
      <c r="AH121" s="166"/>
      <c r="AI121" s="166"/>
      <c r="AJ121" s="166"/>
      <c r="AK121" s="166"/>
      <c r="AL121" s="166"/>
    </row>
    <row r="122" spans="1:39" ht="23.25" customHeight="1">
      <c r="A122" s="166"/>
      <c r="B122" s="166"/>
      <c r="C122" s="166"/>
      <c r="D122" s="166"/>
      <c r="E122" s="166"/>
      <c r="F122" s="166"/>
      <c r="G122" s="166"/>
      <c r="H122" s="166"/>
      <c r="I122" s="166"/>
      <c r="J122" s="166"/>
      <c r="K122" s="166"/>
      <c r="L122" s="166"/>
      <c r="M122" s="166"/>
      <c r="N122" s="166"/>
      <c r="O122" s="166"/>
      <c r="P122" s="166"/>
      <c r="Q122" s="166"/>
      <c r="R122" s="166"/>
      <c r="S122" s="166"/>
      <c r="T122" s="166"/>
      <c r="U122" s="166"/>
      <c r="V122" s="166"/>
      <c r="W122" s="166"/>
      <c r="X122" s="166"/>
      <c r="Y122" s="166"/>
      <c r="Z122" s="166"/>
      <c r="AA122" s="166"/>
      <c r="AB122" s="166"/>
      <c r="AC122" s="166"/>
      <c r="AD122" s="166"/>
      <c r="AE122" s="166"/>
      <c r="AF122" s="166"/>
      <c r="AG122" s="166"/>
      <c r="AH122" s="166"/>
      <c r="AI122" s="166"/>
      <c r="AJ122" s="166"/>
      <c r="AK122" s="166"/>
      <c r="AL122" s="166"/>
    </row>
    <row r="123" spans="1:39" ht="23.25" customHeight="1">
      <c r="A123" s="166"/>
      <c r="B123" s="166"/>
      <c r="C123" s="166"/>
      <c r="D123" s="166"/>
      <c r="E123" s="166"/>
      <c r="F123" s="166"/>
      <c r="G123" s="166"/>
      <c r="H123" s="166"/>
      <c r="I123" s="166"/>
      <c r="J123" s="166"/>
      <c r="K123" s="166"/>
      <c r="L123" s="166"/>
      <c r="M123" s="166"/>
      <c r="N123" s="166"/>
      <c r="O123" s="166"/>
      <c r="P123" s="166"/>
      <c r="Q123" s="166"/>
      <c r="R123" s="166"/>
      <c r="S123" s="166"/>
      <c r="T123" s="166"/>
      <c r="U123" s="166"/>
      <c r="V123" s="166"/>
      <c r="W123" s="166"/>
      <c r="X123" s="166"/>
      <c r="Y123" s="166"/>
      <c r="Z123" s="166"/>
      <c r="AA123" s="166"/>
      <c r="AB123" s="166"/>
      <c r="AC123" s="166"/>
      <c r="AD123" s="166"/>
      <c r="AE123" s="166"/>
      <c r="AF123" s="166"/>
      <c r="AG123" s="166"/>
      <c r="AH123" s="166"/>
      <c r="AI123" s="166"/>
      <c r="AJ123" s="166"/>
      <c r="AK123" s="166"/>
      <c r="AL123" s="166"/>
    </row>
    <row r="124" spans="1:39" ht="23.25" customHeight="1">
      <c r="A124" s="166"/>
      <c r="B124" s="166"/>
      <c r="C124" s="166"/>
      <c r="D124" s="166"/>
      <c r="E124" s="166"/>
      <c r="F124" s="166"/>
      <c r="G124" s="166"/>
      <c r="H124" s="166"/>
      <c r="I124" s="166"/>
      <c r="J124" s="166"/>
      <c r="K124" s="166"/>
      <c r="L124" s="166"/>
      <c r="M124" s="166"/>
      <c r="N124" s="166"/>
      <c r="O124" s="166"/>
      <c r="P124" s="166"/>
      <c r="Q124" s="166"/>
      <c r="R124" s="166"/>
      <c r="S124" s="166"/>
      <c r="T124" s="166"/>
      <c r="U124" s="166"/>
      <c r="V124" s="166"/>
      <c r="W124" s="166"/>
      <c r="X124" s="166"/>
      <c r="Y124" s="166"/>
      <c r="Z124" s="166"/>
      <c r="AA124" s="166"/>
      <c r="AB124" s="166"/>
      <c r="AC124" s="166"/>
      <c r="AD124" s="166"/>
      <c r="AE124" s="166"/>
      <c r="AF124" s="166"/>
      <c r="AG124" s="166"/>
      <c r="AH124" s="166"/>
      <c r="AI124" s="166"/>
      <c r="AJ124" s="166"/>
      <c r="AK124" s="166"/>
      <c r="AL124" s="166"/>
    </row>
    <row r="125" spans="1:39" ht="23.25" customHeight="1">
      <c r="A125" s="166"/>
      <c r="B125" s="166"/>
      <c r="C125" s="166"/>
      <c r="D125" s="166"/>
      <c r="E125" s="166"/>
      <c r="F125" s="166"/>
      <c r="G125" s="166"/>
      <c r="H125" s="166"/>
      <c r="I125" s="166"/>
      <c r="J125" s="166"/>
      <c r="K125" s="166"/>
      <c r="L125" s="166"/>
      <c r="M125" s="166"/>
      <c r="N125" s="166"/>
      <c r="O125" s="166"/>
      <c r="P125" s="166"/>
      <c r="Q125" s="166"/>
      <c r="R125" s="166"/>
      <c r="S125" s="166"/>
      <c r="T125" s="166"/>
      <c r="U125" s="166"/>
      <c r="V125" s="166"/>
      <c r="W125" s="166"/>
      <c r="X125" s="166"/>
      <c r="Y125" s="166"/>
      <c r="Z125" s="166"/>
      <c r="AA125" s="166"/>
      <c r="AB125" s="166"/>
      <c r="AC125" s="166"/>
      <c r="AD125" s="166"/>
      <c r="AE125" s="166"/>
      <c r="AF125" s="166"/>
      <c r="AG125" s="166"/>
      <c r="AH125" s="166"/>
      <c r="AI125" s="166"/>
      <c r="AJ125" s="166"/>
      <c r="AK125" s="166"/>
      <c r="AL125" s="166"/>
    </row>
    <row r="126" spans="1:39" ht="23.25" customHeight="1">
      <c r="A126" s="166"/>
      <c r="B126" s="166"/>
      <c r="C126" s="166"/>
      <c r="D126" s="166"/>
      <c r="E126" s="166"/>
      <c r="F126" s="166"/>
      <c r="G126" s="166"/>
      <c r="H126" s="166"/>
      <c r="I126" s="166"/>
      <c r="J126" s="166"/>
      <c r="K126" s="166"/>
      <c r="L126" s="166"/>
      <c r="M126" s="166"/>
      <c r="N126" s="166"/>
      <c r="O126" s="166"/>
      <c r="P126" s="166"/>
      <c r="Q126" s="166"/>
      <c r="R126" s="166"/>
      <c r="S126" s="166"/>
      <c r="T126" s="166"/>
      <c r="U126" s="166"/>
      <c r="V126" s="166"/>
      <c r="W126" s="166"/>
      <c r="X126" s="166"/>
      <c r="Y126" s="166"/>
      <c r="Z126" s="166"/>
      <c r="AA126" s="166"/>
      <c r="AB126" s="166"/>
      <c r="AC126" s="166"/>
      <c r="AD126" s="166"/>
      <c r="AE126" s="166"/>
      <c r="AF126" s="166"/>
      <c r="AG126" s="166"/>
      <c r="AH126" s="166"/>
      <c r="AI126" s="166"/>
      <c r="AJ126" s="166"/>
      <c r="AK126" s="166"/>
      <c r="AL126" s="166"/>
    </row>
    <row r="127" spans="1:39" ht="23.25" customHeight="1">
      <c r="A127" s="166"/>
      <c r="B127" s="166"/>
      <c r="C127" s="166"/>
      <c r="D127" s="166"/>
      <c r="E127" s="166"/>
      <c r="F127" s="166"/>
      <c r="G127" s="166"/>
      <c r="H127" s="166"/>
      <c r="I127" s="166"/>
      <c r="J127" s="166"/>
      <c r="K127" s="166"/>
      <c r="L127" s="166"/>
      <c r="M127" s="166"/>
      <c r="N127" s="166"/>
      <c r="O127" s="166"/>
      <c r="P127" s="166"/>
      <c r="Q127" s="166"/>
      <c r="R127" s="166"/>
      <c r="S127" s="166"/>
      <c r="T127" s="166"/>
      <c r="U127" s="166"/>
      <c r="V127" s="166"/>
      <c r="W127" s="166"/>
      <c r="X127" s="166"/>
      <c r="Y127" s="166"/>
      <c r="Z127" s="166"/>
      <c r="AA127" s="166"/>
      <c r="AB127" s="166"/>
      <c r="AC127" s="166"/>
      <c r="AD127" s="166"/>
      <c r="AE127" s="166"/>
      <c r="AF127" s="166"/>
      <c r="AG127" s="166"/>
      <c r="AH127" s="166"/>
      <c r="AI127" s="166"/>
      <c r="AJ127" s="166"/>
      <c r="AK127" s="166"/>
      <c r="AL127" s="166"/>
    </row>
    <row r="128" spans="1:39" ht="23.25" customHeight="1">
      <c r="A128" s="166"/>
      <c r="B128" s="166"/>
      <c r="C128" s="166"/>
      <c r="D128" s="166"/>
      <c r="E128" s="166"/>
      <c r="F128" s="166"/>
      <c r="G128" s="166"/>
      <c r="H128" s="166"/>
      <c r="I128" s="166"/>
      <c r="J128" s="166"/>
      <c r="K128" s="166"/>
      <c r="L128" s="166"/>
      <c r="M128" s="166"/>
      <c r="N128" s="166"/>
      <c r="O128" s="166"/>
      <c r="P128" s="166"/>
      <c r="Q128" s="166"/>
      <c r="R128" s="166"/>
      <c r="S128" s="166"/>
      <c r="T128" s="166"/>
      <c r="U128" s="166"/>
      <c r="V128" s="166"/>
      <c r="W128" s="166"/>
      <c r="X128" s="166"/>
      <c r="Y128" s="166"/>
      <c r="Z128" s="166"/>
      <c r="AA128" s="166"/>
      <c r="AB128" s="166"/>
      <c r="AC128" s="166"/>
      <c r="AD128" s="166"/>
      <c r="AE128" s="166"/>
      <c r="AF128" s="166"/>
      <c r="AG128" s="166"/>
      <c r="AH128" s="166"/>
      <c r="AI128" s="166"/>
      <c r="AJ128" s="166"/>
      <c r="AK128" s="166"/>
      <c r="AL128" s="166"/>
    </row>
    <row r="129" spans="1:38" ht="26.25" customHeight="1"/>
    <row r="130" spans="1:38" ht="29.25" customHeight="1">
      <c r="A130" s="166"/>
      <c r="B130" s="166"/>
      <c r="C130" s="166"/>
      <c r="D130" s="166"/>
      <c r="E130" s="166"/>
      <c r="F130" s="166"/>
      <c r="G130" s="166"/>
      <c r="H130" s="166"/>
      <c r="I130" s="166"/>
      <c r="J130" s="166"/>
      <c r="K130" s="166"/>
      <c r="L130" s="166"/>
      <c r="M130" s="166"/>
      <c r="N130" s="166"/>
      <c r="O130" s="166"/>
      <c r="P130" s="166"/>
      <c r="Q130" s="166"/>
      <c r="R130" s="166"/>
      <c r="S130" s="166"/>
      <c r="T130" s="166"/>
      <c r="U130" s="166"/>
      <c r="V130" s="166"/>
      <c r="W130" s="166"/>
      <c r="X130" s="166"/>
      <c r="Y130" s="166"/>
      <c r="Z130" s="166"/>
      <c r="AA130" s="166"/>
      <c r="AB130" s="166"/>
      <c r="AC130" s="166"/>
      <c r="AD130" s="166"/>
      <c r="AE130" s="166"/>
      <c r="AF130" s="166"/>
      <c r="AG130" s="166"/>
      <c r="AH130" s="166"/>
      <c r="AI130" s="166"/>
      <c r="AJ130" s="166"/>
      <c r="AK130" s="166"/>
      <c r="AL130" s="166"/>
    </row>
    <row r="131" spans="1:38" ht="9.9" customHeight="1">
      <c r="A131" s="166"/>
      <c r="B131" s="166"/>
      <c r="C131" s="166"/>
      <c r="D131" s="166"/>
      <c r="E131" s="166"/>
      <c r="F131" s="166"/>
      <c r="G131" s="166"/>
      <c r="H131" s="166"/>
      <c r="I131" s="166"/>
      <c r="J131" s="166"/>
      <c r="K131" s="166"/>
      <c r="L131" s="166"/>
      <c r="M131" s="166"/>
      <c r="N131" s="166"/>
      <c r="O131" s="166"/>
      <c r="P131" s="166"/>
      <c r="Q131" s="166"/>
      <c r="R131" s="166"/>
      <c r="S131" s="166"/>
      <c r="T131" s="166"/>
      <c r="U131" s="166"/>
      <c r="V131" s="166"/>
      <c r="W131" s="166"/>
      <c r="X131" s="166"/>
      <c r="Y131" s="166"/>
      <c r="Z131" s="166"/>
      <c r="AA131" s="166"/>
      <c r="AB131" s="166"/>
      <c r="AC131" s="166"/>
      <c r="AD131" s="166"/>
      <c r="AE131" s="166"/>
      <c r="AF131" s="166"/>
      <c r="AG131" s="166"/>
      <c r="AH131" s="166"/>
      <c r="AI131" s="166"/>
      <c r="AJ131" s="166"/>
      <c r="AK131" s="166"/>
      <c r="AL131" s="166"/>
    </row>
    <row r="132" spans="1:38" ht="9.9" customHeight="1">
      <c r="A132" s="166"/>
      <c r="B132" s="166"/>
      <c r="C132" s="166"/>
      <c r="D132" s="166"/>
      <c r="E132" s="166"/>
      <c r="F132" s="166"/>
      <c r="G132" s="166"/>
      <c r="H132" s="166"/>
      <c r="I132" s="166"/>
      <c r="J132" s="166"/>
      <c r="K132" s="166"/>
      <c r="L132" s="166"/>
      <c r="M132" s="166"/>
      <c r="N132" s="166"/>
      <c r="O132" s="166"/>
      <c r="P132" s="166"/>
      <c r="Q132" s="166"/>
      <c r="R132" s="166"/>
      <c r="S132" s="166"/>
      <c r="T132" s="166"/>
      <c r="U132" s="166"/>
      <c r="V132" s="166"/>
      <c r="W132" s="166"/>
      <c r="X132" s="166"/>
      <c r="Y132" s="166"/>
      <c r="Z132" s="166"/>
      <c r="AA132" s="166"/>
      <c r="AB132" s="166"/>
      <c r="AC132" s="166"/>
      <c r="AD132" s="166"/>
      <c r="AE132" s="166"/>
      <c r="AF132" s="166"/>
      <c r="AG132" s="166"/>
      <c r="AH132" s="166"/>
      <c r="AI132" s="166"/>
      <c r="AJ132" s="166"/>
      <c r="AK132" s="166"/>
      <c r="AL132" s="166"/>
    </row>
    <row r="133" spans="1:38" ht="9.9" customHeight="1">
      <c r="A133" s="166"/>
      <c r="B133" s="166"/>
      <c r="C133" s="166"/>
      <c r="D133" s="166"/>
      <c r="E133" s="166"/>
      <c r="F133" s="166"/>
      <c r="G133" s="166"/>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row>
    <row r="134" spans="1:38" ht="9.9" customHeight="1">
      <c r="A134" s="166"/>
      <c r="B134" s="166"/>
      <c r="C134" s="166"/>
      <c r="D134" s="166"/>
      <c r="E134" s="166"/>
      <c r="F134" s="166"/>
      <c r="G134" s="166"/>
      <c r="H134" s="166"/>
      <c r="I134" s="166"/>
      <c r="J134" s="166"/>
      <c r="K134" s="166"/>
      <c r="L134" s="166"/>
      <c r="M134" s="166"/>
      <c r="N134" s="166"/>
      <c r="O134" s="166"/>
      <c r="P134" s="166"/>
      <c r="Q134" s="166"/>
      <c r="R134" s="166"/>
      <c r="S134" s="166"/>
      <c r="T134" s="166"/>
      <c r="U134" s="166"/>
      <c r="V134" s="166"/>
      <c r="W134" s="166"/>
      <c r="X134" s="166"/>
      <c r="Y134" s="166"/>
      <c r="Z134" s="166"/>
      <c r="AA134" s="166"/>
      <c r="AB134" s="166"/>
      <c r="AC134" s="166"/>
      <c r="AD134" s="166"/>
      <c r="AE134" s="166"/>
      <c r="AF134" s="166"/>
      <c r="AG134" s="166"/>
      <c r="AH134" s="166"/>
      <c r="AI134" s="166"/>
      <c r="AJ134" s="166"/>
      <c r="AK134" s="166"/>
      <c r="AL134" s="166"/>
    </row>
    <row r="135" spans="1:38" ht="9.9" customHeight="1">
      <c r="A135" s="166"/>
      <c r="B135" s="166"/>
      <c r="C135" s="166"/>
      <c r="D135" s="166"/>
      <c r="E135" s="166"/>
      <c r="F135" s="166"/>
      <c r="G135" s="166"/>
      <c r="H135" s="166"/>
      <c r="I135" s="166"/>
      <c r="J135" s="166"/>
      <c r="K135" s="166"/>
      <c r="L135" s="166"/>
      <c r="M135" s="166"/>
      <c r="N135" s="166"/>
      <c r="O135" s="166"/>
      <c r="P135" s="166"/>
      <c r="Q135" s="166"/>
      <c r="R135" s="166"/>
      <c r="S135" s="166"/>
      <c r="T135" s="166"/>
      <c r="U135" s="166"/>
      <c r="V135" s="166"/>
      <c r="W135" s="166"/>
      <c r="X135" s="166"/>
      <c r="Y135" s="166"/>
      <c r="Z135" s="166"/>
      <c r="AA135" s="166"/>
      <c r="AB135" s="166"/>
      <c r="AC135" s="166"/>
      <c r="AD135" s="166"/>
      <c r="AE135" s="166"/>
      <c r="AF135" s="166"/>
      <c r="AG135" s="166"/>
      <c r="AH135" s="166"/>
      <c r="AI135" s="166"/>
      <c r="AJ135" s="166"/>
      <c r="AK135" s="166"/>
      <c r="AL135" s="166"/>
    </row>
    <row r="136" spans="1:38" ht="9.9" customHeight="1">
      <c r="A136" s="166"/>
      <c r="B136" s="166"/>
      <c r="C136" s="166"/>
      <c r="D136" s="166"/>
      <c r="E136" s="166"/>
      <c r="F136" s="166"/>
      <c r="G136" s="166"/>
      <c r="H136" s="166"/>
      <c r="I136" s="166"/>
      <c r="J136" s="166"/>
      <c r="K136" s="166"/>
      <c r="L136" s="166"/>
      <c r="M136" s="166"/>
      <c r="N136" s="166"/>
      <c r="O136" s="166"/>
      <c r="P136" s="166"/>
      <c r="Q136" s="166"/>
      <c r="R136" s="166"/>
      <c r="S136" s="166"/>
      <c r="T136" s="166"/>
      <c r="U136" s="166"/>
      <c r="V136" s="166"/>
      <c r="W136" s="166"/>
      <c r="X136" s="166"/>
      <c r="Y136" s="166"/>
      <c r="Z136" s="166"/>
      <c r="AA136" s="166"/>
      <c r="AB136" s="166"/>
      <c r="AC136" s="166"/>
      <c r="AD136" s="166"/>
      <c r="AE136" s="166"/>
      <c r="AF136" s="166"/>
      <c r="AG136" s="166"/>
      <c r="AH136" s="166"/>
      <c r="AI136" s="166"/>
      <c r="AJ136" s="166"/>
      <c r="AK136" s="166"/>
      <c r="AL136" s="166"/>
    </row>
    <row r="137" spans="1:38" ht="9.9" customHeight="1">
      <c r="A137" s="166"/>
      <c r="B137" s="166"/>
      <c r="C137" s="166"/>
      <c r="D137" s="166"/>
      <c r="E137" s="166"/>
      <c r="F137" s="166"/>
      <c r="G137" s="166"/>
      <c r="H137" s="166"/>
      <c r="I137" s="166"/>
      <c r="J137" s="166"/>
      <c r="K137" s="166"/>
      <c r="L137" s="166"/>
      <c r="M137" s="166"/>
      <c r="N137" s="166"/>
      <c r="O137" s="166"/>
      <c r="P137" s="166"/>
      <c r="Q137" s="166"/>
      <c r="R137" s="166"/>
      <c r="S137" s="166"/>
      <c r="T137" s="166"/>
      <c r="U137" s="166"/>
      <c r="V137" s="166"/>
      <c r="W137" s="166"/>
      <c r="X137" s="166"/>
      <c r="Y137" s="166"/>
      <c r="Z137" s="166"/>
      <c r="AA137" s="166"/>
      <c r="AB137" s="166"/>
      <c r="AC137" s="166"/>
      <c r="AD137" s="166"/>
      <c r="AE137" s="166"/>
      <c r="AF137" s="166"/>
      <c r="AG137" s="166"/>
      <c r="AH137" s="166"/>
      <c r="AI137" s="166"/>
      <c r="AJ137" s="166"/>
      <c r="AK137" s="166"/>
      <c r="AL137" s="166"/>
    </row>
    <row r="138" spans="1:38" ht="9.9" customHeight="1">
      <c r="A138" s="166"/>
      <c r="B138" s="166"/>
      <c r="C138" s="166"/>
      <c r="D138" s="166"/>
      <c r="E138" s="166"/>
      <c r="F138" s="166"/>
      <c r="G138" s="166"/>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row>
    <row r="139" spans="1:38" ht="9.9" customHeight="1">
      <c r="A139" s="166"/>
      <c r="B139" s="166"/>
      <c r="C139" s="166"/>
      <c r="D139" s="166"/>
      <c r="E139" s="166"/>
      <c r="F139" s="166"/>
      <c r="G139" s="166"/>
      <c r="H139" s="166"/>
      <c r="I139" s="166"/>
      <c r="J139" s="166"/>
      <c r="K139" s="166"/>
      <c r="L139" s="166"/>
      <c r="M139" s="166"/>
      <c r="N139" s="166"/>
      <c r="O139" s="166"/>
      <c r="P139" s="166"/>
      <c r="Q139" s="166"/>
      <c r="R139" s="166"/>
      <c r="S139" s="166"/>
      <c r="T139" s="166"/>
      <c r="U139" s="166"/>
      <c r="V139" s="166"/>
      <c r="W139" s="166"/>
      <c r="X139" s="166"/>
      <c r="Y139" s="166"/>
      <c r="Z139" s="166"/>
      <c r="AA139" s="166"/>
      <c r="AB139" s="166"/>
      <c r="AC139" s="166"/>
      <c r="AD139" s="166"/>
      <c r="AE139" s="166"/>
      <c r="AF139" s="166"/>
      <c r="AG139" s="166"/>
      <c r="AH139" s="166"/>
      <c r="AI139" s="166"/>
      <c r="AJ139" s="166"/>
      <c r="AK139" s="166"/>
      <c r="AL139" s="166"/>
    </row>
    <row r="140" spans="1:38" ht="9.9" customHeight="1">
      <c r="A140" s="166"/>
      <c r="B140" s="166"/>
      <c r="C140" s="166"/>
      <c r="D140" s="166"/>
      <c r="E140" s="166"/>
      <c r="F140" s="166"/>
      <c r="G140" s="166"/>
      <c r="H140" s="166"/>
      <c r="I140" s="166"/>
      <c r="J140" s="166"/>
      <c r="K140" s="166"/>
      <c r="L140" s="166"/>
      <c r="M140" s="166"/>
      <c r="N140" s="166"/>
      <c r="O140" s="166"/>
      <c r="P140" s="166"/>
      <c r="Q140" s="166"/>
      <c r="R140" s="166"/>
      <c r="S140" s="166"/>
      <c r="T140" s="166"/>
      <c r="U140" s="166"/>
      <c r="V140" s="166"/>
      <c r="W140" s="166"/>
      <c r="X140" s="166"/>
      <c r="Y140" s="166"/>
      <c r="Z140" s="166"/>
      <c r="AA140" s="166"/>
      <c r="AB140" s="166"/>
      <c r="AC140" s="166"/>
      <c r="AD140" s="166"/>
      <c r="AE140" s="166"/>
      <c r="AF140" s="166"/>
      <c r="AG140" s="166"/>
      <c r="AH140" s="166"/>
      <c r="AI140" s="166"/>
      <c r="AJ140" s="166"/>
      <c r="AK140" s="166"/>
      <c r="AL140" s="166"/>
    </row>
    <row r="141" spans="1:38" ht="9.9" customHeight="1">
      <c r="A141" s="166"/>
      <c r="B141" s="166"/>
      <c r="C141" s="166"/>
      <c r="D141" s="166"/>
      <c r="E141" s="166"/>
      <c r="F141" s="166"/>
      <c r="G141" s="166"/>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row>
    <row r="142" spans="1:38" ht="9.9" customHeight="1">
      <c r="A142" s="166"/>
      <c r="B142" s="166"/>
      <c r="C142" s="166"/>
      <c r="D142" s="166"/>
      <c r="E142" s="166"/>
      <c r="F142" s="166"/>
      <c r="G142" s="166"/>
      <c r="H142" s="166"/>
      <c r="I142" s="166"/>
      <c r="J142" s="166"/>
      <c r="K142" s="166"/>
      <c r="L142" s="166"/>
      <c r="M142" s="166"/>
      <c r="N142" s="166"/>
      <c r="O142" s="166"/>
      <c r="P142" s="166"/>
      <c r="Q142" s="166"/>
      <c r="R142" s="166"/>
      <c r="S142" s="166"/>
      <c r="T142" s="166"/>
      <c r="U142" s="166"/>
      <c r="V142" s="166"/>
      <c r="W142" s="166"/>
      <c r="X142" s="166"/>
      <c r="Y142" s="166"/>
      <c r="Z142" s="166"/>
      <c r="AA142" s="166"/>
      <c r="AB142" s="166"/>
      <c r="AC142" s="166"/>
      <c r="AD142" s="166"/>
      <c r="AE142" s="166"/>
      <c r="AF142" s="166"/>
      <c r="AG142" s="166"/>
      <c r="AH142" s="166"/>
      <c r="AI142" s="166"/>
      <c r="AJ142" s="166"/>
      <c r="AK142" s="166"/>
      <c r="AL142" s="166"/>
    </row>
    <row r="143" spans="1:38" ht="9.9" customHeight="1">
      <c r="A143" s="166"/>
      <c r="B143" s="166"/>
      <c r="C143" s="166"/>
      <c r="D143" s="166"/>
      <c r="E143" s="166"/>
      <c r="F143" s="166"/>
      <c r="G143" s="166"/>
      <c r="H143" s="166"/>
      <c r="I143" s="166"/>
      <c r="J143" s="166"/>
      <c r="K143" s="166"/>
      <c r="L143" s="166"/>
      <c r="M143" s="166"/>
      <c r="N143" s="166"/>
      <c r="O143" s="166"/>
      <c r="P143" s="166"/>
      <c r="Q143" s="166"/>
      <c r="R143" s="166"/>
      <c r="S143" s="166"/>
      <c r="T143" s="166"/>
      <c r="U143" s="166"/>
      <c r="V143" s="166"/>
      <c r="W143" s="166"/>
      <c r="X143" s="166"/>
      <c r="Y143" s="166"/>
      <c r="Z143" s="166"/>
      <c r="AA143" s="166"/>
      <c r="AB143" s="166"/>
      <c r="AC143" s="166"/>
      <c r="AD143" s="166"/>
      <c r="AE143" s="166"/>
      <c r="AF143" s="166"/>
      <c r="AG143" s="166"/>
      <c r="AH143" s="166"/>
      <c r="AI143" s="166"/>
      <c r="AJ143" s="166"/>
      <c r="AK143" s="166"/>
      <c r="AL143" s="166"/>
    </row>
    <row r="144" spans="1:38" ht="9.9" customHeight="1">
      <c r="A144" s="166"/>
      <c r="B144" s="166"/>
      <c r="C144" s="166"/>
      <c r="D144" s="166"/>
      <c r="E144" s="166"/>
      <c r="F144" s="166"/>
      <c r="G144" s="166"/>
      <c r="H144" s="166"/>
      <c r="I144" s="166"/>
      <c r="J144" s="166"/>
      <c r="K144" s="166"/>
      <c r="L144" s="166"/>
      <c r="M144" s="166"/>
      <c r="N144" s="166"/>
      <c r="O144" s="166"/>
      <c r="P144" s="166"/>
      <c r="Q144" s="166"/>
      <c r="R144" s="166"/>
      <c r="S144" s="166"/>
      <c r="T144" s="166"/>
      <c r="U144" s="166"/>
      <c r="V144" s="166"/>
      <c r="W144" s="166"/>
      <c r="X144" s="166"/>
      <c r="Y144" s="166"/>
      <c r="Z144" s="166"/>
      <c r="AA144" s="166"/>
      <c r="AB144" s="166"/>
      <c r="AC144" s="166"/>
      <c r="AD144" s="166"/>
      <c r="AE144" s="166"/>
      <c r="AF144" s="166"/>
      <c r="AG144" s="166"/>
      <c r="AH144" s="166"/>
      <c r="AI144" s="166"/>
      <c r="AJ144" s="166"/>
      <c r="AK144" s="166"/>
      <c r="AL144" s="166"/>
    </row>
    <row r="145" spans="1:38" ht="9.9" customHeight="1">
      <c r="A145" s="166"/>
      <c r="B145" s="166"/>
      <c r="C145" s="166"/>
      <c r="D145" s="166"/>
      <c r="E145" s="166"/>
      <c r="F145" s="166"/>
      <c r="G145" s="166"/>
      <c r="H145" s="166"/>
      <c r="I145" s="166"/>
      <c r="J145" s="166"/>
      <c r="K145" s="166"/>
      <c r="L145" s="166"/>
      <c r="M145" s="166"/>
      <c r="N145" s="166"/>
      <c r="O145" s="166"/>
      <c r="P145" s="166"/>
      <c r="Q145" s="166"/>
      <c r="R145" s="166"/>
      <c r="S145" s="166"/>
      <c r="T145" s="166"/>
      <c r="U145" s="166"/>
      <c r="V145" s="166"/>
      <c r="W145" s="166"/>
      <c r="X145" s="166"/>
      <c r="Y145" s="166"/>
      <c r="Z145" s="166"/>
      <c r="AA145" s="166"/>
      <c r="AB145" s="166"/>
      <c r="AC145" s="166"/>
      <c r="AD145" s="166"/>
      <c r="AE145" s="166"/>
      <c r="AF145" s="166"/>
      <c r="AG145" s="166"/>
      <c r="AH145" s="166"/>
      <c r="AI145" s="166"/>
      <c r="AJ145" s="166"/>
      <c r="AK145" s="166"/>
      <c r="AL145" s="166"/>
    </row>
    <row r="146" spans="1:38" ht="9.9" customHeight="1">
      <c r="A146" s="166"/>
      <c r="B146" s="166"/>
      <c r="C146" s="166"/>
      <c r="D146" s="166"/>
      <c r="E146" s="166"/>
      <c r="F146" s="166"/>
      <c r="G146" s="166"/>
      <c r="H146" s="166"/>
      <c r="I146" s="166"/>
      <c r="J146" s="166"/>
      <c r="K146" s="166"/>
      <c r="L146" s="166"/>
      <c r="M146" s="166"/>
      <c r="N146" s="166"/>
      <c r="O146" s="166"/>
      <c r="P146" s="166"/>
      <c r="Q146" s="166"/>
      <c r="R146" s="166"/>
      <c r="S146" s="166"/>
      <c r="T146" s="166"/>
      <c r="U146" s="166"/>
      <c r="V146" s="166"/>
      <c r="W146" s="166"/>
      <c r="X146" s="166"/>
      <c r="Y146" s="166"/>
      <c r="Z146" s="166"/>
      <c r="AA146" s="166"/>
      <c r="AB146" s="166"/>
      <c r="AC146" s="166"/>
      <c r="AD146" s="166"/>
      <c r="AE146" s="166"/>
      <c r="AF146" s="166"/>
      <c r="AG146" s="166"/>
      <c r="AH146" s="166"/>
      <c r="AI146" s="166"/>
      <c r="AJ146" s="166"/>
      <c r="AK146" s="166"/>
      <c r="AL146" s="166"/>
    </row>
    <row r="147" spans="1:38" ht="9.9" customHeight="1">
      <c r="A147" s="166"/>
      <c r="B147" s="166"/>
      <c r="C147" s="166"/>
      <c r="D147" s="166"/>
      <c r="E147" s="166"/>
      <c r="F147" s="166"/>
      <c r="G147" s="166"/>
      <c r="H147" s="166"/>
      <c r="I147" s="166"/>
      <c r="J147" s="166"/>
      <c r="K147" s="166"/>
      <c r="L147" s="166"/>
      <c r="M147" s="166"/>
      <c r="N147" s="166"/>
      <c r="O147" s="166"/>
      <c r="P147" s="166"/>
      <c r="Q147" s="166"/>
      <c r="R147" s="166"/>
      <c r="S147" s="166"/>
      <c r="T147" s="166"/>
      <c r="U147" s="166"/>
      <c r="V147" s="166"/>
      <c r="W147" s="166"/>
      <c r="X147" s="166"/>
      <c r="Y147" s="166"/>
      <c r="Z147" s="166"/>
      <c r="AA147" s="166"/>
      <c r="AB147" s="166"/>
      <c r="AC147" s="166"/>
      <c r="AD147" s="166"/>
      <c r="AE147" s="166"/>
      <c r="AF147" s="166"/>
      <c r="AG147" s="166"/>
      <c r="AH147" s="166"/>
      <c r="AI147" s="166"/>
      <c r="AJ147" s="166"/>
      <c r="AK147" s="166"/>
      <c r="AL147" s="166"/>
    </row>
    <row r="148" spans="1:38" ht="9.9" customHeight="1">
      <c r="A148" s="166"/>
      <c r="B148" s="166"/>
      <c r="C148" s="166"/>
      <c r="D148" s="166"/>
      <c r="E148" s="166"/>
      <c r="F148" s="166"/>
      <c r="G148" s="166"/>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row>
    <row r="149" spans="1:38" ht="9.9" customHeight="1">
      <c r="A149" s="166"/>
      <c r="B149" s="166"/>
      <c r="C149" s="166"/>
      <c r="D149" s="166"/>
      <c r="E149" s="166"/>
      <c r="F149" s="166"/>
      <c r="G149" s="166"/>
      <c r="H149" s="166"/>
      <c r="I149" s="166"/>
      <c r="J149" s="166"/>
      <c r="K149" s="166"/>
      <c r="L149" s="166"/>
      <c r="M149" s="166"/>
      <c r="N149" s="166"/>
      <c r="O149" s="166"/>
      <c r="P149" s="166"/>
      <c r="Q149" s="166"/>
      <c r="R149" s="166"/>
      <c r="S149" s="166"/>
      <c r="T149" s="166"/>
      <c r="U149" s="166"/>
      <c r="V149" s="166"/>
      <c r="W149" s="166"/>
      <c r="X149" s="166"/>
      <c r="Y149" s="166"/>
      <c r="Z149" s="166"/>
      <c r="AA149" s="166"/>
      <c r="AB149" s="166"/>
      <c r="AC149" s="166"/>
      <c r="AD149" s="166"/>
      <c r="AE149" s="166"/>
      <c r="AF149" s="166"/>
      <c r="AG149" s="166"/>
      <c r="AH149" s="166"/>
      <c r="AI149" s="166"/>
      <c r="AJ149" s="166"/>
      <c r="AK149" s="166"/>
      <c r="AL149" s="166"/>
    </row>
    <row r="150" spans="1:38" ht="9.9" customHeight="1">
      <c r="A150" s="166"/>
      <c r="B150" s="166"/>
      <c r="C150" s="166"/>
      <c r="D150" s="166"/>
      <c r="E150" s="166"/>
      <c r="F150" s="166"/>
      <c r="G150" s="166"/>
      <c r="H150" s="166"/>
      <c r="I150" s="166"/>
      <c r="J150" s="166"/>
      <c r="K150" s="166"/>
      <c r="L150" s="166"/>
      <c r="M150" s="166"/>
      <c r="N150" s="166"/>
      <c r="O150" s="166"/>
      <c r="P150" s="166"/>
      <c r="Q150" s="166"/>
      <c r="R150" s="166"/>
      <c r="S150" s="166"/>
      <c r="T150" s="166"/>
      <c r="U150" s="166"/>
      <c r="V150" s="166"/>
      <c r="W150" s="166"/>
      <c r="X150" s="166"/>
      <c r="Y150" s="166"/>
      <c r="Z150" s="166"/>
      <c r="AA150" s="166"/>
      <c r="AB150" s="166"/>
      <c r="AC150" s="166"/>
      <c r="AD150" s="166"/>
      <c r="AE150" s="166"/>
      <c r="AF150" s="166"/>
      <c r="AG150" s="166"/>
      <c r="AH150" s="166"/>
      <c r="AI150" s="166"/>
      <c r="AJ150" s="166"/>
      <c r="AK150" s="166"/>
      <c r="AL150" s="166"/>
    </row>
    <row r="151" spans="1:38" ht="9.9" customHeight="1">
      <c r="A151" s="166"/>
      <c r="B151" s="166"/>
      <c r="C151" s="166"/>
      <c r="D151" s="166"/>
      <c r="E151" s="166"/>
      <c r="F151" s="166"/>
      <c r="G151" s="166"/>
      <c r="H151" s="166"/>
      <c r="I151" s="166"/>
      <c r="J151" s="166"/>
      <c r="K151" s="166"/>
      <c r="L151" s="166"/>
      <c r="M151" s="166"/>
      <c r="N151" s="166"/>
      <c r="O151" s="166"/>
      <c r="P151" s="166"/>
      <c r="Q151" s="166"/>
      <c r="R151" s="166"/>
      <c r="S151" s="166"/>
      <c r="T151" s="166"/>
      <c r="U151" s="166"/>
      <c r="V151" s="166"/>
      <c r="W151" s="166"/>
      <c r="X151" s="166"/>
      <c r="Y151" s="166"/>
      <c r="Z151" s="166"/>
      <c r="AA151" s="166"/>
      <c r="AB151" s="166"/>
      <c r="AC151" s="166"/>
      <c r="AD151" s="166"/>
      <c r="AE151" s="166"/>
      <c r="AF151" s="166"/>
      <c r="AG151" s="166"/>
      <c r="AH151" s="166"/>
      <c r="AI151" s="166"/>
      <c r="AJ151" s="166"/>
      <c r="AK151" s="166"/>
      <c r="AL151" s="166"/>
    </row>
    <row r="152" spans="1:38" ht="9.9" customHeight="1">
      <c r="A152" s="166"/>
      <c r="B152" s="166"/>
      <c r="C152" s="166"/>
      <c r="D152" s="166"/>
      <c r="E152" s="166"/>
      <c r="F152" s="166"/>
      <c r="G152" s="166"/>
      <c r="H152" s="166"/>
      <c r="I152" s="166"/>
      <c r="J152" s="166"/>
      <c r="K152" s="166"/>
      <c r="L152" s="166"/>
      <c r="M152" s="166"/>
      <c r="N152" s="166"/>
      <c r="O152" s="166"/>
      <c r="P152" s="166"/>
      <c r="Q152" s="166"/>
      <c r="R152" s="166"/>
      <c r="S152" s="166"/>
      <c r="T152" s="166"/>
      <c r="U152" s="166"/>
      <c r="V152" s="166"/>
      <c r="W152" s="166"/>
      <c r="X152" s="166"/>
      <c r="Y152" s="166"/>
      <c r="Z152" s="166"/>
      <c r="AA152" s="166"/>
      <c r="AB152" s="166"/>
      <c r="AC152" s="166"/>
      <c r="AD152" s="166"/>
      <c r="AE152" s="166"/>
      <c r="AF152" s="166"/>
      <c r="AG152" s="166"/>
      <c r="AH152" s="166"/>
      <c r="AI152" s="166"/>
      <c r="AJ152" s="166"/>
      <c r="AK152" s="166"/>
      <c r="AL152" s="166"/>
    </row>
    <row r="153" spans="1:38" ht="9.9" customHeight="1">
      <c r="A153" s="166"/>
      <c r="B153" s="166"/>
      <c r="C153" s="166"/>
      <c r="D153" s="166"/>
      <c r="E153" s="166"/>
      <c r="F153" s="166"/>
      <c r="G153" s="166"/>
      <c r="H153" s="166"/>
      <c r="I153" s="166"/>
      <c r="J153" s="166"/>
      <c r="K153" s="166"/>
      <c r="L153" s="166"/>
      <c r="M153" s="166"/>
      <c r="N153" s="166"/>
      <c r="O153" s="166"/>
      <c r="P153" s="166"/>
      <c r="Q153" s="166"/>
      <c r="R153" s="166"/>
      <c r="S153" s="166"/>
      <c r="T153" s="166"/>
      <c r="U153" s="166"/>
      <c r="V153" s="166"/>
      <c r="W153" s="166"/>
      <c r="X153" s="166"/>
      <c r="Y153" s="166"/>
      <c r="Z153" s="166"/>
      <c r="AA153" s="166"/>
      <c r="AB153" s="166"/>
      <c r="AC153" s="166"/>
      <c r="AD153" s="166"/>
      <c r="AE153" s="166"/>
      <c r="AF153" s="166"/>
      <c r="AG153" s="166"/>
      <c r="AH153" s="166"/>
      <c r="AI153" s="166"/>
      <c r="AJ153" s="166"/>
      <c r="AK153" s="166"/>
      <c r="AL153" s="166"/>
    </row>
    <row r="154" spans="1:38" ht="9.9" customHeight="1">
      <c r="A154" s="166"/>
      <c r="B154" s="166"/>
      <c r="C154" s="166"/>
      <c r="D154" s="166"/>
      <c r="E154" s="166"/>
      <c r="F154" s="166"/>
      <c r="G154" s="166"/>
      <c r="H154" s="166"/>
      <c r="I154" s="166"/>
      <c r="J154" s="166"/>
      <c r="K154" s="166"/>
      <c r="L154" s="166"/>
      <c r="M154" s="166"/>
      <c r="N154" s="166"/>
      <c r="O154" s="166"/>
      <c r="P154" s="166"/>
      <c r="Q154" s="166"/>
      <c r="R154" s="166"/>
      <c r="S154" s="166"/>
      <c r="T154" s="166"/>
      <c r="U154" s="166"/>
      <c r="V154" s="166"/>
      <c r="W154" s="166"/>
      <c r="X154" s="166"/>
      <c r="Y154" s="166"/>
      <c r="Z154" s="166"/>
      <c r="AA154" s="166"/>
      <c r="AB154" s="166"/>
      <c r="AC154" s="166"/>
      <c r="AD154" s="166"/>
      <c r="AE154" s="166"/>
      <c r="AF154" s="166"/>
      <c r="AG154" s="166"/>
      <c r="AH154" s="166"/>
      <c r="AI154" s="166"/>
      <c r="AJ154" s="166"/>
      <c r="AK154" s="166"/>
      <c r="AL154" s="166"/>
    </row>
    <row r="155" spans="1:38" ht="9.9" customHeight="1">
      <c r="A155" s="166"/>
      <c r="B155" s="166"/>
      <c r="C155" s="166"/>
      <c r="D155" s="166"/>
      <c r="E155" s="166"/>
      <c r="F155" s="166"/>
      <c r="G155" s="166"/>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row>
    <row r="156" spans="1:38" ht="9.9" customHeight="1">
      <c r="A156" s="166"/>
      <c r="B156" s="166"/>
      <c r="C156" s="166"/>
      <c r="D156" s="166"/>
      <c r="E156" s="166"/>
      <c r="F156" s="166"/>
      <c r="G156" s="166"/>
      <c r="H156" s="166"/>
      <c r="I156" s="166"/>
      <c r="J156" s="166"/>
      <c r="K156" s="166"/>
      <c r="L156" s="166"/>
      <c r="M156" s="166"/>
      <c r="N156" s="166"/>
      <c r="O156" s="166"/>
      <c r="P156" s="166"/>
      <c r="Q156" s="166"/>
      <c r="R156" s="166"/>
      <c r="S156" s="166"/>
      <c r="T156" s="166"/>
      <c r="U156" s="166"/>
      <c r="V156" s="166"/>
      <c r="W156" s="166"/>
      <c r="X156" s="166"/>
      <c r="Y156" s="166"/>
      <c r="Z156" s="166"/>
      <c r="AA156" s="166"/>
      <c r="AB156" s="166"/>
      <c r="AC156" s="166"/>
      <c r="AD156" s="166"/>
      <c r="AE156" s="166"/>
      <c r="AF156" s="166"/>
      <c r="AG156" s="166"/>
      <c r="AH156" s="166"/>
      <c r="AI156" s="166"/>
      <c r="AJ156" s="166"/>
      <c r="AK156" s="166"/>
      <c r="AL156" s="166"/>
    </row>
    <row r="157" spans="1:38" ht="9.9" customHeight="1">
      <c r="A157" s="166"/>
      <c r="B157" s="166"/>
      <c r="C157" s="166"/>
      <c r="D157" s="166"/>
      <c r="E157" s="166"/>
      <c r="F157" s="166"/>
      <c r="G157" s="166"/>
      <c r="H157" s="166"/>
      <c r="I157" s="166"/>
      <c r="J157" s="166"/>
      <c r="K157" s="166"/>
      <c r="L157" s="166"/>
      <c r="M157" s="166"/>
      <c r="N157" s="166"/>
      <c r="O157" s="166"/>
      <c r="P157" s="166"/>
      <c r="Q157" s="166"/>
      <c r="R157" s="166"/>
      <c r="S157" s="166"/>
      <c r="T157" s="166"/>
      <c r="U157" s="166"/>
      <c r="V157" s="166"/>
      <c r="W157" s="166"/>
      <c r="X157" s="166"/>
      <c r="Y157" s="166"/>
      <c r="Z157" s="166"/>
      <c r="AA157" s="166"/>
      <c r="AB157" s="166"/>
      <c r="AC157" s="166"/>
      <c r="AD157" s="166"/>
      <c r="AE157" s="166"/>
      <c r="AF157" s="166"/>
      <c r="AG157" s="166"/>
      <c r="AH157" s="166"/>
      <c r="AI157" s="166"/>
      <c r="AJ157" s="166"/>
      <c r="AK157" s="166"/>
      <c r="AL157" s="166"/>
    </row>
    <row r="158" spans="1:38" ht="9.9" customHeight="1">
      <c r="A158" s="166"/>
      <c r="B158" s="166"/>
      <c r="C158" s="166"/>
      <c r="D158" s="166"/>
      <c r="E158" s="166"/>
      <c r="F158" s="166"/>
      <c r="G158" s="166"/>
      <c r="H158" s="166"/>
      <c r="I158" s="166"/>
      <c r="J158" s="166"/>
      <c r="K158" s="166"/>
      <c r="L158" s="166"/>
      <c r="M158" s="166"/>
      <c r="N158" s="166"/>
      <c r="O158" s="166"/>
      <c r="P158" s="166"/>
      <c r="Q158" s="166"/>
      <c r="R158" s="166"/>
      <c r="S158" s="166"/>
      <c r="T158" s="166"/>
      <c r="U158" s="166"/>
      <c r="V158" s="166"/>
      <c r="W158" s="166"/>
      <c r="X158" s="166"/>
      <c r="Y158" s="166"/>
      <c r="Z158" s="166"/>
      <c r="AA158" s="166"/>
      <c r="AB158" s="166"/>
      <c r="AC158" s="166"/>
      <c r="AD158" s="166"/>
      <c r="AE158" s="166"/>
      <c r="AF158" s="166"/>
      <c r="AG158" s="166"/>
      <c r="AH158" s="166"/>
      <c r="AI158" s="166"/>
      <c r="AJ158" s="166"/>
      <c r="AK158" s="166"/>
      <c r="AL158" s="166"/>
    </row>
    <row r="159" spans="1:38" ht="9.9" customHeight="1">
      <c r="A159" s="166"/>
      <c r="B159" s="166"/>
      <c r="C159" s="166"/>
      <c r="D159" s="166"/>
      <c r="E159" s="166"/>
      <c r="F159" s="166"/>
      <c r="G159" s="166"/>
      <c r="H159" s="166"/>
      <c r="I159" s="166"/>
      <c r="J159" s="166"/>
      <c r="K159" s="166"/>
      <c r="L159" s="166"/>
      <c r="M159" s="166"/>
      <c r="N159" s="166"/>
      <c r="O159" s="166"/>
      <c r="P159" s="166"/>
      <c r="Q159" s="166"/>
      <c r="R159" s="166"/>
      <c r="S159" s="166"/>
      <c r="T159" s="166"/>
      <c r="U159" s="166"/>
      <c r="V159" s="166"/>
      <c r="W159" s="166"/>
      <c r="X159" s="166"/>
      <c r="Y159" s="166"/>
      <c r="Z159" s="166"/>
      <c r="AA159" s="166"/>
      <c r="AB159" s="166"/>
      <c r="AC159" s="166"/>
      <c r="AD159" s="166"/>
      <c r="AE159" s="166"/>
      <c r="AF159" s="166"/>
      <c r="AG159" s="166"/>
      <c r="AH159" s="166"/>
      <c r="AI159" s="166"/>
      <c r="AJ159" s="166"/>
      <c r="AK159" s="166"/>
      <c r="AL159" s="166"/>
    </row>
    <row r="160" spans="1:38" ht="9.9" customHeight="1">
      <c r="A160" s="166"/>
      <c r="B160" s="166"/>
      <c r="C160" s="166"/>
      <c r="D160" s="166"/>
      <c r="E160" s="166"/>
      <c r="F160" s="166"/>
      <c r="G160" s="166"/>
      <c r="H160" s="166"/>
      <c r="I160" s="166"/>
      <c r="J160" s="166"/>
      <c r="K160" s="166"/>
      <c r="L160" s="166"/>
      <c r="M160" s="166"/>
      <c r="N160" s="166"/>
      <c r="O160" s="166"/>
      <c r="P160" s="166"/>
      <c r="Q160" s="166"/>
      <c r="R160" s="166"/>
      <c r="S160" s="166"/>
      <c r="T160" s="166"/>
      <c r="U160" s="166"/>
      <c r="V160" s="166"/>
      <c r="W160" s="166"/>
      <c r="X160" s="166"/>
      <c r="Y160" s="166"/>
      <c r="Z160" s="166"/>
      <c r="AA160" s="166"/>
      <c r="AB160" s="166"/>
      <c r="AC160" s="166"/>
      <c r="AD160" s="166"/>
      <c r="AE160" s="166"/>
      <c r="AF160" s="166"/>
      <c r="AG160" s="166"/>
      <c r="AH160" s="166"/>
      <c r="AI160" s="166"/>
      <c r="AJ160" s="166"/>
      <c r="AK160" s="166"/>
      <c r="AL160" s="166"/>
    </row>
    <row r="161" spans="1:38" ht="9.9" customHeight="1">
      <c r="A161" s="166"/>
      <c r="B161" s="166"/>
      <c r="C161" s="166"/>
      <c r="D161" s="166"/>
      <c r="E161" s="166"/>
      <c r="F161" s="166"/>
      <c r="G161" s="166"/>
      <c r="H161" s="166"/>
      <c r="I161" s="166"/>
      <c r="J161" s="166"/>
      <c r="K161" s="166"/>
      <c r="L161" s="166"/>
      <c r="M161" s="166"/>
      <c r="N161" s="166"/>
      <c r="O161" s="166"/>
      <c r="P161" s="166"/>
      <c r="Q161" s="166"/>
      <c r="R161" s="166"/>
      <c r="S161" s="166"/>
      <c r="T161" s="166"/>
      <c r="U161" s="166"/>
      <c r="V161" s="166"/>
      <c r="W161" s="166"/>
      <c r="X161" s="166"/>
      <c r="Y161" s="166"/>
      <c r="Z161" s="166"/>
      <c r="AA161" s="166"/>
      <c r="AB161" s="166"/>
      <c r="AC161" s="166"/>
      <c r="AD161" s="166"/>
      <c r="AE161" s="166"/>
      <c r="AF161" s="166"/>
      <c r="AG161" s="166"/>
      <c r="AH161" s="166"/>
      <c r="AI161" s="166"/>
      <c r="AJ161" s="166"/>
      <c r="AK161" s="166"/>
      <c r="AL161" s="166"/>
    </row>
    <row r="162" spans="1:38" ht="9.9" customHeight="1">
      <c r="A162" s="166"/>
      <c r="B162" s="166"/>
      <c r="C162" s="166"/>
      <c r="D162" s="166"/>
      <c r="E162" s="166"/>
      <c r="F162" s="166"/>
      <c r="G162" s="166"/>
      <c r="H162" s="166"/>
      <c r="I162" s="166"/>
      <c r="J162" s="166"/>
      <c r="K162" s="166"/>
      <c r="L162" s="166"/>
      <c r="M162" s="166"/>
      <c r="N162" s="166"/>
      <c r="O162" s="166"/>
      <c r="P162" s="166"/>
      <c r="Q162" s="166"/>
      <c r="R162" s="166"/>
      <c r="S162" s="166"/>
      <c r="T162" s="166"/>
      <c r="U162" s="166"/>
      <c r="V162" s="166"/>
      <c r="W162" s="166"/>
      <c r="X162" s="166"/>
      <c r="Y162" s="166"/>
      <c r="Z162" s="166"/>
      <c r="AA162" s="166"/>
      <c r="AB162" s="166"/>
      <c r="AC162" s="166"/>
      <c r="AD162" s="166"/>
      <c r="AE162" s="166"/>
      <c r="AF162" s="166"/>
      <c r="AG162" s="166"/>
      <c r="AH162" s="166"/>
      <c r="AI162" s="166"/>
      <c r="AJ162" s="166"/>
      <c r="AK162" s="166"/>
      <c r="AL162" s="166"/>
    </row>
    <row r="163" spans="1:38" ht="9.9" customHeight="1">
      <c r="A163" s="166"/>
      <c r="B163" s="166"/>
      <c r="C163" s="166"/>
      <c r="D163" s="166"/>
      <c r="E163" s="166"/>
      <c r="F163" s="166"/>
      <c r="G163" s="166"/>
      <c r="H163" s="166"/>
      <c r="I163" s="166"/>
      <c r="J163" s="166"/>
      <c r="K163" s="166"/>
      <c r="L163" s="166"/>
      <c r="M163" s="166"/>
      <c r="N163" s="166"/>
      <c r="O163" s="166"/>
      <c r="P163" s="166"/>
      <c r="Q163" s="166"/>
      <c r="R163" s="166"/>
      <c r="S163" s="166"/>
      <c r="T163" s="166"/>
      <c r="U163" s="166"/>
      <c r="V163" s="166"/>
      <c r="W163" s="166"/>
      <c r="X163" s="166"/>
      <c r="Y163" s="166"/>
      <c r="Z163" s="166"/>
      <c r="AA163" s="166"/>
      <c r="AB163" s="166"/>
      <c r="AC163" s="166"/>
      <c r="AD163" s="166"/>
      <c r="AE163" s="166"/>
      <c r="AF163" s="166"/>
      <c r="AG163" s="166"/>
      <c r="AH163" s="166"/>
      <c r="AI163" s="166"/>
      <c r="AJ163" s="166"/>
      <c r="AK163" s="166"/>
      <c r="AL163" s="166"/>
    </row>
    <row r="164" spans="1:38" ht="9.9" customHeight="1">
      <c r="A164" s="166"/>
      <c r="B164" s="166"/>
      <c r="C164" s="166"/>
      <c r="D164" s="166"/>
      <c r="E164" s="166"/>
      <c r="F164" s="166"/>
      <c r="G164" s="166"/>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row>
    <row r="165" spans="1:38" ht="9.9" customHeight="1">
      <c r="A165" s="166"/>
      <c r="B165" s="166"/>
      <c r="C165" s="166"/>
      <c r="D165" s="166"/>
      <c r="E165" s="166"/>
      <c r="F165" s="166"/>
      <c r="G165" s="166"/>
      <c r="H165" s="166"/>
      <c r="I165" s="166"/>
      <c r="J165" s="166"/>
      <c r="K165" s="166"/>
      <c r="L165" s="166"/>
      <c r="M165" s="166"/>
      <c r="N165" s="166"/>
      <c r="O165" s="166"/>
      <c r="P165" s="166"/>
      <c r="Q165" s="166"/>
      <c r="R165" s="166"/>
      <c r="S165" s="166"/>
      <c r="T165" s="166"/>
      <c r="U165" s="166"/>
      <c r="V165" s="166"/>
      <c r="W165" s="166"/>
      <c r="X165" s="166"/>
      <c r="Y165" s="166"/>
      <c r="Z165" s="166"/>
      <c r="AA165" s="166"/>
      <c r="AB165" s="166"/>
      <c r="AC165" s="166"/>
      <c r="AD165" s="166"/>
      <c r="AE165" s="166"/>
      <c r="AF165" s="166"/>
      <c r="AG165" s="166"/>
      <c r="AH165" s="166"/>
      <c r="AI165" s="166"/>
      <c r="AJ165" s="166"/>
      <c r="AK165" s="166"/>
      <c r="AL165" s="166"/>
    </row>
    <row r="166" spans="1:38" ht="9.9" customHeight="1">
      <c r="A166" s="166"/>
      <c r="B166" s="166"/>
      <c r="C166" s="166"/>
      <c r="D166" s="166"/>
      <c r="E166" s="166"/>
      <c r="F166" s="166"/>
      <c r="G166" s="166"/>
      <c r="H166" s="166"/>
      <c r="I166" s="166"/>
      <c r="J166" s="166"/>
      <c r="K166" s="166"/>
      <c r="L166" s="166"/>
      <c r="M166" s="166"/>
      <c r="N166" s="166"/>
      <c r="O166" s="166"/>
      <c r="P166" s="166"/>
      <c r="Q166" s="166"/>
      <c r="R166" s="166"/>
      <c r="S166" s="166"/>
      <c r="T166" s="166"/>
      <c r="U166" s="166"/>
      <c r="V166" s="166"/>
      <c r="W166" s="166"/>
      <c r="X166" s="166"/>
      <c r="Y166" s="166"/>
      <c r="Z166" s="166"/>
      <c r="AA166" s="166"/>
      <c r="AB166" s="166"/>
      <c r="AC166" s="166"/>
      <c r="AD166" s="166"/>
      <c r="AE166" s="166"/>
      <c r="AF166" s="166"/>
      <c r="AG166" s="166"/>
      <c r="AH166" s="166"/>
      <c r="AI166" s="166"/>
      <c r="AJ166" s="166"/>
      <c r="AK166" s="166"/>
      <c r="AL166" s="166"/>
    </row>
    <row r="167" spans="1:38" ht="9.9" customHeight="1">
      <c r="A167" s="166"/>
      <c r="B167" s="166"/>
      <c r="C167" s="166"/>
      <c r="D167" s="166"/>
      <c r="E167" s="166"/>
      <c r="F167" s="166"/>
      <c r="G167" s="166"/>
      <c r="H167" s="166"/>
      <c r="I167" s="166"/>
      <c r="J167" s="166"/>
      <c r="K167" s="166"/>
      <c r="L167" s="166"/>
      <c r="M167" s="166"/>
      <c r="N167" s="166"/>
      <c r="O167" s="166"/>
      <c r="P167" s="166"/>
      <c r="Q167" s="166"/>
      <c r="R167" s="166"/>
      <c r="S167" s="166"/>
      <c r="T167" s="166"/>
      <c r="U167" s="166"/>
      <c r="V167" s="166"/>
      <c r="W167" s="166"/>
      <c r="X167" s="166"/>
      <c r="Y167" s="166"/>
      <c r="Z167" s="166"/>
      <c r="AA167" s="166"/>
      <c r="AB167" s="166"/>
      <c r="AC167" s="166"/>
      <c r="AD167" s="166"/>
      <c r="AE167" s="166"/>
      <c r="AF167" s="166"/>
      <c r="AG167" s="166"/>
      <c r="AH167" s="166"/>
      <c r="AI167" s="166"/>
      <c r="AJ167" s="166"/>
      <c r="AK167" s="166"/>
      <c r="AL167" s="166"/>
    </row>
    <row r="168" spans="1:38" ht="9.9" customHeight="1">
      <c r="A168" s="166"/>
      <c r="B168" s="166"/>
      <c r="C168" s="166"/>
      <c r="D168" s="166"/>
      <c r="E168" s="166"/>
      <c r="F168" s="166"/>
      <c r="G168" s="166"/>
      <c r="H168" s="166"/>
      <c r="I168" s="166"/>
      <c r="J168" s="166"/>
      <c r="K168" s="166"/>
      <c r="L168" s="166"/>
      <c r="M168" s="166"/>
      <c r="N168" s="166"/>
      <c r="O168" s="166"/>
      <c r="P168" s="166"/>
      <c r="Q168" s="166"/>
      <c r="R168" s="166"/>
      <c r="S168" s="166"/>
      <c r="T168" s="166"/>
      <c r="U168" s="166"/>
      <c r="V168" s="166"/>
      <c r="W168" s="166"/>
      <c r="X168" s="166"/>
      <c r="Y168" s="166"/>
      <c r="Z168" s="166"/>
      <c r="AA168" s="166"/>
      <c r="AB168" s="166"/>
      <c r="AC168" s="166"/>
      <c r="AD168" s="166"/>
      <c r="AE168" s="166"/>
      <c r="AF168" s="166"/>
      <c r="AG168" s="166"/>
      <c r="AH168" s="166"/>
      <c r="AI168" s="166"/>
      <c r="AJ168" s="166"/>
      <c r="AK168" s="166"/>
      <c r="AL168" s="166"/>
    </row>
    <row r="169" spans="1:38" ht="9.9" customHeight="1">
      <c r="A169" s="166"/>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L169" s="166"/>
    </row>
    <row r="170" spans="1:38" ht="9.9" customHeight="1">
      <c r="A170" s="166"/>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L170" s="166"/>
    </row>
    <row r="171" spans="1:38" ht="9.9" customHeight="1">
      <c r="A171" s="166"/>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L171" s="166"/>
    </row>
    <row r="172" spans="1:38" ht="9.9" customHeight="1">
      <c r="A172" s="166"/>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L172" s="166"/>
    </row>
    <row r="173" spans="1:38" ht="9.9" customHeight="1">
      <c r="A173" s="166"/>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L173" s="166"/>
    </row>
    <row r="174" spans="1:38" ht="9.9" customHeight="1">
      <c r="A174" s="166"/>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row>
    <row r="175" spans="1:38" ht="9.9" customHeight="1">
      <c r="A175" s="166"/>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L175" s="166"/>
    </row>
    <row r="176" spans="1:38" ht="9.9" customHeight="1">
      <c r="A176" s="166"/>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L176" s="166"/>
    </row>
    <row r="177" spans="1:38" ht="9.9" customHeight="1">
      <c r="A177" s="166"/>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c r="AL177" s="166"/>
    </row>
    <row r="178" spans="1:38" ht="9.9" customHeight="1">
      <c r="A178" s="166"/>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c r="AL178" s="166"/>
    </row>
    <row r="179" spans="1:38" ht="9.9" customHeight="1">
      <c r="A179" s="166"/>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c r="AL179" s="166"/>
    </row>
    <row r="180" spans="1:38" ht="9.9" customHeight="1">
      <c r="A180" s="166"/>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c r="AL180" s="166"/>
    </row>
    <row r="181" spans="1:38" ht="9.9" customHeight="1">
      <c r="A181" s="166"/>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row>
    <row r="182" spans="1:38" ht="9.9" customHeight="1">
      <c r="A182" s="166"/>
      <c r="B182" s="166"/>
      <c r="C182" s="166"/>
      <c r="D182" s="166"/>
      <c r="E182" s="166"/>
      <c r="F182" s="166"/>
      <c r="G182" s="166"/>
      <c r="H182" s="166"/>
      <c r="I182" s="166"/>
      <c r="J182" s="166"/>
      <c r="K182" s="166"/>
      <c r="L182" s="166"/>
      <c r="M182" s="166"/>
      <c r="N182" s="166"/>
      <c r="O182" s="166"/>
      <c r="P182" s="166"/>
      <c r="Q182" s="166"/>
      <c r="R182" s="166"/>
      <c r="S182" s="166"/>
      <c r="T182" s="166"/>
      <c r="U182" s="166"/>
      <c r="V182" s="166"/>
      <c r="W182" s="166"/>
      <c r="X182" s="166"/>
      <c r="Y182" s="166"/>
      <c r="Z182" s="166"/>
      <c r="AA182" s="166"/>
      <c r="AB182" s="166"/>
      <c r="AC182" s="166"/>
      <c r="AD182" s="166"/>
      <c r="AE182" s="166"/>
      <c r="AF182" s="166"/>
      <c r="AG182" s="166"/>
      <c r="AH182" s="166"/>
      <c r="AI182" s="166"/>
      <c r="AJ182" s="166"/>
      <c r="AK182" s="166"/>
      <c r="AL182" s="166"/>
    </row>
    <row r="183" spans="1:38" ht="9.9" customHeight="1">
      <c r="A183" s="166"/>
      <c r="B183" s="166"/>
      <c r="C183" s="166"/>
      <c r="D183" s="166"/>
      <c r="E183" s="166"/>
      <c r="F183" s="166"/>
      <c r="G183" s="166"/>
      <c r="H183" s="166"/>
      <c r="I183" s="166"/>
      <c r="J183" s="166"/>
      <c r="K183" s="166"/>
      <c r="L183" s="166"/>
      <c r="M183" s="166"/>
      <c r="N183" s="166"/>
      <c r="O183" s="166"/>
      <c r="P183" s="166"/>
      <c r="Q183" s="166"/>
      <c r="R183" s="166"/>
      <c r="S183" s="166"/>
      <c r="T183" s="166"/>
      <c r="U183" s="166"/>
      <c r="V183" s="166"/>
      <c r="W183" s="166"/>
      <c r="X183" s="166"/>
      <c r="Y183" s="166"/>
      <c r="Z183" s="166"/>
      <c r="AA183" s="166"/>
      <c r="AB183" s="166"/>
      <c r="AC183" s="166"/>
      <c r="AD183" s="166"/>
      <c r="AE183" s="166"/>
      <c r="AF183" s="166"/>
      <c r="AG183" s="166"/>
      <c r="AH183" s="166"/>
      <c r="AI183" s="166"/>
      <c r="AJ183" s="166"/>
      <c r="AK183" s="166"/>
      <c r="AL183" s="166"/>
    </row>
    <row r="184" spans="1:38" ht="9.9" customHeight="1">
      <c r="A184" s="166"/>
      <c r="B184" s="166"/>
      <c r="C184" s="166"/>
      <c r="D184" s="166"/>
      <c r="E184" s="166"/>
      <c r="F184" s="166"/>
      <c r="G184" s="166"/>
      <c r="H184" s="166"/>
      <c r="I184" s="166"/>
      <c r="J184" s="166"/>
      <c r="K184" s="166"/>
      <c r="L184" s="166"/>
      <c r="M184" s="166"/>
      <c r="N184" s="166"/>
      <c r="O184" s="166"/>
      <c r="P184" s="166"/>
      <c r="Q184" s="166"/>
      <c r="R184" s="166"/>
      <c r="S184" s="166"/>
      <c r="T184" s="166"/>
      <c r="U184" s="166"/>
      <c r="V184" s="166"/>
      <c r="W184" s="166"/>
      <c r="X184" s="166"/>
      <c r="Y184" s="166"/>
      <c r="Z184" s="166"/>
      <c r="AA184" s="166"/>
      <c r="AB184" s="166"/>
      <c r="AC184" s="166"/>
      <c r="AD184" s="166"/>
      <c r="AE184" s="166"/>
      <c r="AF184" s="166"/>
      <c r="AG184" s="166"/>
      <c r="AH184" s="166"/>
      <c r="AI184" s="166"/>
      <c r="AJ184" s="166"/>
      <c r="AK184" s="166"/>
      <c r="AL184" s="166"/>
    </row>
    <row r="185" spans="1:38" ht="9.9" customHeight="1">
      <c r="A185" s="166"/>
      <c r="B185" s="166"/>
      <c r="C185" s="166"/>
      <c r="D185" s="166"/>
      <c r="E185" s="166"/>
      <c r="F185" s="166"/>
      <c r="G185" s="166"/>
      <c r="H185" s="166"/>
      <c r="I185" s="166"/>
      <c r="J185" s="166"/>
      <c r="K185" s="166"/>
      <c r="L185" s="166"/>
      <c r="M185" s="166"/>
      <c r="N185" s="166"/>
      <c r="O185" s="166"/>
      <c r="P185" s="166"/>
      <c r="Q185" s="166"/>
      <c r="R185" s="166"/>
      <c r="S185" s="166"/>
      <c r="T185" s="166"/>
      <c r="U185" s="166"/>
      <c r="V185" s="166"/>
      <c r="W185" s="166"/>
      <c r="X185" s="166"/>
      <c r="Y185" s="166"/>
      <c r="Z185" s="166"/>
      <c r="AA185" s="166"/>
      <c r="AB185" s="166"/>
      <c r="AC185" s="166"/>
      <c r="AD185" s="166"/>
      <c r="AE185" s="166"/>
      <c r="AF185" s="166"/>
      <c r="AG185" s="166"/>
      <c r="AH185" s="166"/>
      <c r="AI185" s="166"/>
      <c r="AJ185" s="166"/>
      <c r="AK185" s="166"/>
      <c r="AL185" s="166"/>
    </row>
    <row r="186" spans="1:38" ht="9.9" customHeight="1">
      <c r="A186" s="166"/>
      <c r="B186" s="166"/>
      <c r="C186" s="166"/>
      <c r="D186" s="166"/>
      <c r="E186" s="166"/>
      <c r="F186" s="166"/>
      <c r="G186" s="166"/>
      <c r="H186" s="166"/>
      <c r="I186" s="166"/>
      <c r="J186" s="166"/>
      <c r="K186" s="166"/>
      <c r="L186" s="166"/>
      <c r="M186" s="166"/>
      <c r="N186" s="166"/>
      <c r="O186" s="166"/>
      <c r="P186" s="166"/>
      <c r="Q186" s="166"/>
      <c r="R186" s="166"/>
      <c r="S186" s="166"/>
      <c r="T186" s="166"/>
      <c r="U186" s="166"/>
      <c r="V186" s="166"/>
      <c r="W186" s="166"/>
      <c r="X186" s="166"/>
      <c r="Y186" s="166"/>
      <c r="Z186" s="166"/>
      <c r="AA186" s="166"/>
      <c r="AB186" s="166"/>
      <c r="AC186" s="166"/>
      <c r="AD186" s="166"/>
      <c r="AE186" s="166"/>
      <c r="AF186" s="166"/>
      <c r="AG186" s="166"/>
      <c r="AH186" s="166"/>
      <c r="AI186" s="166"/>
      <c r="AJ186" s="166"/>
      <c r="AK186" s="166"/>
      <c r="AL186" s="166"/>
    </row>
    <row r="187" spans="1:38" ht="9.9" customHeight="1">
      <c r="A187" s="166"/>
      <c r="B187" s="166"/>
      <c r="C187" s="166"/>
      <c r="D187" s="166"/>
      <c r="E187" s="166"/>
      <c r="F187" s="166"/>
      <c r="G187" s="166"/>
      <c r="H187" s="166"/>
      <c r="I187" s="166"/>
      <c r="J187" s="166"/>
      <c r="K187" s="166"/>
      <c r="L187" s="166"/>
      <c r="M187" s="166"/>
      <c r="N187" s="166"/>
      <c r="O187" s="166"/>
      <c r="P187" s="166"/>
      <c r="Q187" s="166"/>
      <c r="R187" s="166"/>
      <c r="S187" s="166"/>
      <c r="T187" s="166"/>
      <c r="U187" s="166"/>
      <c r="V187" s="166"/>
      <c r="W187" s="166"/>
      <c r="X187" s="166"/>
      <c r="Y187" s="166"/>
      <c r="Z187" s="166"/>
      <c r="AA187" s="166"/>
      <c r="AB187" s="166"/>
      <c r="AC187" s="166"/>
      <c r="AD187" s="166"/>
      <c r="AE187" s="166"/>
      <c r="AF187" s="166"/>
      <c r="AG187" s="166"/>
      <c r="AH187" s="166"/>
      <c r="AI187" s="166"/>
      <c r="AJ187" s="166"/>
      <c r="AK187" s="166"/>
      <c r="AL187" s="166"/>
    </row>
    <row r="188" spans="1:38" ht="9.9" customHeight="1">
      <c r="A188" s="166"/>
      <c r="B188" s="166"/>
      <c r="C188" s="166"/>
      <c r="D188" s="166"/>
      <c r="E188" s="166"/>
      <c r="F188" s="166"/>
      <c r="G188" s="166"/>
      <c r="H188" s="166"/>
      <c r="I188" s="166"/>
      <c r="J188" s="166"/>
      <c r="K188" s="166"/>
      <c r="L188" s="166"/>
      <c r="M188" s="166"/>
      <c r="N188" s="166"/>
      <c r="O188" s="166"/>
      <c r="P188" s="166"/>
      <c r="Q188" s="166"/>
      <c r="R188" s="166"/>
      <c r="S188" s="166"/>
      <c r="T188" s="166"/>
      <c r="U188" s="166"/>
      <c r="V188" s="166"/>
      <c r="W188" s="166"/>
      <c r="X188" s="166"/>
      <c r="Y188" s="166"/>
      <c r="Z188" s="166"/>
      <c r="AA188" s="166"/>
      <c r="AB188" s="166"/>
      <c r="AC188" s="166"/>
      <c r="AD188" s="166"/>
      <c r="AE188" s="166"/>
      <c r="AF188" s="166"/>
      <c r="AG188" s="166"/>
      <c r="AH188" s="166"/>
      <c r="AI188" s="166"/>
      <c r="AJ188" s="166"/>
      <c r="AK188" s="166"/>
      <c r="AL188" s="166"/>
    </row>
    <row r="189" spans="1:38" ht="9.9" customHeight="1">
      <c r="A189" s="166"/>
      <c r="B189" s="166"/>
      <c r="C189" s="166"/>
      <c r="D189" s="166"/>
      <c r="E189" s="166"/>
      <c r="F189" s="166"/>
      <c r="G189" s="166"/>
      <c r="H189" s="166"/>
      <c r="I189" s="166"/>
      <c r="J189" s="166"/>
      <c r="K189" s="166"/>
      <c r="L189" s="166"/>
      <c r="M189" s="166"/>
      <c r="N189" s="166"/>
      <c r="O189" s="166"/>
      <c r="P189" s="166"/>
      <c r="Q189" s="166"/>
      <c r="R189" s="166"/>
      <c r="S189" s="166"/>
      <c r="T189" s="166"/>
      <c r="U189" s="166"/>
      <c r="V189" s="166"/>
      <c r="W189" s="166"/>
      <c r="X189" s="166"/>
      <c r="Y189" s="166"/>
      <c r="Z189" s="166"/>
      <c r="AA189" s="166"/>
      <c r="AB189" s="166"/>
      <c r="AC189" s="166"/>
      <c r="AD189" s="166"/>
      <c r="AE189" s="166"/>
      <c r="AF189" s="166"/>
      <c r="AG189" s="166"/>
      <c r="AH189" s="166"/>
      <c r="AI189" s="166"/>
      <c r="AJ189" s="166"/>
      <c r="AK189" s="166"/>
      <c r="AL189" s="166"/>
    </row>
    <row r="190" spans="1:38" ht="9.9" customHeight="1">
      <c r="A190" s="166"/>
      <c r="B190" s="166"/>
      <c r="C190" s="166"/>
      <c r="D190" s="166"/>
      <c r="E190" s="166"/>
      <c r="F190" s="166"/>
      <c r="G190" s="166"/>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row>
    <row r="191" spans="1:38" ht="9.9" customHeight="1">
      <c r="A191" s="166"/>
      <c r="B191" s="166"/>
      <c r="C191" s="166"/>
      <c r="D191" s="166"/>
      <c r="E191" s="166"/>
      <c r="F191" s="166"/>
      <c r="G191" s="166"/>
      <c r="H191" s="166"/>
      <c r="I191" s="166"/>
      <c r="J191" s="166"/>
      <c r="K191" s="166"/>
      <c r="L191" s="166"/>
      <c r="M191" s="166"/>
      <c r="N191" s="166"/>
      <c r="O191" s="166"/>
      <c r="P191" s="166"/>
      <c r="Q191" s="166"/>
      <c r="R191" s="166"/>
      <c r="S191" s="166"/>
      <c r="T191" s="166"/>
      <c r="U191" s="166"/>
      <c r="V191" s="166"/>
      <c r="W191" s="166"/>
      <c r="X191" s="166"/>
      <c r="Y191" s="166"/>
      <c r="Z191" s="166"/>
      <c r="AA191" s="166"/>
      <c r="AB191" s="166"/>
      <c r="AC191" s="166"/>
      <c r="AD191" s="166"/>
      <c r="AE191" s="166"/>
      <c r="AF191" s="166"/>
      <c r="AG191" s="166"/>
      <c r="AH191" s="166"/>
      <c r="AI191" s="166"/>
      <c r="AJ191" s="166"/>
      <c r="AK191" s="166"/>
      <c r="AL191" s="166"/>
    </row>
    <row r="192" spans="1:38" ht="9.9" customHeight="1">
      <c r="A192" s="166"/>
      <c r="B192" s="166"/>
      <c r="C192" s="166"/>
      <c r="D192" s="166"/>
      <c r="E192" s="166"/>
      <c r="F192" s="166"/>
      <c r="G192" s="166"/>
      <c r="H192" s="166"/>
      <c r="I192" s="166"/>
      <c r="J192" s="166"/>
      <c r="K192" s="166"/>
      <c r="L192" s="166"/>
      <c r="M192" s="166"/>
      <c r="N192" s="166"/>
      <c r="O192" s="166"/>
      <c r="P192" s="166"/>
      <c r="Q192" s="166"/>
      <c r="R192" s="166"/>
      <c r="S192" s="166"/>
      <c r="T192" s="166"/>
      <c r="U192" s="166"/>
      <c r="V192" s="166"/>
      <c r="W192" s="166"/>
      <c r="X192" s="166"/>
      <c r="Y192" s="166"/>
      <c r="Z192" s="166"/>
      <c r="AA192" s="166"/>
      <c r="AB192" s="166"/>
      <c r="AC192" s="166"/>
      <c r="AD192" s="166"/>
      <c r="AE192" s="166"/>
      <c r="AF192" s="166"/>
      <c r="AG192" s="166"/>
      <c r="AH192" s="166"/>
      <c r="AI192" s="166"/>
      <c r="AJ192" s="166"/>
      <c r="AK192" s="166"/>
      <c r="AL192" s="166"/>
    </row>
    <row r="193" spans="1:38" ht="9.9" customHeight="1">
      <c r="A193" s="166"/>
      <c r="B193" s="166"/>
      <c r="C193" s="166"/>
      <c r="D193" s="166"/>
      <c r="E193" s="166"/>
      <c r="F193" s="166"/>
      <c r="G193" s="166"/>
      <c r="H193" s="166"/>
      <c r="I193" s="166"/>
      <c r="J193" s="166"/>
      <c r="K193" s="166"/>
      <c r="L193" s="166"/>
      <c r="M193" s="166"/>
      <c r="N193" s="166"/>
      <c r="O193" s="166"/>
      <c r="P193" s="166"/>
      <c r="Q193" s="166"/>
      <c r="R193" s="166"/>
      <c r="S193" s="166"/>
      <c r="T193" s="166"/>
      <c r="U193" s="166"/>
      <c r="V193" s="166"/>
      <c r="W193" s="166"/>
      <c r="X193" s="166"/>
      <c r="Y193" s="166"/>
      <c r="Z193" s="166"/>
      <c r="AA193" s="166"/>
      <c r="AB193" s="166"/>
      <c r="AC193" s="166"/>
      <c r="AD193" s="166"/>
      <c r="AE193" s="166"/>
      <c r="AF193" s="166"/>
      <c r="AG193" s="166"/>
      <c r="AH193" s="166"/>
      <c r="AI193" s="166"/>
      <c r="AJ193" s="166"/>
      <c r="AK193" s="166"/>
      <c r="AL193" s="166"/>
    </row>
    <row r="194" spans="1:38" ht="9.9" customHeight="1">
      <c r="A194" s="166"/>
      <c r="B194" s="166"/>
      <c r="C194" s="166"/>
      <c r="D194" s="166"/>
      <c r="E194" s="166"/>
      <c r="F194" s="166"/>
      <c r="G194" s="166"/>
      <c r="H194" s="166"/>
      <c r="I194" s="166"/>
      <c r="J194" s="166"/>
      <c r="K194" s="166"/>
      <c r="L194" s="166"/>
      <c r="M194" s="166"/>
      <c r="N194" s="166"/>
      <c r="O194" s="166"/>
      <c r="P194" s="166"/>
      <c r="Q194" s="166"/>
      <c r="R194" s="166"/>
      <c r="S194" s="166"/>
      <c r="T194" s="166"/>
      <c r="U194" s="166"/>
      <c r="V194" s="166"/>
      <c r="W194" s="166"/>
      <c r="X194" s="166"/>
      <c r="Y194" s="166"/>
      <c r="Z194" s="166"/>
      <c r="AA194" s="166"/>
      <c r="AB194" s="166"/>
      <c r="AC194" s="166"/>
      <c r="AD194" s="166"/>
      <c r="AE194" s="166"/>
      <c r="AF194" s="166"/>
      <c r="AG194" s="166"/>
      <c r="AH194" s="166"/>
      <c r="AI194" s="166"/>
      <c r="AJ194" s="166"/>
      <c r="AK194" s="166"/>
      <c r="AL194" s="166"/>
    </row>
    <row r="195" spans="1:38" ht="9.9" customHeight="1">
      <c r="A195" s="166"/>
      <c r="B195" s="166"/>
      <c r="C195" s="166"/>
      <c r="D195" s="166"/>
      <c r="E195" s="166"/>
      <c r="F195" s="166"/>
      <c r="G195" s="166"/>
      <c r="H195" s="166"/>
      <c r="I195" s="166"/>
      <c r="J195" s="166"/>
      <c r="K195" s="166"/>
      <c r="L195" s="166"/>
      <c r="M195" s="166"/>
      <c r="N195" s="166"/>
      <c r="O195" s="166"/>
      <c r="P195" s="166"/>
      <c r="Q195" s="166"/>
      <c r="R195" s="166"/>
      <c r="S195" s="166"/>
      <c r="T195" s="166"/>
      <c r="U195" s="166"/>
      <c r="V195" s="166"/>
      <c r="W195" s="166"/>
      <c r="X195" s="166"/>
      <c r="Y195" s="166"/>
      <c r="Z195" s="166"/>
      <c r="AA195" s="166"/>
      <c r="AB195" s="166"/>
      <c r="AC195" s="166"/>
      <c r="AD195" s="166"/>
      <c r="AE195" s="166"/>
      <c r="AF195" s="166"/>
      <c r="AG195" s="166"/>
      <c r="AH195" s="166"/>
      <c r="AI195" s="166"/>
      <c r="AJ195" s="166"/>
      <c r="AK195" s="166"/>
      <c r="AL195" s="166"/>
    </row>
    <row r="196" spans="1:38" ht="9.9" customHeight="1">
      <c r="A196" s="166"/>
      <c r="B196" s="166"/>
      <c r="C196" s="166"/>
      <c r="D196" s="166"/>
      <c r="E196" s="166"/>
      <c r="F196" s="166"/>
      <c r="G196" s="166"/>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row>
    <row r="197" spans="1:38" ht="9.9" customHeight="1">
      <c r="A197" s="166"/>
      <c r="B197" s="166"/>
      <c r="C197" s="166"/>
      <c r="D197" s="166"/>
      <c r="E197" s="166"/>
      <c r="F197" s="166"/>
      <c r="G197" s="166"/>
      <c r="H197" s="166"/>
      <c r="I197" s="166"/>
      <c r="J197" s="166"/>
      <c r="K197" s="166"/>
      <c r="L197" s="166"/>
      <c r="M197" s="166"/>
      <c r="N197" s="166"/>
      <c r="O197" s="166"/>
      <c r="P197" s="166"/>
      <c r="Q197" s="166"/>
      <c r="R197" s="166"/>
      <c r="S197" s="166"/>
      <c r="T197" s="166"/>
      <c r="U197" s="166"/>
      <c r="V197" s="166"/>
      <c r="W197" s="166"/>
      <c r="X197" s="166"/>
      <c r="Y197" s="166"/>
      <c r="Z197" s="166"/>
      <c r="AA197" s="166"/>
      <c r="AB197" s="166"/>
      <c r="AC197" s="166"/>
      <c r="AD197" s="166"/>
      <c r="AE197" s="166"/>
      <c r="AF197" s="166"/>
      <c r="AG197" s="166"/>
      <c r="AH197" s="166"/>
      <c r="AI197" s="166"/>
      <c r="AJ197" s="166"/>
      <c r="AK197" s="166"/>
      <c r="AL197" s="166"/>
    </row>
    <row r="198" spans="1:38" ht="9.9" customHeight="1">
      <c r="A198" s="166"/>
      <c r="B198" s="166"/>
      <c r="C198" s="166"/>
      <c r="D198" s="166"/>
      <c r="E198" s="166"/>
      <c r="F198" s="166"/>
      <c r="G198" s="166"/>
      <c r="H198" s="166"/>
      <c r="I198" s="166"/>
      <c r="J198" s="166"/>
      <c r="K198" s="166"/>
      <c r="L198" s="166"/>
      <c r="M198" s="166"/>
      <c r="N198" s="166"/>
      <c r="O198" s="166"/>
      <c r="P198" s="166"/>
      <c r="Q198" s="166"/>
      <c r="R198" s="166"/>
      <c r="S198" s="166"/>
      <c r="T198" s="166"/>
      <c r="U198" s="166"/>
      <c r="V198" s="166"/>
      <c r="W198" s="166"/>
      <c r="X198" s="166"/>
      <c r="Y198" s="166"/>
      <c r="Z198" s="166"/>
      <c r="AA198" s="166"/>
      <c r="AB198" s="166"/>
      <c r="AC198" s="166"/>
      <c r="AD198" s="166"/>
      <c r="AE198" s="166"/>
      <c r="AF198" s="166"/>
      <c r="AG198" s="166"/>
      <c r="AH198" s="166"/>
      <c r="AI198" s="166"/>
      <c r="AJ198" s="166"/>
      <c r="AK198" s="166"/>
      <c r="AL198" s="166"/>
    </row>
    <row r="199" spans="1:38" ht="9.9" customHeight="1">
      <c r="A199" s="166"/>
      <c r="B199" s="166"/>
      <c r="C199" s="166"/>
      <c r="D199" s="166"/>
      <c r="E199" s="166"/>
      <c r="F199" s="166"/>
      <c r="G199" s="166"/>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row>
    <row r="200" spans="1:38" ht="9.9" customHeight="1">
      <c r="A200" s="166"/>
      <c r="B200" s="166"/>
      <c r="C200" s="166"/>
      <c r="D200" s="166"/>
      <c r="E200" s="166"/>
      <c r="F200" s="166"/>
      <c r="G200" s="166"/>
      <c r="H200" s="166"/>
      <c r="I200" s="166"/>
      <c r="J200" s="166"/>
      <c r="K200" s="166"/>
      <c r="L200" s="166"/>
      <c r="M200" s="166"/>
      <c r="N200" s="166"/>
      <c r="O200" s="166"/>
      <c r="P200" s="166"/>
      <c r="Q200" s="166"/>
      <c r="R200" s="166"/>
      <c r="S200" s="166"/>
      <c r="T200" s="166"/>
      <c r="U200" s="166"/>
      <c r="V200" s="166"/>
      <c r="W200" s="166"/>
      <c r="X200" s="166"/>
      <c r="Y200" s="166"/>
      <c r="Z200" s="166"/>
      <c r="AA200" s="166"/>
      <c r="AB200" s="166"/>
      <c r="AC200" s="166"/>
      <c r="AD200" s="166"/>
      <c r="AE200" s="166"/>
      <c r="AF200" s="166"/>
      <c r="AG200" s="166"/>
      <c r="AH200" s="166"/>
      <c r="AI200" s="166"/>
      <c r="AJ200" s="166"/>
      <c r="AK200" s="166"/>
      <c r="AL200" s="166"/>
    </row>
    <row r="201" spans="1:38" ht="9.9" customHeight="1">
      <c r="A201" s="166"/>
      <c r="B201" s="166"/>
      <c r="C201" s="166"/>
      <c r="D201" s="166"/>
      <c r="E201" s="166"/>
      <c r="F201" s="166"/>
      <c r="G201" s="166"/>
      <c r="H201" s="166"/>
      <c r="I201" s="166"/>
      <c r="J201" s="166"/>
      <c r="K201" s="166"/>
      <c r="L201" s="166"/>
      <c r="M201" s="166"/>
      <c r="N201" s="166"/>
      <c r="O201" s="166"/>
      <c r="P201" s="166"/>
      <c r="Q201" s="166"/>
      <c r="R201" s="166"/>
      <c r="S201" s="166"/>
      <c r="T201" s="166"/>
      <c r="U201" s="166"/>
      <c r="V201" s="166"/>
      <c r="W201" s="166"/>
      <c r="X201" s="166"/>
      <c r="Y201" s="166"/>
      <c r="Z201" s="166"/>
      <c r="AA201" s="166"/>
      <c r="AB201" s="166"/>
      <c r="AC201" s="166"/>
      <c r="AD201" s="166"/>
      <c r="AE201" s="166"/>
      <c r="AF201" s="166"/>
      <c r="AG201" s="166"/>
      <c r="AH201" s="166"/>
      <c r="AI201" s="166"/>
      <c r="AJ201" s="166"/>
      <c r="AK201" s="166"/>
      <c r="AL201" s="166"/>
    </row>
    <row r="202" spans="1:38" ht="9.9" customHeight="1">
      <c r="A202" s="166"/>
      <c r="B202" s="166"/>
      <c r="C202" s="166"/>
      <c r="D202" s="166"/>
      <c r="E202" s="166"/>
      <c r="F202" s="166"/>
      <c r="G202" s="166"/>
      <c r="H202" s="166"/>
      <c r="I202" s="166"/>
      <c r="J202" s="166"/>
      <c r="K202" s="166"/>
      <c r="L202" s="166"/>
      <c r="M202" s="166"/>
      <c r="N202" s="166"/>
      <c r="O202" s="166"/>
      <c r="P202" s="166"/>
      <c r="Q202" s="166"/>
      <c r="R202" s="166"/>
      <c r="S202" s="166"/>
      <c r="T202" s="166"/>
      <c r="U202" s="166"/>
      <c r="V202" s="166"/>
      <c r="W202" s="166"/>
      <c r="X202" s="166"/>
      <c r="Y202" s="166"/>
      <c r="Z202" s="166"/>
      <c r="AA202" s="166"/>
      <c r="AB202" s="166"/>
      <c r="AC202" s="166"/>
      <c r="AD202" s="166"/>
      <c r="AE202" s="166"/>
      <c r="AF202" s="166"/>
      <c r="AG202" s="166"/>
      <c r="AH202" s="166"/>
      <c r="AI202" s="166"/>
      <c r="AJ202" s="166"/>
      <c r="AK202" s="166"/>
      <c r="AL202" s="166"/>
    </row>
    <row r="203" spans="1:38" ht="9.9" customHeight="1">
      <c r="A203" s="166"/>
      <c r="B203" s="166"/>
      <c r="C203" s="166"/>
      <c r="D203" s="166"/>
      <c r="E203" s="166"/>
      <c r="F203" s="166"/>
      <c r="G203" s="166"/>
      <c r="H203" s="166"/>
      <c r="I203" s="166"/>
      <c r="J203" s="166"/>
      <c r="K203" s="166"/>
      <c r="L203" s="166"/>
      <c r="M203" s="166"/>
      <c r="N203" s="166"/>
      <c r="O203" s="166"/>
      <c r="P203" s="166"/>
      <c r="Q203" s="166"/>
      <c r="R203" s="166"/>
      <c r="S203" s="166"/>
      <c r="T203" s="166"/>
      <c r="U203" s="166"/>
      <c r="V203" s="166"/>
      <c r="W203" s="166"/>
      <c r="X203" s="166"/>
      <c r="Y203" s="166"/>
      <c r="Z203" s="166"/>
      <c r="AA203" s="166"/>
      <c r="AB203" s="166"/>
      <c r="AC203" s="166"/>
      <c r="AD203" s="166"/>
      <c r="AE203" s="166"/>
      <c r="AF203" s="166"/>
      <c r="AG203" s="166"/>
      <c r="AH203" s="166"/>
      <c r="AI203" s="166"/>
      <c r="AJ203" s="166"/>
      <c r="AK203" s="166"/>
      <c r="AL203" s="166"/>
    </row>
    <row r="204" spans="1:38" ht="9.9" customHeight="1">
      <c r="A204" s="166"/>
      <c r="B204" s="166"/>
      <c r="C204" s="166"/>
      <c r="D204" s="166"/>
      <c r="E204" s="166"/>
      <c r="F204" s="166"/>
      <c r="G204" s="166"/>
      <c r="H204" s="166"/>
      <c r="I204" s="166"/>
      <c r="J204" s="166"/>
      <c r="K204" s="166"/>
      <c r="L204" s="166"/>
      <c r="M204" s="166"/>
      <c r="N204" s="166"/>
      <c r="O204" s="166"/>
      <c r="P204" s="166"/>
      <c r="Q204" s="166"/>
      <c r="R204" s="166"/>
      <c r="S204" s="166"/>
      <c r="T204" s="166"/>
      <c r="U204" s="166"/>
      <c r="V204" s="166"/>
      <c r="W204" s="166"/>
      <c r="X204" s="166"/>
      <c r="Y204" s="166"/>
      <c r="Z204" s="166"/>
      <c r="AA204" s="166"/>
      <c r="AB204" s="166"/>
      <c r="AC204" s="166"/>
      <c r="AD204" s="166"/>
      <c r="AE204" s="166"/>
      <c r="AF204" s="166"/>
      <c r="AG204" s="166"/>
      <c r="AH204" s="166"/>
      <c r="AI204" s="166"/>
      <c r="AJ204" s="166"/>
      <c r="AK204" s="166"/>
      <c r="AL204" s="166"/>
    </row>
    <row r="205" spans="1:38" ht="9.9" customHeight="1">
      <c r="A205" s="166"/>
      <c r="B205" s="166"/>
      <c r="C205" s="166"/>
      <c r="D205" s="166"/>
      <c r="E205" s="166"/>
      <c r="F205" s="166"/>
      <c r="G205" s="166"/>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row>
    <row r="206" spans="1:38" ht="9.9" customHeight="1">
      <c r="A206" s="166"/>
      <c r="B206" s="166"/>
      <c r="C206" s="166"/>
      <c r="D206" s="166"/>
      <c r="E206" s="166"/>
      <c r="F206" s="166"/>
      <c r="G206" s="166"/>
      <c r="H206" s="166"/>
      <c r="I206" s="166"/>
      <c r="J206" s="166"/>
      <c r="K206" s="166"/>
      <c r="L206" s="166"/>
      <c r="M206" s="166"/>
      <c r="N206" s="166"/>
      <c r="O206" s="166"/>
      <c r="P206" s="166"/>
      <c r="Q206" s="166"/>
      <c r="R206" s="166"/>
      <c r="S206" s="166"/>
      <c r="T206" s="166"/>
      <c r="U206" s="166"/>
      <c r="V206" s="166"/>
      <c r="W206" s="166"/>
      <c r="X206" s="166"/>
      <c r="Y206" s="166"/>
      <c r="Z206" s="166"/>
      <c r="AA206" s="166"/>
      <c r="AB206" s="166"/>
      <c r="AC206" s="166"/>
      <c r="AD206" s="166"/>
      <c r="AE206" s="166"/>
      <c r="AF206" s="166"/>
      <c r="AG206" s="166"/>
      <c r="AH206" s="166"/>
      <c r="AI206" s="166"/>
      <c r="AJ206" s="166"/>
      <c r="AK206" s="166"/>
      <c r="AL206" s="166"/>
    </row>
    <row r="207" spans="1:38" ht="9.9" customHeight="1">
      <c r="A207" s="166"/>
      <c r="B207" s="166"/>
      <c r="C207" s="166"/>
      <c r="D207" s="166"/>
      <c r="E207" s="166"/>
      <c r="F207" s="166"/>
      <c r="G207" s="166"/>
      <c r="H207" s="166"/>
      <c r="I207" s="166"/>
      <c r="J207" s="166"/>
      <c r="K207" s="166"/>
      <c r="L207" s="166"/>
      <c r="M207" s="166"/>
      <c r="N207" s="166"/>
      <c r="O207" s="166"/>
      <c r="P207" s="166"/>
      <c r="Q207" s="166"/>
      <c r="R207" s="166"/>
      <c r="S207" s="166"/>
      <c r="T207" s="166"/>
      <c r="U207" s="166"/>
      <c r="V207" s="166"/>
      <c r="W207" s="166"/>
      <c r="X207" s="166"/>
      <c r="Y207" s="166"/>
      <c r="Z207" s="166"/>
      <c r="AA207" s="166"/>
      <c r="AB207" s="166"/>
      <c r="AC207" s="166"/>
      <c r="AD207" s="166"/>
      <c r="AE207" s="166"/>
      <c r="AF207" s="166"/>
      <c r="AG207" s="166"/>
      <c r="AH207" s="166"/>
      <c r="AI207" s="166"/>
      <c r="AJ207" s="166"/>
      <c r="AK207" s="166"/>
      <c r="AL207" s="166"/>
    </row>
    <row r="208" spans="1:38" ht="9.9" customHeight="1">
      <c r="A208" s="166"/>
      <c r="B208" s="166"/>
      <c r="C208" s="166"/>
      <c r="D208" s="166"/>
      <c r="E208" s="166"/>
      <c r="F208" s="166"/>
      <c r="G208" s="166"/>
      <c r="H208" s="166"/>
      <c r="I208" s="166"/>
      <c r="J208" s="166"/>
      <c r="K208" s="166"/>
      <c r="L208" s="166"/>
      <c r="M208" s="166"/>
      <c r="N208" s="166"/>
      <c r="O208" s="166"/>
      <c r="P208" s="166"/>
      <c r="Q208" s="166"/>
      <c r="R208" s="166"/>
      <c r="S208" s="166"/>
      <c r="T208" s="166"/>
      <c r="U208" s="166"/>
      <c r="V208" s="166"/>
      <c r="W208" s="166"/>
      <c r="X208" s="166"/>
      <c r="Y208" s="166"/>
      <c r="Z208" s="166"/>
      <c r="AA208" s="166"/>
      <c r="AB208" s="166"/>
      <c r="AC208" s="166"/>
      <c r="AD208" s="166"/>
      <c r="AE208" s="166"/>
      <c r="AF208" s="166"/>
      <c r="AG208" s="166"/>
      <c r="AH208" s="166"/>
      <c r="AI208" s="166"/>
      <c r="AJ208" s="166"/>
      <c r="AK208" s="166"/>
      <c r="AL208" s="166"/>
    </row>
    <row r="209" spans="1:38" ht="9.9" customHeight="1">
      <c r="A209" s="166"/>
      <c r="B209" s="166"/>
      <c r="C209" s="166"/>
      <c r="D209" s="166"/>
      <c r="E209" s="166"/>
      <c r="F209" s="166"/>
      <c r="G209" s="166"/>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row>
    <row r="210" spans="1:38" ht="9.9" customHeight="1">
      <c r="A210" s="166"/>
      <c r="B210" s="166"/>
      <c r="C210" s="166"/>
      <c r="D210" s="166"/>
      <c r="E210" s="166"/>
      <c r="F210" s="166"/>
      <c r="G210" s="166"/>
      <c r="H210" s="166"/>
      <c r="I210" s="166"/>
      <c r="J210" s="166"/>
      <c r="K210" s="166"/>
      <c r="L210" s="166"/>
      <c r="M210" s="166"/>
      <c r="N210" s="166"/>
      <c r="O210" s="166"/>
      <c r="P210" s="166"/>
      <c r="Q210" s="166"/>
      <c r="R210" s="166"/>
      <c r="S210" s="166"/>
      <c r="T210" s="166"/>
      <c r="U210" s="166"/>
      <c r="V210" s="166"/>
      <c r="W210" s="166"/>
      <c r="X210" s="166"/>
      <c r="Y210" s="166"/>
      <c r="Z210" s="166"/>
      <c r="AA210" s="166"/>
      <c r="AB210" s="166"/>
      <c r="AC210" s="166"/>
      <c r="AD210" s="166"/>
      <c r="AE210" s="166"/>
      <c r="AF210" s="166"/>
      <c r="AG210" s="166"/>
      <c r="AH210" s="166"/>
      <c r="AI210" s="166"/>
      <c r="AJ210" s="166"/>
      <c r="AK210" s="166"/>
      <c r="AL210" s="166"/>
    </row>
    <row r="211" spans="1:38" ht="9.9" customHeight="1">
      <c r="A211" s="166"/>
      <c r="B211" s="166"/>
      <c r="C211" s="166"/>
      <c r="D211" s="166"/>
      <c r="E211" s="166"/>
      <c r="F211" s="166"/>
      <c r="G211" s="166"/>
      <c r="H211" s="166"/>
      <c r="I211" s="166"/>
      <c r="J211" s="166"/>
      <c r="K211" s="166"/>
      <c r="L211" s="166"/>
      <c r="M211" s="166"/>
      <c r="N211" s="166"/>
      <c r="O211" s="166"/>
      <c r="P211" s="166"/>
      <c r="Q211" s="166"/>
      <c r="R211" s="166"/>
      <c r="S211" s="166"/>
      <c r="T211" s="166"/>
      <c r="U211" s="166"/>
      <c r="V211" s="166"/>
      <c r="W211" s="166"/>
      <c r="X211" s="166"/>
      <c r="Y211" s="166"/>
      <c r="Z211" s="166"/>
      <c r="AA211" s="166"/>
      <c r="AB211" s="166"/>
      <c r="AC211" s="166"/>
      <c r="AD211" s="166"/>
      <c r="AE211" s="166"/>
      <c r="AF211" s="166"/>
      <c r="AG211" s="166"/>
      <c r="AH211" s="166"/>
      <c r="AI211" s="166"/>
      <c r="AJ211" s="166"/>
      <c r="AK211" s="166"/>
      <c r="AL211" s="166"/>
    </row>
    <row r="212" spans="1:38" ht="9.9" customHeight="1">
      <c r="A212" s="166"/>
      <c r="B212" s="166"/>
      <c r="C212" s="166"/>
      <c r="D212" s="166"/>
      <c r="E212" s="166"/>
      <c r="F212" s="166"/>
      <c r="G212" s="166"/>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row>
    <row r="213" spans="1:38" ht="9.9" customHeight="1">
      <c r="A213" s="166"/>
      <c r="B213" s="166"/>
      <c r="C213" s="166"/>
      <c r="D213" s="166"/>
      <c r="E213" s="166"/>
      <c r="F213" s="166"/>
      <c r="G213" s="166"/>
      <c r="H213" s="166"/>
      <c r="I213" s="166"/>
      <c r="J213" s="166"/>
      <c r="K213" s="166"/>
      <c r="L213" s="166"/>
      <c r="M213" s="166"/>
      <c r="N213" s="166"/>
      <c r="O213" s="166"/>
      <c r="P213" s="166"/>
      <c r="Q213" s="166"/>
      <c r="R213" s="166"/>
      <c r="S213" s="166"/>
      <c r="T213" s="166"/>
      <c r="U213" s="166"/>
      <c r="V213" s="166"/>
      <c r="W213" s="166"/>
      <c r="X213" s="166"/>
      <c r="Y213" s="166"/>
      <c r="Z213" s="166"/>
      <c r="AA213" s="166"/>
      <c r="AB213" s="166"/>
      <c r="AC213" s="166"/>
      <c r="AD213" s="166"/>
      <c r="AE213" s="166"/>
      <c r="AF213" s="166"/>
      <c r="AG213" s="166"/>
      <c r="AH213" s="166"/>
      <c r="AI213" s="166"/>
      <c r="AJ213" s="166"/>
      <c r="AK213" s="166"/>
      <c r="AL213" s="166"/>
    </row>
    <row r="214" spans="1:38" ht="9.9" customHeight="1">
      <c r="A214" s="166"/>
      <c r="B214" s="166"/>
      <c r="C214" s="166"/>
      <c r="D214" s="166"/>
      <c r="E214" s="166"/>
      <c r="F214" s="166"/>
      <c r="G214" s="166"/>
      <c r="H214" s="166"/>
      <c r="I214" s="166"/>
      <c r="J214" s="166"/>
      <c r="K214" s="166"/>
      <c r="L214" s="166"/>
      <c r="M214" s="166"/>
      <c r="N214" s="166"/>
      <c r="O214" s="166"/>
      <c r="P214" s="166"/>
      <c r="Q214" s="166"/>
      <c r="R214" s="166"/>
      <c r="S214" s="166"/>
      <c r="T214" s="166"/>
      <c r="U214" s="166"/>
      <c r="V214" s="166"/>
      <c r="W214" s="166"/>
      <c r="X214" s="166"/>
      <c r="Y214" s="166"/>
      <c r="Z214" s="166"/>
      <c r="AA214" s="166"/>
      <c r="AB214" s="166"/>
      <c r="AC214" s="166"/>
      <c r="AD214" s="166"/>
      <c r="AE214" s="166"/>
      <c r="AF214" s="166"/>
      <c r="AG214" s="166"/>
      <c r="AH214" s="166"/>
      <c r="AI214" s="166"/>
      <c r="AJ214" s="166"/>
      <c r="AK214" s="166"/>
      <c r="AL214" s="166"/>
    </row>
    <row r="215" spans="1:38" ht="9.9" customHeight="1">
      <c r="A215" s="166"/>
      <c r="B215" s="166"/>
      <c r="C215" s="166"/>
      <c r="D215" s="166"/>
      <c r="E215" s="166"/>
      <c r="F215" s="166"/>
      <c r="G215" s="166"/>
      <c r="H215" s="166"/>
      <c r="I215" s="166"/>
      <c r="J215" s="166"/>
      <c r="K215" s="166"/>
      <c r="L215" s="166"/>
      <c r="M215" s="166"/>
      <c r="N215" s="166"/>
      <c r="O215" s="166"/>
      <c r="P215" s="166"/>
      <c r="Q215" s="166"/>
      <c r="R215" s="166"/>
      <c r="S215" s="166"/>
      <c r="T215" s="166"/>
      <c r="U215" s="166"/>
      <c r="V215" s="166"/>
      <c r="W215" s="166"/>
      <c r="X215" s="166"/>
      <c r="Y215" s="166"/>
      <c r="Z215" s="166"/>
      <c r="AA215" s="166"/>
      <c r="AB215" s="166"/>
      <c r="AC215" s="166"/>
      <c r="AD215" s="166"/>
      <c r="AE215" s="166"/>
      <c r="AF215" s="166"/>
      <c r="AG215" s="166"/>
      <c r="AH215" s="166"/>
      <c r="AI215" s="166"/>
      <c r="AJ215" s="166"/>
      <c r="AK215" s="166"/>
      <c r="AL215" s="166"/>
    </row>
    <row r="216" spans="1:38" ht="9.9" customHeight="1">
      <c r="A216" s="166"/>
      <c r="B216" s="166"/>
      <c r="C216" s="166"/>
      <c r="D216" s="166"/>
      <c r="E216" s="166"/>
      <c r="F216" s="166"/>
      <c r="G216" s="166"/>
      <c r="H216" s="166"/>
      <c r="I216" s="166"/>
      <c r="J216" s="166"/>
      <c r="K216" s="166"/>
      <c r="L216" s="166"/>
      <c r="M216" s="166"/>
      <c r="N216" s="166"/>
      <c r="O216" s="166"/>
      <c r="P216" s="166"/>
      <c r="Q216" s="166"/>
      <c r="R216" s="166"/>
      <c r="S216" s="166"/>
      <c r="T216" s="166"/>
      <c r="U216" s="166"/>
      <c r="V216" s="166"/>
      <c r="W216" s="166"/>
      <c r="X216" s="166"/>
      <c r="Y216" s="166"/>
      <c r="Z216" s="166"/>
      <c r="AA216" s="166"/>
      <c r="AB216" s="166"/>
      <c r="AC216" s="166"/>
      <c r="AD216" s="166"/>
      <c r="AE216" s="166"/>
      <c r="AF216" s="166"/>
      <c r="AG216" s="166"/>
      <c r="AH216" s="166"/>
      <c r="AI216" s="166"/>
      <c r="AJ216" s="166"/>
      <c r="AK216" s="166"/>
      <c r="AL216" s="166"/>
    </row>
    <row r="217" spans="1:38" ht="9.9" customHeight="1">
      <c r="A217" s="166"/>
      <c r="B217" s="166"/>
      <c r="C217" s="166"/>
      <c r="D217" s="166"/>
      <c r="E217" s="166"/>
      <c r="F217" s="166"/>
      <c r="G217" s="166"/>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row>
    <row r="218" spans="1:38" ht="9.9" customHeight="1">
      <c r="A218" s="166"/>
      <c r="B218" s="166"/>
      <c r="C218" s="166"/>
      <c r="D218" s="166"/>
      <c r="E218" s="166"/>
      <c r="F218" s="166"/>
      <c r="G218" s="166"/>
      <c r="H218" s="166"/>
      <c r="I218" s="166"/>
      <c r="J218" s="166"/>
      <c r="K218" s="166"/>
      <c r="L218" s="166"/>
      <c r="M218" s="166"/>
      <c r="N218" s="166"/>
      <c r="O218" s="166"/>
      <c r="P218" s="166"/>
      <c r="Q218" s="166"/>
      <c r="R218" s="166"/>
      <c r="S218" s="166"/>
      <c r="T218" s="166"/>
      <c r="U218" s="166"/>
      <c r="V218" s="166"/>
      <c r="W218" s="166"/>
      <c r="X218" s="166"/>
      <c r="Y218" s="166"/>
      <c r="Z218" s="166"/>
      <c r="AA218" s="166"/>
      <c r="AB218" s="166"/>
      <c r="AC218" s="166"/>
      <c r="AD218" s="166"/>
      <c r="AE218" s="166"/>
      <c r="AF218" s="166"/>
      <c r="AG218" s="166"/>
      <c r="AH218" s="166"/>
      <c r="AI218" s="166"/>
      <c r="AJ218" s="166"/>
      <c r="AK218" s="166"/>
      <c r="AL218" s="166"/>
    </row>
    <row r="219" spans="1:38" ht="9.9" customHeight="1">
      <c r="A219" s="166"/>
      <c r="B219" s="166"/>
      <c r="C219" s="166"/>
      <c r="D219" s="166"/>
      <c r="E219" s="166"/>
      <c r="F219" s="166"/>
      <c r="G219" s="166"/>
      <c r="H219" s="166"/>
      <c r="I219" s="166"/>
      <c r="J219" s="166"/>
      <c r="K219" s="166"/>
      <c r="L219" s="166"/>
      <c r="M219" s="166"/>
      <c r="N219" s="166"/>
      <c r="O219" s="166"/>
      <c r="P219" s="166"/>
      <c r="Q219" s="166"/>
      <c r="R219" s="166"/>
      <c r="S219" s="166"/>
      <c r="T219" s="166"/>
      <c r="U219" s="166"/>
      <c r="V219" s="166"/>
      <c r="W219" s="166"/>
      <c r="X219" s="166"/>
      <c r="Y219" s="166"/>
      <c r="Z219" s="166"/>
      <c r="AA219" s="166"/>
      <c r="AB219" s="166"/>
      <c r="AC219" s="166"/>
      <c r="AD219" s="166"/>
      <c r="AE219" s="166"/>
      <c r="AF219" s="166"/>
      <c r="AG219" s="166"/>
      <c r="AH219" s="166"/>
      <c r="AI219" s="166"/>
      <c r="AJ219" s="166"/>
      <c r="AK219" s="166"/>
      <c r="AL219" s="166"/>
    </row>
    <row r="220" spans="1:38" ht="9.9" customHeight="1">
      <c r="A220" s="166"/>
      <c r="B220" s="166"/>
      <c r="C220" s="166"/>
      <c r="D220" s="166"/>
      <c r="E220" s="166"/>
      <c r="F220" s="166"/>
      <c r="G220" s="166"/>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row>
    <row r="221" spans="1:38" ht="9.9" customHeight="1">
      <c r="A221" s="166"/>
      <c r="B221" s="166"/>
      <c r="C221" s="166"/>
      <c r="D221" s="166"/>
      <c r="E221" s="166"/>
      <c r="F221" s="166"/>
      <c r="G221" s="166"/>
      <c r="H221" s="166"/>
      <c r="I221" s="166"/>
      <c r="J221" s="166"/>
      <c r="K221" s="166"/>
      <c r="L221" s="166"/>
      <c r="M221" s="166"/>
      <c r="N221" s="166"/>
      <c r="O221" s="166"/>
      <c r="P221" s="166"/>
      <c r="Q221" s="166"/>
      <c r="R221" s="166"/>
      <c r="S221" s="166"/>
      <c r="T221" s="166"/>
      <c r="U221" s="166"/>
      <c r="V221" s="166"/>
      <c r="W221" s="166"/>
      <c r="X221" s="166"/>
      <c r="Y221" s="166"/>
      <c r="Z221" s="166"/>
      <c r="AA221" s="166"/>
      <c r="AB221" s="166"/>
      <c r="AC221" s="166"/>
      <c r="AD221" s="166"/>
      <c r="AE221" s="166"/>
      <c r="AF221" s="166"/>
      <c r="AG221" s="166"/>
      <c r="AH221" s="166"/>
      <c r="AI221" s="166"/>
      <c r="AJ221" s="166"/>
      <c r="AK221" s="166"/>
      <c r="AL221" s="166"/>
    </row>
    <row r="222" spans="1:38" ht="9.9" customHeight="1">
      <c r="A222" s="166"/>
      <c r="B222" s="166"/>
      <c r="C222" s="166"/>
      <c r="D222" s="166"/>
      <c r="E222" s="166"/>
      <c r="F222" s="166"/>
      <c r="G222" s="166"/>
      <c r="H222" s="166"/>
      <c r="I222" s="166"/>
      <c r="J222" s="166"/>
      <c r="K222" s="166"/>
      <c r="L222" s="166"/>
      <c r="M222" s="166"/>
      <c r="N222" s="166"/>
      <c r="O222" s="166"/>
      <c r="P222" s="166"/>
      <c r="Q222" s="166"/>
      <c r="R222" s="166"/>
      <c r="S222" s="166"/>
      <c r="T222" s="166"/>
      <c r="U222" s="166"/>
      <c r="V222" s="166"/>
      <c r="W222" s="166"/>
      <c r="X222" s="166"/>
      <c r="Y222" s="166"/>
      <c r="Z222" s="166"/>
      <c r="AA222" s="166"/>
      <c r="AB222" s="166"/>
      <c r="AC222" s="166"/>
      <c r="AD222" s="166"/>
      <c r="AE222" s="166"/>
      <c r="AF222" s="166"/>
      <c r="AG222" s="166"/>
      <c r="AH222" s="166"/>
      <c r="AI222" s="166"/>
      <c r="AJ222" s="166"/>
      <c r="AK222" s="166"/>
      <c r="AL222" s="166"/>
    </row>
    <row r="223" spans="1:38" ht="9.9" customHeight="1">
      <c r="A223" s="166"/>
      <c r="B223" s="166"/>
      <c r="C223" s="166"/>
      <c r="D223" s="166"/>
      <c r="E223" s="166"/>
      <c r="F223" s="166"/>
      <c r="G223" s="166"/>
      <c r="H223" s="166"/>
      <c r="I223" s="166"/>
      <c r="J223" s="166"/>
      <c r="K223" s="166"/>
      <c r="L223" s="166"/>
      <c r="M223" s="166"/>
      <c r="N223" s="166"/>
      <c r="O223" s="166"/>
      <c r="P223" s="166"/>
      <c r="Q223" s="166"/>
      <c r="R223" s="166"/>
      <c r="S223" s="166"/>
      <c r="T223" s="166"/>
      <c r="U223" s="166"/>
      <c r="V223" s="166"/>
      <c r="W223" s="166"/>
      <c r="X223" s="166"/>
      <c r="Y223" s="166"/>
      <c r="Z223" s="166"/>
      <c r="AA223" s="166"/>
      <c r="AB223" s="166"/>
      <c r="AC223" s="166"/>
      <c r="AD223" s="166"/>
      <c r="AE223" s="166"/>
      <c r="AF223" s="166"/>
      <c r="AG223" s="166"/>
      <c r="AH223" s="166"/>
      <c r="AI223" s="166"/>
      <c r="AJ223" s="166"/>
      <c r="AK223" s="166"/>
      <c r="AL223" s="166"/>
    </row>
    <row r="224" spans="1:38" ht="9.9" customHeight="1">
      <c r="A224" s="166"/>
      <c r="B224" s="166"/>
      <c r="C224" s="166"/>
      <c r="D224" s="166"/>
      <c r="E224" s="166"/>
      <c r="F224" s="166"/>
      <c r="G224" s="166"/>
      <c r="H224" s="166"/>
      <c r="I224" s="166"/>
      <c r="J224" s="166"/>
      <c r="K224" s="166"/>
      <c r="L224" s="166"/>
      <c r="M224" s="166"/>
      <c r="N224" s="166"/>
      <c r="O224" s="166"/>
      <c r="P224" s="166"/>
      <c r="Q224" s="166"/>
      <c r="R224" s="166"/>
      <c r="S224" s="166"/>
      <c r="T224" s="166"/>
      <c r="U224" s="166"/>
      <c r="V224" s="166"/>
      <c r="W224" s="166"/>
      <c r="X224" s="166"/>
      <c r="Y224" s="166"/>
      <c r="Z224" s="166"/>
      <c r="AA224" s="166"/>
      <c r="AB224" s="166"/>
      <c r="AC224" s="166"/>
      <c r="AD224" s="166"/>
      <c r="AE224" s="166"/>
      <c r="AF224" s="166"/>
      <c r="AG224" s="166"/>
      <c r="AH224" s="166"/>
      <c r="AI224" s="166"/>
      <c r="AJ224" s="166"/>
      <c r="AK224" s="166"/>
      <c r="AL224" s="166"/>
    </row>
    <row r="225" spans="1:38" ht="9.9" customHeight="1">
      <c r="A225" s="166"/>
      <c r="B225" s="166"/>
      <c r="C225" s="166"/>
      <c r="D225" s="166"/>
      <c r="E225" s="166"/>
      <c r="F225" s="166"/>
      <c r="G225" s="166"/>
      <c r="H225" s="166"/>
      <c r="I225" s="166"/>
      <c r="J225" s="166"/>
      <c r="K225" s="166"/>
      <c r="L225" s="166"/>
      <c r="M225" s="166"/>
      <c r="N225" s="166"/>
      <c r="O225" s="166"/>
      <c r="P225" s="166"/>
      <c r="Q225" s="166"/>
      <c r="R225" s="166"/>
      <c r="S225" s="166"/>
      <c r="T225" s="166"/>
      <c r="U225" s="166"/>
      <c r="V225" s="166"/>
      <c r="W225" s="166"/>
      <c r="X225" s="166"/>
      <c r="Y225" s="166"/>
      <c r="Z225" s="166"/>
      <c r="AA225" s="166"/>
      <c r="AB225" s="166"/>
      <c r="AC225" s="166"/>
      <c r="AD225" s="166"/>
      <c r="AE225" s="166"/>
      <c r="AF225" s="166"/>
      <c r="AG225" s="166"/>
      <c r="AH225" s="166"/>
      <c r="AI225" s="166"/>
      <c r="AJ225" s="166"/>
      <c r="AK225" s="166"/>
      <c r="AL225" s="166"/>
    </row>
    <row r="226" spans="1:38" ht="9.9" customHeight="1">
      <c r="A226" s="166"/>
      <c r="B226" s="166"/>
      <c r="C226" s="166"/>
      <c r="D226" s="166"/>
      <c r="E226" s="166"/>
      <c r="F226" s="166"/>
      <c r="G226" s="166"/>
      <c r="H226" s="166"/>
      <c r="I226" s="166"/>
      <c r="J226" s="166"/>
      <c r="K226" s="166"/>
      <c r="L226" s="166"/>
      <c r="M226" s="166"/>
      <c r="N226" s="166"/>
      <c r="O226" s="166"/>
      <c r="P226" s="166"/>
      <c r="Q226" s="166"/>
      <c r="R226" s="166"/>
      <c r="S226" s="166"/>
      <c r="T226" s="166"/>
      <c r="U226" s="166"/>
      <c r="V226" s="166"/>
      <c r="W226" s="166"/>
      <c r="X226" s="166"/>
      <c r="Y226" s="166"/>
      <c r="Z226" s="166"/>
      <c r="AA226" s="166"/>
      <c r="AB226" s="166"/>
      <c r="AC226" s="166"/>
      <c r="AD226" s="166"/>
      <c r="AE226" s="166"/>
      <c r="AF226" s="166"/>
      <c r="AG226" s="166"/>
      <c r="AH226" s="166"/>
      <c r="AI226" s="166"/>
      <c r="AJ226" s="166"/>
      <c r="AK226" s="166"/>
      <c r="AL226" s="166"/>
    </row>
    <row r="227" spans="1:38" ht="9.9" customHeight="1">
      <c r="A227" s="166"/>
      <c r="B227" s="166"/>
      <c r="C227" s="166"/>
      <c r="D227" s="166"/>
      <c r="E227" s="166"/>
      <c r="F227" s="166"/>
      <c r="G227" s="166"/>
      <c r="H227" s="166"/>
      <c r="I227" s="166"/>
      <c r="J227" s="166"/>
      <c r="K227" s="166"/>
      <c r="L227" s="166"/>
      <c r="M227" s="166"/>
      <c r="N227" s="166"/>
      <c r="O227" s="166"/>
      <c r="P227" s="166"/>
      <c r="Q227" s="166"/>
      <c r="R227" s="166"/>
      <c r="S227" s="166"/>
      <c r="T227" s="166"/>
      <c r="U227" s="166"/>
      <c r="V227" s="166"/>
      <c r="W227" s="166"/>
      <c r="X227" s="166"/>
      <c r="Y227" s="166"/>
      <c r="Z227" s="166"/>
      <c r="AA227" s="166"/>
      <c r="AB227" s="166"/>
      <c r="AC227" s="166"/>
      <c r="AD227" s="166"/>
      <c r="AE227" s="166"/>
      <c r="AF227" s="166"/>
      <c r="AG227" s="166"/>
      <c r="AH227" s="166"/>
      <c r="AI227" s="166"/>
      <c r="AJ227" s="166"/>
      <c r="AK227" s="166"/>
      <c r="AL227" s="166"/>
    </row>
    <row r="228" spans="1:38" ht="9.9" customHeight="1">
      <c r="A228" s="166"/>
      <c r="B228" s="166"/>
      <c r="C228" s="166"/>
      <c r="D228" s="166"/>
      <c r="E228" s="166"/>
      <c r="F228" s="166"/>
      <c r="G228" s="166"/>
      <c r="H228" s="166"/>
      <c r="I228" s="166"/>
      <c r="J228" s="166"/>
      <c r="K228" s="166"/>
      <c r="L228" s="166"/>
      <c r="M228" s="166"/>
      <c r="N228" s="166"/>
      <c r="O228" s="166"/>
      <c r="P228" s="166"/>
      <c r="Q228" s="166"/>
      <c r="R228" s="166"/>
      <c r="S228" s="166"/>
      <c r="T228" s="166"/>
      <c r="U228" s="166"/>
      <c r="V228" s="166"/>
      <c r="W228" s="166"/>
      <c r="X228" s="166"/>
      <c r="Y228" s="166"/>
      <c r="Z228" s="166"/>
      <c r="AA228" s="166"/>
      <c r="AB228" s="166"/>
      <c r="AC228" s="166"/>
      <c r="AD228" s="166"/>
      <c r="AE228" s="166"/>
      <c r="AF228" s="166"/>
      <c r="AG228" s="166"/>
      <c r="AH228" s="166"/>
      <c r="AI228" s="166"/>
      <c r="AJ228" s="166"/>
      <c r="AK228" s="166"/>
      <c r="AL228" s="166"/>
    </row>
    <row r="229" spans="1:38" ht="9.9" customHeight="1">
      <c r="A229" s="166"/>
      <c r="B229" s="166"/>
      <c r="C229" s="166"/>
      <c r="D229" s="166"/>
      <c r="E229" s="166"/>
      <c r="F229" s="166"/>
      <c r="G229" s="166"/>
      <c r="H229" s="166"/>
      <c r="I229" s="166"/>
      <c r="J229" s="166"/>
      <c r="K229" s="166"/>
      <c r="L229" s="166"/>
      <c r="M229" s="166"/>
      <c r="N229" s="166"/>
      <c r="O229" s="166"/>
      <c r="P229" s="166"/>
      <c r="Q229" s="166"/>
      <c r="R229" s="166"/>
      <c r="S229" s="166"/>
      <c r="T229" s="166"/>
      <c r="U229" s="166"/>
      <c r="V229" s="166"/>
      <c r="W229" s="166"/>
      <c r="X229" s="166"/>
      <c r="Y229" s="166"/>
      <c r="Z229" s="166"/>
      <c r="AA229" s="166"/>
      <c r="AB229" s="166"/>
      <c r="AC229" s="166"/>
      <c r="AD229" s="166"/>
      <c r="AE229" s="166"/>
      <c r="AF229" s="166"/>
      <c r="AG229" s="166"/>
      <c r="AH229" s="166"/>
      <c r="AI229" s="166"/>
      <c r="AJ229" s="166"/>
      <c r="AK229" s="166"/>
      <c r="AL229" s="166"/>
    </row>
    <row r="230" spans="1:38" ht="9.9" customHeight="1">
      <c r="A230" s="166"/>
      <c r="B230" s="166"/>
      <c r="C230" s="166"/>
      <c r="D230" s="166"/>
      <c r="E230" s="166"/>
      <c r="F230" s="166"/>
      <c r="G230" s="166"/>
      <c r="H230" s="166"/>
      <c r="I230" s="166"/>
      <c r="J230" s="166"/>
      <c r="K230" s="166"/>
      <c r="L230" s="166"/>
      <c r="M230" s="166"/>
      <c r="N230" s="166"/>
      <c r="O230" s="166"/>
      <c r="P230" s="166"/>
      <c r="Q230" s="166"/>
      <c r="R230" s="166"/>
      <c r="S230" s="166"/>
      <c r="T230" s="166"/>
      <c r="U230" s="166"/>
      <c r="V230" s="166"/>
      <c r="W230" s="166"/>
      <c r="X230" s="166"/>
      <c r="Y230" s="166"/>
      <c r="Z230" s="166"/>
      <c r="AA230" s="166"/>
      <c r="AB230" s="166"/>
      <c r="AC230" s="166"/>
      <c r="AD230" s="166"/>
      <c r="AE230" s="166"/>
      <c r="AF230" s="166"/>
      <c r="AG230" s="166"/>
      <c r="AH230" s="166"/>
      <c r="AI230" s="166"/>
      <c r="AJ230" s="166"/>
      <c r="AK230" s="166"/>
      <c r="AL230" s="166"/>
    </row>
    <row r="231" spans="1:38" ht="9.9" customHeight="1">
      <c r="A231" s="166"/>
      <c r="B231" s="166"/>
      <c r="C231" s="166"/>
      <c r="D231" s="166"/>
      <c r="E231" s="166"/>
      <c r="F231" s="166"/>
      <c r="G231" s="166"/>
      <c r="H231" s="166"/>
      <c r="I231" s="166"/>
      <c r="J231" s="166"/>
      <c r="K231" s="166"/>
      <c r="L231" s="166"/>
      <c r="M231" s="166"/>
      <c r="N231" s="166"/>
      <c r="O231" s="166"/>
      <c r="P231" s="166"/>
      <c r="Q231" s="166"/>
      <c r="R231" s="166"/>
      <c r="S231" s="166"/>
      <c r="T231" s="166"/>
      <c r="U231" s="166"/>
      <c r="V231" s="166"/>
      <c r="W231" s="166"/>
      <c r="X231" s="166"/>
      <c r="Y231" s="166"/>
      <c r="Z231" s="166"/>
      <c r="AA231" s="166"/>
      <c r="AB231" s="166"/>
      <c r="AC231" s="166"/>
      <c r="AD231" s="166"/>
      <c r="AE231" s="166"/>
      <c r="AF231" s="166"/>
      <c r="AG231" s="166"/>
      <c r="AH231" s="166"/>
      <c r="AI231" s="166"/>
      <c r="AJ231" s="166"/>
      <c r="AK231" s="166"/>
      <c r="AL231" s="166"/>
    </row>
    <row r="232" spans="1:38" ht="9.9" customHeight="1">
      <c r="A232" s="166"/>
      <c r="B232" s="166"/>
      <c r="C232" s="166"/>
      <c r="D232" s="166"/>
      <c r="E232" s="166"/>
      <c r="F232" s="166"/>
      <c r="G232" s="166"/>
      <c r="H232" s="166"/>
      <c r="I232" s="166"/>
      <c r="J232" s="166"/>
      <c r="K232" s="166"/>
      <c r="L232" s="166"/>
      <c r="M232" s="166"/>
      <c r="N232" s="166"/>
      <c r="O232" s="166"/>
      <c r="P232" s="166"/>
      <c r="Q232" s="166"/>
      <c r="R232" s="166"/>
      <c r="S232" s="166"/>
      <c r="T232" s="166"/>
      <c r="U232" s="166"/>
      <c r="V232" s="166"/>
      <c r="W232" s="166"/>
      <c r="X232" s="166"/>
      <c r="Y232" s="166"/>
      <c r="Z232" s="166"/>
      <c r="AA232" s="166"/>
      <c r="AB232" s="166"/>
      <c r="AC232" s="166"/>
      <c r="AD232" s="166"/>
      <c r="AE232" s="166"/>
      <c r="AF232" s="166"/>
      <c r="AG232" s="166"/>
      <c r="AH232" s="166"/>
      <c r="AI232" s="166"/>
      <c r="AJ232" s="166"/>
      <c r="AK232" s="166"/>
      <c r="AL232" s="166"/>
    </row>
    <row r="233" spans="1:38" ht="9.9" customHeight="1">
      <c r="A233" s="166"/>
      <c r="B233" s="166"/>
      <c r="C233" s="166"/>
      <c r="D233" s="166"/>
      <c r="E233" s="166"/>
      <c r="F233" s="166"/>
      <c r="G233" s="166"/>
      <c r="H233" s="166"/>
      <c r="I233" s="166"/>
      <c r="J233" s="166"/>
      <c r="K233" s="166"/>
      <c r="L233" s="166"/>
      <c r="M233" s="166"/>
      <c r="N233" s="166"/>
      <c r="O233" s="166"/>
      <c r="P233" s="166"/>
      <c r="Q233" s="166"/>
      <c r="R233" s="166"/>
      <c r="S233" s="166"/>
      <c r="T233" s="166"/>
      <c r="U233" s="166"/>
      <c r="V233" s="166"/>
      <c r="W233" s="166"/>
      <c r="X233" s="166"/>
      <c r="Y233" s="166"/>
      <c r="Z233" s="166"/>
      <c r="AA233" s="166"/>
      <c r="AB233" s="166"/>
      <c r="AC233" s="166"/>
      <c r="AD233" s="166"/>
      <c r="AE233" s="166"/>
      <c r="AF233" s="166"/>
      <c r="AG233" s="166"/>
      <c r="AH233" s="166"/>
      <c r="AI233" s="166"/>
      <c r="AJ233" s="166"/>
      <c r="AK233" s="166"/>
      <c r="AL233" s="166"/>
    </row>
    <row r="234" spans="1:38" ht="9.9" customHeight="1">
      <c r="A234" s="166"/>
      <c r="B234" s="166"/>
      <c r="C234" s="166"/>
      <c r="D234" s="166"/>
      <c r="E234" s="166"/>
      <c r="F234" s="166"/>
      <c r="G234" s="166"/>
      <c r="H234" s="166"/>
      <c r="I234" s="166"/>
      <c r="J234" s="166"/>
      <c r="K234" s="166"/>
      <c r="L234" s="166"/>
      <c r="M234" s="166"/>
      <c r="N234" s="166"/>
      <c r="O234" s="166"/>
      <c r="P234" s="166"/>
      <c r="Q234" s="166"/>
      <c r="R234" s="166"/>
      <c r="S234" s="166"/>
      <c r="T234" s="166"/>
      <c r="U234" s="166"/>
      <c r="V234" s="166"/>
      <c r="W234" s="166"/>
      <c r="X234" s="166"/>
      <c r="Y234" s="166"/>
      <c r="Z234" s="166"/>
      <c r="AA234" s="166"/>
      <c r="AB234" s="166"/>
      <c r="AC234" s="166"/>
      <c r="AD234" s="166"/>
      <c r="AE234" s="166"/>
      <c r="AF234" s="166"/>
      <c r="AG234" s="166"/>
      <c r="AH234" s="166"/>
      <c r="AI234" s="166"/>
      <c r="AJ234" s="166"/>
      <c r="AK234" s="166"/>
      <c r="AL234" s="166"/>
    </row>
    <row r="235" spans="1:38" ht="9.9" customHeight="1">
      <c r="A235" s="166"/>
      <c r="B235" s="166"/>
      <c r="C235" s="166"/>
      <c r="D235" s="166"/>
      <c r="E235" s="166"/>
      <c r="F235" s="166"/>
      <c r="G235" s="166"/>
      <c r="H235" s="166"/>
      <c r="I235" s="166"/>
      <c r="J235" s="166"/>
      <c r="K235" s="166"/>
      <c r="L235" s="166"/>
      <c r="M235" s="166"/>
      <c r="N235" s="166"/>
      <c r="O235" s="166"/>
      <c r="P235" s="166"/>
      <c r="Q235" s="166"/>
      <c r="R235" s="166"/>
      <c r="S235" s="166"/>
      <c r="T235" s="166"/>
      <c r="U235" s="166"/>
      <c r="V235" s="166"/>
      <c r="W235" s="166"/>
      <c r="X235" s="166"/>
      <c r="Y235" s="166"/>
      <c r="Z235" s="166"/>
      <c r="AA235" s="166"/>
      <c r="AB235" s="166"/>
      <c r="AC235" s="166"/>
      <c r="AD235" s="166"/>
      <c r="AE235" s="166"/>
      <c r="AF235" s="166"/>
      <c r="AG235" s="166"/>
      <c r="AH235" s="166"/>
      <c r="AI235" s="166"/>
      <c r="AJ235" s="166"/>
      <c r="AK235" s="166"/>
      <c r="AL235" s="166"/>
    </row>
    <row r="236" spans="1:38" ht="9.9" customHeight="1">
      <c r="A236" s="166"/>
      <c r="B236" s="166"/>
      <c r="C236" s="166"/>
      <c r="D236" s="166"/>
      <c r="E236" s="166"/>
      <c r="F236" s="166"/>
      <c r="G236" s="166"/>
      <c r="H236" s="166"/>
      <c r="I236" s="166"/>
      <c r="J236" s="166"/>
      <c r="K236" s="166"/>
      <c r="L236" s="166"/>
      <c r="M236" s="166"/>
      <c r="N236" s="166"/>
      <c r="O236" s="166"/>
      <c r="P236" s="166"/>
      <c r="Q236" s="166"/>
      <c r="R236" s="166"/>
      <c r="S236" s="166"/>
      <c r="T236" s="166"/>
      <c r="U236" s="166"/>
      <c r="V236" s="166"/>
      <c r="W236" s="166"/>
      <c r="X236" s="166"/>
      <c r="Y236" s="166"/>
      <c r="Z236" s="166"/>
      <c r="AA236" s="166"/>
      <c r="AB236" s="166"/>
      <c r="AC236" s="166"/>
      <c r="AD236" s="166"/>
      <c r="AE236" s="166"/>
      <c r="AF236" s="166"/>
      <c r="AG236" s="166"/>
      <c r="AH236" s="166"/>
      <c r="AI236" s="166"/>
      <c r="AJ236" s="166"/>
      <c r="AK236" s="166"/>
      <c r="AL236" s="166"/>
    </row>
    <row r="237" spans="1:38" ht="9.9" customHeight="1">
      <c r="A237" s="166"/>
      <c r="B237" s="166"/>
      <c r="C237" s="166"/>
      <c r="D237" s="166"/>
      <c r="E237" s="166"/>
      <c r="F237" s="166"/>
      <c r="G237" s="166"/>
      <c r="H237" s="166"/>
      <c r="I237" s="166"/>
      <c r="J237" s="166"/>
      <c r="K237" s="166"/>
      <c r="L237" s="166"/>
      <c r="M237" s="166"/>
      <c r="N237" s="166"/>
      <c r="O237" s="166"/>
      <c r="P237" s="166"/>
      <c r="Q237" s="166"/>
      <c r="R237" s="166"/>
      <c r="S237" s="166"/>
      <c r="T237" s="166"/>
      <c r="U237" s="166"/>
      <c r="V237" s="166"/>
      <c r="W237" s="166"/>
      <c r="X237" s="166"/>
      <c r="Y237" s="166"/>
      <c r="Z237" s="166"/>
      <c r="AA237" s="166"/>
      <c r="AB237" s="166"/>
      <c r="AC237" s="166"/>
      <c r="AD237" s="166"/>
      <c r="AE237" s="166"/>
      <c r="AF237" s="166"/>
      <c r="AG237" s="166"/>
      <c r="AH237" s="166"/>
      <c r="AI237" s="166"/>
      <c r="AJ237" s="166"/>
      <c r="AK237" s="166"/>
      <c r="AL237" s="166"/>
    </row>
    <row r="238" spans="1:38" ht="9.9" customHeight="1">
      <c r="A238" s="166"/>
      <c r="B238" s="166"/>
      <c r="C238" s="166"/>
      <c r="D238" s="166"/>
      <c r="E238" s="166"/>
      <c r="F238" s="166"/>
      <c r="G238" s="166"/>
      <c r="H238" s="166"/>
      <c r="I238" s="166"/>
      <c r="J238" s="166"/>
      <c r="K238" s="166"/>
      <c r="L238" s="166"/>
      <c r="M238" s="166"/>
      <c r="N238" s="166"/>
      <c r="O238" s="166"/>
      <c r="P238" s="166"/>
      <c r="Q238" s="166"/>
      <c r="R238" s="166"/>
      <c r="S238" s="166"/>
      <c r="T238" s="166"/>
      <c r="U238" s="166"/>
      <c r="V238" s="166"/>
      <c r="W238" s="166"/>
      <c r="X238" s="166"/>
      <c r="Y238" s="166"/>
      <c r="Z238" s="166"/>
      <c r="AA238" s="166"/>
      <c r="AB238" s="166"/>
      <c r="AC238" s="166"/>
      <c r="AD238" s="166"/>
      <c r="AE238" s="166"/>
      <c r="AF238" s="166"/>
      <c r="AG238" s="166"/>
      <c r="AH238" s="166"/>
      <c r="AI238" s="166"/>
      <c r="AJ238" s="166"/>
      <c r="AK238" s="166"/>
      <c r="AL238" s="166"/>
    </row>
    <row r="239" spans="1:38" ht="9.9" customHeight="1">
      <c r="A239" s="166"/>
      <c r="B239" s="166"/>
      <c r="C239" s="166"/>
      <c r="D239" s="166"/>
      <c r="E239" s="166"/>
      <c r="F239" s="166"/>
      <c r="G239" s="166"/>
      <c r="H239" s="166"/>
      <c r="I239" s="166"/>
      <c r="J239" s="166"/>
      <c r="K239" s="166"/>
      <c r="L239" s="166"/>
      <c r="M239" s="166"/>
      <c r="N239" s="166"/>
      <c r="O239" s="166"/>
      <c r="P239" s="166"/>
      <c r="Q239" s="166"/>
      <c r="R239" s="166"/>
      <c r="S239" s="166"/>
      <c r="T239" s="166"/>
      <c r="U239" s="166"/>
      <c r="V239" s="166"/>
      <c r="W239" s="166"/>
      <c r="X239" s="166"/>
      <c r="Y239" s="166"/>
      <c r="Z239" s="166"/>
      <c r="AA239" s="166"/>
      <c r="AB239" s="166"/>
      <c r="AC239" s="166"/>
      <c r="AD239" s="166"/>
      <c r="AE239" s="166"/>
      <c r="AF239" s="166"/>
      <c r="AG239" s="166"/>
      <c r="AH239" s="166"/>
      <c r="AI239" s="166"/>
      <c r="AJ239" s="166"/>
      <c r="AK239" s="166"/>
      <c r="AL239" s="166"/>
    </row>
    <row r="240" spans="1:38" ht="9.9" customHeight="1">
      <c r="A240" s="166"/>
      <c r="B240" s="166"/>
      <c r="C240" s="166"/>
      <c r="D240" s="166"/>
      <c r="E240" s="166"/>
      <c r="F240" s="166"/>
      <c r="G240" s="166"/>
      <c r="H240" s="166"/>
      <c r="I240" s="166"/>
      <c r="J240" s="166"/>
      <c r="K240" s="166"/>
      <c r="L240" s="166"/>
      <c r="M240" s="166"/>
      <c r="N240" s="166"/>
      <c r="O240" s="166"/>
      <c r="P240" s="166"/>
      <c r="Q240" s="166"/>
      <c r="R240" s="166"/>
      <c r="S240" s="166"/>
      <c r="T240" s="166"/>
      <c r="U240" s="166"/>
      <c r="V240" s="166"/>
      <c r="W240" s="166"/>
      <c r="X240" s="166"/>
      <c r="Y240" s="166"/>
      <c r="Z240" s="166"/>
      <c r="AA240" s="166"/>
      <c r="AB240" s="166"/>
      <c r="AC240" s="166"/>
      <c r="AD240" s="166"/>
      <c r="AE240" s="166"/>
      <c r="AF240" s="166"/>
      <c r="AG240" s="166"/>
      <c r="AH240" s="166"/>
      <c r="AI240" s="166"/>
      <c r="AJ240" s="166"/>
      <c r="AK240" s="166"/>
      <c r="AL240" s="166"/>
    </row>
    <row r="241" spans="1:38" ht="9.9" customHeight="1">
      <c r="A241" s="166"/>
      <c r="B241" s="166"/>
      <c r="C241" s="166"/>
      <c r="D241" s="166"/>
      <c r="E241" s="166"/>
      <c r="F241" s="166"/>
      <c r="G241" s="166"/>
      <c r="H241" s="166"/>
      <c r="I241" s="166"/>
      <c r="J241" s="166"/>
      <c r="K241" s="166"/>
      <c r="L241" s="166"/>
      <c r="M241" s="166"/>
      <c r="N241" s="166"/>
      <c r="O241" s="166"/>
      <c r="P241" s="166"/>
      <c r="Q241" s="166"/>
      <c r="R241" s="166"/>
      <c r="S241" s="166"/>
      <c r="T241" s="166"/>
      <c r="U241" s="166"/>
      <c r="V241" s="166"/>
      <c r="W241" s="166"/>
      <c r="X241" s="166"/>
      <c r="Y241" s="166"/>
      <c r="Z241" s="166"/>
      <c r="AA241" s="166"/>
      <c r="AB241" s="166"/>
      <c r="AC241" s="166"/>
      <c r="AD241" s="166"/>
      <c r="AE241" s="166"/>
      <c r="AF241" s="166"/>
      <c r="AG241" s="166"/>
      <c r="AH241" s="166"/>
      <c r="AI241" s="166"/>
      <c r="AJ241" s="166"/>
      <c r="AK241" s="166"/>
      <c r="AL241" s="166"/>
    </row>
    <row r="242" spans="1:38" ht="9.9" customHeight="1">
      <c r="A242" s="166"/>
      <c r="B242" s="166"/>
      <c r="C242" s="166"/>
      <c r="D242" s="166"/>
      <c r="E242" s="166"/>
      <c r="F242" s="166"/>
      <c r="G242" s="166"/>
      <c r="H242" s="166"/>
      <c r="I242" s="166"/>
      <c r="J242" s="166"/>
      <c r="K242" s="166"/>
      <c r="L242" s="166"/>
      <c r="M242" s="166"/>
      <c r="N242" s="166"/>
      <c r="O242" s="166"/>
      <c r="P242" s="166"/>
      <c r="Q242" s="166"/>
      <c r="R242" s="166"/>
      <c r="S242" s="166"/>
      <c r="T242" s="166"/>
      <c r="U242" s="166"/>
      <c r="V242" s="166"/>
      <c r="W242" s="166"/>
      <c r="X242" s="166"/>
      <c r="Y242" s="166"/>
      <c r="Z242" s="166"/>
      <c r="AA242" s="166"/>
      <c r="AB242" s="166"/>
      <c r="AC242" s="166"/>
      <c r="AD242" s="166"/>
      <c r="AE242" s="166"/>
      <c r="AF242" s="166"/>
      <c r="AG242" s="166"/>
      <c r="AH242" s="166"/>
      <c r="AI242" s="166"/>
      <c r="AJ242" s="166"/>
      <c r="AK242" s="166"/>
      <c r="AL242" s="166"/>
    </row>
    <row r="243" spans="1:38" ht="9.9" customHeight="1">
      <c r="A243" s="166"/>
      <c r="B243" s="166"/>
      <c r="C243" s="166"/>
      <c r="D243" s="166"/>
      <c r="E243" s="166"/>
      <c r="F243" s="166"/>
      <c r="G243" s="166"/>
      <c r="H243" s="166"/>
      <c r="I243" s="166"/>
      <c r="J243" s="166"/>
      <c r="K243" s="166"/>
      <c r="L243" s="166"/>
      <c r="M243" s="166"/>
      <c r="N243" s="166"/>
      <c r="O243" s="166"/>
      <c r="P243" s="166"/>
      <c r="Q243" s="166"/>
      <c r="R243" s="166"/>
      <c r="S243" s="166"/>
      <c r="T243" s="166"/>
      <c r="U243" s="166"/>
      <c r="V243" s="166"/>
      <c r="W243" s="166"/>
      <c r="X243" s="166"/>
      <c r="Y243" s="166"/>
      <c r="Z243" s="166"/>
      <c r="AA243" s="166"/>
      <c r="AB243" s="166"/>
      <c r="AC243" s="166"/>
      <c r="AD243" s="166"/>
      <c r="AE243" s="166"/>
      <c r="AF243" s="166"/>
      <c r="AG243" s="166"/>
      <c r="AH243" s="166"/>
      <c r="AI243" s="166"/>
      <c r="AJ243" s="166"/>
      <c r="AK243" s="166"/>
      <c r="AL243" s="166"/>
    </row>
    <row r="244" spans="1:38" ht="9.9" customHeight="1">
      <c r="A244" s="166"/>
      <c r="B244" s="166"/>
      <c r="C244" s="166"/>
      <c r="D244" s="166"/>
      <c r="E244" s="166"/>
      <c r="F244" s="166"/>
      <c r="G244" s="166"/>
      <c r="H244" s="166"/>
      <c r="I244" s="166"/>
      <c r="J244" s="166"/>
      <c r="K244" s="166"/>
      <c r="L244" s="166"/>
      <c r="M244" s="166"/>
      <c r="N244" s="166"/>
      <c r="O244" s="166"/>
      <c r="P244" s="166"/>
      <c r="Q244" s="166"/>
      <c r="R244" s="166"/>
      <c r="S244" s="166"/>
      <c r="T244" s="166"/>
      <c r="U244" s="166"/>
      <c r="V244" s="166"/>
      <c r="W244" s="166"/>
      <c r="X244" s="166"/>
      <c r="Y244" s="166"/>
      <c r="Z244" s="166"/>
      <c r="AA244" s="166"/>
      <c r="AB244" s="166"/>
      <c r="AC244" s="166"/>
      <c r="AD244" s="166"/>
      <c r="AE244" s="166"/>
      <c r="AF244" s="166"/>
      <c r="AG244" s="166"/>
      <c r="AH244" s="166"/>
      <c r="AI244" s="166"/>
      <c r="AJ244" s="166"/>
      <c r="AK244" s="166"/>
      <c r="AL244" s="166"/>
    </row>
    <row r="245" spans="1:38" ht="9.9" customHeight="1">
      <c r="A245" s="166"/>
      <c r="B245" s="166"/>
      <c r="C245" s="166"/>
      <c r="D245" s="166"/>
      <c r="E245" s="166"/>
      <c r="F245" s="166"/>
      <c r="G245" s="166"/>
      <c r="H245" s="166"/>
      <c r="I245" s="166"/>
      <c r="J245" s="166"/>
      <c r="K245" s="166"/>
      <c r="L245" s="166"/>
      <c r="M245" s="166"/>
      <c r="N245" s="166"/>
      <c r="O245" s="166"/>
      <c r="P245" s="166"/>
      <c r="Q245" s="166"/>
      <c r="R245" s="166"/>
      <c r="S245" s="166"/>
      <c r="T245" s="166"/>
      <c r="U245" s="166"/>
      <c r="V245" s="166"/>
      <c r="W245" s="166"/>
      <c r="X245" s="166"/>
      <c r="Y245" s="166"/>
      <c r="Z245" s="166"/>
      <c r="AA245" s="166"/>
      <c r="AB245" s="166"/>
      <c r="AC245" s="166"/>
      <c r="AD245" s="166"/>
      <c r="AE245" s="166"/>
      <c r="AF245" s="166"/>
      <c r="AG245" s="166"/>
      <c r="AH245" s="166"/>
      <c r="AI245" s="166"/>
      <c r="AJ245" s="166"/>
      <c r="AK245" s="166"/>
      <c r="AL245" s="166"/>
    </row>
    <row r="246" spans="1:38" ht="9.9" customHeight="1">
      <c r="A246" s="166"/>
      <c r="B246" s="166"/>
      <c r="C246" s="166"/>
      <c r="D246" s="166"/>
      <c r="E246" s="166"/>
      <c r="F246" s="166"/>
      <c r="G246" s="166"/>
      <c r="H246" s="166"/>
      <c r="I246" s="166"/>
      <c r="J246" s="166"/>
      <c r="K246" s="166"/>
      <c r="L246" s="166"/>
      <c r="M246" s="166"/>
      <c r="N246" s="166"/>
      <c r="O246" s="166"/>
      <c r="P246" s="166"/>
      <c r="Q246" s="166"/>
      <c r="R246" s="166"/>
      <c r="S246" s="166"/>
      <c r="T246" s="166"/>
      <c r="U246" s="166"/>
      <c r="V246" s="166"/>
      <c r="W246" s="166"/>
      <c r="X246" s="166"/>
      <c r="Y246" s="166"/>
      <c r="Z246" s="166"/>
      <c r="AA246" s="166"/>
      <c r="AB246" s="166"/>
      <c r="AC246" s="166"/>
      <c r="AD246" s="166"/>
      <c r="AE246" s="166"/>
      <c r="AF246" s="166"/>
      <c r="AG246" s="166"/>
      <c r="AH246" s="166"/>
      <c r="AI246" s="166"/>
      <c r="AJ246" s="166"/>
      <c r="AK246" s="166"/>
      <c r="AL246" s="166"/>
    </row>
    <row r="247" spans="1:38" ht="9.9" customHeight="1">
      <c r="A247" s="166"/>
      <c r="B247" s="166"/>
      <c r="C247" s="166"/>
      <c r="D247" s="166"/>
      <c r="E247" s="166"/>
      <c r="F247" s="166"/>
      <c r="G247" s="166"/>
      <c r="H247" s="166"/>
      <c r="I247" s="166"/>
      <c r="J247" s="166"/>
      <c r="K247" s="166"/>
      <c r="L247" s="166"/>
      <c r="M247" s="166"/>
      <c r="N247" s="166"/>
      <c r="O247" s="166"/>
      <c r="P247" s="166"/>
      <c r="Q247" s="166"/>
      <c r="R247" s="166"/>
      <c r="S247" s="166"/>
      <c r="T247" s="166"/>
      <c r="U247" s="166"/>
      <c r="V247" s="166"/>
      <c r="W247" s="166"/>
      <c r="X247" s="166"/>
      <c r="Y247" s="166"/>
      <c r="Z247" s="166"/>
      <c r="AA247" s="166"/>
      <c r="AB247" s="166"/>
      <c r="AC247" s="166"/>
      <c r="AD247" s="166"/>
      <c r="AE247" s="166"/>
      <c r="AF247" s="166"/>
      <c r="AG247" s="166"/>
      <c r="AH247" s="166"/>
      <c r="AI247" s="166"/>
      <c r="AJ247" s="166"/>
      <c r="AK247" s="166"/>
      <c r="AL247" s="166"/>
    </row>
    <row r="248" spans="1:38" ht="9.9" customHeight="1">
      <c r="A248" s="166"/>
      <c r="B248" s="166"/>
      <c r="C248" s="166"/>
      <c r="D248" s="166"/>
      <c r="E248" s="166"/>
      <c r="F248" s="166"/>
      <c r="G248" s="166"/>
      <c r="H248" s="166"/>
      <c r="I248" s="166"/>
      <c r="J248" s="166"/>
      <c r="K248" s="166"/>
      <c r="L248" s="166"/>
      <c r="M248" s="166"/>
      <c r="N248" s="166"/>
      <c r="O248" s="166"/>
      <c r="P248" s="166"/>
      <c r="Q248" s="166"/>
      <c r="R248" s="166"/>
      <c r="S248" s="166"/>
      <c r="T248" s="166"/>
      <c r="U248" s="166"/>
      <c r="V248" s="166"/>
      <c r="W248" s="166"/>
      <c r="X248" s="166"/>
      <c r="Y248" s="166"/>
      <c r="Z248" s="166"/>
      <c r="AA248" s="166"/>
      <c r="AB248" s="166"/>
      <c r="AC248" s="166"/>
      <c r="AD248" s="166"/>
      <c r="AE248" s="166"/>
      <c r="AF248" s="166"/>
      <c r="AG248" s="166"/>
      <c r="AH248" s="166"/>
      <c r="AI248" s="166"/>
      <c r="AJ248" s="166"/>
      <c r="AK248" s="166"/>
      <c r="AL248" s="166"/>
    </row>
    <row r="249" spans="1:38" ht="9.9" customHeight="1">
      <c r="A249" s="166"/>
      <c r="B249" s="166"/>
      <c r="C249" s="166"/>
      <c r="D249" s="166"/>
      <c r="E249" s="166"/>
      <c r="F249" s="166"/>
      <c r="G249" s="166"/>
      <c r="H249" s="166"/>
      <c r="I249" s="166"/>
      <c r="J249" s="166"/>
      <c r="K249" s="166"/>
      <c r="L249" s="166"/>
      <c r="M249" s="166"/>
      <c r="N249" s="166"/>
      <c r="O249" s="166"/>
      <c r="P249" s="166"/>
      <c r="Q249" s="166"/>
      <c r="R249" s="166"/>
      <c r="S249" s="166"/>
      <c r="T249" s="166"/>
      <c r="U249" s="166"/>
      <c r="V249" s="166"/>
      <c r="W249" s="166"/>
      <c r="X249" s="166"/>
      <c r="Y249" s="166"/>
      <c r="Z249" s="166"/>
      <c r="AA249" s="166"/>
      <c r="AB249" s="166"/>
      <c r="AC249" s="166"/>
      <c r="AD249" s="166"/>
      <c r="AE249" s="166"/>
      <c r="AF249" s="166"/>
      <c r="AG249" s="166"/>
      <c r="AH249" s="166"/>
      <c r="AI249" s="166"/>
      <c r="AJ249" s="166"/>
      <c r="AK249" s="166"/>
      <c r="AL249" s="166"/>
    </row>
    <row r="250" spans="1:38" ht="9.9" customHeight="1">
      <c r="A250" s="166"/>
      <c r="B250" s="166"/>
      <c r="C250" s="166"/>
      <c r="D250" s="166"/>
      <c r="E250" s="166"/>
      <c r="F250" s="166"/>
      <c r="G250" s="166"/>
      <c r="H250" s="166"/>
      <c r="I250" s="166"/>
      <c r="J250" s="166"/>
      <c r="K250" s="166"/>
      <c r="L250" s="166"/>
      <c r="M250" s="166"/>
      <c r="N250" s="166"/>
      <c r="O250" s="166"/>
      <c r="P250" s="166"/>
      <c r="Q250" s="166"/>
      <c r="R250" s="166"/>
      <c r="S250" s="166"/>
      <c r="T250" s="166"/>
      <c r="U250" s="166"/>
      <c r="V250" s="166"/>
      <c r="W250" s="166"/>
      <c r="X250" s="166"/>
      <c r="Y250" s="166"/>
      <c r="Z250" s="166"/>
      <c r="AA250" s="166"/>
      <c r="AB250" s="166"/>
      <c r="AC250" s="166"/>
      <c r="AD250" s="166"/>
      <c r="AE250" s="166"/>
      <c r="AF250" s="166"/>
      <c r="AG250" s="166"/>
      <c r="AH250" s="166"/>
      <c r="AI250" s="166"/>
      <c r="AJ250" s="166"/>
      <c r="AK250" s="166"/>
      <c r="AL250" s="166"/>
    </row>
    <row r="251" spans="1:38" ht="9.9" customHeight="1">
      <c r="A251" s="166"/>
      <c r="B251" s="166"/>
      <c r="C251" s="166"/>
      <c r="D251" s="166"/>
      <c r="E251" s="166"/>
      <c r="F251" s="166"/>
      <c r="G251" s="166"/>
      <c r="H251" s="166"/>
      <c r="I251" s="166"/>
      <c r="J251" s="166"/>
      <c r="K251" s="166"/>
      <c r="L251" s="166"/>
      <c r="M251" s="166"/>
      <c r="N251" s="166"/>
      <c r="O251" s="166"/>
      <c r="P251" s="166"/>
      <c r="Q251" s="166"/>
      <c r="R251" s="166"/>
      <c r="S251" s="166"/>
      <c r="T251" s="166"/>
      <c r="U251" s="166"/>
      <c r="V251" s="166"/>
      <c r="W251" s="166"/>
      <c r="X251" s="166"/>
      <c r="Y251" s="166"/>
      <c r="Z251" s="166"/>
      <c r="AA251" s="166"/>
      <c r="AB251" s="166"/>
      <c r="AC251" s="166"/>
      <c r="AD251" s="166"/>
      <c r="AE251" s="166"/>
      <c r="AF251" s="166"/>
      <c r="AG251" s="166"/>
      <c r="AH251" s="166"/>
      <c r="AI251" s="166"/>
      <c r="AJ251" s="166"/>
      <c r="AK251" s="166"/>
      <c r="AL251" s="166"/>
    </row>
    <row r="252" spans="1:38" ht="9.9" customHeight="1">
      <c r="A252" s="166"/>
      <c r="B252" s="166"/>
      <c r="C252" s="166"/>
      <c r="D252" s="166"/>
      <c r="E252" s="166"/>
      <c r="F252" s="166"/>
      <c r="G252" s="166"/>
      <c r="H252" s="166"/>
      <c r="I252" s="166"/>
      <c r="J252" s="166"/>
      <c r="K252" s="166"/>
      <c r="L252" s="166"/>
      <c r="M252" s="166"/>
      <c r="N252" s="166"/>
      <c r="O252" s="166"/>
      <c r="P252" s="166"/>
      <c r="Q252" s="166"/>
      <c r="R252" s="166"/>
      <c r="S252" s="166"/>
      <c r="T252" s="166"/>
      <c r="U252" s="166"/>
      <c r="V252" s="166"/>
      <c r="W252" s="166"/>
      <c r="X252" s="166"/>
      <c r="Y252" s="166"/>
      <c r="Z252" s="166"/>
      <c r="AA252" s="166"/>
      <c r="AB252" s="166"/>
      <c r="AC252" s="166"/>
      <c r="AD252" s="166"/>
      <c r="AE252" s="166"/>
      <c r="AF252" s="166"/>
      <c r="AG252" s="166"/>
      <c r="AH252" s="166"/>
      <c r="AI252" s="166"/>
      <c r="AJ252" s="166"/>
      <c r="AK252" s="166"/>
      <c r="AL252" s="166"/>
    </row>
    <row r="253" spans="1:38" ht="9.9" customHeight="1">
      <c r="A253" s="166"/>
      <c r="B253" s="166"/>
      <c r="C253" s="166"/>
      <c r="D253" s="166"/>
      <c r="E253" s="166"/>
      <c r="F253" s="166"/>
      <c r="G253" s="166"/>
      <c r="H253" s="166"/>
      <c r="I253" s="166"/>
      <c r="J253" s="166"/>
      <c r="K253" s="166"/>
      <c r="L253" s="166"/>
      <c r="M253" s="166"/>
      <c r="N253" s="166"/>
      <c r="O253" s="166"/>
      <c r="P253" s="166"/>
      <c r="Q253" s="166"/>
      <c r="R253" s="166"/>
      <c r="S253" s="166"/>
      <c r="T253" s="166"/>
      <c r="U253" s="166"/>
      <c r="V253" s="166"/>
      <c r="W253" s="166"/>
      <c r="X253" s="166"/>
      <c r="Y253" s="166"/>
      <c r="Z253" s="166"/>
      <c r="AA253" s="166"/>
      <c r="AB253" s="166"/>
      <c r="AC253" s="166"/>
      <c r="AD253" s="166"/>
      <c r="AE253" s="166"/>
      <c r="AF253" s="166"/>
      <c r="AG253" s="166"/>
      <c r="AH253" s="166"/>
      <c r="AI253" s="166"/>
      <c r="AJ253" s="166"/>
      <c r="AK253" s="166"/>
      <c r="AL253" s="166"/>
    </row>
    <row r="254" spans="1:38" ht="9.9" customHeight="1">
      <c r="A254" s="166"/>
      <c r="B254" s="166"/>
      <c r="C254" s="166"/>
      <c r="D254" s="166"/>
      <c r="E254" s="166"/>
      <c r="F254" s="166"/>
      <c r="G254" s="166"/>
      <c r="H254" s="166"/>
      <c r="I254" s="166"/>
      <c r="J254" s="166"/>
      <c r="K254" s="166"/>
      <c r="L254" s="166"/>
      <c r="M254" s="166"/>
      <c r="N254" s="166"/>
      <c r="O254" s="166"/>
      <c r="P254" s="166"/>
      <c r="Q254" s="166"/>
      <c r="R254" s="166"/>
      <c r="S254" s="166"/>
      <c r="T254" s="166"/>
      <c r="U254" s="166"/>
      <c r="V254" s="166"/>
      <c r="W254" s="166"/>
      <c r="X254" s="166"/>
      <c r="Y254" s="166"/>
      <c r="Z254" s="166"/>
      <c r="AA254" s="166"/>
      <c r="AB254" s="166"/>
      <c r="AC254" s="166"/>
      <c r="AD254" s="166"/>
      <c r="AE254" s="166"/>
      <c r="AF254" s="166"/>
      <c r="AG254" s="166"/>
      <c r="AH254" s="166"/>
      <c r="AI254" s="166"/>
      <c r="AJ254" s="166"/>
      <c r="AK254" s="166"/>
      <c r="AL254" s="166"/>
    </row>
    <row r="255" spans="1:38" ht="9.9" customHeight="1">
      <c r="A255" s="166"/>
      <c r="B255" s="166"/>
      <c r="C255" s="166"/>
      <c r="D255" s="166"/>
      <c r="E255" s="166"/>
      <c r="F255" s="166"/>
      <c r="G255" s="166"/>
      <c r="H255" s="166"/>
      <c r="I255" s="166"/>
      <c r="J255" s="166"/>
      <c r="K255" s="166"/>
      <c r="L255" s="166"/>
      <c r="M255" s="166"/>
      <c r="N255" s="166"/>
      <c r="O255" s="166"/>
      <c r="P255" s="166"/>
      <c r="Q255" s="166"/>
      <c r="R255" s="166"/>
      <c r="S255" s="166"/>
      <c r="T255" s="166"/>
      <c r="U255" s="166"/>
      <c r="V255" s="166"/>
      <c r="W255" s="166"/>
      <c r="X255" s="166"/>
      <c r="Y255" s="166"/>
      <c r="Z255" s="166"/>
      <c r="AA255" s="166"/>
      <c r="AB255" s="166"/>
      <c r="AC255" s="166"/>
      <c r="AD255" s="166"/>
      <c r="AE255" s="166"/>
      <c r="AF255" s="166"/>
      <c r="AG255" s="166"/>
      <c r="AH255" s="166"/>
      <c r="AI255" s="166"/>
      <c r="AJ255" s="166"/>
      <c r="AK255" s="166"/>
      <c r="AL255" s="166"/>
    </row>
    <row r="256" spans="1:38" ht="9.9" customHeight="1">
      <c r="A256" s="166"/>
      <c r="B256" s="166"/>
      <c r="C256" s="166"/>
      <c r="D256" s="166"/>
      <c r="E256" s="166"/>
      <c r="F256" s="166"/>
      <c r="G256" s="166"/>
      <c r="H256" s="166"/>
      <c r="I256" s="166"/>
      <c r="J256" s="166"/>
      <c r="K256" s="166"/>
      <c r="L256" s="166"/>
      <c r="M256" s="166"/>
      <c r="N256" s="166"/>
      <c r="O256" s="166"/>
      <c r="P256" s="166"/>
      <c r="Q256" s="166"/>
      <c r="R256" s="166"/>
      <c r="S256" s="166"/>
      <c r="T256" s="166"/>
      <c r="U256" s="166"/>
      <c r="V256" s="166"/>
      <c r="W256" s="166"/>
      <c r="X256" s="166"/>
      <c r="Y256" s="166"/>
      <c r="Z256" s="166"/>
      <c r="AA256" s="166"/>
      <c r="AB256" s="166"/>
      <c r="AC256" s="166"/>
      <c r="AD256" s="166"/>
      <c r="AE256" s="166"/>
      <c r="AF256" s="166"/>
      <c r="AG256" s="166"/>
      <c r="AH256" s="166"/>
      <c r="AI256" s="166"/>
      <c r="AJ256" s="166"/>
      <c r="AK256" s="166"/>
      <c r="AL256" s="166"/>
    </row>
    <row r="257" spans="1:38" ht="9.9" customHeight="1">
      <c r="A257" s="166"/>
      <c r="B257" s="166"/>
      <c r="C257" s="166"/>
      <c r="D257" s="166"/>
      <c r="E257" s="166"/>
      <c r="F257" s="166"/>
      <c r="G257" s="166"/>
      <c r="H257" s="166"/>
      <c r="I257" s="166"/>
      <c r="J257" s="166"/>
      <c r="K257" s="166"/>
      <c r="L257" s="166"/>
      <c r="M257" s="166"/>
      <c r="N257" s="166"/>
      <c r="O257" s="166"/>
      <c r="P257" s="166"/>
      <c r="Q257" s="166"/>
      <c r="R257" s="166"/>
      <c r="S257" s="166"/>
      <c r="T257" s="166"/>
      <c r="U257" s="166"/>
      <c r="V257" s="166"/>
      <c r="W257" s="166"/>
      <c r="X257" s="166"/>
      <c r="Y257" s="166"/>
      <c r="Z257" s="166"/>
      <c r="AA257" s="166"/>
      <c r="AB257" s="166"/>
      <c r="AC257" s="166"/>
      <c r="AD257" s="166"/>
      <c r="AE257" s="166"/>
      <c r="AF257" s="166"/>
      <c r="AG257" s="166"/>
      <c r="AH257" s="166"/>
      <c r="AI257" s="166"/>
      <c r="AJ257" s="166"/>
      <c r="AK257" s="166"/>
      <c r="AL257" s="166"/>
    </row>
    <row r="258" spans="1:38" ht="9.9" customHeight="1">
      <c r="A258" s="166"/>
      <c r="B258" s="166"/>
      <c r="C258" s="166"/>
      <c r="D258" s="166"/>
      <c r="E258" s="166"/>
      <c r="F258" s="166"/>
      <c r="G258" s="166"/>
      <c r="H258" s="166"/>
      <c r="I258" s="166"/>
      <c r="J258" s="166"/>
      <c r="K258" s="166"/>
      <c r="L258" s="166"/>
      <c r="M258" s="166"/>
      <c r="N258" s="166"/>
      <c r="O258" s="166"/>
      <c r="P258" s="166"/>
      <c r="Q258" s="166"/>
      <c r="R258" s="166"/>
      <c r="S258" s="166"/>
      <c r="T258" s="166"/>
      <c r="U258" s="166"/>
      <c r="V258" s="166"/>
      <c r="W258" s="166"/>
      <c r="X258" s="166"/>
      <c r="Y258" s="166"/>
      <c r="Z258" s="166"/>
      <c r="AA258" s="166"/>
      <c r="AB258" s="166"/>
      <c r="AC258" s="166"/>
      <c r="AD258" s="166"/>
      <c r="AE258" s="166"/>
      <c r="AF258" s="166"/>
      <c r="AG258" s="166"/>
      <c r="AH258" s="166"/>
      <c r="AI258" s="166"/>
      <c r="AJ258" s="166"/>
      <c r="AK258" s="166"/>
      <c r="AL258" s="166"/>
    </row>
    <row r="259" spans="1:38" ht="9.9" customHeight="1">
      <c r="A259" s="166"/>
      <c r="B259" s="166"/>
      <c r="C259" s="166"/>
      <c r="D259" s="166"/>
      <c r="E259" s="166"/>
      <c r="F259" s="166"/>
      <c r="G259" s="166"/>
      <c r="H259" s="166"/>
      <c r="I259" s="166"/>
      <c r="J259" s="166"/>
      <c r="K259" s="166"/>
      <c r="L259" s="166"/>
      <c r="M259" s="166"/>
      <c r="N259" s="166"/>
      <c r="O259" s="166"/>
      <c r="P259" s="166"/>
      <c r="Q259" s="166"/>
      <c r="R259" s="166"/>
      <c r="S259" s="166"/>
      <c r="T259" s="166"/>
      <c r="U259" s="166"/>
      <c r="V259" s="166"/>
      <c r="W259" s="166"/>
      <c r="X259" s="166"/>
      <c r="Y259" s="166"/>
      <c r="Z259" s="166"/>
      <c r="AA259" s="166"/>
      <c r="AB259" s="166"/>
      <c r="AC259" s="166"/>
      <c r="AD259" s="166"/>
      <c r="AE259" s="166"/>
      <c r="AF259" s="166"/>
      <c r="AG259" s="166"/>
      <c r="AH259" s="166"/>
      <c r="AI259" s="166"/>
      <c r="AJ259" s="166"/>
      <c r="AK259" s="166"/>
      <c r="AL259" s="166"/>
    </row>
    <row r="260" spans="1:38" ht="9.9" customHeight="1">
      <c r="A260" s="166"/>
      <c r="B260" s="166"/>
      <c r="C260" s="166"/>
      <c r="D260" s="166"/>
      <c r="E260" s="166"/>
      <c r="F260" s="166"/>
      <c r="G260" s="166"/>
      <c r="H260" s="166"/>
      <c r="I260" s="166"/>
      <c r="J260" s="166"/>
      <c r="K260" s="166"/>
      <c r="L260" s="166"/>
      <c r="M260" s="166"/>
      <c r="N260" s="166"/>
      <c r="O260" s="166"/>
      <c r="P260" s="166"/>
      <c r="Q260" s="166"/>
      <c r="R260" s="166"/>
      <c r="S260" s="166"/>
      <c r="T260" s="166"/>
      <c r="U260" s="166"/>
      <c r="V260" s="166"/>
      <c r="W260" s="166"/>
      <c r="X260" s="166"/>
      <c r="Y260" s="166"/>
      <c r="Z260" s="166"/>
      <c r="AA260" s="166"/>
      <c r="AB260" s="166"/>
      <c r="AC260" s="166"/>
      <c r="AD260" s="166"/>
      <c r="AE260" s="166"/>
      <c r="AF260" s="166"/>
      <c r="AG260" s="166"/>
      <c r="AH260" s="166"/>
      <c r="AI260" s="166"/>
      <c r="AJ260" s="166"/>
      <c r="AK260" s="166"/>
      <c r="AL260" s="166"/>
    </row>
    <row r="261" spans="1:38" ht="9.9" customHeight="1">
      <c r="A261" s="166"/>
      <c r="B261" s="166"/>
      <c r="C261" s="166"/>
      <c r="D261" s="166"/>
      <c r="E261" s="166"/>
      <c r="F261" s="166"/>
      <c r="G261" s="166"/>
      <c r="H261" s="166"/>
      <c r="I261" s="166"/>
      <c r="J261" s="166"/>
      <c r="K261" s="166"/>
      <c r="L261" s="166"/>
      <c r="M261" s="166"/>
      <c r="N261" s="166"/>
      <c r="O261" s="166"/>
      <c r="P261" s="166"/>
      <c r="Q261" s="166"/>
      <c r="R261" s="166"/>
      <c r="S261" s="166"/>
      <c r="T261" s="166"/>
      <c r="U261" s="166"/>
      <c r="V261" s="166"/>
      <c r="W261" s="166"/>
      <c r="X261" s="166"/>
      <c r="Y261" s="166"/>
      <c r="Z261" s="166"/>
      <c r="AA261" s="166"/>
      <c r="AB261" s="166"/>
      <c r="AC261" s="166"/>
      <c r="AD261" s="166"/>
      <c r="AE261" s="166"/>
      <c r="AF261" s="166"/>
      <c r="AG261" s="166"/>
      <c r="AH261" s="166"/>
      <c r="AI261" s="166"/>
      <c r="AJ261" s="166"/>
      <c r="AK261" s="166"/>
      <c r="AL261" s="166"/>
    </row>
    <row r="262" spans="1:38" ht="9.9" customHeight="1">
      <c r="A262" s="166"/>
      <c r="B262" s="166"/>
      <c r="C262" s="166"/>
      <c r="D262" s="166"/>
      <c r="E262" s="166"/>
      <c r="F262" s="166"/>
      <c r="G262" s="166"/>
      <c r="H262" s="166"/>
      <c r="I262" s="166"/>
      <c r="J262" s="166"/>
      <c r="K262" s="166"/>
      <c r="L262" s="166"/>
      <c r="M262" s="166"/>
      <c r="N262" s="166"/>
      <c r="O262" s="166"/>
      <c r="P262" s="166"/>
      <c r="Q262" s="166"/>
      <c r="R262" s="166"/>
      <c r="S262" s="166"/>
      <c r="T262" s="166"/>
      <c r="U262" s="166"/>
      <c r="V262" s="166"/>
      <c r="W262" s="166"/>
      <c r="X262" s="166"/>
      <c r="Y262" s="166"/>
      <c r="Z262" s="166"/>
      <c r="AA262" s="166"/>
      <c r="AB262" s="166"/>
      <c r="AC262" s="166"/>
      <c r="AD262" s="166"/>
      <c r="AE262" s="166"/>
      <c r="AF262" s="166"/>
      <c r="AG262" s="166"/>
      <c r="AH262" s="166"/>
      <c r="AI262" s="166"/>
      <c r="AJ262" s="166"/>
      <c r="AK262" s="166"/>
      <c r="AL262" s="166"/>
    </row>
    <row r="263" spans="1:38" ht="9.9" customHeight="1">
      <c r="A263" s="166"/>
      <c r="B263" s="166"/>
      <c r="C263" s="166"/>
      <c r="D263" s="166"/>
      <c r="E263" s="166"/>
      <c r="F263" s="166"/>
      <c r="G263" s="166"/>
      <c r="H263" s="166"/>
      <c r="I263" s="166"/>
      <c r="J263" s="166"/>
      <c r="K263" s="166"/>
      <c r="L263" s="166"/>
      <c r="M263" s="166"/>
      <c r="N263" s="166"/>
      <c r="O263" s="166"/>
      <c r="P263" s="166"/>
      <c r="Q263" s="166"/>
      <c r="R263" s="166"/>
      <c r="S263" s="166"/>
      <c r="T263" s="166"/>
      <c r="U263" s="166"/>
      <c r="V263" s="166"/>
      <c r="W263" s="166"/>
      <c r="X263" s="166"/>
      <c r="Y263" s="166"/>
      <c r="Z263" s="166"/>
      <c r="AA263" s="166"/>
      <c r="AB263" s="166"/>
      <c r="AC263" s="166"/>
      <c r="AD263" s="166"/>
      <c r="AE263" s="166"/>
      <c r="AF263" s="166"/>
      <c r="AG263" s="166"/>
      <c r="AH263" s="166"/>
      <c r="AI263" s="166"/>
      <c r="AJ263" s="166"/>
      <c r="AK263" s="166"/>
      <c r="AL263" s="166"/>
    </row>
    <row r="264" spans="1:38" ht="9.9" customHeight="1">
      <c r="A264" s="166"/>
      <c r="B264" s="166"/>
      <c r="C264" s="166"/>
      <c r="D264" s="166"/>
      <c r="E264" s="166"/>
      <c r="F264" s="166"/>
      <c r="G264" s="166"/>
      <c r="H264" s="166"/>
      <c r="I264" s="166"/>
      <c r="J264" s="166"/>
      <c r="K264" s="166"/>
      <c r="L264" s="166"/>
      <c r="M264" s="166"/>
      <c r="N264" s="166"/>
      <c r="O264" s="166"/>
      <c r="P264" s="166"/>
      <c r="Q264" s="166"/>
      <c r="R264" s="166"/>
      <c r="S264" s="166"/>
      <c r="T264" s="166"/>
      <c r="U264" s="166"/>
      <c r="V264" s="166"/>
      <c r="W264" s="166"/>
      <c r="X264" s="166"/>
      <c r="Y264" s="166"/>
      <c r="Z264" s="166"/>
      <c r="AA264" s="166"/>
      <c r="AB264" s="166"/>
      <c r="AC264" s="166"/>
      <c r="AD264" s="166"/>
      <c r="AE264" s="166"/>
      <c r="AF264" s="166"/>
      <c r="AG264" s="166"/>
      <c r="AH264" s="166"/>
      <c r="AI264" s="166"/>
      <c r="AJ264" s="166"/>
      <c r="AK264" s="166"/>
      <c r="AL264" s="166"/>
    </row>
    <row r="265" spans="1:38" ht="9.9" customHeight="1">
      <c r="A265" s="166"/>
      <c r="B265" s="166"/>
      <c r="C265" s="166"/>
      <c r="D265" s="166"/>
      <c r="E265" s="166"/>
      <c r="F265" s="166"/>
      <c r="G265" s="166"/>
      <c r="H265" s="166"/>
      <c r="I265" s="166"/>
      <c r="J265" s="166"/>
      <c r="K265" s="166"/>
      <c r="L265" s="166"/>
      <c r="M265" s="166"/>
      <c r="N265" s="166"/>
      <c r="O265" s="166"/>
      <c r="P265" s="166"/>
      <c r="Q265" s="166"/>
      <c r="R265" s="166"/>
      <c r="S265" s="166"/>
      <c r="T265" s="166"/>
      <c r="U265" s="166"/>
      <c r="V265" s="166"/>
      <c r="W265" s="166"/>
      <c r="X265" s="166"/>
      <c r="Y265" s="166"/>
      <c r="Z265" s="166"/>
      <c r="AA265" s="166"/>
      <c r="AB265" s="166"/>
      <c r="AC265" s="166"/>
      <c r="AD265" s="166"/>
      <c r="AE265" s="166"/>
      <c r="AF265" s="166"/>
      <c r="AG265" s="166"/>
      <c r="AH265" s="166"/>
      <c r="AI265" s="166"/>
      <c r="AJ265" s="166"/>
      <c r="AK265" s="166"/>
      <c r="AL265" s="166"/>
    </row>
    <row r="266" spans="1:38" ht="9.9" customHeight="1">
      <c r="A266" s="166"/>
      <c r="B266" s="166"/>
      <c r="C266" s="166"/>
      <c r="D266" s="166"/>
      <c r="E266" s="166"/>
      <c r="F266" s="166"/>
      <c r="G266" s="166"/>
      <c r="H266" s="166"/>
      <c r="I266" s="166"/>
      <c r="J266" s="166"/>
      <c r="K266" s="166"/>
      <c r="L266" s="166"/>
      <c r="M266" s="166"/>
      <c r="N266" s="166"/>
      <c r="O266" s="166"/>
      <c r="P266" s="166"/>
      <c r="Q266" s="166"/>
      <c r="R266" s="166"/>
      <c r="S266" s="166"/>
      <c r="T266" s="166"/>
      <c r="U266" s="166"/>
      <c r="V266" s="166"/>
      <c r="W266" s="166"/>
      <c r="X266" s="166"/>
      <c r="Y266" s="166"/>
      <c r="Z266" s="166"/>
      <c r="AA266" s="166"/>
      <c r="AB266" s="166"/>
      <c r="AC266" s="166"/>
      <c r="AD266" s="166"/>
      <c r="AE266" s="166"/>
      <c r="AF266" s="166"/>
      <c r="AG266" s="166"/>
      <c r="AH266" s="166"/>
      <c r="AI266" s="166"/>
      <c r="AJ266" s="166"/>
      <c r="AK266" s="166"/>
      <c r="AL266" s="166"/>
    </row>
    <row r="267" spans="1:38" ht="9.9" customHeight="1">
      <c r="A267" s="166"/>
      <c r="B267" s="166"/>
      <c r="C267" s="166"/>
      <c r="D267" s="166"/>
      <c r="E267" s="166"/>
      <c r="F267" s="166"/>
      <c r="G267" s="166"/>
      <c r="H267" s="166"/>
      <c r="I267" s="166"/>
      <c r="J267" s="166"/>
      <c r="K267" s="166"/>
      <c r="L267" s="166"/>
      <c r="M267" s="166"/>
      <c r="N267" s="166"/>
      <c r="O267" s="166"/>
      <c r="P267" s="166"/>
      <c r="Q267" s="166"/>
      <c r="R267" s="166"/>
      <c r="S267" s="166"/>
      <c r="T267" s="166"/>
      <c r="U267" s="166"/>
      <c r="V267" s="166"/>
      <c r="W267" s="166"/>
      <c r="X267" s="166"/>
      <c r="Y267" s="166"/>
      <c r="Z267" s="166"/>
      <c r="AA267" s="166"/>
      <c r="AB267" s="166"/>
      <c r="AC267" s="166"/>
      <c r="AD267" s="166"/>
      <c r="AE267" s="166"/>
      <c r="AF267" s="166"/>
      <c r="AG267" s="166"/>
      <c r="AH267" s="166"/>
      <c r="AI267" s="166"/>
      <c r="AJ267" s="166"/>
      <c r="AK267" s="166"/>
      <c r="AL267" s="166"/>
    </row>
    <row r="268" spans="1:38" ht="9.9" customHeight="1">
      <c r="A268" s="166"/>
      <c r="B268" s="166"/>
      <c r="C268" s="166"/>
      <c r="D268" s="166"/>
      <c r="E268" s="166"/>
      <c r="F268" s="166"/>
      <c r="G268" s="166"/>
      <c r="H268" s="166"/>
      <c r="I268" s="166"/>
      <c r="J268" s="166"/>
      <c r="K268" s="166"/>
      <c r="L268" s="166"/>
      <c r="M268" s="166"/>
      <c r="N268" s="166"/>
      <c r="O268" s="166"/>
      <c r="P268" s="166"/>
      <c r="Q268" s="166"/>
      <c r="R268" s="166"/>
      <c r="S268" s="166"/>
      <c r="T268" s="166"/>
      <c r="U268" s="166"/>
      <c r="V268" s="166"/>
      <c r="W268" s="166"/>
      <c r="X268" s="166"/>
      <c r="Y268" s="166"/>
      <c r="Z268" s="166"/>
      <c r="AA268" s="166"/>
      <c r="AB268" s="166"/>
      <c r="AC268" s="166"/>
      <c r="AD268" s="166"/>
      <c r="AE268" s="166"/>
      <c r="AF268" s="166"/>
      <c r="AG268" s="166"/>
      <c r="AH268" s="166"/>
      <c r="AI268" s="166"/>
      <c r="AJ268" s="166"/>
      <c r="AK268" s="166"/>
      <c r="AL268" s="166"/>
    </row>
    <row r="269" spans="1:38" ht="9.9" customHeight="1">
      <c r="A269" s="166"/>
      <c r="B269" s="166"/>
      <c r="C269" s="166"/>
      <c r="D269" s="166"/>
      <c r="E269" s="166"/>
      <c r="F269" s="166"/>
      <c r="G269" s="166"/>
      <c r="H269" s="166"/>
      <c r="I269" s="166"/>
      <c r="J269" s="166"/>
      <c r="K269" s="166"/>
      <c r="L269" s="166"/>
      <c r="M269" s="166"/>
      <c r="N269" s="166"/>
      <c r="O269" s="166"/>
      <c r="P269" s="166"/>
      <c r="Q269" s="166"/>
      <c r="R269" s="166"/>
      <c r="S269" s="166"/>
      <c r="T269" s="166"/>
      <c r="U269" s="166"/>
      <c r="V269" s="166"/>
      <c r="W269" s="166"/>
      <c r="X269" s="166"/>
      <c r="Y269" s="166"/>
      <c r="Z269" s="166"/>
      <c r="AA269" s="166"/>
      <c r="AB269" s="166"/>
      <c r="AC269" s="166"/>
      <c r="AD269" s="166"/>
      <c r="AE269" s="166"/>
      <c r="AF269" s="166"/>
      <c r="AG269" s="166"/>
      <c r="AH269" s="166"/>
      <c r="AI269" s="166"/>
      <c r="AJ269" s="166"/>
      <c r="AK269" s="166"/>
      <c r="AL269" s="166"/>
    </row>
    <row r="270" spans="1:38" ht="9.9" customHeight="1">
      <c r="A270" s="166"/>
      <c r="B270" s="166"/>
      <c r="C270" s="166"/>
      <c r="D270" s="166"/>
      <c r="E270" s="166"/>
      <c r="F270" s="166"/>
      <c r="G270" s="166"/>
      <c r="H270" s="166"/>
      <c r="I270" s="166"/>
      <c r="J270" s="166"/>
      <c r="K270" s="166"/>
      <c r="L270" s="166"/>
      <c r="M270" s="166"/>
      <c r="N270" s="166"/>
      <c r="O270" s="166"/>
      <c r="P270" s="166"/>
      <c r="Q270" s="166"/>
      <c r="R270" s="166"/>
      <c r="S270" s="166"/>
      <c r="T270" s="166"/>
      <c r="U270" s="166"/>
      <c r="V270" s="166"/>
      <c r="W270" s="166"/>
      <c r="X270" s="166"/>
      <c r="Y270" s="166"/>
      <c r="Z270" s="166"/>
      <c r="AA270" s="166"/>
      <c r="AB270" s="166"/>
      <c r="AC270" s="166"/>
      <c r="AD270" s="166"/>
      <c r="AE270" s="166"/>
      <c r="AF270" s="166"/>
      <c r="AG270" s="166"/>
      <c r="AH270" s="166"/>
      <c r="AI270" s="166"/>
      <c r="AJ270" s="166"/>
      <c r="AK270" s="166"/>
      <c r="AL270" s="166"/>
    </row>
    <row r="271" spans="1:38" ht="9.9" customHeight="1">
      <c r="A271" s="166"/>
      <c r="B271" s="166"/>
      <c r="C271" s="166"/>
      <c r="D271" s="166"/>
      <c r="E271" s="166"/>
      <c r="F271" s="166"/>
      <c r="G271" s="166"/>
      <c r="H271" s="166"/>
      <c r="I271" s="166"/>
      <c r="J271" s="166"/>
      <c r="K271" s="166"/>
      <c r="L271" s="166"/>
      <c r="M271" s="166"/>
      <c r="N271" s="166"/>
      <c r="O271" s="166"/>
      <c r="P271" s="166"/>
      <c r="Q271" s="166"/>
      <c r="R271" s="166"/>
      <c r="S271" s="166"/>
      <c r="T271" s="166"/>
      <c r="U271" s="166"/>
      <c r="V271" s="166"/>
      <c r="W271" s="166"/>
      <c r="X271" s="166"/>
      <c r="Y271" s="166"/>
      <c r="Z271" s="166"/>
      <c r="AA271" s="166"/>
      <c r="AB271" s="166"/>
      <c r="AC271" s="166"/>
      <c r="AD271" s="166"/>
      <c r="AE271" s="166"/>
      <c r="AF271" s="166"/>
      <c r="AG271" s="166"/>
      <c r="AH271" s="166"/>
      <c r="AI271" s="166"/>
      <c r="AJ271" s="166"/>
      <c r="AK271" s="166"/>
      <c r="AL271" s="166"/>
    </row>
    <row r="272" spans="1:38" ht="9.9" customHeight="1">
      <c r="A272" s="166"/>
      <c r="B272" s="166"/>
      <c r="C272" s="166"/>
      <c r="D272" s="166"/>
      <c r="E272" s="166"/>
      <c r="F272" s="166"/>
      <c r="G272" s="166"/>
      <c r="H272" s="166"/>
      <c r="I272" s="166"/>
      <c r="J272" s="166"/>
      <c r="K272" s="166"/>
      <c r="L272" s="166"/>
      <c r="M272" s="166"/>
      <c r="N272" s="166"/>
      <c r="O272" s="166"/>
      <c r="P272" s="166"/>
      <c r="Q272" s="166"/>
      <c r="R272" s="166"/>
      <c r="S272" s="166"/>
      <c r="T272" s="166"/>
      <c r="U272" s="166"/>
      <c r="V272" s="166"/>
      <c r="W272" s="166"/>
      <c r="X272" s="166"/>
      <c r="Y272" s="166"/>
      <c r="Z272" s="166"/>
      <c r="AA272" s="166"/>
      <c r="AB272" s="166"/>
      <c r="AC272" s="166"/>
      <c r="AD272" s="166"/>
      <c r="AE272" s="166"/>
      <c r="AF272" s="166"/>
      <c r="AG272" s="166"/>
      <c r="AH272" s="166"/>
      <c r="AI272" s="166"/>
      <c r="AJ272" s="166"/>
      <c r="AK272" s="166"/>
      <c r="AL272" s="166"/>
    </row>
    <row r="273" spans="1:38" ht="9.9" customHeight="1">
      <c r="A273" s="166"/>
      <c r="B273" s="166"/>
      <c r="C273" s="166"/>
      <c r="D273" s="166"/>
      <c r="E273" s="166"/>
      <c r="F273" s="166"/>
      <c r="G273" s="166"/>
      <c r="H273" s="166"/>
      <c r="I273" s="166"/>
      <c r="J273" s="166"/>
      <c r="K273" s="166"/>
      <c r="L273" s="166"/>
      <c r="M273" s="166"/>
      <c r="N273" s="166"/>
      <c r="O273" s="166"/>
      <c r="P273" s="166"/>
      <c r="Q273" s="166"/>
      <c r="R273" s="166"/>
      <c r="S273" s="166"/>
      <c r="T273" s="166"/>
      <c r="U273" s="166"/>
      <c r="V273" s="166"/>
      <c r="W273" s="166"/>
      <c r="X273" s="166"/>
      <c r="Y273" s="166"/>
      <c r="Z273" s="166"/>
      <c r="AA273" s="166"/>
      <c r="AB273" s="166"/>
      <c r="AC273" s="166"/>
      <c r="AD273" s="166"/>
      <c r="AE273" s="166"/>
      <c r="AF273" s="166"/>
      <c r="AG273" s="166"/>
      <c r="AH273" s="166"/>
      <c r="AI273" s="166"/>
      <c r="AJ273" s="166"/>
      <c r="AK273" s="166"/>
      <c r="AL273" s="166"/>
    </row>
    <row r="274" spans="1:38" ht="9.9" customHeight="1"/>
    <row r="275" spans="1:38" ht="9.9" customHeight="1"/>
    <row r="276" spans="1:38" ht="9.9" customHeight="1"/>
    <row r="277" spans="1:38" ht="9.9" customHeight="1"/>
    <row r="278" spans="1:38" ht="9.9" customHeight="1"/>
    <row r="279" spans="1:38" ht="9.9" customHeight="1"/>
    <row r="280" spans="1:38" ht="9.9" customHeight="1"/>
    <row r="281" spans="1:38" ht="9.9" customHeight="1"/>
    <row r="282" spans="1:38" ht="9.9" customHeight="1"/>
    <row r="283" spans="1:38" ht="9.9" customHeight="1"/>
    <row r="284" spans="1:38" ht="9.9" customHeight="1"/>
    <row r="285" spans="1:38" ht="9.9" customHeight="1"/>
    <row r="286" spans="1:38" ht="9.9" customHeight="1"/>
    <row r="287" spans="1:38" ht="9.9" customHeight="1"/>
    <row r="288" spans="1:38" ht="9.9" customHeight="1"/>
    <row r="289" ht="9.9" customHeight="1"/>
    <row r="290" ht="9.9" customHeight="1"/>
    <row r="291" ht="9.9" customHeight="1"/>
    <row r="292" ht="9.9" customHeight="1"/>
    <row r="293" ht="9.9" customHeight="1"/>
    <row r="294" ht="9.9" customHeight="1"/>
    <row r="295" ht="9.9" customHeight="1"/>
    <row r="296" ht="9.9" customHeight="1"/>
    <row r="297" ht="9.9" customHeight="1"/>
    <row r="298" ht="9.9" customHeight="1"/>
    <row r="299" ht="9.9" customHeight="1"/>
    <row r="300" ht="9.9" customHeight="1"/>
    <row r="301" ht="9.9" customHeight="1"/>
    <row r="302" ht="9.9" customHeight="1"/>
    <row r="303" ht="9.9" customHeight="1"/>
    <row r="304" ht="9.9" customHeight="1"/>
    <row r="305" ht="9.9" customHeight="1"/>
    <row r="306" ht="9.9" customHeight="1"/>
    <row r="307" ht="9.9" customHeight="1"/>
    <row r="308" ht="9.9" customHeight="1"/>
    <row r="309" ht="9.9" customHeight="1"/>
    <row r="310" ht="9.9" customHeight="1"/>
    <row r="311" ht="9.9" customHeight="1"/>
    <row r="312" ht="9.9" customHeight="1"/>
    <row r="313" ht="9.9" customHeight="1"/>
    <row r="314" ht="9.9" customHeight="1"/>
    <row r="315" ht="9.9" customHeight="1"/>
    <row r="316" ht="9.9" customHeight="1"/>
    <row r="317" ht="9.9" customHeight="1"/>
    <row r="318" ht="9.9" customHeight="1"/>
    <row r="319" ht="9.9" customHeight="1"/>
    <row r="320" ht="9.9" customHeight="1"/>
    <row r="321" ht="9.9" customHeight="1"/>
    <row r="322" ht="9.9" customHeight="1"/>
    <row r="323" ht="9.9" customHeight="1"/>
    <row r="324" ht="9.9" customHeight="1"/>
    <row r="325" ht="9.9" customHeight="1"/>
    <row r="326" ht="9.9" customHeight="1"/>
    <row r="327" ht="9.9" customHeight="1"/>
    <row r="328" ht="9.9" customHeight="1"/>
    <row r="329" ht="9.9" customHeight="1"/>
    <row r="330" ht="9.9" customHeight="1"/>
  </sheetData>
  <mergeCells count="106">
    <mergeCell ref="C9:AL15"/>
    <mergeCell ref="AG20:AK21"/>
    <mergeCell ref="AF17:AL18"/>
    <mergeCell ref="C57:D60"/>
    <mergeCell ref="C61:D64"/>
    <mergeCell ref="C65:D68"/>
    <mergeCell ref="C53:D56"/>
    <mergeCell ref="E69:N72"/>
    <mergeCell ref="E57:N60"/>
    <mergeCell ref="E61:N64"/>
    <mergeCell ref="E65:N68"/>
    <mergeCell ref="O57:P60"/>
    <mergeCell ref="X32:AL32"/>
    <mergeCell ref="O32:W32"/>
    <mergeCell ref="R38:V39"/>
    <mergeCell ref="R42:V43"/>
    <mergeCell ref="Y34:AK35"/>
    <mergeCell ref="Y38:AK39"/>
    <mergeCell ref="Y42:AK43"/>
    <mergeCell ref="Y54:AK55"/>
    <mergeCell ref="Y58:AK59"/>
    <mergeCell ref="O49:P52"/>
    <mergeCell ref="Y62:AK63"/>
    <mergeCell ref="R46:V47"/>
    <mergeCell ref="B28:B32"/>
    <mergeCell ref="E28:N32"/>
    <mergeCell ref="E33:N36"/>
    <mergeCell ref="O89:P92"/>
    <mergeCell ref="C77:D80"/>
    <mergeCell ref="C81:D84"/>
    <mergeCell ref="E77:N80"/>
    <mergeCell ref="E81:N84"/>
    <mergeCell ref="O77:P80"/>
    <mergeCell ref="O81:P84"/>
    <mergeCell ref="C89:D92"/>
    <mergeCell ref="E89:N92"/>
    <mergeCell ref="O28:W31"/>
    <mergeCell ref="O33:P36"/>
    <mergeCell ref="O37:P40"/>
    <mergeCell ref="O41:P44"/>
    <mergeCell ref="C73:D76"/>
    <mergeCell ref="E73:N76"/>
    <mergeCell ref="O69:P72"/>
    <mergeCell ref="O73:P76"/>
    <mergeCell ref="O61:P64"/>
    <mergeCell ref="O65:P68"/>
    <mergeCell ref="E49:N52"/>
    <mergeCell ref="E53:N56"/>
    <mergeCell ref="AJ8:AK8"/>
    <mergeCell ref="AP19:AT20"/>
    <mergeCell ref="C19:AA25"/>
    <mergeCell ref="AH24:AL25"/>
    <mergeCell ref="AJ23:AL23"/>
    <mergeCell ref="Z18:AA18"/>
    <mergeCell ref="C28:D32"/>
    <mergeCell ref="C33:D36"/>
    <mergeCell ref="C85:D88"/>
    <mergeCell ref="C69:D72"/>
    <mergeCell ref="E37:N40"/>
    <mergeCell ref="E41:N44"/>
    <mergeCell ref="E45:N48"/>
    <mergeCell ref="C37:D40"/>
    <mergeCell ref="C41:D44"/>
    <mergeCell ref="C45:D48"/>
    <mergeCell ref="C49:D52"/>
    <mergeCell ref="O45:P48"/>
    <mergeCell ref="O53:P56"/>
    <mergeCell ref="Y46:AK47"/>
    <mergeCell ref="Y50:AK51"/>
    <mergeCell ref="E85:N88"/>
    <mergeCell ref="O85:P88"/>
    <mergeCell ref="X28:AL31"/>
    <mergeCell ref="A115:AL115"/>
    <mergeCell ref="C93:D96"/>
    <mergeCell ref="C97:D100"/>
    <mergeCell ref="E93:N96"/>
    <mergeCell ref="E97:N100"/>
    <mergeCell ref="O93:P96"/>
    <mergeCell ref="O97:P100"/>
    <mergeCell ref="O101:P104"/>
    <mergeCell ref="R94:V95"/>
    <mergeCell ref="R98:V99"/>
    <mergeCell ref="R102:V103"/>
    <mergeCell ref="Y94:AK95"/>
    <mergeCell ref="Y98:AK99"/>
    <mergeCell ref="Y102:AK103"/>
    <mergeCell ref="E102:I103"/>
    <mergeCell ref="C107:AL111"/>
    <mergeCell ref="R50:V51"/>
    <mergeCell ref="R54:V55"/>
    <mergeCell ref="R86:V87"/>
    <mergeCell ref="Y86:AK87"/>
    <mergeCell ref="Y90:AK91"/>
    <mergeCell ref="Y66:AK67"/>
    <mergeCell ref="Y70:AK71"/>
    <mergeCell ref="Y74:AK75"/>
    <mergeCell ref="Y78:AK79"/>
    <mergeCell ref="Y82:AK83"/>
    <mergeCell ref="R90:V91"/>
    <mergeCell ref="R58:V59"/>
    <mergeCell ref="R62:V63"/>
    <mergeCell ref="R66:V67"/>
    <mergeCell ref="R70:V71"/>
    <mergeCell ref="R74:V75"/>
    <mergeCell ref="R78:V79"/>
    <mergeCell ref="R82:V83"/>
  </mergeCells>
  <printOptions horizontalCentered="1" verticalCentered="1"/>
  <pageMargins left="0.23622047244094491" right="0.23622047244094491" top="0.23622047244094491" bottom="0.23622047244094491" header="0" footer="0"/>
  <pageSetup paperSize="9" scale="26" fitToWidth="0"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ransitionEvaluation="1" codeName="Sheet22">
    <tabColor rgb="FFFF0000"/>
    <pageSetUpPr fitToPage="1"/>
  </sheetPr>
  <dimension ref="B1:BY98"/>
  <sheetViews>
    <sheetView showGridLines="0" view="pageBreakPreview" zoomScale="50" zoomScaleNormal="40" zoomScaleSheetLayoutView="50" zoomScalePageLayoutView="35" workbookViewId="0">
      <selection activeCell="BE49" sqref="BE49"/>
    </sheetView>
  </sheetViews>
  <sheetFormatPr defaultColWidth="1.61328125" defaultRowHeight="15"/>
  <cols>
    <col min="1" max="1" width="1.61328125" style="33"/>
    <col min="2" max="2" width="2.69140625" style="33" customWidth="1"/>
    <col min="3" max="3" width="7.3828125" style="33" customWidth="1"/>
    <col min="4" max="35" width="2.69140625" style="33" customWidth="1"/>
    <col min="36" max="36" width="3.69140625" style="33" customWidth="1"/>
    <col min="37" max="71" width="2.69140625" style="33" customWidth="1"/>
    <col min="72" max="72" width="2.07421875" style="33" customWidth="1"/>
    <col min="73" max="77" width="1.61328125" style="33"/>
    <col min="78" max="78" width="1.61328125" style="33" customWidth="1"/>
    <col min="79" max="79" width="1.61328125" style="33"/>
    <col min="80" max="80" width="16.3828125" style="33" customWidth="1"/>
    <col min="81" max="238" width="1.61328125" style="33"/>
    <col min="239" max="239" width="2.69140625" style="33" customWidth="1"/>
    <col min="240" max="240" width="6.3828125" style="33" bestFit="1" customWidth="1"/>
    <col min="241" max="241" width="2.69140625" style="33" customWidth="1"/>
    <col min="242" max="245" width="0.921875" style="33" customWidth="1"/>
    <col min="246" max="327" width="2.69140625" style="33" customWidth="1"/>
    <col min="328" max="494" width="1.61328125" style="33"/>
    <col min="495" max="495" width="2.69140625" style="33" customWidth="1"/>
    <col min="496" max="496" width="6.3828125" style="33" bestFit="1" customWidth="1"/>
    <col min="497" max="497" width="2.69140625" style="33" customWidth="1"/>
    <col min="498" max="501" width="0.921875" style="33" customWidth="1"/>
    <col min="502" max="583" width="2.69140625" style="33" customWidth="1"/>
    <col min="584" max="750" width="1.61328125" style="33"/>
    <col min="751" max="751" width="2.69140625" style="33" customWidth="1"/>
    <col min="752" max="752" width="6.3828125" style="33" bestFit="1" customWidth="1"/>
    <col min="753" max="753" width="2.69140625" style="33" customWidth="1"/>
    <col min="754" max="757" width="0.921875" style="33" customWidth="1"/>
    <col min="758" max="839" width="2.69140625" style="33" customWidth="1"/>
    <col min="840" max="1006" width="1.61328125" style="33"/>
    <col min="1007" max="1007" width="2.69140625" style="33" customWidth="1"/>
    <col min="1008" max="1008" width="6.3828125" style="33" bestFit="1" customWidth="1"/>
    <col min="1009" max="1009" width="2.69140625" style="33" customWidth="1"/>
    <col min="1010" max="1013" width="0.921875" style="33" customWidth="1"/>
    <col min="1014" max="1095" width="2.69140625" style="33" customWidth="1"/>
    <col min="1096" max="1262" width="1.61328125" style="33"/>
    <col min="1263" max="1263" width="2.69140625" style="33" customWidth="1"/>
    <col min="1264" max="1264" width="6.3828125" style="33" bestFit="1" customWidth="1"/>
    <col min="1265" max="1265" width="2.69140625" style="33" customWidth="1"/>
    <col min="1266" max="1269" width="0.921875" style="33" customWidth="1"/>
    <col min="1270" max="1351" width="2.69140625" style="33" customWidth="1"/>
    <col min="1352" max="1518" width="1.61328125" style="33"/>
    <col min="1519" max="1519" width="2.69140625" style="33" customWidth="1"/>
    <col min="1520" max="1520" width="6.3828125" style="33" bestFit="1" customWidth="1"/>
    <col min="1521" max="1521" width="2.69140625" style="33" customWidth="1"/>
    <col min="1522" max="1525" width="0.921875" style="33" customWidth="1"/>
    <col min="1526" max="1607" width="2.69140625" style="33" customWidth="1"/>
    <col min="1608" max="1774" width="1.61328125" style="33"/>
    <col min="1775" max="1775" width="2.69140625" style="33" customWidth="1"/>
    <col min="1776" max="1776" width="6.3828125" style="33" bestFit="1" customWidth="1"/>
    <col min="1777" max="1777" width="2.69140625" style="33" customWidth="1"/>
    <col min="1778" max="1781" width="0.921875" style="33" customWidth="1"/>
    <col min="1782" max="1863" width="2.69140625" style="33" customWidth="1"/>
    <col min="1864" max="2030" width="1.61328125" style="33"/>
    <col min="2031" max="2031" width="2.69140625" style="33" customWidth="1"/>
    <col min="2032" max="2032" width="6.3828125" style="33" bestFit="1" customWidth="1"/>
    <col min="2033" max="2033" width="2.69140625" style="33" customWidth="1"/>
    <col min="2034" max="2037" width="0.921875" style="33" customWidth="1"/>
    <col min="2038" max="2119" width="2.69140625" style="33" customWidth="1"/>
    <col min="2120" max="2286" width="1.61328125" style="33"/>
    <col min="2287" max="2287" width="2.69140625" style="33" customWidth="1"/>
    <col min="2288" max="2288" width="6.3828125" style="33" bestFit="1" customWidth="1"/>
    <col min="2289" max="2289" width="2.69140625" style="33" customWidth="1"/>
    <col min="2290" max="2293" width="0.921875" style="33" customWidth="1"/>
    <col min="2294" max="2375" width="2.69140625" style="33" customWidth="1"/>
    <col min="2376" max="2542" width="1.61328125" style="33"/>
    <col min="2543" max="2543" width="2.69140625" style="33" customWidth="1"/>
    <col min="2544" max="2544" width="6.3828125" style="33" bestFit="1" customWidth="1"/>
    <col min="2545" max="2545" width="2.69140625" style="33" customWidth="1"/>
    <col min="2546" max="2549" width="0.921875" style="33" customWidth="1"/>
    <col min="2550" max="2631" width="2.69140625" style="33" customWidth="1"/>
    <col min="2632" max="2798" width="1.61328125" style="33"/>
    <col min="2799" max="2799" width="2.69140625" style="33" customWidth="1"/>
    <col min="2800" max="2800" width="6.3828125" style="33" bestFit="1" customWidth="1"/>
    <col min="2801" max="2801" width="2.69140625" style="33" customWidth="1"/>
    <col min="2802" max="2805" width="0.921875" style="33" customWidth="1"/>
    <col min="2806" max="2887" width="2.69140625" style="33" customWidth="1"/>
    <col min="2888" max="3054" width="1.61328125" style="33"/>
    <col min="3055" max="3055" width="2.69140625" style="33" customWidth="1"/>
    <col min="3056" max="3056" width="6.3828125" style="33" bestFit="1" customWidth="1"/>
    <col min="3057" max="3057" width="2.69140625" style="33" customWidth="1"/>
    <col min="3058" max="3061" width="0.921875" style="33" customWidth="1"/>
    <col min="3062" max="3143" width="2.69140625" style="33" customWidth="1"/>
    <col min="3144" max="3310" width="1.61328125" style="33"/>
    <col min="3311" max="3311" width="2.69140625" style="33" customWidth="1"/>
    <col min="3312" max="3312" width="6.3828125" style="33" bestFit="1" customWidth="1"/>
    <col min="3313" max="3313" width="2.69140625" style="33" customWidth="1"/>
    <col min="3314" max="3317" width="0.921875" style="33" customWidth="1"/>
    <col min="3318" max="3399" width="2.69140625" style="33" customWidth="1"/>
    <col min="3400" max="3566" width="1.61328125" style="33"/>
    <col min="3567" max="3567" width="2.69140625" style="33" customWidth="1"/>
    <col min="3568" max="3568" width="6.3828125" style="33" bestFit="1" customWidth="1"/>
    <col min="3569" max="3569" width="2.69140625" style="33" customWidth="1"/>
    <col min="3570" max="3573" width="0.921875" style="33" customWidth="1"/>
    <col min="3574" max="3655" width="2.69140625" style="33" customWidth="1"/>
    <col min="3656" max="3822" width="1.61328125" style="33"/>
    <col min="3823" max="3823" width="2.69140625" style="33" customWidth="1"/>
    <col min="3824" max="3824" width="6.3828125" style="33" bestFit="1" customWidth="1"/>
    <col min="3825" max="3825" width="2.69140625" style="33" customWidth="1"/>
    <col min="3826" max="3829" width="0.921875" style="33" customWidth="1"/>
    <col min="3830" max="3911" width="2.69140625" style="33" customWidth="1"/>
    <col min="3912" max="4078" width="1.61328125" style="33"/>
    <col min="4079" max="4079" width="2.69140625" style="33" customWidth="1"/>
    <col min="4080" max="4080" width="6.3828125" style="33" bestFit="1" customWidth="1"/>
    <col min="4081" max="4081" width="2.69140625" style="33" customWidth="1"/>
    <col min="4082" max="4085" width="0.921875" style="33" customWidth="1"/>
    <col min="4086" max="4167" width="2.69140625" style="33" customWidth="1"/>
    <col min="4168" max="4334" width="1.61328125" style="33"/>
    <col min="4335" max="4335" width="2.69140625" style="33" customWidth="1"/>
    <col min="4336" max="4336" width="6.3828125" style="33" bestFit="1" customWidth="1"/>
    <col min="4337" max="4337" width="2.69140625" style="33" customWidth="1"/>
    <col min="4338" max="4341" width="0.921875" style="33" customWidth="1"/>
    <col min="4342" max="4423" width="2.69140625" style="33" customWidth="1"/>
    <col min="4424" max="4590" width="1.61328125" style="33"/>
    <col min="4591" max="4591" width="2.69140625" style="33" customWidth="1"/>
    <col min="4592" max="4592" width="6.3828125" style="33" bestFit="1" customWidth="1"/>
    <col min="4593" max="4593" width="2.69140625" style="33" customWidth="1"/>
    <col min="4594" max="4597" width="0.921875" style="33" customWidth="1"/>
    <col min="4598" max="4679" width="2.69140625" style="33" customWidth="1"/>
    <col min="4680" max="4846" width="1.61328125" style="33"/>
    <col min="4847" max="4847" width="2.69140625" style="33" customWidth="1"/>
    <col min="4848" max="4848" width="6.3828125" style="33" bestFit="1" customWidth="1"/>
    <col min="4849" max="4849" width="2.69140625" style="33" customWidth="1"/>
    <col min="4850" max="4853" width="0.921875" style="33" customWidth="1"/>
    <col min="4854" max="4935" width="2.69140625" style="33" customWidth="1"/>
    <col min="4936" max="5102" width="1.61328125" style="33"/>
    <col min="5103" max="5103" width="2.69140625" style="33" customWidth="1"/>
    <col min="5104" max="5104" width="6.3828125" style="33" bestFit="1" customWidth="1"/>
    <col min="5105" max="5105" width="2.69140625" style="33" customWidth="1"/>
    <col min="5106" max="5109" width="0.921875" style="33" customWidth="1"/>
    <col min="5110" max="5191" width="2.69140625" style="33" customWidth="1"/>
    <col min="5192" max="5358" width="1.61328125" style="33"/>
    <col min="5359" max="5359" width="2.69140625" style="33" customWidth="1"/>
    <col min="5360" max="5360" width="6.3828125" style="33" bestFit="1" customWidth="1"/>
    <col min="5361" max="5361" width="2.69140625" style="33" customWidth="1"/>
    <col min="5362" max="5365" width="0.921875" style="33" customWidth="1"/>
    <col min="5366" max="5447" width="2.69140625" style="33" customWidth="1"/>
    <col min="5448" max="5614" width="1.61328125" style="33"/>
    <col min="5615" max="5615" width="2.69140625" style="33" customWidth="1"/>
    <col min="5616" max="5616" width="6.3828125" style="33" bestFit="1" customWidth="1"/>
    <col min="5617" max="5617" width="2.69140625" style="33" customWidth="1"/>
    <col min="5618" max="5621" width="0.921875" style="33" customWidth="1"/>
    <col min="5622" max="5703" width="2.69140625" style="33" customWidth="1"/>
    <col min="5704" max="5870" width="1.61328125" style="33"/>
    <col min="5871" max="5871" width="2.69140625" style="33" customWidth="1"/>
    <col min="5872" max="5872" width="6.3828125" style="33" bestFit="1" customWidth="1"/>
    <col min="5873" max="5873" width="2.69140625" style="33" customWidth="1"/>
    <col min="5874" max="5877" width="0.921875" style="33" customWidth="1"/>
    <col min="5878" max="5959" width="2.69140625" style="33" customWidth="1"/>
    <col min="5960" max="6126" width="1.61328125" style="33"/>
    <col min="6127" max="6127" width="2.69140625" style="33" customWidth="1"/>
    <col min="6128" max="6128" width="6.3828125" style="33" bestFit="1" customWidth="1"/>
    <col min="6129" max="6129" width="2.69140625" style="33" customWidth="1"/>
    <col min="6130" max="6133" width="0.921875" style="33" customWidth="1"/>
    <col min="6134" max="6215" width="2.69140625" style="33" customWidth="1"/>
    <col min="6216" max="6382" width="1.61328125" style="33"/>
    <col min="6383" max="6383" width="2.69140625" style="33" customWidth="1"/>
    <col min="6384" max="6384" width="6.3828125" style="33" bestFit="1" customWidth="1"/>
    <col min="6385" max="6385" width="2.69140625" style="33" customWidth="1"/>
    <col min="6386" max="6389" width="0.921875" style="33" customWidth="1"/>
    <col min="6390" max="6471" width="2.69140625" style="33" customWidth="1"/>
    <col min="6472" max="6638" width="1.61328125" style="33"/>
    <col min="6639" max="6639" width="2.69140625" style="33" customWidth="1"/>
    <col min="6640" max="6640" width="6.3828125" style="33" bestFit="1" customWidth="1"/>
    <col min="6641" max="6641" width="2.69140625" style="33" customWidth="1"/>
    <col min="6642" max="6645" width="0.921875" style="33" customWidth="1"/>
    <col min="6646" max="6727" width="2.69140625" style="33" customWidth="1"/>
    <col min="6728" max="6894" width="1.61328125" style="33"/>
    <col min="6895" max="6895" width="2.69140625" style="33" customWidth="1"/>
    <col min="6896" max="6896" width="6.3828125" style="33" bestFit="1" customWidth="1"/>
    <col min="6897" max="6897" width="2.69140625" style="33" customWidth="1"/>
    <col min="6898" max="6901" width="0.921875" style="33" customWidth="1"/>
    <col min="6902" max="6983" width="2.69140625" style="33" customWidth="1"/>
    <col min="6984" max="7150" width="1.61328125" style="33"/>
    <col min="7151" max="7151" width="2.69140625" style="33" customWidth="1"/>
    <col min="7152" max="7152" width="6.3828125" style="33" bestFit="1" customWidth="1"/>
    <col min="7153" max="7153" width="2.69140625" style="33" customWidth="1"/>
    <col min="7154" max="7157" width="0.921875" style="33" customWidth="1"/>
    <col min="7158" max="7239" width="2.69140625" style="33" customWidth="1"/>
    <col min="7240" max="7406" width="1.61328125" style="33"/>
    <col min="7407" max="7407" width="2.69140625" style="33" customWidth="1"/>
    <col min="7408" max="7408" width="6.3828125" style="33" bestFit="1" customWidth="1"/>
    <col min="7409" max="7409" width="2.69140625" style="33" customWidth="1"/>
    <col min="7410" max="7413" width="0.921875" style="33" customWidth="1"/>
    <col min="7414" max="7495" width="2.69140625" style="33" customWidth="1"/>
    <col min="7496" max="7662" width="1.61328125" style="33"/>
    <col min="7663" max="7663" width="2.69140625" style="33" customWidth="1"/>
    <col min="7664" max="7664" width="6.3828125" style="33" bestFit="1" customWidth="1"/>
    <col min="7665" max="7665" width="2.69140625" style="33" customWidth="1"/>
    <col min="7666" max="7669" width="0.921875" style="33" customWidth="1"/>
    <col min="7670" max="7751" width="2.69140625" style="33" customWidth="1"/>
    <col min="7752" max="7918" width="1.61328125" style="33"/>
    <col min="7919" max="7919" width="2.69140625" style="33" customWidth="1"/>
    <col min="7920" max="7920" width="6.3828125" style="33" bestFit="1" customWidth="1"/>
    <col min="7921" max="7921" width="2.69140625" style="33" customWidth="1"/>
    <col min="7922" max="7925" width="0.921875" style="33" customWidth="1"/>
    <col min="7926" max="8007" width="2.69140625" style="33" customWidth="1"/>
    <col min="8008" max="8174" width="1.61328125" style="33"/>
    <col min="8175" max="8175" width="2.69140625" style="33" customWidth="1"/>
    <col min="8176" max="8176" width="6.3828125" style="33" bestFit="1" customWidth="1"/>
    <col min="8177" max="8177" width="2.69140625" style="33" customWidth="1"/>
    <col min="8178" max="8181" width="0.921875" style="33" customWidth="1"/>
    <col min="8182" max="8263" width="2.69140625" style="33" customWidth="1"/>
    <col min="8264" max="8430" width="1.61328125" style="33"/>
    <col min="8431" max="8431" width="2.69140625" style="33" customWidth="1"/>
    <col min="8432" max="8432" width="6.3828125" style="33" bestFit="1" customWidth="1"/>
    <col min="8433" max="8433" width="2.69140625" style="33" customWidth="1"/>
    <col min="8434" max="8437" width="0.921875" style="33" customWidth="1"/>
    <col min="8438" max="8519" width="2.69140625" style="33" customWidth="1"/>
    <col min="8520" max="8686" width="1.61328125" style="33"/>
    <col min="8687" max="8687" width="2.69140625" style="33" customWidth="1"/>
    <col min="8688" max="8688" width="6.3828125" style="33" bestFit="1" customWidth="1"/>
    <col min="8689" max="8689" width="2.69140625" style="33" customWidth="1"/>
    <col min="8690" max="8693" width="0.921875" style="33" customWidth="1"/>
    <col min="8694" max="8775" width="2.69140625" style="33" customWidth="1"/>
    <col min="8776" max="8942" width="1.61328125" style="33"/>
    <col min="8943" max="8943" width="2.69140625" style="33" customWidth="1"/>
    <col min="8944" max="8944" width="6.3828125" style="33" bestFit="1" customWidth="1"/>
    <col min="8945" max="8945" width="2.69140625" style="33" customWidth="1"/>
    <col min="8946" max="8949" width="0.921875" style="33" customWidth="1"/>
    <col min="8950" max="9031" width="2.69140625" style="33" customWidth="1"/>
    <col min="9032" max="9198" width="1.61328125" style="33"/>
    <col min="9199" max="9199" width="2.69140625" style="33" customWidth="1"/>
    <col min="9200" max="9200" width="6.3828125" style="33" bestFit="1" customWidth="1"/>
    <col min="9201" max="9201" width="2.69140625" style="33" customWidth="1"/>
    <col min="9202" max="9205" width="0.921875" style="33" customWidth="1"/>
    <col min="9206" max="9287" width="2.69140625" style="33" customWidth="1"/>
    <col min="9288" max="9454" width="1.61328125" style="33"/>
    <col min="9455" max="9455" width="2.69140625" style="33" customWidth="1"/>
    <col min="9456" max="9456" width="6.3828125" style="33" bestFit="1" customWidth="1"/>
    <col min="9457" max="9457" width="2.69140625" style="33" customWidth="1"/>
    <col min="9458" max="9461" width="0.921875" style="33" customWidth="1"/>
    <col min="9462" max="9543" width="2.69140625" style="33" customWidth="1"/>
    <col min="9544" max="9710" width="1.61328125" style="33"/>
    <col min="9711" max="9711" width="2.69140625" style="33" customWidth="1"/>
    <col min="9712" max="9712" width="6.3828125" style="33" bestFit="1" customWidth="1"/>
    <col min="9713" max="9713" width="2.69140625" style="33" customWidth="1"/>
    <col min="9714" max="9717" width="0.921875" style="33" customWidth="1"/>
    <col min="9718" max="9799" width="2.69140625" style="33" customWidth="1"/>
    <col min="9800" max="9966" width="1.61328125" style="33"/>
    <col min="9967" max="9967" width="2.69140625" style="33" customWidth="1"/>
    <col min="9968" max="9968" width="6.3828125" style="33" bestFit="1" customWidth="1"/>
    <col min="9969" max="9969" width="2.69140625" style="33" customWidth="1"/>
    <col min="9970" max="9973" width="0.921875" style="33" customWidth="1"/>
    <col min="9974" max="10055" width="2.69140625" style="33" customWidth="1"/>
    <col min="10056" max="10222" width="1.61328125" style="33"/>
    <col min="10223" max="10223" width="2.69140625" style="33" customWidth="1"/>
    <col min="10224" max="10224" width="6.3828125" style="33" bestFit="1" customWidth="1"/>
    <col min="10225" max="10225" width="2.69140625" style="33" customWidth="1"/>
    <col min="10226" max="10229" width="0.921875" style="33" customWidth="1"/>
    <col min="10230" max="10311" width="2.69140625" style="33" customWidth="1"/>
    <col min="10312" max="10478" width="1.61328125" style="33"/>
    <col min="10479" max="10479" width="2.69140625" style="33" customWidth="1"/>
    <col min="10480" max="10480" width="6.3828125" style="33" bestFit="1" customWidth="1"/>
    <col min="10481" max="10481" width="2.69140625" style="33" customWidth="1"/>
    <col min="10482" max="10485" width="0.921875" style="33" customWidth="1"/>
    <col min="10486" max="10567" width="2.69140625" style="33" customWidth="1"/>
    <col min="10568" max="10734" width="1.61328125" style="33"/>
    <col min="10735" max="10735" width="2.69140625" style="33" customWidth="1"/>
    <col min="10736" max="10736" width="6.3828125" style="33" bestFit="1" customWidth="1"/>
    <col min="10737" max="10737" width="2.69140625" style="33" customWidth="1"/>
    <col min="10738" max="10741" width="0.921875" style="33" customWidth="1"/>
    <col min="10742" max="10823" width="2.69140625" style="33" customWidth="1"/>
    <col min="10824" max="10990" width="1.61328125" style="33"/>
    <col min="10991" max="10991" width="2.69140625" style="33" customWidth="1"/>
    <col min="10992" max="10992" width="6.3828125" style="33" bestFit="1" customWidth="1"/>
    <col min="10993" max="10993" width="2.69140625" style="33" customWidth="1"/>
    <col min="10994" max="10997" width="0.921875" style="33" customWidth="1"/>
    <col min="10998" max="11079" width="2.69140625" style="33" customWidth="1"/>
    <col min="11080" max="11246" width="1.61328125" style="33"/>
    <col min="11247" max="11247" width="2.69140625" style="33" customWidth="1"/>
    <col min="11248" max="11248" width="6.3828125" style="33" bestFit="1" customWidth="1"/>
    <col min="11249" max="11249" width="2.69140625" style="33" customWidth="1"/>
    <col min="11250" max="11253" width="0.921875" style="33" customWidth="1"/>
    <col min="11254" max="11335" width="2.69140625" style="33" customWidth="1"/>
    <col min="11336" max="11502" width="1.61328125" style="33"/>
    <col min="11503" max="11503" width="2.69140625" style="33" customWidth="1"/>
    <col min="11504" max="11504" width="6.3828125" style="33" bestFit="1" customWidth="1"/>
    <col min="11505" max="11505" width="2.69140625" style="33" customWidth="1"/>
    <col min="11506" max="11509" width="0.921875" style="33" customWidth="1"/>
    <col min="11510" max="11591" width="2.69140625" style="33" customWidth="1"/>
    <col min="11592" max="11758" width="1.61328125" style="33"/>
    <col min="11759" max="11759" width="2.69140625" style="33" customWidth="1"/>
    <col min="11760" max="11760" width="6.3828125" style="33" bestFit="1" customWidth="1"/>
    <col min="11761" max="11761" width="2.69140625" style="33" customWidth="1"/>
    <col min="11762" max="11765" width="0.921875" style="33" customWidth="1"/>
    <col min="11766" max="11847" width="2.69140625" style="33" customWidth="1"/>
    <col min="11848" max="12014" width="1.61328125" style="33"/>
    <col min="12015" max="12015" width="2.69140625" style="33" customWidth="1"/>
    <col min="12016" max="12016" width="6.3828125" style="33" bestFit="1" customWidth="1"/>
    <col min="12017" max="12017" width="2.69140625" style="33" customWidth="1"/>
    <col min="12018" max="12021" width="0.921875" style="33" customWidth="1"/>
    <col min="12022" max="12103" width="2.69140625" style="33" customWidth="1"/>
    <col min="12104" max="12270" width="1.61328125" style="33"/>
    <col min="12271" max="12271" width="2.69140625" style="33" customWidth="1"/>
    <col min="12272" max="12272" width="6.3828125" style="33" bestFit="1" customWidth="1"/>
    <col min="12273" max="12273" width="2.69140625" style="33" customWidth="1"/>
    <col min="12274" max="12277" width="0.921875" style="33" customWidth="1"/>
    <col min="12278" max="12359" width="2.69140625" style="33" customWidth="1"/>
    <col min="12360" max="12526" width="1.61328125" style="33"/>
    <col min="12527" max="12527" width="2.69140625" style="33" customWidth="1"/>
    <col min="12528" max="12528" width="6.3828125" style="33" bestFit="1" customWidth="1"/>
    <col min="12529" max="12529" width="2.69140625" style="33" customWidth="1"/>
    <col min="12530" max="12533" width="0.921875" style="33" customWidth="1"/>
    <col min="12534" max="12615" width="2.69140625" style="33" customWidth="1"/>
    <col min="12616" max="12782" width="1.61328125" style="33"/>
    <col min="12783" max="12783" width="2.69140625" style="33" customWidth="1"/>
    <col min="12784" max="12784" width="6.3828125" style="33" bestFit="1" customWidth="1"/>
    <col min="12785" max="12785" width="2.69140625" style="33" customWidth="1"/>
    <col min="12786" max="12789" width="0.921875" style="33" customWidth="1"/>
    <col min="12790" max="12871" width="2.69140625" style="33" customWidth="1"/>
    <col min="12872" max="13038" width="1.61328125" style="33"/>
    <col min="13039" max="13039" width="2.69140625" style="33" customWidth="1"/>
    <col min="13040" max="13040" width="6.3828125" style="33" bestFit="1" customWidth="1"/>
    <col min="13041" max="13041" width="2.69140625" style="33" customWidth="1"/>
    <col min="13042" max="13045" width="0.921875" style="33" customWidth="1"/>
    <col min="13046" max="13127" width="2.69140625" style="33" customWidth="1"/>
    <col min="13128" max="13294" width="1.61328125" style="33"/>
    <col min="13295" max="13295" width="2.69140625" style="33" customWidth="1"/>
    <col min="13296" max="13296" width="6.3828125" style="33" bestFit="1" customWidth="1"/>
    <col min="13297" max="13297" width="2.69140625" style="33" customWidth="1"/>
    <col min="13298" max="13301" width="0.921875" style="33" customWidth="1"/>
    <col min="13302" max="13383" width="2.69140625" style="33" customWidth="1"/>
    <col min="13384" max="13550" width="1.61328125" style="33"/>
    <col min="13551" max="13551" width="2.69140625" style="33" customWidth="1"/>
    <col min="13552" max="13552" width="6.3828125" style="33" bestFit="1" customWidth="1"/>
    <col min="13553" max="13553" width="2.69140625" style="33" customWidth="1"/>
    <col min="13554" max="13557" width="0.921875" style="33" customWidth="1"/>
    <col min="13558" max="13639" width="2.69140625" style="33" customWidth="1"/>
    <col min="13640" max="13806" width="1.61328125" style="33"/>
    <col min="13807" max="13807" width="2.69140625" style="33" customWidth="1"/>
    <col min="13808" max="13808" width="6.3828125" style="33" bestFit="1" customWidth="1"/>
    <col min="13809" max="13809" width="2.69140625" style="33" customWidth="1"/>
    <col min="13810" max="13813" width="0.921875" style="33" customWidth="1"/>
    <col min="13814" max="13895" width="2.69140625" style="33" customWidth="1"/>
    <col min="13896" max="14062" width="1.61328125" style="33"/>
    <col min="14063" max="14063" width="2.69140625" style="33" customWidth="1"/>
    <col min="14064" max="14064" width="6.3828125" style="33" bestFit="1" customWidth="1"/>
    <col min="14065" max="14065" width="2.69140625" style="33" customWidth="1"/>
    <col min="14066" max="14069" width="0.921875" style="33" customWidth="1"/>
    <col min="14070" max="14151" width="2.69140625" style="33" customWidth="1"/>
    <col min="14152" max="14318" width="1.61328125" style="33"/>
    <col min="14319" max="14319" width="2.69140625" style="33" customWidth="1"/>
    <col min="14320" max="14320" width="6.3828125" style="33" bestFit="1" customWidth="1"/>
    <col min="14321" max="14321" width="2.69140625" style="33" customWidth="1"/>
    <col min="14322" max="14325" width="0.921875" style="33" customWidth="1"/>
    <col min="14326" max="14407" width="2.69140625" style="33" customWidth="1"/>
    <col min="14408" max="14574" width="1.61328125" style="33"/>
    <col min="14575" max="14575" width="2.69140625" style="33" customWidth="1"/>
    <col min="14576" max="14576" width="6.3828125" style="33" bestFit="1" customWidth="1"/>
    <col min="14577" max="14577" width="2.69140625" style="33" customWidth="1"/>
    <col min="14578" max="14581" width="0.921875" style="33" customWidth="1"/>
    <col min="14582" max="14663" width="2.69140625" style="33" customWidth="1"/>
    <col min="14664" max="14830" width="1.61328125" style="33"/>
    <col min="14831" max="14831" width="2.69140625" style="33" customWidth="1"/>
    <col min="14832" max="14832" width="6.3828125" style="33" bestFit="1" customWidth="1"/>
    <col min="14833" max="14833" width="2.69140625" style="33" customWidth="1"/>
    <col min="14834" max="14837" width="0.921875" style="33" customWidth="1"/>
    <col min="14838" max="14919" width="2.69140625" style="33" customWidth="1"/>
    <col min="14920" max="15086" width="1.61328125" style="33"/>
    <col min="15087" max="15087" width="2.69140625" style="33" customWidth="1"/>
    <col min="15088" max="15088" width="6.3828125" style="33" bestFit="1" customWidth="1"/>
    <col min="15089" max="15089" width="2.69140625" style="33" customWidth="1"/>
    <col min="15090" max="15093" width="0.921875" style="33" customWidth="1"/>
    <col min="15094" max="15175" width="2.69140625" style="33" customWidth="1"/>
    <col min="15176" max="15342" width="1.61328125" style="33"/>
    <col min="15343" max="15343" width="2.69140625" style="33" customWidth="1"/>
    <col min="15344" max="15344" width="6.3828125" style="33" bestFit="1" customWidth="1"/>
    <col min="15345" max="15345" width="2.69140625" style="33" customWidth="1"/>
    <col min="15346" max="15349" width="0.921875" style="33" customWidth="1"/>
    <col min="15350" max="15431" width="2.69140625" style="33" customWidth="1"/>
    <col min="15432" max="15598" width="1.61328125" style="33"/>
    <col min="15599" max="15599" width="2.69140625" style="33" customWidth="1"/>
    <col min="15600" max="15600" width="6.3828125" style="33" bestFit="1" customWidth="1"/>
    <col min="15601" max="15601" width="2.69140625" style="33" customWidth="1"/>
    <col min="15602" max="15605" width="0.921875" style="33" customWidth="1"/>
    <col min="15606" max="15687" width="2.69140625" style="33" customWidth="1"/>
    <col min="15688" max="15854" width="1.61328125" style="33"/>
    <col min="15855" max="15855" width="2.69140625" style="33" customWidth="1"/>
    <col min="15856" max="15856" width="6.3828125" style="33" bestFit="1" customWidth="1"/>
    <col min="15857" max="15857" width="2.69140625" style="33" customWidth="1"/>
    <col min="15858" max="15861" width="0.921875" style="33" customWidth="1"/>
    <col min="15862" max="15943" width="2.69140625" style="33" customWidth="1"/>
    <col min="15944" max="16110" width="1.61328125" style="33"/>
    <col min="16111" max="16111" width="2.69140625" style="33" customWidth="1"/>
    <col min="16112" max="16112" width="6.3828125" style="33" bestFit="1" customWidth="1"/>
    <col min="16113" max="16113" width="2.69140625" style="33" customWidth="1"/>
    <col min="16114" max="16117" width="0.921875" style="33" customWidth="1"/>
    <col min="16118" max="16199" width="2.69140625" style="33" customWidth="1"/>
    <col min="16200" max="16384" width="1.61328125" style="33"/>
  </cols>
  <sheetData>
    <row r="1" spans="2:77">
      <c r="B1" s="1191"/>
      <c r="C1" s="1191"/>
      <c r="D1" s="1191"/>
      <c r="E1" s="1191"/>
      <c r="F1" s="1191"/>
      <c r="G1" s="1191"/>
      <c r="H1" s="1191"/>
      <c r="I1" s="1191"/>
      <c r="J1" s="1191"/>
      <c r="K1" s="1191"/>
      <c r="L1" s="1191"/>
      <c r="M1" s="1191"/>
      <c r="N1" s="1191"/>
      <c r="O1" s="1191"/>
      <c r="P1" s="1191"/>
      <c r="Q1" s="1191"/>
      <c r="R1" s="1191"/>
      <c r="S1" s="1191"/>
      <c r="T1" s="1191"/>
      <c r="U1" s="1191"/>
      <c r="V1" s="1191"/>
      <c r="W1" s="1191"/>
      <c r="X1" s="1191"/>
      <c r="Y1" s="1191"/>
      <c r="Z1" s="1191"/>
      <c r="AA1" s="1191"/>
      <c r="AB1" s="1191"/>
      <c r="AC1" s="1191"/>
      <c r="AD1" s="1191"/>
      <c r="AE1" s="1191"/>
      <c r="AF1" s="1191"/>
      <c r="AG1" s="1191"/>
      <c r="AH1" s="1191"/>
      <c r="AI1" s="1191"/>
      <c r="AJ1" s="1191"/>
      <c r="AK1" s="1191"/>
      <c r="AL1" s="1191"/>
      <c r="AM1" s="1191"/>
      <c r="AN1" s="1191"/>
      <c r="AO1" s="1191"/>
      <c r="AP1" s="1191"/>
      <c r="AQ1" s="1191"/>
      <c r="AR1" s="1191"/>
      <c r="AS1" s="1191"/>
      <c r="AT1" s="1191"/>
      <c r="AU1" s="1191"/>
      <c r="AV1" s="1191"/>
      <c r="AW1" s="1191"/>
      <c r="AX1" s="1191"/>
      <c r="AY1" s="1191"/>
      <c r="AZ1" s="1191"/>
      <c r="BA1" s="1191"/>
      <c r="BB1" s="1191"/>
      <c r="BC1" s="1191"/>
      <c r="BD1" s="1191"/>
      <c r="BE1" s="1191"/>
      <c r="BF1" s="1191"/>
      <c r="BG1" s="1191"/>
      <c r="BH1" s="1191"/>
      <c r="BI1" s="1191"/>
      <c r="BJ1" s="1191"/>
      <c r="BK1" s="1191"/>
      <c r="BL1" s="1191"/>
      <c r="BM1" s="1191"/>
      <c r="BN1" s="1191"/>
      <c r="BO1" s="1191"/>
      <c r="BP1" s="1191"/>
      <c r="BQ1" s="1191"/>
      <c r="BR1" s="1191"/>
      <c r="BS1" s="1191"/>
    </row>
    <row r="2" spans="2:77" ht="15.6" thickBot="1">
      <c r="B2" s="1191"/>
      <c r="C2" s="1191"/>
      <c r="D2" s="1191"/>
      <c r="E2" s="1191"/>
      <c r="F2" s="1191"/>
      <c r="G2" s="1191"/>
      <c r="H2" s="1191"/>
      <c r="I2" s="1191"/>
      <c r="J2" s="1191"/>
      <c r="K2" s="1191"/>
      <c r="L2" s="1191"/>
      <c r="M2" s="1191"/>
      <c r="N2" s="1191"/>
      <c r="O2" s="1191"/>
      <c r="P2" s="1191"/>
      <c r="Q2" s="1191"/>
      <c r="R2" s="1191"/>
      <c r="S2" s="1191"/>
      <c r="T2" s="1191"/>
      <c r="U2" s="1191"/>
      <c r="V2" s="1191"/>
      <c r="W2" s="1191"/>
      <c r="X2" s="1191"/>
      <c r="Y2" s="1191"/>
      <c r="Z2" s="1191"/>
      <c r="AA2" s="1191"/>
      <c r="AB2" s="1191"/>
      <c r="AC2" s="1191"/>
      <c r="AD2" s="1191"/>
      <c r="AE2" s="1191"/>
      <c r="AF2" s="1191"/>
      <c r="AG2" s="1191"/>
      <c r="AH2" s="1191"/>
      <c r="AI2" s="1191"/>
      <c r="AJ2" s="1191"/>
      <c r="AK2" s="1191"/>
      <c r="AL2" s="1191"/>
      <c r="AM2" s="1191"/>
      <c r="AN2" s="1191"/>
      <c r="AO2" s="1191"/>
      <c r="AP2" s="1191"/>
      <c r="AQ2" s="1191"/>
      <c r="AR2" s="1191"/>
      <c r="AS2" s="1191"/>
      <c r="AT2" s="1191"/>
      <c r="AU2" s="1191"/>
      <c r="AV2" s="1191"/>
      <c r="AW2" s="1191"/>
      <c r="AX2" s="1191"/>
      <c r="AY2" s="1191"/>
      <c r="AZ2" s="1191"/>
      <c r="BA2" s="1191"/>
      <c r="BB2" s="1191"/>
      <c r="BC2" s="1191"/>
      <c r="BD2" s="1191"/>
      <c r="BE2" s="1191"/>
      <c r="BF2" s="1191"/>
      <c r="BG2" s="1191"/>
      <c r="BH2" s="1191"/>
      <c r="BI2" s="1191"/>
      <c r="BJ2" s="1191"/>
      <c r="BK2" s="1191"/>
      <c r="BL2" s="1191"/>
      <c r="BM2" s="1191"/>
      <c r="BN2" s="1191"/>
      <c r="BO2" s="1191"/>
      <c r="BP2" s="1191"/>
      <c r="BQ2" s="1191"/>
      <c r="BR2" s="1191"/>
      <c r="BS2" s="1191"/>
    </row>
    <row r="3" spans="2:77" s="267" customFormat="1" ht="30" customHeight="1">
      <c r="B3" s="1192"/>
      <c r="C3" s="1193"/>
      <c r="D3" s="1193"/>
      <c r="E3" s="1193"/>
      <c r="F3" s="1193"/>
      <c r="G3" s="1193"/>
      <c r="H3" s="1193"/>
      <c r="I3" s="2971" t="s">
        <v>2344</v>
      </c>
      <c r="J3" s="2971"/>
      <c r="K3" s="2971"/>
      <c r="L3" s="2971"/>
      <c r="M3" s="2971"/>
      <c r="N3" s="2971"/>
      <c r="O3" s="2971"/>
      <c r="P3" s="2971"/>
      <c r="Q3" s="2971"/>
      <c r="R3" s="2971"/>
      <c r="S3" s="2971"/>
      <c r="T3" s="2971"/>
      <c r="U3" s="2971"/>
      <c r="V3" s="2971"/>
      <c r="W3" s="2971"/>
      <c r="X3" s="2971"/>
      <c r="Y3" s="2971"/>
      <c r="Z3" s="2971"/>
      <c r="AA3" s="2971"/>
      <c r="AB3" s="2971"/>
      <c r="AC3" s="2971"/>
      <c r="AD3" s="2971"/>
      <c r="AE3" s="2971"/>
      <c r="AF3" s="2971"/>
      <c r="AG3" s="2971"/>
      <c r="AH3" s="2971"/>
      <c r="AI3" s="2971"/>
      <c r="AJ3" s="2971"/>
      <c r="AK3" s="2971"/>
      <c r="AL3" s="2971"/>
      <c r="AM3" s="2971"/>
      <c r="AN3" s="2971"/>
      <c r="AO3" s="2971"/>
      <c r="AP3" s="2971"/>
      <c r="AQ3" s="2971"/>
      <c r="AR3" s="2971"/>
      <c r="AS3" s="2971"/>
      <c r="AT3" s="2971"/>
      <c r="AU3" s="2971"/>
      <c r="AV3" s="2971"/>
      <c r="AW3" s="2971"/>
      <c r="AX3" s="2971"/>
      <c r="AY3" s="2971"/>
      <c r="AZ3" s="2971"/>
      <c r="BA3" s="2971"/>
      <c r="BB3" s="2971"/>
      <c r="BC3" s="2971"/>
      <c r="BD3" s="2971"/>
      <c r="BE3" s="2971"/>
      <c r="BF3" s="2971"/>
      <c r="BG3" s="2971"/>
      <c r="BH3" s="2971"/>
      <c r="BI3" s="2971"/>
      <c r="BJ3" s="2971"/>
      <c r="BK3" s="2971"/>
      <c r="BL3" s="2971"/>
      <c r="BM3" s="2971"/>
      <c r="BN3" s="2971"/>
      <c r="BO3" s="2971"/>
      <c r="BP3" s="2971"/>
      <c r="BQ3" s="2971"/>
      <c r="BR3" s="2971"/>
      <c r="BS3" s="1193"/>
      <c r="BT3" s="1219"/>
      <c r="BU3" s="1219"/>
      <c r="BV3" s="1219"/>
      <c r="BW3" s="1219"/>
      <c r="BX3" s="1219"/>
      <c r="BY3" s="1220"/>
    </row>
    <row r="4" spans="2:77" s="68" customFormat="1" ht="30" customHeight="1">
      <c r="B4" s="1221"/>
      <c r="C4" s="1200"/>
      <c r="D4" s="1200"/>
      <c r="E4" s="1200"/>
      <c r="F4" s="1200"/>
      <c r="G4" s="1200"/>
      <c r="H4" s="1200"/>
      <c r="I4" s="2972"/>
      <c r="J4" s="2972"/>
      <c r="K4" s="2972"/>
      <c r="L4" s="2972"/>
      <c r="M4" s="2972"/>
      <c r="N4" s="2972"/>
      <c r="O4" s="2972"/>
      <c r="P4" s="2972"/>
      <c r="Q4" s="2972"/>
      <c r="R4" s="2972"/>
      <c r="S4" s="2972"/>
      <c r="T4" s="2972"/>
      <c r="U4" s="2972"/>
      <c r="V4" s="2972"/>
      <c r="W4" s="2972"/>
      <c r="X4" s="2972"/>
      <c r="Y4" s="2972"/>
      <c r="Z4" s="2972"/>
      <c r="AA4" s="2972"/>
      <c r="AB4" s="2972"/>
      <c r="AC4" s="2972"/>
      <c r="AD4" s="2972"/>
      <c r="AE4" s="2972"/>
      <c r="AF4" s="2972"/>
      <c r="AG4" s="2972"/>
      <c r="AH4" s="2972"/>
      <c r="AI4" s="2972"/>
      <c r="AJ4" s="2972"/>
      <c r="AK4" s="2972"/>
      <c r="AL4" s="2972"/>
      <c r="AM4" s="2972"/>
      <c r="AN4" s="2972"/>
      <c r="AO4" s="2972"/>
      <c r="AP4" s="2972"/>
      <c r="AQ4" s="2972"/>
      <c r="AR4" s="2972"/>
      <c r="AS4" s="2972"/>
      <c r="AT4" s="2972"/>
      <c r="AU4" s="2972"/>
      <c r="AV4" s="2972"/>
      <c r="AW4" s="2972"/>
      <c r="AX4" s="2972"/>
      <c r="AY4" s="2972"/>
      <c r="AZ4" s="2972"/>
      <c r="BA4" s="2972"/>
      <c r="BB4" s="2972"/>
      <c r="BC4" s="2972"/>
      <c r="BD4" s="2972"/>
      <c r="BE4" s="2972"/>
      <c r="BF4" s="2972"/>
      <c r="BG4" s="2972"/>
      <c r="BH4" s="2972"/>
      <c r="BI4" s="2972"/>
      <c r="BJ4" s="2972"/>
      <c r="BK4" s="2972"/>
      <c r="BL4" s="2972"/>
      <c r="BM4" s="2972"/>
      <c r="BN4" s="2972"/>
      <c r="BO4" s="2972"/>
      <c r="BP4" s="2972"/>
      <c r="BQ4" s="2972"/>
      <c r="BR4" s="2972"/>
      <c r="BS4" s="1200"/>
      <c r="BY4" s="260"/>
    </row>
    <row r="5" spans="2:77" s="267" customFormat="1" ht="30" customHeight="1">
      <c r="B5" s="1221"/>
      <c r="C5" s="1200"/>
      <c r="D5" s="1200"/>
      <c r="E5" s="1200"/>
      <c r="F5" s="1200"/>
      <c r="G5" s="1200"/>
      <c r="H5" s="1200"/>
      <c r="I5" s="2972"/>
      <c r="J5" s="2972"/>
      <c r="K5" s="2972"/>
      <c r="L5" s="2972"/>
      <c r="M5" s="2972"/>
      <c r="N5" s="2972"/>
      <c r="O5" s="2972"/>
      <c r="P5" s="2972"/>
      <c r="Q5" s="2972"/>
      <c r="R5" s="2972"/>
      <c r="S5" s="2972"/>
      <c r="T5" s="2972"/>
      <c r="U5" s="2972"/>
      <c r="V5" s="2972"/>
      <c r="W5" s="2972"/>
      <c r="X5" s="2972"/>
      <c r="Y5" s="2972"/>
      <c r="Z5" s="2972"/>
      <c r="AA5" s="2972"/>
      <c r="AB5" s="2972"/>
      <c r="AC5" s="2972"/>
      <c r="AD5" s="2972"/>
      <c r="AE5" s="2972"/>
      <c r="AF5" s="2972"/>
      <c r="AG5" s="2972"/>
      <c r="AH5" s="2972"/>
      <c r="AI5" s="2972"/>
      <c r="AJ5" s="2972"/>
      <c r="AK5" s="2972"/>
      <c r="AL5" s="2972"/>
      <c r="AM5" s="2972"/>
      <c r="AN5" s="2972"/>
      <c r="AO5" s="2972"/>
      <c r="AP5" s="2972"/>
      <c r="AQ5" s="2972"/>
      <c r="AR5" s="2972"/>
      <c r="AS5" s="2972"/>
      <c r="AT5" s="2972"/>
      <c r="AU5" s="2972"/>
      <c r="AV5" s="2972"/>
      <c r="AW5" s="2972"/>
      <c r="AX5" s="2972"/>
      <c r="AY5" s="2972"/>
      <c r="AZ5" s="2972"/>
      <c r="BA5" s="2972"/>
      <c r="BB5" s="2972"/>
      <c r="BC5" s="2972"/>
      <c r="BD5" s="2972"/>
      <c r="BE5" s="2972"/>
      <c r="BF5" s="2972"/>
      <c r="BG5" s="2972"/>
      <c r="BH5" s="2972"/>
      <c r="BI5" s="2972"/>
      <c r="BJ5" s="2972"/>
      <c r="BK5" s="2972"/>
      <c r="BL5" s="2972"/>
      <c r="BM5" s="2972"/>
      <c r="BN5" s="2972"/>
      <c r="BO5" s="2972"/>
      <c r="BP5" s="2972"/>
      <c r="BQ5" s="2972"/>
      <c r="BR5" s="2972"/>
      <c r="BS5" s="1200"/>
      <c r="BY5" s="268"/>
    </row>
    <row r="6" spans="2:77" s="267" customFormat="1" ht="30" customHeight="1">
      <c r="B6" s="1221"/>
      <c r="C6" s="1200"/>
      <c r="D6" s="1200"/>
      <c r="E6" s="1200"/>
      <c r="F6" s="1200"/>
      <c r="G6" s="1200"/>
      <c r="H6" s="1200"/>
      <c r="I6" s="2972"/>
      <c r="J6" s="2972"/>
      <c r="K6" s="2972"/>
      <c r="L6" s="2972"/>
      <c r="M6" s="2972"/>
      <c r="N6" s="2972"/>
      <c r="O6" s="2972"/>
      <c r="P6" s="2972"/>
      <c r="Q6" s="2972"/>
      <c r="R6" s="2972"/>
      <c r="S6" s="2972"/>
      <c r="T6" s="2972"/>
      <c r="U6" s="2972"/>
      <c r="V6" s="2972"/>
      <c r="W6" s="2972"/>
      <c r="X6" s="2972"/>
      <c r="Y6" s="2972"/>
      <c r="Z6" s="2972"/>
      <c r="AA6" s="2972"/>
      <c r="AB6" s="2972"/>
      <c r="AC6" s="2972"/>
      <c r="AD6" s="2972"/>
      <c r="AE6" s="2972"/>
      <c r="AF6" s="2972"/>
      <c r="AG6" s="2972"/>
      <c r="AH6" s="2972"/>
      <c r="AI6" s="2972"/>
      <c r="AJ6" s="2972"/>
      <c r="AK6" s="2972"/>
      <c r="AL6" s="2972"/>
      <c r="AM6" s="2972"/>
      <c r="AN6" s="2972"/>
      <c r="AO6" s="2972"/>
      <c r="AP6" s="2972"/>
      <c r="AQ6" s="2972"/>
      <c r="AR6" s="2972"/>
      <c r="AS6" s="2972"/>
      <c r="AT6" s="2972"/>
      <c r="AU6" s="2972"/>
      <c r="AV6" s="2972"/>
      <c r="AW6" s="2972"/>
      <c r="AX6" s="2972"/>
      <c r="AY6" s="2972"/>
      <c r="AZ6" s="2972"/>
      <c r="BA6" s="2972"/>
      <c r="BB6" s="2972"/>
      <c r="BC6" s="2972"/>
      <c r="BD6" s="2972"/>
      <c r="BE6" s="2972"/>
      <c r="BF6" s="2972"/>
      <c r="BG6" s="2972"/>
      <c r="BH6" s="2972"/>
      <c r="BI6" s="2972"/>
      <c r="BJ6" s="2972"/>
      <c r="BK6" s="2972"/>
      <c r="BL6" s="2972"/>
      <c r="BM6" s="2972"/>
      <c r="BN6" s="2972"/>
      <c r="BO6" s="2972"/>
      <c r="BP6" s="2972"/>
      <c r="BQ6" s="2972"/>
      <c r="BR6" s="2972"/>
      <c r="BS6" s="1200"/>
      <c r="BY6" s="268"/>
    </row>
    <row r="7" spans="2:77" s="267" customFormat="1" ht="30" customHeight="1">
      <c r="B7" s="1221"/>
      <c r="C7" s="1200"/>
      <c r="D7" s="1157"/>
      <c r="E7" s="1200"/>
      <c r="F7" s="1214"/>
      <c r="G7" s="1200"/>
      <c r="H7" s="1200"/>
      <c r="I7" s="1213"/>
      <c r="J7" s="1213"/>
      <c r="K7" s="1213"/>
      <c r="L7" s="1213"/>
      <c r="M7" s="1213"/>
      <c r="N7" s="1213"/>
      <c r="O7" s="1213"/>
      <c r="P7" s="1213"/>
      <c r="Q7" s="1213"/>
      <c r="R7" s="1213"/>
      <c r="S7" s="1213"/>
      <c r="T7" s="1213"/>
      <c r="U7" s="1213"/>
      <c r="V7" s="1213"/>
      <c r="W7" s="1213"/>
      <c r="X7" s="1213"/>
      <c r="Y7" s="1213"/>
      <c r="Z7" s="1213"/>
      <c r="AA7" s="1213"/>
      <c r="AB7" s="1213"/>
      <c r="AC7" s="1213"/>
      <c r="AD7" s="1213"/>
      <c r="AE7" s="1213"/>
      <c r="AF7" s="1213"/>
      <c r="AG7" s="1213"/>
      <c r="AH7" s="1213"/>
      <c r="AI7" s="1213"/>
      <c r="AJ7" s="1213"/>
      <c r="AK7" s="1213"/>
      <c r="AL7" s="1213"/>
      <c r="AM7" s="1213"/>
      <c r="AN7" s="1213"/>
      <c r="AO7" s="1213"/>
      <c r="AP7" s="1213"/>
      <c r="AQ7" s="1213"/>
      <c r="AR7" s="1213"/>
      <c r="AS7" s="1213"/>
      <c r="AT7" s="1213"/>
      <c r="AU7" s="1213"/>
      <c r="AV7" s="1213"/>
      <c r="AW7" s="1213"/>
      <c r="AX7" s="1213"/>
      <c r="AY7" s="1213"/>
      <c r="AZ7" s="1213"/>
      <c r="BA7" s="1213"/>
      <c r="BB7" s="1213"/>
      <c r="BC7" s="1213"/>
      <c r="BD7" s="1213"/>
      <c r="BE7" s="1213"/>
      <c r="BF7" s="1213"/>
      <c r="BG7" s="1213"/>
      <c r="BH7" s="1213"/>
      <c r="BI7" s="1213"/>
      <c r="BJ7" s="1213"/>
      <c r="BK7" s="1213"/>
      <c r="BL7" s="1213"/>
      <c r="BM7" s="1213"/>
      <c r="BN7" s="1213"/>
      <c r="BO7" s="1213"/>
      <c r="BP7" s="1213"/>
      <c r="BQ7" s="1213"/>
      <c r="BR7" s="1213"/>
      <c r="BS7" s="1200"/>
      <c r="BY7" s="268"/>
    </row>
    <row r="8" spans="2:77" s="267" customFormat="1" ht="30" customHeight="1">
      <c r="B8" s="1196"/>
      <c r="C8" s="1197"/>
      <c r="D8" s="2973" t="s">
        <v>2338</v>
      </c>
      <c r="E8" s="2974"/>
      <c r="F8" s="2974"/>
      <c r="G8" s="2974"/>
      <c r="H8" s="2974"/>
      <c r="I8" s="2974"/>
      <c r="J8" s="2974"/>
      <c r="K8" s="2974"/>
      <c r="L8" s="2974"/>
      <c r="M8" s="2974"/>
      <c r="N8" s="2974"/>
      <c r="O8" s="2974"/>
      <c r="P8" s="2974"/>
      <c r="Q8" s="2974"/>
      <c r="R8" s="2974"/>
      <c r="S8" s="2974"/>
      <c r="T8" s="2974"/>
      <c r="U8" s="2974"/>
      <c r="V8" s="2974"/>
      <c r="W8" s="2974"/>
      <c r="X8" s="2974"/>
      <c r="Y8" s="2974"/>
      <c r="Z8" s="2974"/>
      <c r="AA8" s="2974"/>
      <c r="AB8" s="2974"/>
      <c r="AC8" s="2974"/>
      <c r="AD8" s="2974"/>
      <c r="AE8" s="2974"/>
      <c r="AF8" s="2974"/>
      <c r="AG8" s="2974"/>
      <c r="AH8" s="2974"/>
      <c r="AI8" s="2974"/>
      <c r="AJ8" s="2974"/>
      <c r="AK8" s="2974"/>
      <c r="AL8" s="2974"/>
      <c r="AM8" s="2974"/>
      <c r="AN8" s="2974"/>
      <c r="AO8" s="2974"/>
      <c r="AP8" s="2974"/>
      <c r="AQ8" s="2974"/>
      <c r="AR8" s="2974"/>
      <c r="AS8" s="2974"/>
      <c r="AT8" s="2974"/>
      <c r="AU8" s="2974"/>
      <c r="AV8" s="2974"/>
      <c r="AW8" s="2974"/>
      <c r="AX8" s="2974"/>
      <c r="AY8" s="2974"/>
      <c r="AZ8" s="2974"/>
      <c r="BA8" s="2974"/>
      <c r="BB8" s="2974"/>
      <c r="BC8" s="2974"/>
      <c r="BD8" s="2974"/>
      <c r="BE8" s="2974"/>
      <c r="BF8" s="2974"/>
      <c r="BG8" s="2974"/>
      <c r="BH8" s="2974"/>
      <c r="BI8" s="2974"/>
      <c r="BJ8" s="2974"/>
      <c r="BK8" s="2974"/>
      <c r="BL8" s="2974"/>
      <c r="BM8" s="2974"/>
      <c r="BN8" s="2975"/>
      <c r="BO8" s="1197"/>
      <c r="BP8" s="1197"/>
      <c r="BQ8" s="1197"/>
      <c r="BR8" s="1197"/>
      <c r="BS8" s="1197"/>
      <c r="BY8" s="268"/>
    </row>
    <row r="9" spans="2:77" s="267" customFormat="1" ht="30" customHeight="1">
      <c r="B9" s="1196"/>
      <c r="C9" s="1197"/>
      <c r="D9" s="2976" t="s">
        <v>2339</v>
      </c>
      <c r="E9" s="2977"/>
      <c r="F9" s="2977"/>
      <c r="G9" s="2977"/>
      <c r="H9" s="2977"/>
      <c r="I9" s="2977"/>
      <c r="J9" s="2977"/>
      <c r="K9" s="2977"/>
      <c r="L9" s="2977"/>
      <c r="M9" s="2977"/>
      <c r="N9" s="2977"/>
      <c r="O9" s="2977"/>
      <c r="P9" s="2977"/>
      <c r="Q9" s="2977"/>
      <c r="R9" s="2977"/>
      <c r="S9" s="2977"/>
      <c r="T9" s="2977"/>
      <c r="U9" s="2977"/>
      <c r="V9" s="2977"/>
      <c r="W9" s="2977"/>
      <c r="X9" s="2977"/>
      <c r="Y9" s="2977"/>
      <c r="Z9" s="2977"/>
      <c r="AA9" s="2977"/>
      <c r="AB9" s="2977"/>
      <c r="AC9" s="2977"/>
      <c r="AD9" s="2977"/>
      <c r="AE9" s="2977"/>
      <c r="AF9" s="2977"/>
      <c r="AG9" s="2977"/>
      <c r="AH9" s="2977"/>
      <c r="AI9" s="2977"/>
      <c r="AJ9" s="2977"/>
      <c r="AK9" s="2977"/>
      <c r="AL9" s="2977"/>
      <c r="AM9" s="2977"/>
      <c r="AN9" s="2977"/>
      <c r="AO9" s="2977"/>
      <c r="AP9" s="2977"/>
      <c r="AQ9" s="2977"/>
      <c r="AR9" s="2977"/>
      <c r="AS9" s="2977"/>
      <c r="AT9" s="2977"/>
      <c r="AU9" s="2977"/>
      <c r="AV9" s="2977"/>
      <c r="AW9" s="2977"/>
      <c r="AX9" s="2977"/>
      <c r="AY9" s="2977"/>
      <c r="AZ9" s="2977"/>
      <c r="BA9" s="2977"/>
      <c r="BB9" s="2977"/>
      <c r="BC9" s="2977"/>
      <c r="BD9" s="2977"/>
      <c r="BE9" s="2977"/>
      <c r="BF9" s="2977"/>
      <c r="BG9" s="2977"/>
      <c r="BH9" s="2977"/>
      <c r="BI9" s="2977"/>
      <c r="BJ9" s="2977"/>
      <c r="BK9" s="2977"/>
      <c r="BL9" s="2977"/>
      <c r="BM9" s="2977"/>
      <c r="BN9" s="2978"/>
      <c r="BO9" s="1197"/>
      <c r="BP9" s="1197"/>
      <c r="BQ9" s="1197"/>
      <c r="BR9" s="1197"/>
      <c r="BS9" s="1197"/>
      <c r="BY9" s="268"/>
    </row>
    <row r="10" spans="2:77" s="267" customFormat="1" ht="30" customHeight="1">
      <c r="B10" s="1196"/>
      <c r="C10" s="1197"/>
      <c r="D10" s="1197"/>
      <c r="E10" s="1197"/>
      <c r="F10" s="1197"/>
      <c r="G10" s="1197"/>
      <c r="H10" s="1197"/>
      <c r="I10" s="1197"/>
      <c r="J10" s="1197"/>
      <c r="K10" s="1197"/>
      <c r="L10" s="1197"/>
      <c r="M10" s="1197"/>
      <c r="N10" s="1197"/>
      <c r="O10" s="1197"/>
      <c r="P10" s="1197"/>
      <c r="Q10" s="1197"/>
      <c r="R10" s="1197"/>
      <c r="S10" s="1197"/>
      <c r="T10" s="1197"/>
      <c r="U10" s="1197"/>
      <c r="V10" s="1197"/>
      <c r="W10" s="1197"/>
      <c r="X10" s="1197"/>
      <c r="Y10" s="1197"/>
      <c r="Z10" s="1197"/>
      <c r="AA10" s="1197"/>
      <c r="AB10" s="1197"/>
      <c r="AC10" s="1197"/>
      <c r="AD10" s="1197"/>
      <c r="AE10" s="1197"/>
      <c r="AF10" s="1197"/>
      <c r="AG10" s="1197"/>
      <c r="AH10" s="1197"/>
      <c r="AI10" s="1197"/>
      <c r="AJ10" s="1197"/>
      <c r="AK10" s="1197"/>
      <c r="AL10" s="1197"/>
      <c r="AM10" s="1197"/>
      <c r="AN10" s="1197"/>
      <c r="AO10" s="1197"/>
      <c r="AP10" s="1197"/>
      <c r="AQ10" s="1197"/>
      <c r="AR10" s="1197"/>
      <c r="AS10" s="1197"/>
      <c r="AT10" s="1197"/>
      <c r="AU10" s="1197"/>
      <c r="AV10" s="1197"/>
      <c r="AW10" s="1197"/>
      <c r="AX10" s="1197"/>
      <c r="AY10" s="1197"/>
      <c r="AZ10" s="1197"/>
      <c r="BA10" s="1197"/>
      <c r="BB10" s="1197"/>
      <c r="BC10" s="1197"/>
      <c r="BD10" s="1197"/>
      <c r="BE10" s="1197"/>
      <c r="BF10" s="1197"/>
      <c r="BG10" s="1197"/>
      <c r="BH10" s="1197"/>
      <c r="BI10" s="1197"/>
      <c r="BJ10" s="1197"/>
      <c r="BK10" s="1197"/>
      <c r="BL10" s="1197"/>
      <c r="BM10" s="1197"/>
      <c r="BN10" s="1197"/>
      <c r="BO10" s="1197"/>
      <c r="BP10" s="1197"/>
      <c r="BQ10" s="1197"/>
      <c r="BR10" s="1197"/>
      <c r="BS10" s="1197"/>
      <c r="BY10" s="268"/>
    </row>
    <row r="11" spans="2:77" s="267" customFormat="1" ht="30" customHeight="1" thickBot="1">
      <c r="B11" s="1196"/>
      <c r="C11" s="1211">
        <v>12.3</v>
      </c>
      <c r="D11" s="1197"/>
      <c r="E11" s="1197"/>
      <c r="F11" s="1197"/>
      <c r="G11" s="2960" t="s">
        <v>2340</v>
      </c>
      <c r="H11" s="2960"/>
      <c r="I11" s="2960"/>
      <c r="J11" s="2960"/>
      <c r="K11" s="2960"/>
      <c r="L11" s="2960"/>
      <c r="M11" s="2960"/>
      <c r="N11" s="2960"/>
      <c r="O11" s="2960"/>
      <c r="P11" s="2960"/>
      <c r="Q11" s="2960"/>
      <c r="R11" s="2960"/>
      <c r="S11" s="1197"/>
      <c r="T11" s="1197"/>
      <c r="U11" s="1197"/>
      <c r="V11" s="1197"/>
      <c r="W11" s="1197"/>
      <c r="X11" s="1197"/>
      <c r="Y11" s="1197"/>
      <c r="Z11" s="1197"/>
      <c r="AA11" s="1197"/>
      <c r="AB11" s="1197"/>
      <c r="AC11" s="1197"/>
      <c r="AD11" s="1197"/>
      <c r="AE11" s="1197"/>
      <c r="AF11" s="1197"/>
      <c r="AG11" s="1197"/>
      <c r="AH11" s="1197"/>
      <c r="AI11" s="1197"/>
      <c r="AJ11" s="1197"/>
      <c r="AK11" s="1197"/>
      <c r="AL11" s="1197"/>
      <c r="AM11" s="1197"/>
      <c r="AN11" s="1197"/>
      <c r="AO11" s="1197"/>
      <c r="AP11" s="1197"/>
      <c r="AQ11" s="1197"/>
      <c r="AR11" s="1197"/>
      <c r="AS11" s="1197"/>
      <c r="AT11" s="2961">
        <v>121804</v>
      </c>
      <c r="AU11" s="2961"/>
      <c r="AV11" s="2961"/>
      <c r="AW11" s="2961"/>
      <c r="AX11" s="2961"/>
      <c r="AY11" s="2961"/>
      <c r="AZ11" s="1215"/>
      <c r="BA11" s="1215"/>
      <c r="BB11" s="1215"/>
      <c r="BC11" s="1215"/>
      <c r="BG11" s="1197"/>
      <c r="BH11" s="1197"/>
      <c r="BI11" s="1197"/>
      <c r="BO11" s="1197"/>
      <c r="BP11" s="1197"/>
      <c r="BQ11" s="1197"/>
      <c r="BR11" s="1197"/>
      <c r="BS11" s="1197"/>
      <c r="BY11" s="268"/>
    </row>
    <row r="12" spans="2:77" s="267" customFormat="1" ht="30" customHeight="1">
      <c r="B12" s="1196"/>
      <c r="C12" s="1197"/>
      <c r="D12" s="1197"/>
      <c r="E12" s="1197"/>
      <c r="F12" s="1197"/>
      <c r="G12" s="2962"/>
      <c r="H12" s="2963"/>
      <c r="I12" s="2963"/>
      <c r="J12" s="2963"/>
      <c r="K12" s="2963"/>
      <c r="L12" s="2963"/>
      <c r="M12" s="2963"/>
      <c r="N12" s="2963"/>
      <c r="O12" s="2963"/>
      <c r="P12" s="2963"/>
      <c r="Q12" s="2963"/>
      <c r="R12" s="2963"/>
      <c r="S12" s="2963"/>
      <c r="T12" s="2963"/>
      <c r="U12" s="2963"/>
      <c r="V12" s="2963"/>
      <c r="W12" s="2963"/>
      <c r="X12" s="2963"/>
      <c r="Y12" s="2963"/>
      <c r="Z12" s="2963"/>
      <c r="AA12" s="2963"/>
      <c r="AB12" s="2963"/>
      <c r="AC12" s="2963"/>
      <c r="AD12" s="2963"/>
      <c r="AE12" s="2963"/>
      <c r="AF12" s="2963"/>
      <c r="AG12" s="2963"/>
      <c r="AH12" s="2963"/>
      <c r="AI12" s="2963"/>
      <c r="AJ12" s="2963"/>
      <c r="AK12" s="2963"/>
      <c r="AL12" s="2963"/>
      <c r="AM12" s="2963"/>
      <c r="AN12" s="2963"/>
      <c r="AO12" s="2963"/>
      <c r="AP12" s="2963"/>
      <c r="AQ12" s="2963"/>
      <c r="AR12" s="2963"/>
      <c r="AS12" s="2963"/>
      <c r="AT12" s="2963"/>
      <c r="AU12" s="2963"/>
      <c r="AV12" s="2963"/>
      <c r="AW12" s="2963"/>
      <c r="AX12" s="2963"/>
      <c r="AY12" s="2964"/>
      <c r="AZ12" s="1197"/>
      <c r="BA12" s="1197"/>
      <c r="BB12" s="1197"/>
      <c r="BC12" s="1197"/>
      <c r="BD12" s="1197"/>
      <c r="BE12" s="1197"/>
      <c r="BF12" s="1197"/>
      <c r="BG12" s="1197"/>
      <c r="BH12" s="1197"/>
      <c r="BI12" s="1197"/>
      <c r="BJ12" s="1197"/>
      <c r="BK12" s="1197"/>
      <c r="BL12" s="1197"/>
      <c r="BM12" s="1197"/>
      <c r="BN12" s="1197"/>
      <c r="BO12" s="1197"/>
      <c r="BP12" s="1197"/>
      <c r="BQ12" s="1197"/>
      <c r="BR12" s="1197"/>
      <c r="BS12" s="1197"/>
      <c r="BY12" s="268"/>
    </row>
    <row r="13" spans="2:77" s="267" customFormat="1" ht="30" customHeight="1">
      <c r="B13" s="1221"/>
      <c r="C13" s="1200"/>
      <c r="D13" s="1200"/>
      <c r="E13" s="1200"/>
      <c r="F13" s="1200"/>
      <c r="G13" s="2965"/>
      <c r="H13" s="2966"/>
      <c r="I13" s="2966"/>
      <c r="J13" s="2966"/>
      <c r="K13" s="2966"/>
      <c r="L13" s="2966"/>
      <c r="M13" s="2966"/>
      <c r="N13" s="2966"/>
      <c r="O13" s="2966"/>
      <c r="P13" s="2966"/>
      <c r="Q13" s="2966"/>
      <c r="R13" s="2966"/>
      <c r="S13" s="2966"/>
      <c r="T13" s="2966"/>
      <c r="U13" s="2966"/>
      <c r="V13" s="2966"/>
      <c r="W13" s="2966"/>
      <c r="X13" s="2966"/>
      <c r="Y13" s="2966"/>
      <c r="Z13" s="2966"/>
      <c r="AA13" s="2966"/>
      <c r="AB13" s="2966"/>
      <c r="AC13" s="2966"/>
      <c r="AD13" s="2966"/>
      <c r="AE13" s="2966"/>
      <c r="AF13" s="2966"/>
      <c r="AG13" s="2966"/>
      <c r="AH13" s="2966"/>
      <c r="AI13" s="2966"/>
      <c r="AJ13" s="2966"/>
      <c r="AK13" s="2966"/>
      <c r="AL13" s="2966"/>
      <c r="AM13" s="2966"/>
      <c r="AN13" s="2966"/>
      <c r="AO13" s="2966"/>
      <c r="AP13" s="2966"/>
      <c r="AQ13" s="2966"/>
      <c r="AR13" s="2966"/>
      <c r="AS13" s="2966"/>
      <c r="AT13" s="2966"/>
      <c r="AU13" s="2966"/>
      <c r="AV13" s="2966"/>
      <c r="AW13" s="2966"/>
      <c r="AX13" s="2966"/>
      <c r="AY13" s="2967"/>
      <c r="AZ13" s="1197"/>
      <c r="BA13" s="1197"/>
      <c r="BB13" s="1197"/>
      <c r="BC13" s="1197"/>
      <c r="BD13" s="1197"/>
      <c r="BE13" s="1197"/>
      <c r="BF13" s="1197"/>
      <c r="BG13" s="1197"/>
      <c r="BH13" s="1197"/>
      <c r="BI13" s="1197"/>
      <c r="BJ13" s="1197"/>
      <c r="BK13" s="1197"/>
      <c r="BL13" s="1197"/>
      <c r="BM13" s="1197"/>
      <c r="BN13" s="1197"/>
      <c r="BO13" s="1200"/>
      <c r="BP13" s="1200"/>
      <c r="BQ13" s="1200"/>
      <c r="BR13" s="1200"/>
      <c r="BS13" s="1200"/>
      <c r="BY13" s="268"/>
    </row>
    <row r="14" spans="2:77" s="267" customFormat="1" ht="30" customHeight="1">
      <c r="B14" s="1221"/>
      <c r="C14" s="1200"/>
      <c r="D14" s="1200"/>
      <c r="E14" s="1200"/>
      <c r="F14" s="1200"/>
      <c r="G14" s="2965"/>
      <c r="H14" s="2966"/>
      <c r="I14" s="2966"/>
      <c r="J14" s="2966"/>
      <c r="K14" s="2966"/>
      <c r="L14" s="2966"/>
      <c r="M14" s="2966"/>
      <c r="N14" s="2966"/>
      <c r="O14" s="2966"/>
      <c r="P14" s="2966"/>
      <c r="Q14" s="2966"/>
      <c r="R14" s="2966"/>
      <c r="S14" s="2966"/>
      <c r="T14" s="2966"/>
      <c r="U14" s="2966"/>
      <c r="V14" s="2966"/>
      <c r="W14" s="2966"/>
      <c r="X14" s="2966"/>
      <c r="Y14" s="2966"/>
      <c r="Z14" s="2966"/>
      <c r="AA14" s="2966"/>
      <c r="AB14" s="2966"/>
      <c r="AC14" s="2966"/>
      <c r="AD14" s="2966"/>
      <c r="AE14" s="2966"/>
      <c r="AF14" s="2966"/>
      <c r="AG14" s="2966"/>
      <c r="AH14" s="2966"/>
      <c r="AI14" s="2966"/>
      <c r="AJ14" s="2966"/>
      <c r="AK14" s="2966"/>
      <c r="AL14" s="2966"/>
      <c r="AM14" s="2966"/>
      <c r="AN14" s="2966"/>
      <c r="AO14" s="2966"/>
      <c r="AP14" s="2966"/>
      <c r="AQ14" s="2966"/>
      <c r="AR14" s="2966"/>
      <c r="AS14" s="2966"/>
      <c r="AT14" s="2966"/>
      <c r="AU14" s="2966"/>
      <c r="AV14" s="2966"/>
      <c r="AW14" s="2966"/>
      <c r="AX14" s="2966"/>
      <c r="AY14" s="2967"/>
      <c r="AZ14" s="1197"/>
      <c r="BA14" s="1197"/>
      <c r="BB14" s="1197"/>
      <c r="BC14" s="1197"/>
      <c r="BD14" s="1197"/>
      <c r="BE14" s="1197"/>
      <c r="BF14" s="1197"/>
      <c r="BG14" s="1197"/>
      <c r="BH14" s="1197"/>
      <c r="BI14" s="1197"/>
      <c r="BJ14" s="1197"/>
      <c r="BK14" s="1197"/>
      <c r="BL14" s="1197"/>
      <c r="BM14" s="1197"/>
      <c r="BN14" s="1197"/>
      <c r="BO14" s="1200"/>
      <c r="BP14" s="1200"/>
      <c r="BQ14" s="1200"/>
      <c r="BR14" s="1200"/>
      <c r="BS14" s="1200"/>
      <c r="BY14" s="268"/>
    </row>
    <row r="15" spans="2:77" ht="15" customHeight="1">
      <c r="B15" s="789"/>
      <c r="G15" s="2965"/>
      <c r="H15" s="2966"/>
      <c r="I15" s="2966"/>
      <c r="J15" s="2966"/>
      <c r="K15" s="2966"/>
      <c r="L15" s="2966"/>
      <c r="M15" s="2966"/>
      <c r="N15" s="2966"/>
      <c r="O15" s="2966"/>
      <c r="P15" s="2966"/>
      <c r="Q15" s="2966"/>
      <c r="R15" s="2966"/>
      <c r="S15" s="2966"/>
      <c r="T15" s="2966"/>
      <c r="U15" s="2966"/>
      <c r="V15" s="2966"/>
      <c r="W15" s="2966"/>
      <c r="X15" s="2966"/>
      <c r="Y15" s="2966"/>
      <c r="Z15" s="2966"/>
      <c r="AA15" s="2966"/>
      <c r="AB15" s="2966"/>
      <c r="AC15" s="2966"/>
      <c r="AD15" s="2966"/>
      <c r="AE15" s="2966"/>
      <c r="AF15" s="2966"/>
      <c r="AG15" s="2966"/>
      <c r="AH15" s="2966"/>
      <c r="AI15" s="2966"/>
      <c r="AJ15" s="2966"/>
      <c r="AK15" s="2966"/>
      <c r="AL15" s="2966"/>
      <c r="AM15" s="2966"/>
      <c r="AN15" s="2966"/>
      <c r="AO15" s="2966"/>
      <c r="AP15" s="2966"/>
      <c r="AQ15" s="2966"/>
      <c r="AR15" s="2966"/>
      <c r="AS15" s="2966"/>
      <c r="AT15" s="2966"/>
      <c r="AU15" s="2966"/>
      <c r="AV15" s="2966"/>
      <c r="AW15" s="2966"/>
      <c r="AX15" s="2966"/>
      <c r="AY15" s="2967"/>
      <c r="AZ15" s="1197"/>
      <c r="BA15" s="1197"/>
      <c r="BB15" s="1197"/>
      <c r="BC15" s="1197"/>
      <c r="BD15" s="1197"/>
      <c r="BE15" s="1197"/>
      <c r="BF15" s="1197"/>
      <c r="BG15" s="1197"/>
      <c r="BH15" s="1197"/>
      <c r="BI15" s="1197"/>
      <c r="BJ15" s="1197"/>
      <c r="BK15" s="1197"/>
      <c r="BL15" s="1197"/>
      <c r="BM15" s="1197"/>
      <c r="BN15" s="1197"/>
      <c r="BY15" s="254"/>
    </row>
    <row r="16" spans="2:77" ht="15" customHeight="1">
      <c r="B16" s="789"/>
      <c r="G16" s="2965"/>
      <c r="H16" s="2966"/>
      <c r="I16" s="2966"/>
      <c r="J16" s="2966"/>
      <c r="K16" s="2966"/>
      <c r="L16" s="2966"/>
      <c r="M16" s="2966"/>
      <c r="N16" s="2966"/>
      <c r="O16" s="2966"/>
      <c r="P16" s="2966"/>
      <c r="Q16" s="2966"/>
      <c r="R16" s="2966"/>
      <c r="S16" s="2966"/>
      <c r="T16" s="2966"/>
      <c r="U16" s="2966"/>
      <c r="V16" s="2966"/>
      <c r="W16" s="2966"/>
      <c r="X16" s="2966"/>
      <c r="Y16" s="2966"/>
      <c r="Z16" s="2966"/>
      <c r="AA16" s="2966"/>
      <c r="AB16" s="2966"/>
      <c r="AC16" s="2966"/>
      <c r="AD16" s="2966"/>
      <c r="AE16" s="2966"/>
      <c r="AF16" s="2966"/>
      <c r="AG16" s="2966"/>
      <c r="AH16" s="2966"/>
      <c r="AI16" s="2966"/>
      <c r="AJ16" s="2966"/>
      <c r="AK16" s="2966"/>
      <c r="AL16" s="2966"/>
      <c r="AM16" s="2966"/>
      <c r="AN16" s="2966"/>
      <c r="AO16" s="2966"/>
      <c r="AP16" s="2966"/>
      <c r="AQ16" s="2966"/>
      <c r="AR16" s="2966"/>
      <c r="AS16" s="2966"/>
      <c r="AT16" s="2966"/>
      <c r="AU16" s="2966"/>
      <c r="AV16" s="2966"/>
      <c r="AW16" s="2966"/>
      <c r="AX16" s="2966"/>
      <c r="AY16" s="2967"/>
      <c r="AZ16" s="1197"/>
      <c r="BA16" s="1197"/>
      <c r="BB16" s="1197"/>
      <c r="BC16" s="1197"/>
      <c r="BD16" s="1197"/>
      <c r="BE16" s="1197"/>
      <c r="BF16" s="1197"/>
      <c r="BG16" s="1197"/>
      <c r="BH16" s="1197"/>
      <c r="BI16" s="1197"/>
      <c r="BJ16" s="1197"/>
      <c r="BK16" s="1197"/>
      <c r="BL16" s="1197"/>
      <c r="BM16" s="1197"/>
      <c r="BN16" s="1197"/>
      <c r="BY16" s="254"/>
    </row>
    <row r="17" spans="2:77" s="1201" customFormat="1" ht="30" customHeight="1">
      <c r="B17" s="1221"/>
      <c r="C17" s="1200"/>
      <c r="D17" s="1200"/>
      <c r="E17" s="1200"/>
      <c r="F17" s="1200"/>
      <c r="G17" s="2965"/>
      <c r="H17" s="2966"/>
      <c r="I17" s="2966"/>
      <c r="J17" s="2966"/>
      <c r="K17" s="2966"/>
      <c r="L17" s="2966"/>
      <c r="M17" s="2966"/>
      <c r="N17" s="2966"/>
      <c r="O17" s="2966"/>
      <c r="P17" s="2966"/>
      <c r="Q17" s="2966"/>
      <c r="R17" s="2966"/>
      <c r="S17" s="2966"/>
      <c r="T17" s="2966"/>
      <c r="U17" s="2966"/>
      <c r="V17" s="2966"/>
      <c r="W17" s="2966"/>
      <c r="X17" s="2966"/>
      <c r="Y17" s="2966"/>
      <c r="Z17" s="2966"/>
      <c r="AA17" s="2966"/>
      <c r="AB17" s="2966"/>
      <c r="AC17" s="2966"/>
      <c r="AD17" s="2966"/>
      <c r="AE17" s="2966"/>
      <c r="AF17" s="2966"/>
      <c r="AG17" s="2966"/>
      <c r="AH17" s="2966"/>
      <c r="AI17" s="2966"/>
      <c r="AJ17" s="2966"/>
      <c r="AK17" s="2966"/>
      <c r="AL17" s="2966"/>
      <c r="AM17" s="2966"/>
      <c r="AN17" s="2966"/>
      <c r="AO17" s="2966"/>
      <c r="AP17" s="2966"/>
      <c r="AQ17" s="2966"/>
      <c r="AR17" s="2966"/>
      <c r="AS17" s="2966"/>
      <c r="AT17" s="2966"/>
      <c r="AU17" s="2966"/>
      <c r="AV17" s="2966"/>
      <c r="AW17" s="2966"/>
      <c r="AX17" s="2966"/>
      <c r="AY17" s="2967"/>
      <c r="AZ17" s="1197"/>
      <c r="BA17" s="1197"/>
      <c r="BB17" s="1197"/>
      <c r="BC17" s="1197"/>
      <c r="BD17" s="1197"/>
      <c r="BE17" s="1197"/>
      <c r="BF17" s="1197"/>
      <c r="BG17" s="1197"/>
      <c r="BH17" s="1197"/>
      <c r="BI17" s="1197"/>
      <c r="BJ17" s="1197"/>
      <c r="BK17" s="1197"/>
      <c r="BL17" s="1197"/>
      <c r="BM17" s="1197"/>
      <c r="BN17" s="1197"/>
      <c r="BO17" s="1200"/>
      <c r="BP17" s="1200"/>
      <c r="BQ17" s="1200"/>
      <c r="BR17" s="1200"/>
      <c r="BS17" s="1200"/>
      <c r="BY17" s="1222"/>
    </row>
    <row r="18" spans="2:77" s="1205" customFormat="1" ht="30" customHeight="1" thickBot="1">
      <c r="B18" s="1221"/>
      <c r="C18" s="1200"/>
      <c r="D18" s="1200"/>
      <c r="E18" s="1200"/>
      <c r="F18" s="1200"/>
      <c r="G18" s="2965"/>
      <c r="H18" s="2966"/>
      <c r="I18" s="2966"/>
      <c r="J18" s="2966"/>
      <c r="K18" s="2966"/>
      <c r="L18" s="2966"/>
      <c r="M18" s="2966"/>
      <c r="N18" s="2966"/>
      <c r="O18" s="2966"/>
      <c r="P18" s="2966"/>
      <c r="Q18" s="2966"/>
      <c r="R18" s="2966"/>
      <c r="S18" s="2966"/>
      <c r="T18" s="2966"/>
      <c r="U18" s="2966"/>
      <c r="V18" s="2966"/>
      <c r="W18" s="2966"/>
      <c r="X18" s="2966"/>
      <c r="Y18" s="2966"/>
      <c r="Z18" s="2966"/>
      <c r="AA18" s="2966"/>
      <c r="AB18" s="2966"/>
      <c r="AC18" s="2966"/>
      <c r="AD18" s="2966"/>
      <c r="AE18" s="2966"/>
      <c r="AF18" s="2966"/>
      <c r="AG18" s="2966"/>
      <c r="AH18" s="2966"/>
      <c r="AI18" s="2966"/>
      <c r="AJ18" s="2966"/>
      <c r="AK18" s="2966"/>
      <c r="AL18" s="2966"/>
      <c r="AM18" s="2966"/>
      <c r="AN18" s="2966"/>
      <c r="AO18" s="2966"/>
      <c r="AP18" s="2966"/>
      <c r="AQ18" s="2966"/>
      <c r="AR18" s="2966"/>
      <c r="AS18" s="2966"/>
      <c r="AT18" s="2966"/>
      <c r="AU18" s="2966"/>
      <c r="AV18" s="2966"/>
      <c r="AW18" s="2966"/>
      <c r="AX18" s="2966"/>
      <c r="AY18" s="2967"/>
      <c r="AZ18" s="1197"/>
      <c r="BA18" s="1197"/>
      <c r="BB18" s="1197"/>
      <c r="BC18" s="1197"/>
      <c r="BD18" s="1197"/>
      <c r="BE18" s="1197"/>
      <c r="BF18" s="1197"/>
      <c r="BG18" s="1197"/>
      <c r="BH18" s="1197"/>
      <c r="BI18" s="1197"/>
      <c r="BJ18" s="1197"/>
      <c r="BK18" s="1197"/>
      <c r="BL18" s="1197"/>
      <c r="BM18" s="1197"/>
      <c r="BN18" s="2958">
        <v>121805</v>
      </c>
      <c r="BO18" s="2958"/>
      <c r="BP18" s="2958"/>
      <c r="BQ18" s="2958"/>
      <c r="BR18" s="1200"/>
      <c r="BS18" s="1200"/>
      <c r="BY18" s="1223"/>
    </row>
    <row r="19" spans="2:77" s="1201" customFormat="1" ht="30" customHeight="1">
      <c r="B19" s="1221"/>
      <c r="C19" s="1200"/>
      <c r="D19" s="1200"/>
      <c r="E19" s="1200"/>
      <c r="F19" s="1200"/>
      <c r="G19" s="2965"/>
      <c r="H19" s="2966"/>
      <c r="I19" s="2966"/>
      <c r="J19" s="2966"/>
      <c r="K19" s="2966"/>
      <c r="L19" s="2966"/>
      <c r="M19" s="2966"/>
      <c r="N19" s="2966"/>
      <c r="O19" s="2966"/>
      <c r="P19" s="2966"/>
      <c r="Q19" s="2966"/>
      <c r="R19" s="2966"/>
      <c r="S19" s="2966"/>
      <c r="T19" s="2966"/>
      <c r="U19" s="2966"/>
      <c r="V19" s="2966"/>
      <c r="W19" s="2966"/>
      <c r="X19" s="2966"/>
      <c r="Y19" s="2966"/>
      <c r="Z19" s="2966"/>
      <c r="AA19" s="2966"/>
      <c r="AB19" s="2966"/>
      <c r="AC19" s="2966"/>
      <c r="AD19" s="2966"/>
      <c r="AE19" s="2966"/>
      <c r="AF19" s="2966"/>
      <c r="AG19" s="2966"/>
      <c r="AH19" s="2966"/>
      <c r="AI19" s="2966"/>
      <c r="AJ19" s="2966"/>
      <c r="AK19" s="2966"/>
      <c r="AL19" s="2966"/>
      <c r="AM19" s="2966"/>
      <c r="AN19" s="2966"/>
      <c r="AO19" s="2966"/>
      <c r="AP19" s="2966"/>
      <c r="AQ19" s="2966"/>
      <c r="AR19" s="2966"/>
      <c r="AS19" s="2966"/>
      <c r="AT19" s="2966"/>
      <c r="AU19" s="2966"/>
      <c r="AV19" s="2966"/>
      <c r="AW19" s="2966"/>
      <c r="AX19" s="2966"/>
      <c r="AY19" s="2967"/>
      <c r="AZ19" s="1197"/>
      <c r="BA19" s="1197"/>
      <c r="BB19" s="49" t="s">
        <v>387</v>
      </c>
      <c r="BC19" s="33"/>
      <c r="BD19" s="33"/>
      <c r="BE19" s="33"/>
      <c r="BF19" s="33"/>
      <c r="BG19" s="1197"/>
      <c r="BH19" s="1197"/>
      <c r="BI19" s="3394"/>
      <c r="BJ19" s="3395"/>
      <c r="BK19" s="3395"/>
      <c r="BL19" s="3395"/>
      <c r="BM19" s="3395"/>
      <c r="BN19" s="3395"/>
      <c r="BO19" s="3395"/>
      <c r="BP19" s="3395"/>
      <c r="BQ19" s="3396"/>
      <c r="BR19" s="1200"/>
      <c r="BS19" s="1200"/>
      <c r="BY19" s="1222"/>
    </row>
    <row r="20" spans="2:77" s="1201" customFormat="1" ht="30" customHeight="1" thickBot="1">
      <c r="B20" s="1221"/>
      <c r="C20" s="1200"/>
      <c r="D20" s="1200"/>
      <c r="E20" s="1200"/>
      <c r="F20" s="1200"/>
      <c r="G20" s="2968"/>
      <c r="H20" s="2969"/>
      <c r="I20" s="2969"/>
      <c r="J20" s="2969"/>
      <c r="K20" s="2969"/>
      <c r="L20" s="2969"/>
      <c r="M20" s="2969"/>
      <c r="N20" s="2969"/>
      <c r="O20" s="2969"/>
      <c r="P20" s="2969"/>
      <c r="Q20" s="2969"/>
      <c r="R20" s="2969"/>
      <c r="S20" s="2969"/>
      <c r="T20" s="2969"/>
      <c r="U20" s="2969"/>
      <c r="V20" s="2969"/>
      <c r="W20" s="2969"/>
      <c r="X20" s="2969"/>
      <c r="Y20" s="2969"/>
      <c r="Z20" s="2969"/>
      <c r="AA20" s="2969"/>
      <c r="AB20" s="2969"/>
      <c r="AC20" s="2969"/>
      <c r="AD20" s="2969"/>
      <c r="AE20" s="2969"/>
      <c r="AF20" s="2969"/>
      <c r="AG20" s="2969"/>
      <c r="AH20" s="2969"/>
      <c r="AI20" s="2969"/>
      <c r="AJ20" s="2969"/>
      <c r="AK20" s="2969"/>
      <c r="AL20" s="2969"/>
      <c r="AM20" s="2969"/>
      <c r="AN20" s="2969"/>
      <c r="AO20" s="2969"/>
      <c r="AP20" s="2969"/>
      <c r="AQ20" s="2969"/>
      <c r="AR20" s="2969"/>
      <c r="AS20" s="2969"/>
      <c r="AT20" s="2969"/>
      <c r="AU20" s="2969"/>
      <c r="AV20" s="2969"/>
      <c r="AW20" s="2969"/>
      <c r="AX20" s="2969"/>
      <c r="AY20" s="2970"/>
      <c r="AZ20" s="1197"/>
      <c r="BA20" s="1197"/>
      <c r="BB20" s="53" t="s">
        <v>388</v>
      </c>
      <c r="BC20" s="33"/>
      <c r="BD20" s="33"/>
      <c r="BE20" s="33"/>
      <c r="BF20" s="33"/>
      <c r="BG20" s="1197"/>
      <c r="BH20" s="1197"/>
      <c r="BI20" s="3397"/>
      <c r="BJ20" s="3398"/>
      <c r="BK20" s="3398"/>
      <c r="BL20" s="3398"/>
      <c r="BM20" s="3398"/>
      <c r="BN20" s="3398"/>
      <c r="BO20" s="3398"/>
      <c r="BP20" s="3398"/>
      <c r="BQ20" s="3399"/>
      <c r="BR20" s="1213"/>
      <c r="BS20" s="1200"/>
      <c r="BY20" s="1222"/>
    </row>
    <row r="21" spans="2:77" s="1201" customFormat="1" ht="30" customHeight="1">
      <c r="B21" s="1221"/>
      <c r="C21" s="1200"/>
      <c r="D21" s="1157"/>
      <c r="E21" s="1200"/>
      <c r="F21" s="1214"/>
      <c r="G21" s="1200"/>
      <c r="H21" s="1200"/>
      <c r="I21" s="1213"/>
      <c r="J21" s="1213"/>
      <c r="K21" s="1213"/>
      <c r="L21" s="1213"/>
      <c r="M21" s="1213"/>
      <c r="N21" s="1213"/>
      <c r="O21" s="1213"/>
      <c r="P21" s="1213"/>
      <c r="Q21" s="1213"/>
      <c r="R21" s="1213"/>
      <c r="S21" s="1213"/>
      <c r="T21" s="1213"/>
      <c r="U21" s="1213"/>
      <c r="V21" s="1213"/>
      <c r="W21" s="1213"/>
      <c r="X21" s="1213"/>
      <c r="Y21" s="1213"/>
      <c r="Z21" s="1213"/>
      <c r="AA21" s="1213"/>
      <c r="AB21" s="1213"/>
      <c r="AC21" s="1213"/>
      <c r="AD21" s="1213"/>
      <c r="AE21" s="1213"/>
      <c r="AF21" s="1213"/>
      <c r="AG21" s="1213"/>
      <c r="AH21" s="1213"/>
      <c r="AI21" s="1213"/>
      <c r="AJ21" s="1213"/>
      <c r="AK21" s="1213"/>
      <c r="AL21" s="1213"/>
      <c r="AM21" s="1213"/>
      <c r="AN21" s="1213"/>
      <c r="AO21" s="1213"/>
      <c r="AP21" s="1213"/>
      <c r="AQ21" s="1213"/>
      <c r="AR21" s="1213"/>
      <c r="AS21" s="1213"/>
      <c r="AT21" s="1213"/>
      <c r="AU21" s="1213"/>
      <c r="AV21" s="1213"/>
      <c r="AW21" s="1213"/>
      <c r="AX21" s="1213"/>
      <c r="AY21" s="1213"/>
      <c r="AZ21" s="1213"/>
      <c r="BA21" s="1213"/>
      <c r="BB21" s="1213"/>
      <c r="BC21" s="1213"/>
      <c r="BD21" s="1213"/>
      <c r="BE21" s="1213"/>
      <c r="BF21" s="1213"/>
      <c r="BG21" s="1213"/>
      <c r="BH21" s="1213"/>
      <c r="BI21" s="1213"/>
      <c r="BJ21" s="1213"/>
      <c r="BK21" s="1213"/>
      <c r="BL21" s="1213"/>
      <c r="BM21" s="1213"/>
      <c r="BN21" s="1213"/>
      <c r="BO21" s="1213"/>
      <c r="BP21" s="1213"/>
      <c r="BQ21" s="1213"/>
      <c r="BR21" s="1213"/>
      <c r="BS21" s="1200"/>
      <c r="BY21" s="1222"/>
    </row>
    <row r="22" spans="2:77" s="1201" customFormat="1" ht="30" customHeight="1">
      <c r="B22" s="1196"/>
      <c r="C22" s="1200"/>
      <c r="D22" s="1200"/>
      <c r="E22" s="1200"/>
      <c r="F22" s="1200"/>
      <c r="G22" s="1200"/>
      <c r="H22" s="1200"/>
      <c r="I22" s="1200"/>
      <c r="J22" s="1200"/>
      <c r="K22" s="1200"/>
      <c r="L22" s="1200"/>
      <c r="M22" s="1200"/>
      <c r="N22" s="1200"/>
      <c r="O22" s="1200"/>
      <c r="P22" s="1200"/>
      <c r="Q22" s="1200"/>
      <c r="R22" s="1200"/>
      <c r="S22" s="1200"/>
      <c r="T22" s="1200"/>
      <c r="U22" s="1200"/>
      <c r="V22" s="1200"/>
      <c r="W22" s="1200"/>
      <c r="X22" s="1200"/>
      <c r="Y22" s="1200"/>
      <c r="Z22" s="1200"/>
      <c r="AA22" s="1200"/>
      <c r="AB22" s="1200"/>
      <c r="AC22" s="1200"/>
      <c r="AD22" s="1200"/>
      <c r="AE22" s="1200"/>
      <c r="AF22" s="1200"/>
      <c r="AG22" s="1200"/>
      <c r="AH22" s="1200"/>
      <c r="AI22" s="1200"/>
      <c r="AJ22" s="1200"/>
      <c r="AK22" s="1200"/>
      <c r="AL22" s="1200"/>
      <c r="AM22" s="1200"/>
      <c r="AN22" s="1200"/>
      <c r="AO22" s="1200"/>
      <c r="AP22" s="1200"/>
      <c r="AQ22" s="1200"/>
      <c r="AR22" s="1200"/>
      <c r="AS22" s="1200"/>
      <c r="AT22" s="1200"/>
      <c r="AU22" s="1200"/>
      <c r="AV22" s="1200"/>
      <c r="AW22" s="1200"/>
      <c r="AX22" s="1200"/>
      <c r="AY22" s="1200"/>
      <c r="AZ22" s="1200"/>
      <c r="BA22" s="1200"/>
      <c r="BB22" s="1200"/>
      <c r="BC22" s="1200"/>
      <c r="BD22" s="1200"/>
      <c r="BE22" s="1200"/>
      <c r="BF22" s="1200"/>
      <c r="BG22" s="1200"/>
      <c r="BH22" s="1200"/>
      <c r="BI22" s="1200"/>
      <c r="BJ22" s="1200"/>
      <c r="BK22" s="1200"/>
      <c r="BL22" s="1200"/>
      <c r="BM22" s="1200"/>
      <c r="BN22" s="1200"/>
      <c r="BO22" s="1200"/>
      <c r="BP22" s="1200"/>
      <c r="BQ22" s="1200"/>
      <c r="BR22" s="1200"/>
      <c r="BS22" s="1200"/>
      <c r="BY22" s="1222"/>
    </row>
    <row r="23" spans="2:77" s="1201" customFormat="1" ht="30" customHeight="1">
      <c r="B23" s="1221"/>
      <c r="C23" s="1200"/>
      <c r="D23" s="1200"/>
      <c r="E23" s="1200"/>
      <c r="F23" s="1200"/>
      <c r="G23" s="1200"/>
      <c r="H23" s="1200"/>
      <c r="I23" s="1200"/>
      <c r="J23" s="1200"/>
      <c r="K23" s="1200"/>
      <c r="L23" s="1200"/>
      <c r="M23" s="1200"/>
      <c r="N23" s="1200"/>
      <c r="O23" s="1200"/>
      <c r="P23" s="1200"/>
      <c r="Q23" s="1200"/>
      <c r="R23" s="1200"/>
      <c r="S23" s="1200"/>
      <c r="T23" s="1200"/>
      <c r="U23" s="1200"/>
      <c r="V23" s="1200"/>
      <c r="W23" s="1200"/>
      <c r="X23" s="1200"/>
      <c r="Y23" s="1200"/>
      <c r="Z23" s="1200"/>
      <c r="AA23" s="1200"/>
      <c r="AB23" s="1200"/>
      <c r="AC23" s="1200"/>
      <c r="AD23" s="1200"/>
      <c r="AE23" s="1200"/>
      <c r="AF23" s="1200"/>
      <c r="AG23" s="1200"/>
      <c r="AH23" s="1200"/>
      <c r="AI23" s="1200"/>
      <c r="AJ23" s="1200"/>
      <c r="AK23" s="1200"/>
      <c r="AL23" s="1200"/>
      <c r="AM23" s="1200"/>
      <c r="AN23" s="1200"/>
      <c r="AO23" s="1200"/>
      <c r="AP23" s="1200"/>
      <c r="AQ23" s="1200"/>
      <c r="AR23" s="1200"/>
      <c r="AS23" s="1200"/>
      <c r="AT23" s="1200"/>
      <c r="AU23" s="1200"/>
      <c r="AV23" s="1200"/>
      <c r="AW23" s="1200"/>
      <c r="AX23" s="1200"/>
      <c r="AY23" s="1200"/>
      <c r="AZ23" s="1200"/>
      <c r="BA23" s="1200"/>
      <c r="BB23" s="1200"/>
      <c r="BC23" s="1200"/>
      <c r="BD23" s="1200"/>
      <c r="BE23" s="1200"/>
      <c r="BF23" s="1200"/>
      <c r="BG23" s="1200"/>
      <c r="BH23" s="1200"/>
      <c r="BI23" s="1200"/>
      <c r="BJ23" s="1200"/>
      <c r="BK23" s="1200"/>
      <c r="BL23" s="1200"/>
      <c r="BM23" s="1200"/>
      <c r="BN23" s="1200"/>
      <c r="BO23" s="1200"/>
      <c r="BP23" s="1200"/>
      <c r="BQ23" s="1200"/>
      <c r="BR23" s="1200"/>
      <c r="BS23" s="1200"/>
      <c r="BY23" s="1222"/>
    </row>
    <row r="24" spans="2:77" s="1201" customFormat="1" ht="30" customHeight="1">
      <c r="B24" s="1221"/>
      <c r="C24" s="1200"/>
      <c r="D24" s="1200"/>
      <c r="E24" s="1200"/>
      <c r="F24" s="1200"/>
      <c r="G24" s="1200"/>
      <c r="H24" s="1200"/>
      <c r="I24" s="1200"/>
      <c r="J24" s="1200"/>
      <c r="K24" s="1200"/>
      <c r="L24" s="1200"/>
      <c r="M24" s="1200"/>
      <c r="N24" s="1200"/>
      <c r="O24" s="1200"/>
      <c r="P24" s="1200"/>
      <c r="Q24" s="1200"/>
      <c r="R24" s="1200"/>
      <c r="S24" s="1200"/>
      <c r="T24" s="1200"/>
      <c r="U24" s="1200"/>
      <c r="V24" s="1200"/>
      <c r="W24" s="1200"/>
      <c r="X24" s="1200"/>
      <c r="Y24" s="1200"/>
      <c r="Z24" s="1200"/>
      <c r="AA24" s="1200"/>
      <c r="AB24" s="1200"/>
      <c r="AC24" s="1200"/>
      <c r="AD24" s="1200"/>
      <c r="AE24" s="1200"/>
      <c r="AF24" s="1200"/>
      <c r="AG24" s="1200"/>
      <c r="AH24" s="1200"/>
      <c r="AI24" s="1200"/>
      <c r="AJ24" s="1200"/>
      <c r="AK24" s="1200"/>
      <c r="AL24" s="1200"/>
      <c r="AM24" s="1200"/>
      <c r="AN24" s="1200"/>
      <c r="AO24" s="1200"/>
      <c r="AP24" s="1200"/>
      <c r="AQ24" s="1200"/>
      <c r="AR24" s="1200"/>
      <c r="AS24" s="1200"/>
      <c r="AT24" s="1200"/>
      <c r="AU24" s="1200"/>
      <c r="AV24" s="1200"/>
      <c r="AW24" s="1200"/>
      <c r="AX24" s="1200"/>
      <c r="AY24" s="1200"/>
      <c r="AZ24" s="1200"/>
      <c r="BA24" s="1200"/>
      <c r="BB24" s="1200"/>
      <c r="BC24" s="1200"/>
      <c r="BD24" s="1200"/>
      <c r="BE24" s="1200"/>
      <c r="BF24" s="1200"/>
      <c r="BG24" s="1200"/>
      <c r="BH24" s="1200"/>
      <c r="BI24" s="1200"/>
      <c r="BJ24" s="1200"/>
      <c r="BK24" s="1200"/>
      <c r="BL24" s="1200"/>
      <c r="BM24" s="1200"/>
      <c r="BN24" s="1200"/>
      <c r="BO24" s="1200"/>
      <c r="BP24" s="1200"/>
      <c r="BQ24" s="1200"/>
      <c r="BR24" s="1200"/>
      <c r="BS24" s="1200"/>
      <c r="BY24" s="1222"/>
    </row>
    <row r="25" spans="2:77" s="1201" customFormat="1" ht="30" customHeight="1">
      <c r="B25" s="1221"/>
      <c r="C25" s="1200"/>
      <c r="D25" s="1200"/>
      <c r="E25" s="1200"/>
      <c r="F25" s="1200"/>
      <c r="G25" s="1200"/>
      <c r="H25" s="1200"/>
      <c r="I25" s="1200"/>
      <c r="J25" s="1200"/>
      <c r="K25" s="1200"/>
      <c r="L25" s="1200"/>
      <c r="M25" s="1200"/>
      <c r="N25" s="1200"/>
      <c r="O25" s="1200"/>
      <c r="P25" s="1200"/>
      <c r="Q25" s="1200"/>
      <c r="R25" s="1200"/>
      <c r="S25" s="1200"/>
      <c r="T25" s="1200"/>
      <c r="U25" s="1200"/>
      <c r="V25" s="1200"/>
      <c r="W25" s="1200"/>
      <c r="X25" s="1200"/>
      <c r="Y25" s="1200"/>
      <c r="Z25" s="1200"/>
      <c r="AA25" s="1200"/>
      <c r="AB25" s="1200"/>
      <c r="AC25" s="1200"/>
      <c r="AD25" s="1200"/>
      <c r="AE25" s="1200"/>
      <c r="AF25" s="1200"/>
      <c r="AG25" s="1200"/>
      <c r="AH25" s="1200"/>
      <c r="AI25" s="1200"/>
      <c r="AJ25" s="1200"/>
      <c r="AK25" s="1200"/>
      <c r="AL25" s="1200"/>
      <c r="AM25" s="1200"/>
      <c r="AN25" s="1200"/>
      <c r="AO25" s="1200"/>
      <c r="AP25" s="1200"/>
      <c r="AQ25" s="1200"/>
      <c r="AR25" s="1200"/>
      <c r="AS25" s="1200"/>
      <c r="AT25" s="1200"/>
      <c r="AU25" s="1200"/>
      <c r="AV25" s="1200"/>
      <c r="AW25" s="1200"/>
      <c r="AX25" s="1200"/>
      <c r="AY25" s="1200"/>
      <c r="AZ25" s="1200"/>
      <c r="BA25" s="1200"/>
      <c r="BB25" s="1200"/>
      <c r="BC25" s="1200"/>
      <c r="BD25" s="1200"/>
      <c r="BE25" s="1200"/>
      <c r="BF25" s="1200"/>
      <c r="BG25" s="1200"/>
      <c r="BH25" s="1200"/>
      <c r="BI25" s="1200"/>
      <c r="BJ25" s="1200"/>
      <c r="BK25" s="1200"/>
      <c r="BL25" s="1200"/>
      <c r="BM25" s="1200"/>
      <c r="BN25" s="1200"/>
      <c r="BO25" s="1200"/>
      <c r="BP25" s="1200"/>
      <c r="BQ25" s="1200"/>
      <c r="BR25" s="1200"/>
      <c r="BS25" s="1200"/>
      <c r="BY25" s="1222"/>
    </row>
    <row r="26" spans="2:77" s="1201" customFormat="1" ht="30" customHeight="1" thickBot="1">
      <c r="B26" s="1221"/>
      <c r="C26" s="1200"/>
      <c r="D26" s="1200"/>
      <c r="E26" s="1200"/>
      <c r="F26" s="1200"/>
      <c r="G26" s="2960" t="s">
        <v>2345</v>
      </c>
      <c r="H26" s="2960"/>
      <c r="I26" s="2960"/>
      <c r="J26" s="2960"/>
      <c r="K26" s="2960"/>
      <c r="L26" s="2960"/>
      <c r="M26" s="2960"/>
      <c r="N26" s="2960"/>
      <c r="O26" s="2960"/>
      <c r="P26" s="2960"/>
      <c r="Q26" s="2960"/>
      <c r="R26" s="2960"/>
      <c r="S26" s="1197"/>
      <c r="T26" s="1197"/>
      <c r="U26" s="1197"/>
      <c r="V26" s="1197"/>
      <c r="W26" s="1197"/>
      <c r="X26" s="1197"/>
      <c r="Y26" s="1197"/>
      <c r="Z26" s="1197"/>
      <c r="AA26" s="1197"/>
      <c r="AB26" s="1197"/>
      <c r="AC26" s="1197"/>
      <c r="AD26" s="1197"/>
      <c r="AE26" s="1197"/>
      <c r="AF26" s="1197"/>
      <c r="AG26" s="1197"/>
      <c r="AH26" s="1197"/>
      <c r="AI26" s="1197"/>
      <c r="AJ26" s="1197"/>
      <c r="AK26" s="1197"/>
      <c r="AL26" s="1197"/>
      <c r="AM26" s="1197"/>
      <c r="AN26" s="1197"/>
      <c r="AO26" s="1197"/>
      <c r="AP26" s="1197"/>
      <c r="AQ26" s="1197"/>
      <c r="AR26" s="1197"/>
      <c r="AS26" s="1197"/>
      <c r="AT26" s="2961">
        <v>121806</v>
      </c>
      <c r="AU26" s="2961"/>
      <c r="AV26" s="2961"/>
      <c r="AW26" s="2961"/>
      <c r="AX26" s="2961"/>
      <c r="AY26" s="2961"/>
      <c r="AZ26" s="1215"/>
      <c r="BA26" s="1215"/>
      <c r="BB26" s="1215"/>
      <c r="BC26" s="1215"/>
      <c r="BD26" s="267"/>
      <c r="BE26" s="267"/>
      <c r="BF26" s="267"/>
      <c r="BG26" s="1197"/>
      <c r="BH26" s="1197"/>
      <c r="BI26" s="1197"/>
      <c r="BJ26" s="267"/>
      <c r="BK26" s="267"/>
      <c r="BL26" s="267"/>
      <c r="BM26" s="267"/>
      <c r="BN26" s="267"/>
      <c r="BO26" s="1197"/>
      <c r="BP26" s="1197"/>
      <c r="BQ26" s="1197"/>
      <c r="BR26" s="1197"/>
      <c r="BS26" s="1200"/>
      <c r="BY26" s="1222"/>
    </row>
    <row r="27" spans="2:77" s="1201" customFormat="1" ht="30" customHeight="1">
      <c r="B27" s="1221"/>
      <c r="C27" s="1200"/>
      <c r="D27" s="1200"/>
      <c r="E27" s="1200"/>
      <c r="F27" s="1200"/>
      <c r="G27" s="2962"/>
      <c r="H27" s="2963"/>
      <c r="I27" s="2963"/>
      <c r="J27" s="2963"/>
      <c r="K27" s="2963"/>
      <c r="L27" s="2963"/>
      <c r="M27" s="2963"/>
      <c r="N27" s="2963"/>
      <c r="O27" s="2963"/>
      <c r="P27" s="2963"/>
      <c r="Q27" s="2963"/>
      <c r="R27" s="2963"/>
      <c r="S27" s="2963"/>
      <c r="T27" s="2963"/>
      <c r="U27" s="2963"/>
      <c r="V27" s="2963"/>
      <c r="W27" s="2963"/>
      <c r="X27" s="2963"/>
      <c r="Y27" s="2963"/>
      <c r="Z27" s="2963"/>
      <c r="AA27" s="2963"/>
      <c r="AB27" s="2963"/>
      <c r="AC27" s="2963"/>
      <c r="AD27" s="2963"/>
      <c r="AE27" s="2963"/>
      <c r="AF27" s="2963"/>
      <c r="AG27" s="2963"/>
      <c r="AH27" s="2963"/>
      <c r="AI27" s="2963"/>
      <c r="AJ27" s="2963"/>
      <c r="AK27" s="2963"/>
      <c r="AL27" s="2963"/>
      <c r="AM27" s="2963"/>
      <c r="AN27" s="2963"/>
      <c r="AO27" s="2963"/>
      <c r="AP27" s="2963"/>
      <c r="AQ27" s="2963"/>
      <c r="AR27" s="2963"/>
      <c r="AS27" s="2963"/>
      <c r="AT27" s="2963"/>
      <c r="AU27" s="2963"/>
      <c r="AV27" s="2963"/>
      <c r="AW27" s="2963"/>
      <c r="AX27" s="2963"/>
      <c r="AY27" s="2964"/>
      <c r="AZ27" s="1197"/>
      <c r="BA27" s="1197"/>
      <c r="BB27" s="1197"/>
      <c r="BC27" s="1197"/>
      <c r="BD27" s="1197"/>
      <c r="BE27" s="1197"/>
      <c r="BF27" s="1197"/>
      <c r="BG27" s="1197"/>
      <c r="BH27" s="1197"/>
      <c r="BI27" s="1197"/>
      <c r="BJ27" s="1197"/>
      <c r="BK27" s="1197"/>
      <c r="BL27" s="1197"/>
      <c r="BM27" s="1197"/>
      <c r="BN27" s="1197"/>
      <c r="BO27" s="1197"/>
      <c r="BP27" s="1197"/>
      <c r="BQ27" s="1197"/>
      <c r="BR27" s="1197"/>
      <c r="BS27" s="1200"/>
      <c r="BY27" s="1222"/>
    </row>
    <row r="28" spans="2:77" s="1201" customFormat="1" ht="30" customHeight="1">
      <c r="B28" s="1221"/>
      <c r="C28" s="1200"/>
      <c r="D28" s="1200"/>
      <c r="E28" s="1200"/>
      <c r="F28" s="1200"/>
      <c r="G28" s="2965"/>
      <c r="H28" s="2966"/>
      <c r="I28" s="2966"/>
      <c r="J28" s="2966"/>
      <c r="K28" s="2966"/>
      <c r="L28" s="2966"/>
      <c r="M28" s="2966"/>
      <c r="N28" s="2966"/>
      <c r="O28" s="2966"/>
      <c r="P28" s="2966"/>
      <c r="Q28" s="2966"/>
      <c r="R28" s="2966"/>
      <c r="S28" s="2966"/>
      <c r="T28" s="2966"/>
      <c r="U28" s="2966"/>
      <c r="V28" s="2966"/>
      <c r="W28" s="2966"/>
      <c r="X28" s="2966"/>
      <c r="Y28" s="2966"/>
      <c r="Z28" s="2966"/>
      <c r="AA28" s="2966"/>
      <c r="AB28" s="2966"/>
      <c r="AC28" s="2966"/>
      <c r="AD28" s="2966"/>
      <c r="AE28" s="2966"/>
      <c r="AF28" s="2966"/>
      <c r="AG28" s="2966"/>
      <c r="AH28" s="2966"/>
      <c r="AI28" s="2966"/>
      <c r="AJ28" s="2966"/>
      <c r="AK28" s="2966"/>
      <c r="AL28" s="2966"/>
      <c r="AM28" s="2966"/>
      <c r="AN28" s="2966"/>
      <c r="AO28" s="2966"/>
      <c r="AP28" s="2966"/>
      <c r="AQ28" s="2966"/>
      <c r="AR28" s="2966"/>
      <c r="AS28" s="2966"/>
      <c r="AT28" s="2966"/>
      <c r="AU28" s="2966"/>
      <c r="AV28" s="2966"/>
      <c r="AW28" s="2966"/>
      <c r="AX28" s="2966"/>
      <c r="AY28" s="2967"/>
      <c r="AZ28" s="1197"/>
      <c r="BA28" s="1197"/>
      <c r="BB28" s="1197"/>
      <c r="BC28" s="1197"/>
      <c r="BD28" s="1197"/>
      <c r="BE28" s="1197"/>
      <c r="BF28" s="1197"/>
      <c r="BG28" s="1197"/>
      <c r="BH28" s="1197"/>
      <c r="BI28" s="1197"/>
      <c r="BJ28" s="1197"/>
      <c r="BK28" s="1197"/>
      <c r="BL28" s="1197"/>
      <c r="BM28" s="1197"/>
      <c r="BN28" s="1197"/>
      <c r="BO28" s="1200"/>
      <c r="BP28" s="1200"/>
      <c r="BQ28" s="1200"/>
      <c r="BR28" s="1200"/>
      <c r="BS28" s="1200"/>
      <c r="BY28" s="1222"/>
    </row>
    <row r="29" spans="2:77" s="1201" customFormat="1" ht="30" customHeight="1">
      <c r="B29" s="1221"/>
      <c r="C29" s="1200"/>
      <c r="D29" s="1200"/>
      <c r="E29" s="1200"/>
      <c r="F29" s="1200"/>
      <c r="G29" s="2965"/>
      <c r="H29" s="2966"/>
      <c r="I29" s="2966"/>
      <c r="J29" s="2966"/>
      <c r="K29" s="2966"/>
      <c r="L29" s="2966"/>
      <c r="M29" s="2966"/>
      <c r="N29" s="2966"/>
      <c r="O29" s="2966"/>
      <c r="P29" s="2966"/>
      <c r="Q29" s="2966"/>
      <c r="R29" s="2966"/>
      <c r="S29" s="2966"/>
      <c r="T29" s="2966"/>
      <c r="U29" s="2966"/>
      <c r="V29" s="2966"/>
      <c r="W29" s="2966"/>
      <c r="X29" s="2966"/>
      <c r="Y29" s="2966"/>
      <c r="Z29" s="2966"/>
      <c r="AA29" s="2966"/>
      <c r="AB29" s="2966"/>
      <c r="AC29" s="2966"/>
      <c r="AD29" s="2966"/>
      <c r="AE29" s="2966"/>
      <c r="AF29" s="2966"/>
      <c r="AG29" s="2966"/>
      <c r="AH29" s="2966"/>
      <c r="AI29" s="2966"/>
      <c r="AJ29" s="2966"/>
      <c r="AK29" s="2966"/>
      <c r="AL29" s="2966"/>
      <c r="AM29" s="2966"/>
      <c r="AN29" s="2966"/>
      <c r="AO29" s="2966"/>
      <c r="AP29" s="2966"/>
      <c r="AQ29" s="2966"/>
      <c r="AR29" s="2966"/>
      <c r="AS29" s="2966"/>
      <c r="AT29" s="2966"/>
      <c r="AU29" s="2966"/>
      <c r="AV29" s="2966"/>
      <c r="AW29" s="2966"/>
      <c r="AX29" s="2966"/>
      <c r="AY29" s="2967"/>
      <c r="AZ29" s="1197"/>
      <c r="BA29" s="1197"/>
      <c r="BB29" s="1197"/>
      <c r="BC29" s="1197"/>
      <c r="BD29" s="1197"/>
      <c r="BE29" s="1197"/>
      <c r="BF29" s="1197"/>
      <c r="BG29" s="1197"/>
      <c r="BH29" s="1197"/>
      <c r="BI29" s="1197"/>
      <c r="BJ29" s="1197"/>
      <c r="BK29" s="1197"/>
      <c r="BL29" s="1197"/>
      <c r="BM29" s="1197"/>
      <c r="BN29" s="1197"/>
      <c r="BO29" s="1200"/>
      <c r="BP29" s="1200"/>
      <c r="BQ29" s="1200"/>
      <c r="BR29" s="1200"/>
      <c r="BS29" s="1200"/>
      <c r="BY29" s="1222"/>
    </row>
    <row r="30" spans="2:77" s="1201" customFormat="1" ht="30" customHeight="1">
      <c r="B30" s="1221"/>
      <c r="C30" s="1200"/>
      <c r="D30" s="1200"/>
      <c r="E30" s="1200"/>
      <c r="F30" s="1200"/>
      <c r="G30" s="2965"/>
      <c r="H30" s="2966"/>
      <c r="I30" s="2966"/>
      <c r="J30" s="2966"/>
      <c r="K30" s="2966"/>
      <c r="L30" s="2966"/>
      <c r="M30" s="2966"/>
      <c r="N30" s="2966"/>
      <c r="O30" s="2966"/>
      <c r="P30" s="2966"/>
      <c r="Q30" s="2966"/>
      <c r="R30" s="2966"/>
      <c r="S30" s="2966"/>
      <c r="T30" s="2966"/>
      <c r="U30" s="2966"/>
      <c r="V30" s="2966"/>
      <c r="W30" s="2966"/>
      <c r="X30" s="2966"/>
      <c r="Y30" s="2966"/>
      <c r="Z30" s="2966"/>
      <c r="AA30" s="2966"/>
      <c r="AB30" s="2966"/>
      <c r="AC30" s="2966"/>
      <c r="AD30" s="2966"/>
      <c r="AE30" s="2966"/>
      <c r="AF30" s="2966"/>
      <c r="AG30" s="2966"/>
      <c r="AH30" s="2966"/>
      <c r="AI30" s="2966"/>
      <c r="AJ30" s="2966"/>
      <c r="AK30" s="2966"/>
      <c r="AL30" s="2966"/>
      <c r="AM30" s="2966"/>
      <c r="AN30" s="2966"/>
      <c r="AO30" s="2966"/>
      <c r="AP30" s="2966"/>
      <c r="AQ30" s="2966"/>
      <c r="AR30" s="2966"/>
      <c r="AS30" s="2966"/>
      <c r="AT30" s="2966"/>
      <c r="AU30" s="2966"/>
      <c r="AV30" s="2966"/>
      <c r="AW30" s="2966"/>
      <c r="AX30" s="2966"/>
      <c r="AY30" s="2967"/>
      <c r="AZ30" s="1197"/>
      <c r="BA30" s="1197"/>
      <c r="BB30" s="1197"/>
      <c r="BC30" s="1197"/>
      <c r="BD30" s="1197"/>
      <c r="BE30" s="1197"/>
      <c r="BF30" s="1197"/>
      <c r="BG30" s="1197"/>
      <c r="BH30" s="1197"/>
      <c r="BI30" s="1197"/>
      <c r="BJ30" s="1197"/>
      <c r="BK30" s="1197"/>
      <c r="BL30" s="1197"/>
      <c r="BM30" s="1197"/>
      <c r="BN30" s="1197"/>
      <c r="BO30" s="33"/>
      <c r="BP30" s="33"/>
      <c r="BQ30" s="33"/>
      <c r="BR30" s="33"/>
      <c r="BS30" s="1200"/>
      <c r="BY30" s="1222"/>
    </row>
    <row r="31" spans="2:77" s="1201" customFormat="1" ht="30" customHeight="1">
      <c r="B31" s="1221"/>
      <c r="C31" s="1200"/>
      <c r="D31" s="1200"/>
      <c r="E31" s="1200"/>
      <c r="F31" s="1200"/>
      <c r="G31" s="2965"/>
      <c r="H31" s="2966"/>
      <c r="I31" s="2966"/>
      <c r="J31" s="2966"/>
      <c r="K31" s="2966"/>
      <c r="L31" s="2966"/>
      <c r="M31" s="2966"/>
      <c r="N31" s="2966"/>
      <c r="O31" s="2966"/>
      <c r="P31" s="2966"/>
      <c r="Q31" s="2966"/>
      <c r="R31" s="2966"/>
      <c r="S31" s="2966"/>
      <c r="T31" s="2966"/>
      <c r="U31" s="2966"/>
      <c r="V31" s="2966"/>
      <c r="W31" s="2966"/>
      <c r="X31" s="2966"/>
      <c r="Y31" s="2966"/>
      <c r="Z31" s="2966"/>
      <c r="AA31" s="2966"/>
      <c r="AB31" s="2966"/>
      <c r="AC31" s="2966"/>
      <c r="AD31" s="2966"/>
      <c r="AE31" s="2966"/>
      <c r="AF31" s="2966"/>
      <c r="AG31" s="2966"/>
      <c r="AH31" s="2966"/>
      <c r="AI31" s="2966"/>
      <c r="AJ31" s="2966"/>
      <c r="AK31" s="2966"/>
      <c r="AL31" s="2966"/>
      <c r="AM31" s="2966"/>
      <c r="AN31" s="2966"/>
      <c r="AO31" s="2966"/>
      <c r="AP31" s="2966"/>
      <c r="AQ31" s="2966"/>
      <c r="AR31" s="2966"/>
      <c r="AS31" s="2966"/>
      <c r="AT31" s="2966"/>
      <c r="AU31" s="2966"/>
      <c r="AV31" s="2966"/>
      <c r="AW31" s="2966"/>
      <c r="AX31" s="2966"/>
      <c r="AY31" s="2967"/>
      <c r="AZ31" s="1197"/>
      <c r="BA31" s="1197"/>
      <c r="BB31" s="1197"/>
      <c r="BC31" s="1197"/>
      <c r="BD31" s="1197"/>
      <c r="BE31" s="1197"/>
      <c r="BF31" s="1197"/>
      <c r="BG31" s="1197"/>
      <c r="BH31" s="1197"/>
      <c r="BI31" s="1197"/>
      <c r="BJ31" s="1197"/>
      <c r="BK31" s="1197"/>
      <c r="BL31" s="1197"/>
      <c r="BM31" s="1197"/>
      <c r="BN31" s="1197"/>
      <c r="BO31" s="33"/>
      <c r="BP31" s="33"/>
      <c r="BQ31" s="33"/>
      <c r="BR31" s="33"/>
      <c r="BS31" s="1200"/>
      <c r="BY31" s="1222"/>
    </row>
    <row r="32" spans="2:77" s="1201" customFormat="1" ht="30" customHeight="1">
      <c r="B32" s="1221"/>
      <c r="C32" s="1200"/>
      <c r="D32" s="1200"/>
      <c r="E32" s="1200"/>
      <c r="F32" s="1200"/>
      <c r="G32" s="2965"/>
      <c r="H32" s="2966"/>
      <c r="I32" s="2966"/>
      <c r="J32" s="2966"/>
      <c r="K32" s="2966"/>
      <c r="L32" s="2966"/>
      <c r="M32" s="2966"/>
      <c r="N32" s="2966"/>
      <c r="O32" s="2966"/>
      <c r="P32" s="2966"/>
      <c r="Q32" s="2966"/>
      <c r="R32" s="2966"/>
      <c r="S32" s="2966"/>
      <c r="T32" s="2966"/>
      <c r="U32" s="2966"/>
      <c r="V32" s="2966"/>
      <c r="W32" s="2966"/>
      <c r="X32" s="2966"/>
      <c r="Y32" s="2966"/>
      <c r="Z32" s="2966"/>
      <c r="AA32" s="2966"/>
      <c r="AB32" s="2966"/>
      <c r="AC32" s="2966"/>
      <c r="AD32" s="2966"/>
      <c r="AE32" s="2966"/>
      <c r="AF32" s="2966"/>
      <c r="AG32" s="2966"/>
      <c r="AH32" s="2966"/>
      <c r="AI32" s="2966"/>
      <c r="AJ32" s="2966"/>
      <c r="AK32" s="2966"/>
      <c r="AL32" s="2966"/>
      <c r="AM32" s="2966"/>
      <c r="AN32" s="2966"/>
      <c r="AO32" s="2966"/>
      <c r="AP32" s="2966"/>
      <c r="AQ32" s="2966"/>
      <c r="AR32" s="2966"/>
      <c r="AS32" s="2966"/>
      <c r="AT32" s="2966"/>
      <c r="AU32" s="2966"/>
      <c r="AV32" s="2966"/>
      <c r="AW32" s="2966"/>
      <c r="AX32" s="2966"/>
      <c r="AY32" s="2967"/>
      <c r="AZ32" s="1197"/>
      <c r="BA32" s="1197"/>
      <c r="BB32" s="1197"/>
      <c r="BC32" s="1197"/>
      <c r="BD32" s="1197"/>
      <c r="BE32" s="1197"/>
      <c r="BF32" s="1197"/>
      <c r="BG32" s="1197"/>
      <c r="BH32" s="1197"/>
      <c r="BI32" s="1197"/>
      <c r="BJ32" s="1197"/>
      <c r="BK32" s="1197"/>
      <c r="BL32" s="1197"/>
      <c r="BM32" s="1197"/>
      <c r="BN32" s="1197"/>
      <c r="BO32" s="1200"/>
      <c r="BP32" s="1200"/>
      <c r="BQ32" s="1200"/>
      <c r="BR32" s="1200"/>
      <c r="BS32" s="1200"/>
      <c r="BY32" s="1222"/>
    </row>
    <row r="33" spans="2:77" s="1201" customFormat="1" ht="30" customHeight="1" thickBot="1">
      <c r="B33" s="1221"/>
      <c r="C33" s="1200"/>
      <c r="D33" s="1200"/>
      <c r="E33" s="1200"/>
      <c r="F33" s="1200"/>
      <c r="G33" s="2965"/>
      <c r="H33" s="2966"/>
      <c r="I33" s="2966"/>
      <c r="J33" s="2966"/>
      <c r="K33" s="2966"/>
      <c r="L33" s="2966"/>
      <c r="M33" s="2966"/>
      <c r="N33" s="2966"/>
      <c r="O33" s="2966"/>
      <c r="P33" s="2966"/>
      <c r="Q33" s="2966"/>
      <c r="R33" s="2966"/>
      <c r="S33" s="2966"/>
      <c r="T33" s="2966"/>
      <c r="U33" s="2966"/>
      <c r="V33" s="2966"/>
      <c r="W33" s="2966"/>
      <c r="X33" s="2966"/>
      <c r="Y33" s="2966"/>
      <c r="Z33" s="2966"/>
      <c r="AA33" s="2966"/>
      <c r="AB33" s="2966"/>
      <c r="AC33" s="2966"/>
      <c r="AD33" s="2966"/>
      <c r="AE33" s="2966"/>
      <c r="AF33" s="2966"/>
      <c r="AG33" s="2966"/>
      <c r="AH33" s="2966"/>
      <c r="AI33" s="2966"/>
      <c r="AJ33" s="2966"/>
      <c r="AK33" s="2966"/>
      <c r="AL33" s="2966"/>
      <c r="AM33" s="2966"/>
      <c r="AN33" s="2966"/>
      <c r="AO33" s="2966"/>
      <c r="AP33" s="2966"/>
      <c r="AQ33" s="2966"/>
      <c r="AR33" s="2966"/>
      <c r="AS33" s="2966"/>
      <c r="AT33" s="2966"/>
      <c r="AU33" s="2966"/>
      <c r="AV33" s="2966"/>
      <c r="AW33" s="2966"/>
      <c r="AX33" s="2966"/>
      <c r="AY33" s="2967"/>
      <c r="AZ33" s="1197"/>
      <c r="BA33" s="1197"/>
      <c r="BB33" s="1197"/>
      <c r="BC33" s="1197"/>
      <c r="BD33" s="1197"/>
      <c r="BE33" s="1197"/>
      <c r="BF33" s="1197"/>
      <c r="BG33" s="1197"/>
      <c r="BH33" s="1197"/>
      <c r="BI33" s="1197"/>
      <c r="BJ33" s="1197"/>
      <c r="BK33" s="1197"/>
      <c r="BL33" s="1197"/>
      <c r="BM33" s="1197"/>
      <c r="BN33" s="2958">
        <v>121807</v>
      </c>
      <c r="BO33" s="2958"/>
      <c r="BP33" s="2958"/>
      <c r="BQ33" s="2958"/>
      <c r="BR33" s="1200"/>
      <c r="BS33" s="1200"/>
      <c r="BY33" s="1222"/>
    </row>
    <row r="34" spans="2:77" s="1201" customFormat="1" ht="30" customHeight="1">
      <c r="B34" s="1221"/>
      <c r="C34" s="1200"/>
      <c r="D34" s="1200"/>
      <c r="E34" s="1200"/>
      <c r="F34" s="1200"/>
      <c r="G34" s="2965"/>
      <c r="H34" s="2966"/>
      <c r="I34" s="2966"/>
      <c r="J34" s="2966"/>
      <c r="K34" s="2966"/>
      <c r="L34" s="2966"/>
      <c r="M34" s="2966"/>
      <c r="N34" s="2966"/>
      <c r="O34" s="2966"/>
      <c r="P34" s="2966"/>
      <c r="Q34" s="2966"/>
      <c r="R34" s="2966"/>
      <c r="S34" s="2966"/>
      <c r="T34" s="2966"/>
      <c r="U34" s="2966"/>
      <c r="V34" s="2966"/>
      <c r="W34" s="2966"/>
      <c r="X34" s="2966"/>
      <c r="Y34" s="2966"/>
      <c r="Z34" s="2966"/>
      <c r="AA34" s="2966"/>
      <c r="AB34" s="2966"/>
      <c r="AC34" s="2966"/>
      <c r="AD34" s="2966"/>
      <c r="AE34" s="2966"/>
      <c r="AF34" s="2966"/>
      <c r="AG34" s="2966"/>
      <c r="AH34" s="2966"/>
      <c r="AI34" s="2966"/>
      <c r="AJ34" s="2966"/>
      <c r="AK34" s="2966"/>
      <c r="AL34" s="2966"/>
      <c r="AM34" s="2966"/>
      <c r="AN34" s="2966"/>
      <c r="AO34" s="2966"/>
      <c r="AP34" s="2966"/>
      <c r="AQ34" s="2966"/>
      <c r="AR34" s="2966"/>
      <c r="AS34" s="2966"/>
      <c r="AT34" s="2966"/>
      <c r="AU34" s="2966"/>
      <c r="AV34" s="2966"/>
      <c r="AW34" s="2966"/>
      <c r="AX34" s="2966"/>
      <c r="AY34" s="2967"/>
      <c r="AZ34" s="1197"/>
      <c r="BA34" s="1197"/>
      <c r="BB34" s="49" t="s">
        <v>387</v>
      </c>
      <c r="BC34" s="33"/>
      <c r="BD34" s="33"/>
      <c r="BE34" s="33"/>
      <c r="BF34" s="33"/>
      <c r="BG34" s="1197"/>
      <c r="BH34" s="1197"/>
      <c r="BI34" s="3394"/>
      <c r="BJ34" s="3395"/>
      <c r="BK34" s="3395"/>
      <c r="BL34" s="3395"/>
      <c r="BM34" s="3395"/>
      <c r="BN34" s="3395"/>
      <c r="BO34" s="3395"/>
      <c r="BP34" s="3395"/>
      <c r="BQ34" s="3396"/>
      <c r="BR34" s="1200"/>
      <c r="BS34" s="1200"/>
      <c r="BY34" s="1222"/>
    </row>
    <row r="35" spans="2:77" s="1201" customFormat="1" ht="30" customHeight="1" thickBot="1">
      <c r="B35" s="1221"/>
      <c r="C35" s="1200"/>
      <c r="D35" s="1200"/>
      <c r="E35" s="1200"/>
      <c r="F35" s="1200"/>
      <c r="G35" s="2968"/>
      <c r="H35" s="2969"/>
      <c r="I35" s="2969"/>
      <c r="J35" s="2969"/>
      <c r="K35" s="2969"/>
      <c r="L35" s="2969"/>
      <c r="M35" s="2969"/>
      <c r="N35" s="2969"/>
      <c r="O35" s="2969"/>
      <c r="P35" s="2969"/>
      <c r="Q35" s="2969"/>
      <c r="R35" s="2969"/>
      <c r="S35" s="2969"/>
      <c r="T35" s="2969"/>
      <c r="U35" s="2969"/>
      <c r="V35" s="2969"/>
      <c r="W35" s="2969"/>
      <c r="X35" s="2969"/>
      <c r="Y35" s="2969"/>
      <c r="Z35" s="2969"/>
      <c r="AA35" s="2969"/>
      <c r="AB35" s="2969"/>
      <c r="AC35" s="2969"/>
      <c r="AD35" s="2969"/>
      <c r="AE35" s="2969"/>
      <c r="AF35" s="2969"/>
      <c r="AG35" s="2969"/>
      <c r="AH35" s="2969"/>
      <c r="AI35" s="2969"/>
      <c r="AJ35" s="2969"/>
      <c r="AK35" s="2969"/>
      <c r="AL35" s="2969"/>
      <c r="AM35" s="2969"/>
      <c r="AN35" s="2969"/>
      <c r="AO35" s="2969"/>
      <c r="AP35" s="2969"/>
      <c r="AQ35" s="2969"/>
      <c r="AR35" s="2969"/>
      <c r="AS35" s="2969"/>
      <c r="AT35" s="2969"/>
      <c r="AU35" s="2969"/>
      <c r="AV35" s="2969"/>
      <c r="AW35" s="2969"/>
      <c r="AX35" s="2969"/>
      <c r="AY35" s="2970"/>
      <c r="AZ35" s="1197"/>
      <c r="BA35" s="1197"/>
      <c r="BB35" s="53" t="s">
        <v>388</v>
      </c>
      <c r="BC35" s="33"/>
      <c r="BD35" s="33"/>
      <c r="BE35" s="33"/>
      <c r="BF35" s="33"/>
      <c r="BG35" s="1197"/>
      <c r="BH35" s="1197"/>
      <c r="BI35" s="3397"/>
      <c r="BJ35" s="3398"/>
      <c r="BK35" s="3398"/>
      <c r="BL35" s="3398"/>
      <c r="BM35" s="3398"/>
      <c r="BN35" s="3398"/>
      <c r="BO35" s="3398"/>
      <c r="BP35" s="3398"/>
      <c r="BQ35" s="3399"/>
      <c r="BR35" s="1213"/>
      <c r="BS35" s="1200"/>
      <c r="BY35" s="1222"/>
    </row>
    <row r="36" spans="2:77" s="1201" customFormat="1" ht="30" customHeight="1">
      <c r="B36" s="1221"/>
      <c r="C36" s="1200"/>
      <c r="D36" s="1200"/>
      <c r="E36" s="1200"/>
      <c r="F36" s="1200"/>
      <c r="G36" s="1200"/>
      <c r="H36" s="1200"/>
      <c r="I36" s="1213"/>
      <c r="J36" s="1213"/>
      <c r="K36" s="1213"/>
      <c r="L36" s="1213"/>
      <c r="M36" s="1213"/>
      <c r="N36" s="1213"/>
      <c r="O36" s="1213"/>
      <c r="P36" s="1213"/>
      <c r="Q36" s="1213"/>
      <c r="R36" s="1213"/>
      <c r="S36" s="1213"/>
      <c r="T36" s="1213"/>
      <c r="U36" s="1213"/>
      <c r="V36" s="1213"/>
      <c r="W36" s="1213"/>
      <c r="X36" s="1213"/>
      <c r="Y36" s="1213"/>
      <c r="Z36" s="1213"/>
      <c r="AA36" s="1213"/>
      <c r="AB36" s="1213"/>
      <c r="AC36" s="1213"/>
      <c r="AD36" s="1213"/>
      <c r="AE36" s="1213"/>
      <c r="AF36" s="1213"/>
      <c r="AG36" s="1213"/>
      <c r="AH36" s="1213"/>
      <c r="AI36" s="1213"/>
      <c r="AJ36" s="1213"/>
      <c r="AK36" s="1213"/>
      <c r="AL36" s="1213"/>
      <c r="AM36" s="1213"/>
      <c r="AN36" s="1213"/>
      <c r="AO36" s="1213"/>
      <c r="AP36" s="1213"/>
      <c r="AQ36" s="1213"/>
      <c r="AR36" s="1213"/>
      <c r="AS36" s="1213"/>
      <c r="AT36" s="1213"/>
      <c r="AU36" s="1213"/>
      <c r="AV36" s="1213"/>
      <c r="AW36" s="1213"/>
      <c r="AX36" s="1213"/>
      <c r="AY36" s="1213"/>
      <c r="AZ36" s="1213"/>
      <c r="BA36" s="1213"/>
      <c r="BB36" s="1213"/>
      <c r="BC36" s="1213"/>
      <c r="BD36" s="1213"/>
      <c r="BE36" s="1213"/>
      <c r="BF36" s="1213"/>
      <c r="BG36" s="1213"/>
      <c r="BH36" s="1213"/>
      <c r="BI36" s="1213"/>
      <c r="BJ36" s="1213"/>
      <c r="BK36" s="1213"/>
      <c r="BL36" s="1213"/>
      <c r="BM36" s="1213"/>
      <c r="BN36" s="1213"/>
      <c r="BO36" s="1213"/>
      <c r="BP36" s="1213"/>
      <c r="BQ36" s="1213"/>
      <c r="BR36" s="1213"/>
      <c r="BS36" s="1200"/>
      <c r="BY36" s="1222"/>
    </row>
    <row r="37" spans="2:77" s="1201" customFormat="1" ht="30" customHeight="1">
      <c r="B37" s="1221"/>
      <c r="C37" s="1200"/>
      <c r="D37" s="1200"/>
      <c r="E37" s="1200"/>
      <c r="F37" s="1200"/>
      <c r="G37" s="1200"/>
      <c r="H37" s="1200"/>
      <c r="I37" s="1200"/>
      <c r="J37" s="1200"/>
      <c r="K37" s="1200"/>
      <c r="L37" s="1200"/>
      <c r="M37" s="1200"/>
      <c r="N37" s="1200"/>
      <c r="O37" s="1200"/>
      <c r="P37" s="1200"/>
      <c r="Q37" s="1200"/>
      <c r="R37" s="1200"/>
      <c r="S37" s="1200"/>
      <c r="T37" s="1200"/>
      <c r="U37" s="1200"/>
      <c r="V37" s="1200"/>
      <c r="W37" s="1200"/>
      <c r="X37" s="1200"/>
      <c r="Y37" s="1200"/>
      <c r="Z37" s="1200"/>
      <c r="AA37" s="1200"/>
      <c r="AB37" s="1200"/>
      <c r="AC37" s="1200"/>
      <c r="AD37" s="1200"/>
      <c r="AE37" s="1200"/>
      <c r="AF37" s="1200"/>
      <c r="AG37" s="1200"/>
      <c r="AH37" s="1200"/>
      <c r="AI37" s="1200"/>
      <c r="AJ37" s="1200"/>
      <c r="AK37" s="1200"/>
      <c r="AL37" s="1200"/>
      <c r="AM37" s="1200"/>
      <c r="AN37" s="1200"/>
      <c r="AO37" s="1200"/>
      <c r="AP37" s="1200"/>
      <c r="AQ37" s="1200"/>
      <c r="AR37" s="1200"/>
      <c r="AS37" s="1200"/>
      <c r="AT37" s="1200"/>
      <c r="AU37" s="1200"/>
      <c r="AV37" s="1200"/>
      <c r="AW37" s="1200"/>
      <c r="AX37" s="1200"/>
      <c r="AY37" s="1200"/>
      <c r="AZ37" s="1200"/>
      <c r="BA37" s="1200"/>
      <c r="BB37" s="1200"/>
      <c r="BC37" s="1200"/>
      <c r="BD37" s="1200"/>
      <c r="BE37" s="1200"/>
      <c r="BF37" s="1200"/>
      <c r="BG37" s="1200"/>
      <c r="BH37" s="1200"/>
      <c r="BI37" s="1200"/>
      <c r="BJ37" s="1200"/>
      <c r="BK37" s="1200"/>
      <c r="BL37" s="1200"/>
      <c r="BM37" s="1200"/>
      <c r="BN37" s="1200"/>
      <c r="BO37" s="1200"/>
      <c r="BP37" s="1200"/>
      <c r="BQ37" s="1200"/>
      <c r="BR37" s="1200"/>
      <c r="BS37" s="1200"/>
      <c r="BY37" s="1222"/>
    </row>
    <row r="38" spans="2:77" s="267" customFormat="1" ht="30" customHeight="1">
      <c r="B38" s="620"/>
      <c r="C38" s="71"/>
      <c r="D38" s="71"/>
      <c r="E38" s="71"/>
      <c r="F38" s="71"/>
      <c r="G38" s="71"/>
      <c r="H38" s="71"/>
      <c r="I38" s="271"/>
      <c r="J38" s="271"/>
      <c r="K38" s="271"/>
      <c r="L38" s="271"/>
      <c r="M38" s="271"/>
      <c r="N38" s="271"/>
      <c r="O38" s="271"/>
      <c r="P38" s="271"/>
      <c r="Q38" s="271"/>
      <c r="R38" s="271"/>
      <c r="S38" s="271"/>
      <c r="T38" s="271"/>
      <c r="U38" s="271"/>
      <c r="V38" s="271"/>
      <c r="W38" s="271"/>
      <c r="X38" s="271"/>
      <c r="Y38" s="271"/>
      <c r="Z38" s="271"/>
      <c r="AA38" s="271"/>
      <c r="AB38" s="271"/>
      <c r="AC38" s="271"/>
      <c r="AD38" s="271"/>
      <c r="AE38" s="271"/>
      <c r="AF38" s="271"/>
      <c r="AG38" s="271"/>
      <c r="AH38" s="271"/>
      <c r="AI38" s="271"/>
      <c r="AJ38" s="271"/>
      <c r="AK38" s="271"/>
      <c r="AL38" s="271"/>
      <c r="AM38" s="271"/>
      <c r="AN38" s="271"/>
      <c r="AO38" s="271"/>
      <c r="AP38" s="271"/>
      <c r="AQ38" s="271"/>
      <c r="AR38" s="2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Y38" s="268"/>
    </row>
    <row r="39" spans="2:77" s="267" customFormat="1" ht="30" customHeight="1">
      <c r="B39" s="620"/>
      <c r="C39" s="71"/>
      <c r="D39" s="71"/>
      <c r="E39" s="71"/>
      <c r="F39" s="71"/>
      <c r="G39" s="71"/>
      <c r="H39" s="71"/>
      <c r="I39" s="2854"/>
      <c r="J39" s="2959"/>
      <c r="K39" s="2959"/>
      <c r="L39" s="2959"/>
      <c r="M39" s="2959"/>
      <c r="N39" s="2959"/>
      <c r="O39" s="2959"/>
      <c r="P39" s="2959"/>
      <c r="Q39" s="2959"/>
      <c r="R39" s="2959"/>
      <c r="S39" s="2959"/>
      <c r="T39" s="2959"/>
      <c r="U39" s="2959"/>
      <c r="V39" s="2959"/>
      <c r="W39" s="2959"/>
      <c r="X39" s="2959"/>
      <c r="Y39" s="2959"/>
      <c r="Z39" s="2959"/>
      <c r="AA39" s="2959"/>
      <c r="AB39" s="2959"/>
      <c r="AC39" s="2959"/>
      <c r="AD39" s="2959"/>
      <c r="AE39" s="2959"/>
      <c r="AF39" s="2959"/>
      <c r="AG39" s="2959"/>
      <c r="AH39" s="2959"/>
      <c r="AI39" s="2959"/>
      <c r="AJ39" s="2959"/>
      <c r="AK39" s="2959"/>
      <c r="AL39" s="2959"/>
      <c r="AM39" s="2959"/>
      <c r="AN39" s="2959"/>
      <c r="AO39" s="271"/>
      <c r="AP39" s="271"/>
      <c r="AQ39" s="271"/>
      <c r="AR39" s="2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Y39" s="268"/>
    </row>
    <row r="40" spans="2:77" s="267" customFormat="1" ht="30" customHeight="1">
      <c r="B40" s="620"/>
      <c r="C40" s="71"/>
      <c r="D40" s="71"/>
      <c r="E40" s="71"/>
      <c r="F40" s="71"/>
      <c r="G40" s="71"/>
      <c r="H40" s="71"/>
      <c r="I40" s="2959"/>
      <c r="J40" s="2959"/>
      <c r="K40" s="2959"/>
      <c r="L40" s="2959"/>
      <c r="M40" s="2959"/>
      <c r="N40" s="2959"/>
      <c r="O40" s="2959"/>
      <c r="P40" s="2959"/>
      <c r="Q40" s="2959"/>
      <c r="R40" s="2959"/>
      <c r="S40" s="2959"/>
      <c r="T40" s="2959"/>
      <c r="U40" s="2959"/>
      <c r="V40" s="2959"/>
      <c r="W40" s="2959"/>
      <c r="X40" s="2959"/>
      <c r="Y40" s="2959"/>
      <c r="Z40" s="2959"/>
      <c r="AA40" s="2959"/>
      <c r="AB40" s="2959"/>
      <c r="AC40" s="2959"/>
      <c r="AD40" s="2959"/>
      <c r="AE40" s="2959"/>
      <c r="AF40" s="2959"/>
      <c r="AG40" s="2959"/>
      <c r="AH40" s="2959"/>
      <c r="AI40" s="2959"/>
      <c r="AJ40" s="2959"/>
      <c r="AK40" s="2959"/>
      <c r="AL40" s="2959"/>
      <c r="AM40" s="2959"/>
      <c r="AN40" s="2959"/>
      <c r="AO40" s="271"/>
      <c r="AP40" s="271"/>
      <c r="AQ40" s="271"/>
      <c r="AR40" s="2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Y40" s="268"/>
    </row>
    <row r="41" spans="2:77" s="267" customFormat="1" ht="30" customHeight="1">
      <c r="B41" s="620"/>
      <c r="C41" s="71"/>
      <c r="D41" s="71"/>
      <c r="E41" s="71"/>
      <c r="F41" s="71"/>
      <c r="G41" s="71"/>
      <c r="H41" s="71"/>
      <c r="I41" s="2959"/>
      <c r="J41" s="2959"/>
      <c r="K41" s="2959"/>
      <c r="L41" s="2959"/>
      <c r="M41" s="2959"/>
      <c r="N41" s="2959"/>
      <c r="O41" s="2959"/>
      <c r="P41" s="2959"/>
      <c r="Q41" s="2959"/>
      <c r="R41" s="2959"/>
      <c r="S41" s="2959"/>
      <c r="T41" s="2959"/>
      <c r="U41" s="2959"/>
      <c r="V41" s="2959"/>
      <c r="W41" s="2959"/>
      <c r="X41" s="2959"/>
      <c r="Y41" s="2959"/>
      <c r="Z41" s="2959"/>
      <c r="AA41" s="2959"/>
      <c r="AB41" s="2959"/>
      <c r="AC41" s="2959"/>
      <c r="AD41" s="2959"/>
      <c r="AE41" s="2959"/>
      <c r="AF41" s="2959"/>
      <c r="AG41" s="2959"/>
      <c r="AH41" s="2959"/>
      <c r="AI41" s="2959"/>
      <c r="AJ41" s="2959"/>
      <c r="AK41" s="2959"/>
      <c r="AL41" s="2959"/>
      <c r="AM41" s="2959"/>
      <c r="AN41" s="2959"/>
      <c r="AO41" s="271"/>
      <c r="AP41" s="271"/>
      <c r="AQ41" s="271"/>
      <c r="AR41" s="2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Y41" s="268"/>
    </row>
    <row r="42" spans="2:77" s="267" customFormat="1" ht="30" customHeight="1">
      <c r="B42" s="620"/>
      <c r="C42" s="71"/>
      <c r="D42" s="71"/>
      <c r="E42" s="71"/>
      <c r="F42" s="71"/>
      <c r="G42" s="71"/>
      <c r="H42" s="71"/>
      <c r="I42" s="271"/>
      <c r="J42" s="271"/>
      <c r="K42" s="271"/>
      <c r="L42" s="271"/>
      <c r="M42" s="271"/>
      <c r="N42" s="271"/>
      <c r="O42" s="271"/>
      <c r="P42" s="271"/>
      <c r="Q42" s="271"/>
      <c r="R42" s="271"/>
      <c r="S42" s="271"/>
      <c r="T42" s="271"/>
      <c r="U42" s="271"/>
      <c r="V42" s="271"/>
      <c r="W42" s="271"/>
      <c r="X42" s="271"/>
      <c r="Y42" s="271"/>
      <c r="Z42" s="271"/>
      <c r="AA42" s="271"/>
      <c r="AB42" s="271"/>
      <c r="AC42" s="271"/>
      <c r="AD42" s="271"/>
      <c r="AE42" s="271"/>
      <c r="AF42" s="271"/>
      <c r="AG42" s="271"/>
      <c r="AH42" s="271"/>
      <c r="AI42" s="271"/>
      <c r="AJ42" s="271"/>
      <c r="AK42" s="271"/>
      <c r="AL42" s="271"/>
      <c r="AM42" s="271"/>
      <c r="AN42" s="271"/>
      <c r="AO42" s="271"/>
      <c r="AP42" s="271"/>
      <c r="AQ42" s="271"/>
      <c r="AR42" s="2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Y42" s="268"/>
    </row>
    <row r="43" spans="2:77" s="267" customFormat="1" ht="30" customHeight="1">
      <c r="B43" s="620"/>
      <c r="C43" s="408"/>
      <c r="D43" s="85"/>
      <c r="E43" s="71"/>
      <c r="F43" s="71"/>
      <c r="G43" s="71"/>
      <c r="H43" s="71"/>
      <c r="I43" s="271"/>
      <c r="J43" s="271"/>
      <c r="K43" s="271"/>
      <c r="L43" s="271"/>
      <c r="M43" s="271"/>
      <c r="N43" s="271"/>
      <c r="O43" s="271"/>
      <c r="P43" s="271"/>
      <c r="Q43" s="271"/>
      <c r="R43" s="271"/>
      <c r="S43" s="271"/>
      <c r="T43" s="271"/>
      <c r="U43" s="271"/>
      <c r="V43" s="271"/>
      <c r="W43" s="271"/>
      <c r="X43" s="271"/>
      <c r="Y43" s="271"/>
      <c r="Z43" s="271"/>
      <c r="AA43" s="271"/>
      <c r="AB43" s="271"/>
      <c r="AC43" s="271"/>
      <c r="AD43" s="271"/>
      <c r="AE43" s="271"/>
      <c r="AF43" s="271"/>
      <c r="AG43" s="271"/>
      <c r="AH43" s="271"/>
      <c r="AI43" s="271"/>
      <c r="AJ43" s="271"/>
      <c r="AK43" s="271"/>
      <c r="AL43" s="271"/>
      <c r="AM43" s="271"/>
      <c r="AN43" s="271"/>
      <c r="AO43" s="271"/>
      <c r="AP43" s="271"/>
      <c r="AQ43" s="271"/>
      <c r="AR43" s="2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Y43" s="268"/>
    </row>
    <row r="44" spans="2:77" s="267" customFormat="1" ht="30" customHeight="1">
      <c r="B44" s="620"/>
      <c r="C44" s="71"/>
      <c r="D44" s="86"/>
      <c r="E44" s="71"/>
      <c r="F44" s="71"/>
      <c r="G44" s="71"/>
      <c r="H44" s="71"/>
      <c r="I44" s="271"/>
      <c r="J44" s="271"/>
      <c r="K44" s="271"/>
      <c r="L44" s="271"/>
      <c r="M44" s="271"/>
      <c r="N44" s="271"/>
      <c r="O44" s="271"/>
      <c r="P44" s="271"/>
      <c r="Q44" s="271"/>
      <c r="R44" s="271"/>
      <c r="S44" s="271"/>
      <c r="T44" s="271"/>
      <c r="U44" s="271"/>
      <c r="V44" s="271"/>
      <c r="W44" s="271"/>
      <c r="X44" s="271"/>
      <c r="Y44" s="271"/>
      <c r="Z44" s="271"/>
      <c r="AA44" s="271"/>
      <c r="AB44" s="271"/>
      <c r="AC44" s="271"/>
      <c r="AD44" s="271"/>
      <c r="AE44" s="271"/>
      <c r="AF44" s="271"/>
      <c r="AG44" s="271"/>
      <c r="AH44" s="271"/>
      <c r="AI44" s="271"/>
      <c r="AJ44" s="271"/>
      <c r="AK44" s="271"/>
      <c r="AL44" s="271"/>
      <c r="AM44" s="271"/>
      <c r="AN44" s="271"/>
      <c r="AO44" s="271"/>
      <c r="AP44" s="271"/>
      <c r="AQ44" s="271"/>
      <c r="AR44" s="2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Y44" s="268"/>
    </row>
    <row r="45" spans="2:77" s="267" customFormat="1" ht="30" customHeight="1">
      <c r="B45" s="621"/>
      <c r="C45" s="85"/>
      <c r="D45" s="85"/>
      <c r="E45" s="85"/>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c r="AO45" s="85"/>
      <c r="AP45" s="85"/>
      <c r="AQ45" s="85"/>
      <c r="AR45" s="85"/>
      <c r="AS45" s="85"/>
      <c r="AT45" s="85"/>
      <c r="AU45" s="85"/>
      <c r="AV45" s="85"/>
      <c r="AW45" s="85"/>
      <c r="AX45" s="85"/>
      <c r="AY45" s="85"/>
      <c r="AZ45" s="85"/>
      <c r="BA45" s="85"/>
      <c r="BB45" s="85"/>
      <c r="BC45" s="85"/>
      <c r="BD45" s="85"/>
      <c r="BE45" s="85"/>
      <c r="BF45" s="85"/>
      <c r="BG45" s="85"/>
      <c r="BH45" s="85"/>
      <c r="BI45" s="85"/>
      <c r="BJ45" s="85"/>
      <c r="BK45" s="85"/>
      <c r="BL45" s="85"/>
      <c r="BM45" s="85"/>
      <c r="BN45" s="85"/>
      <c r="BO45" s="85"/>
      <c r="BP45" s="85"/>
      <c r="BQ45" s="85"/>
      <c r="BR45" s="85"/>
      <c r="BS45" s="85"/>
      <c r="BY45" s="268"/>
    </row>
    <row r="46" spans="2:77" s="267" customFormat="1" ht="30" customHeight="1">
      <c r="B46" s="621"/>
      <c r="C46" s="85"/>
      <c r="F46" s="611"/>
      <c r="G46" s="392"/>
      <c r="H46" s="392"/>
      <c r="I46" s="83"/>
      <c r="J46" s="83"/>
      <c r="K46" s="83"/>
      <c r="L46" s="83"/>
      <c r="M46" s="83"/>
      <c r="N46" s="83"/>
      <c r="O46" s="83"/>
      <c r="P46" s="83"/>
      <c r="Q46" s="83"/>
      <c r="AN46" s="83"/>
      <c r="AO46" s="83"/>
      <c r="AP46" s="68"/>
      <c r="AQ46" s="68"/>
      <c r="AR46" s="408"/>
      <c r="AS46" s="408"/>
      <c r="AT46" s="408"/>
      <c r="AU46" s="408"/>
      <c r="AV46" s="408"/>
      <c r="AW46" s="408"/>
      <c r="AX46" s="408"/>
      <c r="AY46" s="408"/>
      <c r="AZ46" s="408"/>
      <c r="BA46" s="408"/>
      <c r="BB46" s="408"/>
      <c r="BC46" s="408"/>
      <c r="BD46" s="408"/>
      <c r="BE46" s="408"/>
      <c r="BF46" s="408"/>
      <c r="BG46" s="408"/>
      <c r="BH46" s="408"/>
      <c r="BI46" s="408"/>
      <c r="BJ46" s="408"/>
      <c r="BK46" s="408"/>
      <c r="BL46" s="408"/>
      <c r="BM46" s="408"/>
      <c r="BN46" s="408"/>
      <c r="BO46" s="408"/>
      <c r="BP46" s="408"/>
      <c r="BQ46" s="408"/>
      <c r="BR46" s="85"/>
      <c r="BS46" s="85"/>
      <c r="BY46" s="268"/>
    </row>
    <row r="47" spans="2:77" s="1205" customFormat="1" ht="30" customHeight="1">
      <c r="B47" s="1224"/>
      <c r="C47" s="1157"/>
      <c r="D47" s="1199"/>
      <c r="E47" s="1199"/>
      <c r="F47" s="1199"/>
      <c r="G47" s="1199"/>
      <c r="H47" s="1203"/>
      <c r="I47" s="1203"/>
      <c r="J47" s="1203"/>
      <c r="K47" s="1203"/>
      <c r="L47" s="1199"/>
      <c r="M47" s="1199"/>
      <c r="N47" s="1199"/>
      <c r="O47" s="1199"/>
      <c r="P47" s="1199"/>
      <c r="Q47" s="1199"/>
      <c r="R47" s="1199"/>
      <c r="S47" s="1199"/>
      <c r="T47" s="1199"/>
      <c r="U47" s="1199"/>
      <c r="V47" s="1199"/>
      <c r="W47" s="1199"/>
      <c r="X47" s="1199"/>
      <c r="Y47" s="1199"/>
      <c r="Z47" s="1199"/>
      <c r="AA47" s="1199"/>
      <c r="AB47" s="1199"/>
      <c r="AC47" s="1199"/>
      <c r="AD47" s="1199"/>
      <c r="AE47" s="1199"/>
      <c r="AF47" s="1199"/>
      <c r="AG47" s="1199"/>
      <c r="AH47" s="1199"/>
      <c r="AI47" s="1199"/>
      <c r="AJ47" s="1199"/>
      <c r="AK47" s="1199"/>
      <c r="AL47" s="1199"/>
      <c r="AM47" s="1199"/>
      <c r="AN47" s="1199"/>
      <c r="AO47" s="1199"/>
      <c r="AP47" s="1199"/>
      <c r="AS47" s="1206"/>
      <c r="AT47" s="1206"/>
      <c r="AU47" s="1206"/>
      <c r="AV47" s="1206"/>
      <c r="AW47" s="1206"/>
      <c r="AX47" s="1206"/>
      <c r="AY47" s="1206"/>
      <c r="AZ47" s="1206"/>
      <c r="BA47" s="1206"/>
      <c r="BB47" s="1206"/>
      <c r="BC47" s="1206"/>
      <c r="BD47" s="1206"/>
      <c r="BE47" s="1206"/>
      <c r="BF47" s="1206"/>
      <c r="BG47" s="1206"/>
      <c r="BH47" s="1206"/>
      <c r="BI47" s="1206"/>
      <c r="BJ47" s="1206"/>
      <c r="BK47" s="1206"/>
      <c r="BL47" s="1206"/>
      <c r="BM47" s="1206"/>
      <c r="BN47" s="1206"/>
      <c r="BO47" s="1206"/>
      <c r="BP47" s="1206"/>
      <c r="BQ47" s="1206"/>
      <c r="BR47" s="1157"/>
      <c r="BS47" s="1157"/>
      <c r="BY47" s="1223"/>
    </row>
    <row r="48" spans="2:77" s="1205" customFormat="1" ht="30" customHeight="1">
      <c r="B48" s="1224"/>
      <c r="C48" s="1206"/>
      <c r="D48" s="1157"/>
      <c r="E48" s="1157"/>
      <c r="F48" s="1157"/>
      <c r="G48" s="1157"/>
      <c r="H48" s="1157"/>
      <c r="I48" s="1157"/>
      <c r="J48" s="1157"/>
      <c r="K48" s="1157"/>
      <c r="L48" s="1157"/>
      <c r="M48" s="1157"/>
      <c r="N48" s="1157"/>
      <c r="O48" s="1157"/>
      <c r="P48" s="1157"/>
      <c r="Q48" s="1157"/>
      <c r="R48" s="1157"/>
      <c r="S48" s="1157"/>
      <c r="T48" s="1157"/>
      <c r="U48" s="1157"/>
      <c r="V48" s="1157"/>
      <c r="W48" s="1157"/>
      <c r="X48" s="1157"/>
      <c r="Y48" s="1157"/>
      <c r="Z48" s="1157"/>
      <c r="AA48" s="1157"/>
      <c r="AB48" s="1157"/>
      <c r="AC48" s="1157"/>
      <c r="AD48" s="1157"/>
      <c r="AE48" s="1157"/>
      <c r="AF48" s="1157"/>
      <c r="AG48" s="1157"/>
      <c r="AH48" s="1157"/>
      <c r="AI48" s="1157"/>
      <c r="AJ48" s="1157"/>
      <c r="AK48" s="1157"/>
      <c r="AL48" s="1157"/>
      <c r="AM48" s="1157"/>
      <c r="AN48" s="1157"/>
      <c r="AO48" s="1157"/>
      <c r="AP48" s="1157"/>
      <c r="AQ48" s="1157"/>
      <c r="AR48" s="1157"/>
      <c r="AS48" s="1157"/>
      <c r="AT48" s="1157"/>
      <c r="AU48" s="1157"/>
      <c r="AV48" s="1157"/>
      <c r="AW48" s="1157"/>
      <c r="AX48" s="1157"/>
      <c r="AY48" s="1157"/>
      <c r="AZ48" s="1157"/>
      <c r="BA48" s="1157"/>
      <c r="BB48" s="1157"/>
      <c r="BC48" s="1157"/>
      <c r="BD48" s="1157"/>
      <c r="BE48" s="1157"/>
      <c r="BF48" s="1157"/>
      <c r="BG48" s="1157"/>
      <c r="BH48" s="1157"/>
      <c r="BI48" s="1157"/>
      <c r="BJ48" s="1157"/>
      <c r="BK48" s="1157"/>
      <c r="BL48" s="1157"/>
      <c r="BM48" s="1157"/>
      <c r="BN48" s="1157"/>
      <c r="BO48" s="1157"/>
      <c r="BP48" s="1157"/>
      <c r="BQ48" s="1157"/>
      <c r="BR48" s="1157"/>
      <c r="BS48" s="1157"/>
      <c r="BY48" s="1223"/>
    </row>
    <row r="49" spans="2:77" s="1205" customFormat="1" ht="30" customHeight="1">
      <c r="B49" s="1224"/>
      <c r="C49" s="1157"/>
      <c r="D49" s="1207"/>
      <c r="E49" s="1157"/>
      <c r="F49" s="1157"/>
      <c r="G49" s="1157"/>
      <c r="H49" s="1157"/>
      <c r="I49" s="1157"/>
      <c r="J49" s="1157"/>
      <c r="K49" s="1157"/>
      <c r="L49" s="1157"/>
      <c r="M49" s="1157"/>
      <c r="N49" s="1157"/>
      <c r="O49" s="1157"/>
      <c r="P49" s="1157"/>
      <c r="Q49" s="1157"/>
      <c r="R49" s="1157"/>
      <c r="S49" s="1157"/>
      <c r="T49" s="1157"/>
      <c r="U49" s="1157"/>
      <c r="V49" s="1157"/>
      <c r="W49" s="1157"/>
      <c r="X49" s="1157"/>
      <c r="Y49" s="1157"/>
      <c r="Z49" s="1157"/>
      <c r="AA49" s="1157"/>
      <c r="AB49" s="1157"/>
      <c r="AC49" s="1157"/>
      <c r="AD49" s="1157"/>
      <c r="AE49" s="1157"/>
      <c r="AF49" s="1157"/>
      <c r="AG49" s="1157"/>
      <c r="AH49" s="1157"/>
      <c r="AI49" s="1157"/>
      <c r="AJ49" s="1157"/>
      <c r="AK49" s="1157"/>
      <c r="AL49" s="1157"/>
      <c r="AM49" s="1157"/>
      <c r="AN49" s="1157"/>
      <c r="AO49" s="1157"/>
      <c r="AP49" s="1157"/>
      <c r="AQ49" s="1157"/>
      <c r="AR49" s="1157"/>
      <c r="AS49" s="1157"/>
      <c r="AT49" s="1157"/>
      <c r="AU49" s="1157"/>
      <c r="AV49" s="1157"/>
      <c r="AW49" s="1157"/>
      <c r="AX49" s="1157"/>
      <c r="AY49" s="1157"/>
      <c r="AZ49" s="1157"/>
      <c r="BA49" s="1157"/>
      <c r="BB49" s="1157"/>
      <c r="BC49" s="1157"/>
      <c r="BD49" s="1157"/>
      <c r="BE49" s="1157"/>
      <c r="BF49" s="1157"/>
      <c r="BG49" s="1157"/>
      <c r="BH49" s="1157"/>
      <c r="BI49" s="1157"/>
      <c r="BJ49" s="1157"/>
      <c r="BK49" s="1157"/>
      <c r="BL49" s="1157"/>
      <c r="BM49" s="1157"/>
      <c r="BN49" s="1157"/>
      <c r="BO49" s="1157"/>
      <c r="BP49" s="1157"/>
      <c r="BQ49" s="1157"/>
      <c r="BR49" s="1157"/>
      <c r="BS49" s="1157"/>
      <c r="BY49" s="1223"/>
    </row>
    <row r="50" spans="2:77" s="1205" customFormat="1" ht="30" customHeight="1">
      <c r="B50" s="1224"/>
      <c r="C50" s="1157"/>
      <c r="D50" s="1157"/>
      <c r="E50" s="1157"/>
      <c r="F50" s="1157"/>
      <c r="G50" s="1157"/>
      <c r="H50" s="1157"/>
      <c r="I50" s="1157"/>
      <c r="J50" s="1157"/>
      <c r="K50" s="1157"/>
      <c r="L50" s="1157"/>
      <c r="M50" s="1157"/>
      <c r="N50" s="1157"/>
      <c r="O50" s="1157"/>
      <c r="P50" s="1157"/>
      <c r="Q50" s="1157"/>
      <c r="R50" s="1157"/>
      <c r="S50" s="1157"/>
      <c r="T50" s="1157"/>
      <c r="U50" s="1157"/>
      <c r="V50" s="1157"/>
      <c r="W50" s="1157"/>
      <c r="X50" s="1157"/>
      <c r="Y50" s="1157"/>
      <c r="Z50" s="1157"/>
      <c r="AA50" s="1157"/>
      <c r="AB50" s="1157"/>
      <c r="AC50" s="1157"/>
      <c r="AD50" s="1157"/>
      <c r="AE50" s="1157"/>
      <c r="AF50" s="1157"/>
      <c r="AG50" s="1157"/>
      <c r="AH50" s="1157"/>
      <c r="AI50" s="1157"/>
      <c r="AJ50" s="1157"/>
      <c r="AK50" s="1157"/>
      <c r="AL50" s="1157"/>
      <c r="AM50" s="1157"/>
      <c r="AN50" s="1157"/>
      <c r="AO50" s="1157"/>
      <c r="AP50" s="1157"/>
      <c r="AQ50" s="1157"/>
      <c r="AR50" s="2955"/>
      <c r="AS50" s="2955"/>
      <c r="AT50" s="2955"/>
      <c r="AU50" s="2955"/>
      <c r="AV50" s="2955"/>
      <c r="AW50" s="2955"/>
      <c r="AX50" s="2955"/>
      <c r="AY50" s="2955"/>
      <c r="AZ50" s="2955"/>
      <c r="BA50" s="2955"/>
      <c r="BB50" s="2955"/>
      <c r="BC50" s="2955"/>
      <c r="BD50" s="2955"/>
      <c r="BE50" s="2955"/>
      <c r="BF50" s="2955"/>
      <c r="BG50" s="2955"/>
      <c r="BH50" s="2955"/>
      <c r="BI50" s="2955"/>
      <c r="BJ50" s="2955"/>
      <c r="BK50" s="2955"/>
      <c r="BL50" s="2955"/>
      <c r="BM50" s="2955"/>
      <c r="BN50" s="2955"/>
      <c r="BO50" s="2955"/>
      <c r="BP50" s="2955"/>
      <c r="BQ50" s="2955"/>
      <c r="BR50" s="2955"/>
      <c r="BS50" s="1157"/>
      <c r="BY50" s="1223"/>
    </row>
    <row r="51" spans="2:77" s="1205" customFormat="1" ht="30" customHeight="1">
      <c r="B51" s="1224"/>
      <c r="C51" s="1157"/>
      <c r="F51" s="1208"/>
      <c r="G51" s="1209"/>
      <c r="H51" s="1209"/>
      <c r="I51" s="1199"/>
      <c r="J51" s="1199"/>
      <c r="K51" s="1199"/>
      <c r="L51" s="1199"/>
      <c r="M51" s="1199"/>
      <c r="N51" s="1199"/>
      <c r="O51" s="1199"/>
      <c r="P51" s="1199"/>
      <c r="Q51" s="1199"/>
      <c r="R51" s="1157"/>
      <c r="S51" s="1157"/>
      <c r="T51" s="1157"/>
      <c r="U51" s="1157"/>
      <c r="V51" s="1157"/>
      <c r="W51" s="1157"/>
      <c r="X51" s="1157"/>
      <c r="AK51" s="1157"/>
      <c r="AL51" s="1157"/>
      <c r="AM51" s="1157"/>
      <c r="AN51" s="1157"/>
      <c r="AO51" s="1157"/>
      <c r="AP51" s="1157"/>
      <c r="AQ51" s="1157"/>
      <c r="AR51" s="1157"/>
      <c r="AS51" s="1157"/>
      <c r="AT51" s="1157"/>
      <c r="AU51" s="1157"/>
      <c r="AV51" s="1157"/>
      <c r="AW51" s="1157"/>
      <c r="AX51" s="1157"/>
      <c r="AY51" s="1157"/>
      <c r="AZ51" s="1157"/>
      <c r="BA51" s="1157"/>
      <c r="BB51" s="1157"/>
      <c r="BC51" s="1157"/>
      <c r="BD51" s="1157"/>
      <c r="BE51" s="1157"/>
      <c r="BF51" s="1157"/>
      <c r="BG51" s="1157"/>
      <c r="BH51" s="1157"/>
      <c r="BI51" s="1157"/>
      <c r="BJ51" s="1157"/>
      <c r="BK51" s="1157"/>
      <c r="BL51" s="1157"/>
      <c r="BM51" s="1157"/>
      <c r="BQ51" s="1157"/>
      <c r="BR51" s="1210"/>
      <c r="BS51" s="1157"/>
      <c r="BY51" s="1223"/>
    </row>
    <row r="52" spans="2:77" s="1205" customFormat="1" ht="30" customHeight="1">
      <c r="B52" s="1224"/>
      <c r="C52" s="1157"/>
      <c r="D52" s="2956"/>
      <c r="E52" s="2955"/>
      <c r="F52" s="1198"/>
      <c r="G52" s="1198"/>
      <c r="H52" s="1198"/>
      <c r="I52" s="1203"/>
      <c r="J52" s="2957"/>
      <c r="K52" s="2957"/>
      <c r="L52" s="2957"/>
      <c r="M52" s="2957"/>
      <c r="N52" s="2957"/>
      <c r="O52" s="2957"/>
      <c r="P52" s="2957"/>
      <c r="Q52" s="2957"/>
      <c r="R52" s="2957"/>
      <c r="S52" s="2957"/>
      <c r="T52" s="2957"/>
      <c r="U52" s="2957"/>
      <c r="V52" s="2957"/>
      <c r="W52" s="2957"/>
      <c r="X52" s="2957"/>
      <c r="Y52" s="2957"/>
      <c r="Z52" s="2957"/>
      <c r="AA52" s="2957"/>
      <c r="AB52" s="2957"/>
      <c r="AC52" s="2957"/>
      <c r="AD52" s="2957"/>
      <c r="AE52" s="2957"/>
      <c r="AF52" s="2957"/>
      <c r="AG52" s="2957"/>
      <c r="AH52" s="2957"/>
      <c r="AI52" s="2957"/>
      <c r="AJ52" s="2957"/>
      <c r="AK52" s="2957"/>
      <c r="AL52" s="2957"/>
      <c r="AM52" s="2957"/>
      <c r="AN52" s="2957"/>
      <c r="AO52" s="1157"/>
      <c r="AP52" s="2956"/>
      <c r="AQ52" s="2955"/>
      <c r="AR52" s="1157"/>
      <c r="AS52" s="1157"/>
      <c r="AT52" s="1157"/>
      <c r="AU52" s="1157"/>
      <c r="AV52" s="1157"/>
      <c r="AW52" s="1157"/>
      <c r="AX52" s="1157"/>
      <c r="AY52" s="1157"/>
      <c r="AZ52" s="1157"/>
      <c r="BA52" s="1157"/>
      <c r="BB52" s="1157"/>
      <c r="BC52" s="1157"/>
      <c r="BD52" s="1157"/>
      <c r="BE52" s="1157"/>
      <c r="BF52" s="1157"/>
      <c r="BG52" s="1157"/>
      <c r="BH52" s="1157"/>
      <c r="BI52" s="1157"/>
      <c r="BJ52" s="1157"/>
      <c r="BK52" s="1157"/>
      <c r="BL52" s="1157"/>
      <c r="BM52" s="1157"/>
      <c r="BN52" s="1157"/>
      <c r="BO52" s="1157"/>
      <c r="BP52" s="1157"/>
      <c r="BQ52" s="1157"/>
      <c r="BR52" s="1157"/>
      <c r="BS52" s="1157"/>
      <c r="BY52" s="1223"/>
    </row>
    <row r="53" spans="2:77" s="1205" customFormat="1" ht="30" customHeight="1">
      <c r="B53" s="1224"/>
      <c r="C53" s="1157"/>
      <c r="D53" s="2955"/>
      <c r="E53" s="2955"/>
      <c r="F53" s="1198"/>
      <c r="G53" s="1198"/>
      <c r="H53" s="1198"/>
      <c r="I53" s="1203"/>
      <c r="J53" s="2957"/>
      <c r="K53" s="2957"/>
      <c r="L53" s="2957"/>
      <c r="M53" s="2957"/>
      <c r="N53" s="2957"/>
      <c r="O53" s="2957"/>
      <c r="P53" s="2957"/>
      <c r="Q53" s="2957"/>
      <c r="R53" s="2957"/>
      <c r="S53" s="2957"/>
      <c r="T53" s="2957"/>
      <c r="U53" s="2957"/>
      <c r="V53" s="2957"/>
      <c r="W53" s="2957"/>
      <c r="X53" s="2957"/>
      <c r="Y53" s="2957"/>
      <c r="Z53" s="2957"/>
      <c r="AA53" s="2957"/>
      <c r="AB53" s="2957"/>
      <c r="AC53" s="2957"/>
      <c r="AD53" s="2957"/>
      <c r="AE53" s="2957"/>
      <c r="AF53" s="2957"/>
      <c r="AG53" s="2957"/>
      <c r="AH53" s="2957"/>
      <c r="AI53" s="2957"/>
      <c r="AJ53" s="2957"/>
      <c r="AK53" s="2957"/>
      <c r="AL53" s="2957"/>
      <c r="AM53" s="2957"/>
      <c r="AN53" s="2957"/>
      <c r="AO53" s="1157"/>
      <c r="AP53" s="2955"/>
      <c r="AQ53" s="2955"/>
      <c r="AR53" s="1157"/>
      <c r="AS53" s="1157"/>
      <c r="AT53" s="1157"/>
      <c r="AU53" s="1157"/>
      <c r="AV53" s="1157"/>
      <c r="AW53" s="1157"/>
      <c r="AX53" s="1157"/>
      <c r="AY53" s="1157"/>
      <c r="AZ53" s="1157"/>
      <c r="BA53" s="1157"/>
      <c r="BB53" s="1157"/>
      <c r="BC53" s="1157"/>
      <c r="BD53" s="1157"/>
      <c r="BE53" s="1157"/>
      <c r="BF53" s="1157"/>
      <c r="BG53" s="1157"/>
      <c r="BH53" s="1157"/>
      <c r="BI53" s="1157"/>
      <c r="BJ53" s="1157"/>
      <c r="BK53" s="1157"/>
      <c r="BL53" s="1157"/>
      <c r="BM53" s="1157"/>
      <c r="BN53" s="1157"/>
      <c r="BO53" s="1157"/>
      <c r="BP53" s="1157"/>
      <c r="BQ53" s="1157"/>
      <c r="BR53" s="1157"/>
      <c r="BS53" s="1157"/>
      <c r="BY53" s="1223"/>
    </row>
    <row r="54" spans="2:77" s="1205" customFormat="1" ht="30" customHeight="1">
      <c r="B54" s="1224"/>
      <c r="C54" s="1157"/>
      <c r="D54" s="1201"/>
      <c r="E54" s="1201"/>
      <c r="F54" s="1199"/>
      <c r="G54" s="1199"/>
      <c r="H54" s="1199"/>
      <c r="I54" s="1199"/>
      <c r="J54" s="1203"/>
      <c r="K54" s="1203"/>
      <c r="L54" s="1203"/>
      <c r="M54" s="1203"/>
      <c r="N54" s="1199"/>
      <c r="O54" s="1197"/>
      <c r="P54" s="1197"/>
      <c r="Q54" s="1197"/>
      <c r="R54" s="1157"/>
      <c r="S54" s="1157"/>
      <c r="T54" s="1157"/>
      <c r="U54" s="1157"/>
      <c r="V54" s="1157"/>
      <c r="W54" s="1157"/>
      <c r="X54" s="1157"/>
      <c r="AK54" s="1157"/>
      <c r="AL54" s="1157"/>
      <c r="AM54" s="1157"/>
      <c r="AN54" s="1157"/>
      <c r="AO54" s="1157"/>
      <c r="AP54" s="1157"/>
      <c r="AQ54" s="1157"/>
      <c r="AR54" s="1157"/>
      <c r="AS54" s="1157"/>
      <c r="AT54" s="1157"/>
      <c r="AU54" s="1157"/>
      <c r="AV54" s="1157"/>
      <c r="AW54" s="1157"/>
      <c r="AX54" s="1157"/>
      <c r="AY54" s="1157"/>
      <c r="AZ54" s="1157"/>
      <c r="BA54" s="1157"/>
      <c r="BB54" s="1157"/>
      <c r="BC54" s="1157"/>
      <c r="BD54" s="1157"/>
      <c r="BE54" s="1157"/>
      <c r="BF54" s="1157"/>
      <c r="BG54" s="1157"/>
      <c r="BH54" s="1157"/>
      <c r="BI54" s="1157"/>
      <c r="BJ54" s="1157"/>
      <c r="BK54" s="1157"/>
      <c r="BL54" s="1157"/>
      <c r="BM54" s="1157"/>
      <c r="BN54" s="1157"/>
      <c r="BO54" s="1157"/>
      <c r="BP54" s="1157"/>
      <c r="BQ54" s="1157"/>
      <c r="BR54" s="1157"/>
      <c r="BS54" s="1157"/>
      <c r="BY54" s="1223"/>
    </row>
    <row r="55" spans="2:77" s="1205" customFormat="1" ht="30" customHeight="1">
      <c r="B55" s="1224"/>
      <c r="C55" s="1157"/>
      <c r="D55" s="2956"/>
      <c r="E55" s="2955"/>
      <c r="F55" s="1198"/>
      <c r="G55" s="1198"/>
      <c r="H55" s="1198"/>
      <c r="I55" s="1203"/>
      <c r="J55" s="2957"/>
      <c r="K55" s="2957"/>
      <c r="L55" s="2957"/>
      <c r="M55" s="2957"/>
      <c r="N55" s="2957"/>
      <c r="O55" s="2957"/>
      <c r="P55" s="2957"/>
      <c r="Q55" s="2957"/>
      <c r="R55" s="2957"/>
      <c r="S55" s="2957"/>
      <c r="T55" s="2957"/>
      <c r="U55" s="2957"/>
      <c r="V55" s="2957"/>
      <c r="W55" s="2957"/>
      <c r="X55" s="2957"/>
      <c r="Y55" s="2957"/>
      <c r="Z55" s="2957"/>
      <c r="AA55" s="2957"/>
      <c r="AB55" s="2957"/>
      <c r="AC55" s="2957"/>
      <c r="AD55" s="2957"/>
      <c r="AE55" s="2957"/>
      <c r="AF55" s="2957"/>
      <c r="AG55" s="2957"/>
      <c r="AH55" s="2957"/>
      <c r="AI55" s="2957"/>
      <c r="AJ55" s="2957"/>
      <c r="AK55" s="2957"/>
      <c r="AL55" s="2957"/>
      <c r="AM55" s="2957"/>
      <c r="AN55" s="2957"/>
      <c r="AO55" s="2957"/>
      <c r="AP55" s="1157"/>
      <c r="AQ55" s="1157"/>
      <c r="AR55" s="1157"/>
      <c r="AS55" s="1157"/>
      <c r="AT55" s="1157"/>
      <c r="AU55" s="1157"/>
      <c r="AV55" s="1157"/>
      <c r="AW55" s="1157"/>
      <c r="AX55" s="1157"/>
      <c r="AY55" s="1157"/>
      <c r="AZ55" s="1157"/>
      <c r="BA55" s="1157"/>
      <c r="BB55" s="1157"/>
      <c r="BC55" s="1157"/>
      <c r="BD55" s="1157"/>
      <c r="BE55" s="1157"/>
      <c r="BF55" s="1157"/>
      <c r="BG55" s="1157"/>
      <c r="BH55" s="2956"/>
      <c r="BI55" s="2955"/>
      <c r="BJ55" s="1157"/>
      <c r="BK55" s="1157"/>
      <c r="BL55" s="1157"/>
      <c r="BM55" s="1157"/>
      <c r="BN55" s="1157"/>
      <c r="BO55" s="1157"/>
      <c r="BP55" s="1157"/>
      <c r="BQ55" s="1157"/>
      <c r="BR55" s="1157"/>
      <c r="BS55" s="1157"/>
      <c r="BY55" s="1223"/>
    </row>
    <row r="56" spans="2:77" s="68" customFormat="1" ht="30" customHeight="1">
      <c r="B56" s="621"/>
      <c r="C56" s="85"/>
      <c r="D56" s="85"/>
      <c r="E56" s="85"/>
      <c r="F56" s="85"/>
      <c r="G56" s="85"/>
      <c r="H56" s="85"/>
      <c r="I56" s="85"/>
      <c r="J56" s="85"/>
      <c r="K56" s="85"/>
      <c r="L56" s="85"/>
      <c r="M56" s="85"/>
      <c r="N56" s="85"/>
      <c r="O56" s="85"/>
      <c r="P56" s="85"/>
      <c r="Q56" s="85"/>
      <c r="R56" s="85"/>
      <c r="S56" s="85"/>
      <c r="T56" s="85"/>
      <c r="U56" s="85"/>
      <c r="V56" s="85"/>
      <c r="W56" s="85"/>
      <c r="X56" s="85"/>
      <c r="Y56" s="85"/>
      <c r="Z56" s="85"/>
      <c r="AA56" s="85"/>
      <c r="AB56" s="85"/>
      <c r="AC56" s="85"/>
      <c r="AD56" s="85"/>
      <c r="AE56" s="85"/>
      <c r="AF56" s="85"/>
      <c r="AG56" s="85"/>
      <c r="AH56" s="85"/>
      <c r="AI56" s="85"/>
      <c r="AJ56" s="85"/>
      <c r="AK56" s="85"/>
      <c r="AL56" s="85"/>
      <c r="AM56" s="85"/>
      <c r="AN56" s="85"/>
      <c r="AO56" s="85"/>
      <c r="AP56" s="85"/>
      <c r="AQ56" s="85"/>
      <c r="AR56" s="85"/>
      <c r="AS56" s="85"/>
      <c r="AT56" s="85"/>
      <c r="AU56" s="85"/>
      <c r="AV56" s="85"/>
      <c r="AW56" s="85"/>
      <c r="AX56" s="85"/>
      <c r="AY56" s="85"/>
      <c r="AZ56" s="85"/>
      <c r="BA56" s="85"/>
      <c r="BB56" s="85"/>
      <c r="BC56" s="85"/>
      <c r="BD56" s="85"/>
      <c r="BE56" s="85"/>
      <c r="BF56" s="85"/>
      <c r="BG56" s="85"/>
      <c r="BH56" s="85"/>
      <c r="BI56" s="85"/>
      <c r="BJ56" s="85"/>
      <c r="BK56" s="85"/>
      <c r="BL56" s="85"/>
      <c r="BM56" s="85"/>
      <c r="BN56" s="85"/>
      <c r="BO56" s="85"/>
      <c r="BP56" s="85"/>
      <c r="BQ56" s="85"/>
      <c r="BR56" s="85"/>
      <c r="BS56" s="85"/>
      <c r="BY56" s="260"/>
    </row>
    <row r="57" spans="2:77" s="68" customFormat="1" ht="30" customHeight="1">
      <c r="B57" s="621"/>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c r="AP57" s="85"/>
      <c r="AQ57" s="85"/>
      <c r="AR57" s="85"/>
      <c r="AS57" s="85"/>
      <c r="AT57" s="85"/>
      <c r="AU57" s="85"/>
      <c r="AV57" s="85"/>
      <c r="AW57" s="85"/>
      <c r="AX57" s="85"/>
      <c r="AY57" s="85"/>
      <c r="AZ57" s="85"/>
      <c r="BA57" s="85"/>
      <c r="BB57" s="85"/>
      <c r="BC57" s="85"/>
      <c r="BD57" s="85"/>
      <c r="BE57" s="85"/>
      <c r="BF57" s="85"/>
      <c r="BG57" s="85"/>
      <c r="BH57" s="85"/>
      <c r="BI57" s="85"/>
      <c r="BJ57" s="85"/>
      <c r="BK57" s="85"/>
      <c r="BL57" s="85"/>
      <c r="BM57" s="85"/>
      <c r="BN57" s="85"/>
      <c r="BO57" s="85"/>
      <c r="BP57" s="85"/>
      <c r="BQ57" s="85"/>
      <c r="BR57" s="85"/>
      <c r="BS57" s="85"/>
      <c r="BY57" s="260"/>
    </row>
    <row r="58" spans="2:77" s="68" customFormat="1" ht="30" customHeight="1">
      <c r="B58" s="621"/>
      <c r="C58" s="85"/>
      <c r="D58" s="85"/>
      <c r="E58" s="85"/>
      <c r="F58" s="85"/>
      <c r="G58" s="85"/>
      <c r="H58" s="85"/>
      <c r="I58" s="85"/>
      <c r="J58" s="85"/>
      <c r="K58" s="85"/>
      <c r="L58" s="85"/>
      <c r="M58" s="85"/>
      <c r="N58" s="85"/>
      <c r="O58" s="85"/>
      <c r="P58" s="85"/>
      <c r="Q58" s="85"/>
      <c r="R58" s="85"/>
      <c r="S58" s="85"/>
      <c r="T58" s="85"/>
      <c r="U58" s="85"/>
      <c r="V58" s="85"/>
      <c r="W58" s="85"/>
      <c r="X58" s="85"/>
      <c r="Y58" s="85"/>
      <c r="Z58" s="85"/>
      <c r="AA58" s="85"/>
      <c r="AB58" s="85"/>
      <c r="AC58" s="85"/>
      <c r="AD58" s="85"/>
      <c r="AE58" s="85"/>
      <c r="AF58" s="85"/>
      <c r="AG58" s="85"/>
      <c r="AH58" s="85"/>
      <c r="AI58" s="85"/>
      <c r="AJ58" s="85"/>
      <c r="AK58" s="85"/>
      <c r="AL58" s="85"/>
      <c r="AM58" s="85"/>
      <c r="AN58" s="85"/>
      <c r="AO58" s="85"/>
      <c r="AP58" s="85"/>
      <c r="AQ58" s="85"/>
      <c r="AR58" s="85"/>
      <c r="AS58" s="85"/>
      <c r="AT58" s="85"/>
      <c r="AU58" s="85"/>
      <c r="AV58" s="85"/>
      <c r="AW58" s="85"/>
      <c r="AX58" s="85"/>
      <c r="AY58" s="85"/>
      <c r="AZ58" s="85"/>
      <c r="BA58" s="85"/>
      <c r="BB58" s="85"/>
      <c r="BC58" s="85"/>
      <c r="BD58" s="85"/>
      <c r="BE58" s="85"/>
      <c r="BF58" s="85"/>
      <c r="BG58" s="85"/>
      <c r="BH58" s="85"/>
      <c r="BI58" s="85"/>
      <c r="BJ58" s="85"/>
      <c r="BK58" s="85"/>
      <c r="BL58" s="85"/>
      <c r="BM58" s="85"/>
      <c r="BN58" s="85"/>
      <c r="BO58" s="85"/>
      <c r="BP58" s="85"/>
      <c r="BQ58" s="85"/>
      <c r="BR58" s="85"/>
      <c r="BS58" s="85"/>
      <c r="BY58" s="260"/>
    </row>
    <row r="59" spans="2:77" s="68" customFormat="1" ht="30" customHeight="1">
      <c r="B59" s="621"/>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c r="AR59" s="85"/>
      <c r="AS59" s="85"/>
      <c r="AT59" s="85"/>
      <c r="AU59" s="85"/>
      <c r="AV59" s="85"/>
      <c r="AW59" s="85"/>
      <c r="AX59" s="85"/>
      <c r="AY59" s="85"/>
      <c r="AZ59" s="85"/>
      <c r="BA59" s="85"/>
      <c r="BB59" s="85"/>
      <c r="BC59" s="85"/>
      <c r="BD59" s="85"/>
      <c r="BE59" s="85"/>
      <c r="BF59" s="85"/>
      <c r="BG59" s="85"/>
      <c r="BH59" s="85"/>
      <c r="BI59" s="85"/>
      <c r="BJ59" s="85"/>
      <c r="BK59" s="85"/>
      <c r="BL59" s="85"/>
      <c r="BM59" s="85"/>
      <c r="BN59" s="85"/>
      <c r="BO59" s="85"/>
      <c r="BP59" s="85"/>
      <c r="BQ59" s="85"/>
      <c r="BR59" s="85"/>
      <c r="BS59" s="85"/>
      <c r="BY59" s="260"/>
    </row>
    <row r="60" spans="2:77" s="68" customFormat="1" ht="30" customHeight="1">
      <c r="B60" s="621"/>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5"/>
      <c r="BK60" s="85"/>
      <c r="BL60" s="85"/>
      <c r="BM60" s="85"/>
      <c r="BN60" s="85"/>
      <c r="BO60" s="85"/>
      <c r="BP60" s="85"/>
      <c r="BQ60" s="85"/>
      <c r="BR60" s="85"/>
      <c r="BS60" s="85"/>
      <c r="BY60" s="260"/>
    </row>
    <row r="61" spans="2:77" s="68" customFormat="1" ht="30" customHeight="1">
      <c r="B61" s="621"/>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5"/>
      <c r="BK61" s="85"/>
      <c r="BL61" s="85"/>
      <c r="BM61" s="85"/>
      <c r="BN61" s="85"/>
      <c r="BO61" s="85"/>
      <c r="BP61" s="85"/>
      <c r="BQ61" s="85"/>
      <c r="BR61" s="85"/>
      <c r="BS61" s="85"/>
      <c r="BY61" s="260"/>
    </row>
    <row r="62" spans="2:77" s="68" customFormat="1" ht="30" customHeight="1">
      <c r="B62" s="621"/>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85"/>
      <c r="AS62" s="85"/>
      <c r="AT62" s="85"/>
      <c r="AU62" s="85"/>
      <c r="AV62" s="85"/>
      <c r="AW62" s="85"/>
      <c r="AX62" s="85"/>
      <c r="AY62" s="85"/>
      <c r="AZ62" s="85"/>
      <c r="BA62" s="85"/>
      <c r="BB62" s="85"/>
      <c r="BC62" s="85"/>
      <c r="BD62" s="85"/>
      <c r="BE62" s="85"/>
      <c r="BF62" s="85"/>
      <c r="BG62" s="85"/>
      <c r="BH62" s="85"/>
      <c r="BI62" s="85"/>
      <c r="BJ62" s="85"/>
      <c r="BK62" s="85"/>
      <c r="BL62" s="85"/>
      <c r="BM62" s="85"/>
      <c r="BN62" s="85"/>
      <c r="BO62" s="85"/>
      <c r="BP62" s="85"/>
      <c r="BQ62" s="85"/>
      <c r="BR62" s="85"/>
      <c r="BS62" s="85"/>
      <c r="BY62" s="260"/>
    </row>
    <row r="63" spans="2:77" s="68" customFormat="1" ht="30" customHeight="1">
      <c r="B63" s="621"/>
      <c r="C63" s="85"/>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85"/>
      <c r="AO63" s="85"/>
      <c r="AP63" s="85"/>
      <c r="AQ63" s="85"/>
      <c r="AR63" s="85"/>
      <c r="AS63" s="85"/>
      <c r="AT63" s="85"/>
      <c r="AU63" s="85"/>
      <c r="AV63" s="85"/>
      <c r="AW63" s="85"/>
      <c r="AX63" s="85"/>
      <c r="AY63" s="85"/>
      <c r="AZ63" s="85"/>
      <c r="BA63" s="85"/>
      <c r="BB63" s="85"/>
      <c r="BC63" s="85"/>
      <c r="BD63" s="85"/>
      <c r="BE63" s="85"/>
      <c r="BF63" s="85"/>
      <c r="BG63" s="85"/>
      <c r="BH63" s="85"/>
      <c r="BI63" s="85"/>
      <c r="BJ63" s="85"/>
      <c r="BK63" s="85"/>
      <c r="BL63" s="85"/>
      <c r="BM63" s="85"/>
      <c r="BN63" s="85"/>
      <c r="BO63" s="85"/>
      <c r="BP63" s="85"/>
      <c r="BQ63" s="85"/>
      <c r="BR63" s="85"/>
      <c r="BS63" s="85"/>
      <c r="BY63" s="260"/>
    </row>
    <row r="64" spans="2:77" s="68" customFormat="1" ht="30" customHeight="1">
      <c r="B64" s="621"/>
      <c r="C64" s="85"/>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5"/>
      <c r="BM64" s="85"/>
      <c r="BN64" s="85"/>
      <c r="BO64" s="85"/>
      <c r="BP64" s="85"/>
      <c r="BQ64" s="85"/>
      <c r="BR64" s="85"/>
      <c r="BS64" s="85"/>
      <c r="BY64" s="260"/>
    </row>
    <row r="65" spans="2:77" s="68" customFormat="1" ht="30" customHeight="1">
      <c r="B65" s="621"/>
      <c r="C65" s="85"/>
      <c r="D65" s="85"/>
      <c r="E65" s="85"/>
      <c r="F65" s="85"/>
      <c r="G65" s="85"/>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85"/>
      <c r="AN65" s="85"/>
      <c r="AO65" s="85"/>
      <c r="AP65" s="85"/>
      <c r="AQ65" s="85"/>
      <c r="AR65" s="85"/>
      <c r="AS65" s="85"/>
      <c r="AT65" s="85"/>
      <c r="AU65" s="85"/>
      <c r="AV65" s="85"/>
      <c r="AW65" s="85"/>
      <c r="AX65" s="85"/>
      <c r="AY65" s="85"/>
      <c r="AZ65" s="85"/>
      <c r="BA65" s="85"/>
      <c r="BB65" s="85"/>
      <c r="BC65" s="85"/>
      <c r="BD65" s="85"/>
      <c r="BE65" s="85"/>
      <c r="BF65" s="85"/>
      <c r="BG65" s="85"/>
      <c r="BH65" s="85"/>
      <c r="BI65" s="85"/>
      <c r="BJ65" s="85"/>
      <c r="BK65" s="85"/>
      <c r="BL65" s="85"/>
      <c r="BM65" s="85"/>
      <c r="BN65" s="85"/>
      <c r="BO65" s="85"/>
      <c r="BP65" s="85"/>
      <c r="BQ65" s="85"/>
      <c r="BR65" s="85"/>
      <c r="BS65" s="85"/>
      <c r="BY65" s="260"/>
    </row>
    <row r="66" spans="2:77" s="68" customFormat="1" ht="30" customHeight="1">
      <c r="B66" s="621"/>
      <c r="C66" s="85"/>
      <c r="D66" s="85"/>
      <c r="E66" s="85"/>
      <c r="F66" s="85"/>
      <c r="G66" s="85"/>
      <c r="H66" s="85"/>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c r="AO66" s="85"/>
      <c r="AP66" s="85"/>
      <c r="AQ66" s="85"/>
      <c r="AR66" s="85"/>
      <c r="AS66" s="85"/>
      <c r="AT66" s="85"/>
      <c r="AU66" s="85"/>
      <c r="AV66" s="85"/>
      <c r="AW66" s="85"/>
      <c r="AX66" s="85"/>
      <c r="AY66" s="85"/>
      <c r="AZ66" s="85"/>
      <c r="BA66" s="85"/>
      <c r="BB66" s="85"/>
      <c r="BC66" s="85"/>
      <c r="BD66" s="85"/>
      <c r="BE66" s="85"/>
      <c r="BF66" s="85"/>
      <c r="BG66" s="85"/>
      <c r="BH66" s="85"/>
      <c r="BI66" s="85"/>
      <c r="BJ66" s="85"/>
      <c r="BK66" s="85"/>
      <c r="BL66" s="85"/>
      <c r="BM66" s="85"/>
      <c r="BN66" s="85"/>
      <c r="BO66" s="85"/>
      <c r="BP66" s="85"/>
      <c r="BQ66" s="85"/>
      <c r="BR66" s="85"/>
      <c r="BS66" s="85"/>
      <c r="BY66" s="260"/>
    </row>
    <row r="67" spans="2:77" s="68" customFormat="1" ht="30" customHeight="1">
      <c r="B67" s="621"/>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c r="AP67" s="85"/>
      <c r="AQ67" s="85"/>
      <c r="AR67" s="85"/>
      <c r="AS67" s="85"/>
      <c r="AT67" s="85"/>
      <c r="AU67" s="85"/>
      <c r="AV67" s="85"/>
      <c r="AW67" s="85"/>
      <c r="AX67" s="85"/>
      <c r="AY67" s="85"/>
      <c r="AZ67" s="85"/>
      <c r="BA67" s="85"/>
      <c r="BB67" s="85"/>
      <c r="BC67" s="85"/>
      <c r="BD67" s="85"/>
      <c r="BE67" s="85"/>
      <c r="BF67" s="85"/>
      <c r="BG67" s="85"/>
      <c r="BH67" s="85"/>
      <c r="BI67" s="85"/>
      <c r="BJ67" s="85"/>
      <c r="BK67" s="85"/>
      <c r="BL67" s="85"/>
      <c r="BM67" s="85"/>
      <c r="BN67" s="85"/>
      <c r="BO67" s="85"/>
      <c r="BP67" s="85"/>
      <c r="BQ67" s="85"/>
      <c r="BR67" s="85"/>
      <c r="BS67" s="85"/>
      <c r="BY67" s="260"/>
    </row>
    <row r="68" spans="2:77" s="68" customFormat="1" ht="30" customHeight="1">
      <c r="B68" s="621"/>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68" s="85"/>
      <c r="AN68" s="85"/>
      <c r="AO68" s="85"/>
      <c r="AP68" s="85"/>
      <c r="AQ68" s="85"/>
      <c r="AR68" s="85"/>
      <c r="AS68" s="85"/>
      <c r="AT68" s="85"/>
      <c r="AU68" s="85"/>
      <c r="AV68" s="85"/>
      <c r="AW68" s="85"/>
      <c r="AX68" s="85"/>
      <c r="AY68" s="85"/>
      <c r="AZ68" s="85"/>
      <c r="BA68" s="85"/>
      <c r="BB68" s="85"/>
      <c r="BC68" s="85"/>
      <c r="BD68" s="85"/>
      <c r="BE68" s="85"/>
      <c r="BF68" s="85"/>
      <c r="BG68" s="85"/>
      <c r="BH68" s="85"/>
      <c r="BI68" s="85"/>
      <c r="BJ68" s="85"/>
      <c r="BK68" s="85"/>
      <c r="BL68" s="85"/>
      <c r="BM68" s="85"/>
      <c r="BN68" s="85"/>
      <c r="BO68" s="85"/>
      <c r="BP68" s="85"/>
      <c r="BQ68" s="85"/>
      <c r="BR68" s="85"/>
      <c r="BS68" s="85"/>
      <c r="BY68" s="260"/>
    </row>
    <row r="69" spans="2:77" s="68" customFormat="1" ht="30" customHeight="1">
      <c r="B69" s="621"/>
      <c r="C69" s="85"/>
      <c r="D69" s="85"/>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85"/>
      <c r="AS69" s="85"/>
      <c r="AT69" s="85"/>
      <c r="AU69" s="85"/>
      <c r="AV69" s="85"/>
      <c r="AW69" s="85"/>
      <c r="AX69" s="85"/>
      <c r="AY69" s="85"/>
      <c r="AZ69" s="85"/>
      <c r="BA69" s="85"/>
      <c r="BB69" s="85"/>
      <c r="BC69" s="85"/>
      <c r="BD69" s="85"/>
      <c r="BE69" s="85"/>
      <c r="BF69" s="85"/>
      <c r="BG69" s="85"/>
      <c r="BH69" s="85"/>
      <c r="BI69" s="85"/>
      <c r="BJ69" s="85"/>
      <c r="BK69" s="85"/>
      <c r="BL69" s="85"/>
      <c r="BM69" s="85"/>
      <c r="BN69" s="85"/>
      <c r="BO69" s="85"/>
      <c r="BP69" s="85"/>
      <c r="BQ69" s="85"/>
      <c r="BR69" s="85"/>
      <c r="BS69" s="85"/>
      <c r="BY69" s="260"/>
    </row>
    <row r="70" spans="2:77" s="68" customFormat="1" ht="30" customHeight="1">
      <c r="B70" s="621"/>
      <c r="C70" s="85"/>
      <c r="D70" s="85"/>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85"/>
      <c r="AN70" s="85"/>
      <c r="AO70" s="85"/>
      <c r="AP70" s="85"/>
      <c r="AQ70" s="85"/>
      <c r="AR70" s="85"/>
      <c r="AS70" s="85"/>
      <c r="AT70" s="85"/>
      <c r="AU70" s="85"/>
      <c r="AV70" s="85"/>
      <c r="AW70" s="85"/>
      <c r="AX70" s="85"/>
      <c r="AY70" s="85"/>
      <c r="AZ70" s="85"/>
      <c r="BA70" s="85"/>
      <c r="BB70" s="85"/>
      <c r="BC70" s="85"/>
      <c r="BD70" s="85"/>
      <c r="BE70" s="85"/>
      <c r="BF70" s="85"/>
      <c r="BG70" s="85"/>
      <c r="BH70" s="85"/>
      <c r="BI70" s="85"/>
      <c r="BJ70" s="85"/>
      <c r="BK70" s="85"/>
      <c r="BL70" s="85"/>
      <c r="BM70" s="85"/>
      <c r="BN70" s="85"/>
      <c r="BO70" s="85"/>
      <c r="BP70" s="85"/>
      <c r="BQ70" s="85"/>
      <c r="BR70" s="85"/>
      <c r="BS70" s="85"/>
      <c r="BY70" s="260"/>
    </row>
    <row r="71" spans="2:77" s="68" customFormat="1" ht="30" customHeight="1">
      <c r="B71" s="621"/>
      <c r="C71" s="85"/>
      <c r="D71" s="85"/>
      <c r="E71" s="85"/>
      <c r="F71" s="85"/>
      <c r="G71" s="85"/>
      <c r="H71" s="85"/>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85"/>
      <c r="AJ71" s="85"/>
      <c r="AK71" s="85"/>
      <c r="AL71" s="85"/>
      <c r="AM71" s="85"/>
      <c r="AN71" s="85"/>
      <c r="AO71" s="85"/>
      <c r="AP71" s="85"/>
      <c r="AQ71" s="85"/>
      <c r="AR71" s="85"/>
      <c r="AS71" s="85"/>
      <c r="AT71" s="85"/>
      <c r="AU71" s="85"/>
      <c r="AV71" s="85"/>
      <c r="AW71" s="85"/>
      <c r="AX71" s="85"/>
      <c r="AY71" s="85"/>
      <c r="AZ71" s="85"/>
      <c r="BA71" s="85"/>
      <c r="BB71" s="85"/>
      <c r="BC71" s="85"/>
      <c r="BD71" s="85"/>
      <c r="BE71" s="85"/>
      <c r="BF71" s="85"/>
      <c r="BG71" s="85"/>
      <c r="BH71" s="85"/>
      <c r="BI71" s="85"/>
      <c r="BJ71" s="85"/>
      <c r="BK71" s="85"/>
      <c r="BL71" s="85"/>
      <c r="BM71" s="85"/>
      <c r="BN71" s="85"/>
      <c r="BO71" s="85"/>
      <c r="BP71" s="85"/>
      <c r="BQ71" s="85"/>
      <c r="BR71" s="85"/>
      <c r="BS71" s="85"/>
      <c r="BY71" s="260"/>
    </row>
    <row r="72" spans="2:77" s="68" customFormat="1" ht="30" customHeight="1">
      <c r="B72" s="621"/>
      <c r="C72" s="85"/>
      <c r="D72" s="85"/>
      <c r="E72" s="85"/>
      <c r="F72" s="85"/>
      <c r="G72" s="85"/>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85"/>
      <c r="AO72" s="85"/>
      <c r="AP72" s="85"/>
      <c r="AQ72" s="85"/>
      <c r="AR72" s="85"/>
      <c r="AS72" s="85"/>
      <c r="AT72" s="85"/>
      <c r="AU72" s="85"/>
      <c r="AV72" s="85"/>
      <c r="AW72" s="85"/>
      <c r="AX72" s="85"/>
      <c r="AY72" s="85"/>
      <c r="AZ72" s="85"/>
      <c r="BA72" s="85"/>
      <c r="BB72" s="85"/>
      <c r="BC72" s="85"/>
      <c r="BD72" s="85"/>
      <c r="BE72" s="85"/>
      <c r="BF72" s="85"/>
      <c r="BG72" s="85"/>
      <c r="BH72" s="85"/>
      <c r="BI72" s="85"/>
      <c r="BJ72" s="85"/>
      <c r="BK72" s="85"/>
      <c r="BL72" s="85"/>
      <c r="BM72" s="85"/>
      <c r="BN72" s="85"/>
      <c r="BO72" s="85"/>
      <c r="BP72" s="85"/>
      <c r="BQ72" s="85"/>
      <c r="BR72" s="85"/>
      <c r="BS72" s="85"/>
      <c r="BY72" s="260"/>
    </row>
    <row r="73" spans="2:77" s="68" customFormat="1" ht="30" customHeight="1">
      <c r="B73" s="621"/>
      <c r="C73" s="85"/>
      <c r="D73" s="85"/>
      <c r="E73" s="85"/>
      <c r="F73" s="85"/>
      <c r="G73" s="85"/>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c r="AK73" s="85"/>
      <c r="AL73" s="85"/>
      <c r="AM73" s="85"/>
      <c r="AN73" s="85"/>
      <c r="AO73" s="85"/>
      <c r="AP73" s="85"/>
      <c r="AQ73" s="85"/>
      <c r="AR73" s="85"/>
      <c r="AS73" s="85"/>
      <c r="AT73" s="85"/>
      <c r="AU73" s="85"/>
      <c r="AV73" s="85"/>
      <c r="AW73" s="85"/>
      <c r="AX73" s="85"/>
      <c r="AY73" s="85"/>
      <c r="AZ73" s="85"/>
      <c r="BA73" s="85"/>
      <c r="BB73" s="85"/>
      <c r="BC73" s="85"/>
      <c r="BD73" s="85"/>
      <c r="BE73" s="85"/>
      <c r="BF73" s="85"/>
      <c r="BG73" s="85"/>
      <c r="BH73" s="85"/>
      <c r="BI73" s="85"/>
      <c r="BJ73" s="85"/>
      <c r="BK73" s="85"/>
      <c r="BL73" s="85"/>
      <c r="BM73" s="85"/>
      <c r="BN73" s="85"/>
      <c r="BO73" s="85"/>
      <c r="BP73" s="85"/>
      <c r="BQ73" s="85"/>
      <c r="BR73" s="85"/>
      <c r="BS73" s="85"/>
      <c r="BY73" s="260"/>
    </row>
    <row r="74" spans="2:77" s="68" customFormat="1" ht="30" customHeight="1">
      <c r="B74" s="621"/>
      <c r="C74" s="85"/>
      <c r="D74" s="85"/>
      <c r="E74" s="85"/>
      <c r="F74" s="85"/>
      <c r="G74" s="85"/>
      <c r="H74" s="85"/>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85"/>
      <c r="AI74" s="85"/>
      <c r="AJ74" s="85"/>
      <c r="AK74" s="85"/>
      <c r="AL74" s="85"/>
      <c r="AM74" s="85"/>
      <c r="AN74" s="85"/>
      <c r="AO74" s="85"/>
      <c r="AP74" s="85"/>
      <c r="AQ74" s="85"/>
      <c r="AR74" s="85"/>
      <c r="AS74" s="85"/>
      <c r="AT74" s="85"/>
      <c r="AU74" s="85"/>
      <c r="AV74" s="85"/>
      <c r="AW74" s="85"/>
      <c r="AX74" s="85"/>
      <c r="AY74" s="85"/>
      <c r="AZ74" s="85"/>
      <c r="BA74" s="85"/>
      <c r="BB74" s="85"/>
      <c r="BC74" s="85"/>
      <c r="BD74" s="85"/>
      <c r="BE74" s="85"/>
      <c r="BF74" s="85"/>
      <c r="BG74" s="85"/>
      <c r="BH74" s="85"/>
      <c r="BI74" s="85"/>
      <c r="BJ74" s="85"/>
      <c r="BK74" s="85"/>
      <c r="BL74" s="85"/>
      <c r="BM74" s="85"/>
      <c r="BN74" s="85"/>
      <c r="BO74" s="85"/>
      <c r="BP74" s="85"/>
      <c r="BQ74" s="85"/>
      <c r="BR74" s="85"/>
      <c r="BS74" s="85"/>
      <c r="BY74" s="260"/>
    </row>
    <row r="75" spans="2:77" s="68" customFormat="1" ht="30" customHeight="1">
      <c r="B75" s="621"/>
      <c r="C75" s="85"/>
      <c r="D75" s="85"/>
      <c r="E75" s="85"/>
      <c r="F75" s="85"/>
      <c r="G75" s="85"/>
      <c r="H75" s="85"/>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Y75" s="260"/>
    </row>
    <row r="76" spans="2:77" s="68" customFormat="1" ht="30" customHeight="1">
      <c r="B76" s="621"/>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Y76" s="260"/>
    </row>
    <row r="77" spans="2:77" s="68" customFormat="1" ht="30" customHeight="1">
      <c r="B77" s="621"/>
      <c r="C77" s="85"/>
      <c r="D77" s="85"/>
      <c r="E77" s="85"/>
      <c r="F77" s="85"/>
      <c r="G77" s="85"/>
      <c r="H77" s="85"/>
      <c r="I77" s="85"/>
      <c r="J77" s="85"/>
      <c r="K77" s="85"/>
      <c r="L77" s="85"/>
      <c r="M77" s="85"/>
      <c r="N77" s="85"/>
      <c r="O77" s="85"/>
      <c r="P77" s="85"/>
      <c r="Q77" s="85"/>
      <c r="R77" s="85"/>
      <c r="S77" s="85"/>
      <c r="T77" s="85"/>
      <c r="U77" s="85"/>
      <c r="V77" s="85"/>
      <c r="W77" s="85"/>
      <c r="X77" s="85"/>
      <c r="Y77" s="85"/>
      <c r="Z77" s="85"/>
      <c r="AA77" s="85"/>
      <c r="AB77" s="85"/>
      <c r="AC77" s="85"/>
      <c r="AD77" s="85"/>
      <c r="AE77" s="85"/>
      <c r="AF77" s="85"/>
      <c r="AG77" s="85"/>
      <c r="AH77" s="85"/>
      <c r="AI77" s="85"/>
      <c r="AJ77" s="85"/>
      <c r="AK77" s="85"/>
      <c r="AL77" s="85"/>
      <c r="AM77" s="85"/>
      <c r="AN77" s="85"/>
      <c r="AO77" s="85"/>
      <c r="AP77" s="85"/>
      <c r="AQ77" s="85"/>
      <c r="AR77" s="85"/>
      <c r="AS77" s="85"/>
      <c r="AT77" s="85"/>
      <c r="AU77" s="85"/>
      <c r="AV77" s="85"/>
      <c r="AW77" s="85"/>
      <c r="AX77" s="85"/>
      <c r="AY77" s="85"/>
      <c r="AZ77" s="85"/>
      <c r="BA77" s="85"/>
      <c r="BB77" s="85"/>
      <c r="BC77" s="85"/>
      <c r="BD77" s="85"/>
      <c r="BE77" s="85"/>
      <c r="BF77" s="85"/>
      <c r="BG77" s="85"/>
      <c r="BH77" s="85"/>
      <c r="BI77" s="85"/>
      <c r="BJ77" s="85"/>
      <c r="BK77" s="85"/>
      <c r="BL77" s="85"/>
      <c r="BM77" s="85"/>
      <c r="BN77" s="85"/>
      <c r="BO77" s="85"/>
      <c r="BP77" s="85"/>
      <c r="BQ77" s="85"/>
      <c r="BR77" s="85"/>
      <c r="BS77" s="85"/>
      <c r="BY77" s="260"/>
    </row>
    <row r="78" spans="2:77" s="68" customFormat="1" ht="30" customHeight="1">
      <c r="B78" s="621"/>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78" s="85"/>
      <c r="AN78" s="85"/>
      <c r="AO78" s="85"/>
      <c r="AP78" s="85"/>
      <c r="AQ78" s="85"/>
      <c r="AR78" s="85"/>
      <c r="AS78" s="85"/>
      <c r="AT78" s="85"/>
      <c r="AU78" s="85"/>
      <c r="AV78" s="85"/>
      <c r="AW78" s="85"/>
      <c r="AX78" s="85"/>
      <c r="AY78" s="85"/>
      <c r="AZ78" s="85"/>
      <c r="BA78" s="85"/>
      <c r="BB78" s="85"/>
      <c r="BC78" s="85"/>
      <c r="BD78" s="85"/>
      <c r="BE78" s="85"/>
      <c r="BF78" s="85"/>
      <c r="BG78" s="85"/>
      <c r="BH78" s="85"/>
      <c r="BI78" s="85"/>
      <c r="BJ78" s="85"/>
      <c r="BK78" s="85"/>
      <c r="BL78" s="85"/>
      <c r="BM78" s="85"/>
      <c r="BN78" s="85"/>
      <c r="BO78" s="85"/>
      <c r="BP78" s="85"/>
      <c r="BQ78" s="85"/>
      <c r="BR78" s="85"/>
      <c r="BS78" s="85"/>
      <c r="BY78" s="260"/>
    </row>
    <row r="79" spans="2:77" s="68" customFormat="1" ht="30" customHeight="1">
      <c r="B79" s="621"/>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85"/>
      <c r="AL79" s="85"/>
      <c r="AM79" s="85"/>
      <c r="AN79" s="85"/>
      <c r="AO79" s="85"/>
      <c r="AP79" s="85"/>
      <c r="AQ79" s="85"/>
      <c r="AR79" s="85"/>
      <c r="AS79" s="85"/>
      <c r="AT79" s="85"/>
      <c r="AU79" s="85"/>
      <c r="AV79" s="85"/>
      <c r="AW79" s="85"/>
      <c r="AX79" s="85"/>
      <c r="AY79" s="85"/>
      <c r="AZ79" s="85"/>
      <c r="BA79" s="85"/>
      <c r="BB79" s="85"/>
      <c r="BC79" s="85"/>
      <c r="BD79" s="85"/>
      <c r="BE79" s="85"/>
      <c r="BF79" s="85"/>
      <c r="BG79" s="85"/>
      <c r="BH79" s="85"/>
      <c r="BI79" s="85"/>
      <c r="BJ79" s="85"/>
      <c r="BK79" s="85"/>
      <c r="BL79" s="85"/>
      <c r="BM79" s="85"/>
      <c r="BN79" s="85"/>
      <c r="BO79" s="85"/>
      <c r="BP79" s="85"/>
      <c r="BQ79" s="85"/>
      <c r="BR79" s="85"/>
      <c r="BS79" s="85"/>
      <c r="BY79" s="260"/>
    </row>
    <row r="80" spans="2:77" s="68" customFormat="1" ht="30" customHeight="1">
      <c r="B80" s="621"/>
      <c r="C80" s="85"/>
      <c r="D80" s="85"/>
      <c r="E80" s="85"/>
      <c r="F80" s="85"/>
      <c r="G80" s="85"/>
      <c r="H80" s="85"/>
      <c r="I80" s="85"/>
      <c r="J80" s="85"/>
      <c r="K80" s="85"/>
      <c r="L80" s="85"/>
      <c r="M80" s="85"/>
      <c r="N80" s="85"/>
      <c r="O80" s="85"/>
      <c r="P80" s="85"/>
      <c r="Q80" s="85"/>
      <c r="R80" s="85"/>
      <c r="S80" s="85"/>
      <c r="T80" s="85"/>
      <c r="U80" s="85"/>
      <c r="V80" s="85"/>
      <c r="W80" s="85"/>
      <c r="X80" s="85"/>
      <c r="Y80" s="85"/>
      <c r="Z80" s="85"/>
      <c r="AA80" s="85"/>
      <c r="AB80" s="85"/>
      <c r="AC80" s="85"/>
      <c r="AD80" s="85"/>
      <c r="AE80" s="85"/>
      <c r="AF80" s="85"/>
      <c r="AG80" s="85"/>
      <c r="AH80" s="85"/>
      <c r="AI80" s="85"/>
      <c r="AJ80" s="85"/>
      <c r="AK80" s="85"/>
      <c r="AL80" s="85"/>
      <c r="AM80" s="85"/>
      <c r="AN80" s="85"/>
      <c r="AO80" s="85"/>
      <c r="AP80" s="85"/>
      <c r="AQ80" s="85"/>
      <c r="AR80" s="85"/>
      <c r="AS80" s="85"/>
      <c r="AT80" s="85"/>
      <c r="AU80" s="85"/>
      <c r="AV80" s="85"/>
      <c r="AW80" s="85"/>
      <c r="AX80" s="85"/>
      <c r="AY80" s="85"/>
      <c r="AZ80" s="85"/>
      <c r="BA80" s="85"/>
      <c r="BB80" s="85"/>
      <c r="BC80" s="85"/>
      <c r="BD80" s="85"/>
      <c r="BE80" s="85"/>
      <c r="BF80" s="85"/>
      <c r="BG80" s="85"/>
      <c r="BH80" s="85"/>
      <c r="BI80" s="85"/>
      <c r="BJ80" s="85"/>
      <c r="BK80" s="85"/>
      <c r="BL80" s="85"/>
      <c r="BM80" s="85"/>
      <c r="BN80" s="85"/>
      <c r="BO80" s="85"/>
      <c r="BP80" s="85"/>
      <c r="BQ80" s="85"/>
      <c r="BR80" s="85"/>
      <c r="BS80" s="85"/>
      <c r="BY80" s="260"/>
    </row>
    <row r="81" spans="2:77" s="68" customFormat="1" ht="30" customHeight="1">
      <c r="B81" s="621"/>
      <c r="C81" s="85"/>
      <c r="D81" s="85"/>
      <c r="E81" s="85"/>
      <c r="F81" s="85"/>
      <c r="G81" s="85"/>
      <c r="H81" s="85"/>
      <c r="I81" s="85"/>
      <c r="J81" s="85"/>
      <c r="K81" s="85"/>
      <c r="L81" s="85"/>
      <c r="M81" s="85"/>
      <c r="N81" s="85"/>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81" s="85"/>
      <c r="AN81" s="85"/>
      <c r="AO81" s="85"/>
      <c r="AP81" s="85"/>
      <c r="AQ81" s="85"/>
      <c r="AR81" s="85"/>
      <c r="AS81" s="85"/>
      <c r="AT81" s="85"/>
      <c r="AU81" s="85"/>
      <c r="AV81" s="85"/>
      <c r="AW81" s="85"/>
      <c r="AX81" s="85"/>
      <c r="AY81" s="85"/>
      <c r="AZ81" s="85"/>
      <c r="BA81" s="85"/>
      <c r="BB81" s="85"/>
      <c r="BC81" s="85"/>
      <c r="BD81" s="85"/>
      <c r="BE81" s="85"/>
      <c r="BF81" s="85"/>
      <c r="BG81" s="85"/>
      <c r="BH81" s="85"/>
      <c r="BI81" s="85"/>
      <c r="BJ81" s="85"/>
      <c r="BK81" s="85"/>
      <c r="BL81" s="85"/>
      <c r="BM81" s="85"/>
      <c r="BN81" s="85"/>
      <c r="BO81" s="85"/>
      <c r="BP81" s="85"/>
      <c r="BQ81" s="85"/>
      <c r="BR81" s="85"/>
      <c r="BS81" s="85"/>
      <c r="BY81" s="260"/>
    </row>
    <row r="82" spans="2:77" s="68" customFormat="1" ht="30" customHeight="1">
      <c r="B82" s="621"/>
      <c r="C82" s="85"/>
      <c r="D82" s="85"/>
      <c r="E82" s="85"/>
      <c r="F82" s="85"/>
      <c r="G82" s="85"/>
      <c r="H82" s="85"/>
      <c r="I82" s="85"/>
      <c r="J82" s="85"/>
      <c r="K82" s="85"/>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82" s="85"/>
      <c r="AN82" s="85"/>
      <c r="AO82" s="85"/>
      <c r="AP82" s="85"/>
      <c r="AQ82" s="85"/>
      <c r="AR82" s="85"/>
      <c r="AS82" s="85"/>
      <c r="AT82" s="85"/>
      <c r="AU82" s="85"/>
      <c r="AV82" s="85"/>
      <c r="AW82" s="85"/>
      <c r="AX82" s="85"/>
      <c r="AY82" s="85"/>
      <c r="AZ82" s="85"/>
      <c r="BA82" s="85"/>
      <c r="BB82" s="85"/>
      <c r="BC82" s="85"/>
      <c r="BD82" s="85"/>
      <c r="BE82" s="85"/>
      <c r="BF82" s="85"/>
      <c r="BG82" s="85"/>
      <c r="BH82" s="85"/>
      <c r="BI82" s="85"/>
      <c r="BJ82" s="85"/>
      <c r="BK82" s="85"/>
      <c r="BL82" s="85"/>
      <c r="BM82" s="85"/>
      <c r="BN82" s="85"/>
      <c r="BO82" s="85"/>
      <c r="BP82" s="85"/>
      <c r="BQ82" s="85"/>
      <c r="BR82" s="85"/>
      <c r="BS82" s="85"/>
      <c r="BY82" s="260"/>
    </row>
    <row r="83" spans="2:77" s="68" customFormat="1" ht="30" customHeight="1">
      <c r="B83" s="621"/>
      <c r="C83" s="85"/>
      <c r="D83" s="85"/>
      <c r="E83" s="85"/>
      <c r="F83" s="85"/>
      <c r="G83" s="8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85"/>
      <c r="AP83" s="85"/>
      <c r="AQ83" s="85"/>
      <c r="AR83" s="85"/>
      <c r="AS83" s="85"/>
      <c r="AT83" s="85"/>
      <c r="AU83" s="85"/>
      <c r="AV83" s="85"/>
      <c r="AW83" s="85"/>
      <c r="AX83" s="85"/>
      <c r="AY83" s="85"/>
      <c r="AZ83" s="85"/>
      <c r="BA83" s="85"/>
      <c r="BB83" s="85"/>
      <c r="BC83" s="85"/>
      <c r="BD83" s="85"/>
      <c r="BE83" s="85"/>
      <c r="BF83" s="85"/>
      <c r="BG83" s="85"/>
      <c r="BH83" s="85"/>
      <c r="BI83" s="85"/>
      <c r="BJ83" s="85"/>
      <c r="BK83" s="85"/>
      <c r="BL83" s="85"/>
      <c r="BM83" s="85"/>
      <c r="BN83" s="85"/>
      <c r="BO83" s="85"/>
      <c r="BP83" s="85"/>
      <c r="BQ83" s="85"/>
      <c r="BR83" s="85"/>
      <c r="BS83" s="85"/>
      <c r="BY83" s="260"/>
    </row>
    <row r="84" spans="2:77" s="68" customFormat="1" ht="30" customHeight="1">
      <c r="B84" s="621"/>
      <c r="C84" s="85"/>
      <c r="D84" s="85"/>
      <c r="E84" s="85"/>
      <c r="F84" s="85"/>
      <c r="G84" s="85"/>
      <c r="H84" s="85"/>
      <c r="I84" s="85"/>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85"/>
      <c r="AO84" s="85"/>
      <c r="AP84" s="85"/>
      <c r="AQ84" s="85"/>
      <c r="AR84" s="85"/>
      <c r="AS84" s="85"/>
      <c r="AT84" s="85"/>
      <c r="AU84" s="85"/>
      <c r="AV84" s="85"/>
      <c r="AW84" s="85"/>
      <c r="AX84" s="85"/>
      <c r="AY84" s="85"/>
      <c r="AZ84" s="85"/>
      <c r="BA84" s="85"/>
      <c r="BB84" s="85"/>
      <c r="BC84" s="85"/>
      <c r="BD84" s="85"/>
      <c r="BE84" s="85"/>
      <c r="BF84" s="85"/>
      <c r="BG84" s="85"/>
      <c r="BH84" s="85"/>
      <c r="BI84" s="85"/>
      <c r="BJ84" s="85"/>
      <c r="BK84" s="85"/>
      <c r="BL84" s="85"/>
      <c r="BM84" s="85"/>
      <c r="BN84" s="85"/>
      <c r="BO84" s="85"/>
      <c r="BP84" s="85"/>
      <c r="BQ84" s="85"/>
      <c r="BR84" s="85"/>
      <c r="BS84" s="85"/>
      <c r="BY84" s="260"/>
    </row>
    <row r="85" spans="2:77" s="68" customFormat="1" ht="30" customHeight="1">
      <c r="B85" s="621"/>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c r="AN85" s="85"/>
      <c r="AO85" s="85"/>
      <c r="AP85" s="85"/>
      <c r="AQ85" s="85"/>
      <c r="AR85" s="85"/>
      <c r="AS85" s="85"/>
      <c r="AT85" s="85"/>
      <c r="AU85" s="85"/>
      <c r="AV85" s="85"/>
      <c r="AW85" s="85"/>
      <c r="AX85" s="85"/>
      <c r="AY85" s="85"/>
      <c r="AZ85" s="85"/>
      <c r="BA85" s="85"/>
      <c r="BB85" s="85"/>
      <c r="BC85" s="85"/>
      <c r="BD85" s="85"/>
      <c r="BE85" s="85"/>
      <c r="BF85" s="85"/>
      <c r="BG85" s="85"/>
      <c r="BH85" s="85"/>
      <c r="BI85" s="85"/>
      <c r="BJ85" s="85"/>
      <c r="BK85" s="85"/>
      <c r="BL85" s="85"/>
      <c r="BM85" s="85"/>
      <c r="BN85" s="85"/>
      <c r="BO85" s="85"/>
      <c r="BP85" s="85"/>
      <c r="BQ85" s="85"/>
      <c r="BR85" s="85"/>
      <c r="BS85" s="85"/>
      <c r="BY85" s="260"/>
    </row>
    <row r="86" spans="2:77" s="68" customFormat="1" ht="30" customHeight="1">
      <c r="B86" s="621"/>
      <c r="C86" s="85"/>
      <c r="D86" s="85"/>
      <c r="E86" s="85"/>
      <c r="F86" s="85"/>
      <c r="G86" s="85"/>
      <c r="H86" s="85"/>
      <c r="I86" s="85"/>
      <c r="J86" s="85"/>
      <c r="K86" s="85"/>
      <c r="L86" s="85"/>
      <c r="M86" s="85"/>
      <c r="N86" s="85"/>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86" s="85"/>
      <c r="AN86" s="85"/>
      <c r="AO86" s="85"/>
      <c r="AP86" s="85"/>
      <c r="AQ86" s="85"/>
      <c r="AR86" s="85"/>
      <c r="AS86" s="85"/>
      <c r="AT86" s="85"/>
      <c r="AU86" s="85"/>
      <c r="AV86" s="85"/>
      <c r="AW86" s="85"/>
      <c r="AX86" s="85"/>
      <c r="AY86" s="85"/>
      <c r="AZ86" s="85"/>
      <c r="BA86" s="85"/>
      <c r="BB86" s="85"/>
      <c r="BC86" s="85"/>
      <c r="BD86" s="85"/>
      <c r="BE86" s="85"/>
      <c r="BF86" s="85"/>
      <c r="BG86" s="85"/>
      <c r="BH86" s="85"/>
      <c r="BI86" s="85"/>
      <c r="BJ86" s="85"/>
      <c r="BK86" s="85"/>
      <c r="BL86" s="85"/>
      <c r="BM86" s="85"/>
      <c r="BN86" s="85"/>
      <c r="BO86" s="85"/>
      <c r="BP86" s="85"/>
      <c r="BQ86" s="85"/>
      <c r="BR86" s="85"/>
      <c r="BS86" s="85"/>
      <c r="BY86" s="260"/>
    </row>
    <row r="87" spans="2:77" s="68" customFormat="1" ht="30" customHeight="1">
      <c r="B87" s="621"/>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87" s="85"/>
      <c r="AN87" s="85"/>
      <c r="AO87" s="85"/>
      <c r="AP87" s="85"/>
      <c r="AQ87" s="85"/>
      <c r="AR87" s="85"/>
      <c r="AS87" s="85"/>
      <c r="AT87" s="85"/>
      <c r="AU87" s="85"/>
      <c r="AV87" s="85"/>
      <c r="AW87" s="85"/>
      <c r="AX87" s="85"/>
      <c r="AY87" s="85"/>
      <c r="AZ87" s="85"/>
      <c r="BA87" s="85"/>
      <c r="BB87" s="85"/>
      <c r="BC87" s="85"/>
      <c r="BD87" s="85"/>
      <c r="BE87" s="85"/>
      <c r="BF87" s="85"/>
      <c r="BG87" s="85"/>
      <c r="BH87" s="85"/>
      <c r="BI87" s="85"/>
      <c r="BJ87" s="85"/>
      <c r="BK87" s="85"/>
      <c r="BL87" s="85"/>
      <c r="BM87" s="85"/>
      <c r="BN87" s="85"/>
      <c r="BO87" s="85"/>
      <c r="BP87" s="85"/>
      <c r="BQ87" s="85"/>
      <c r="BR87" s="85"/>
      <c r="BS87" s="85"/>
      <c r="BY87" s="260"/>
    </row>
    <row r="88" spans="2:77" s="68" customFormat="1" ht="30" customHeight="1">
      <c r="B88" s="621"/>
      <c r="C88" s="85"/>
      <c r="D88" s="85"/>
      <c r="E88" s="85"/>
      <c r="F88" s="85"/>
      <c r="G88" s="85"/>
      <c r="H88" s="85"/>
      <c r="I88" s="85"/>
      <c r="J88" s="85"/>
      <c r="K88" s="85"/>
      <c r="L88" s="85"/>
      <c r="M88" s="85"/>
      <c r="N88" s="85"/>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88" s="85"/>
      <c r="AN88" s="85"/>
      <c r="AO88" s="85"/>
      <c r="AP88" s="85"/>
      <c r="AQ88" s="85"/>
      <c r="AR88" s="85"/>
      <c r="AS88" s="85"/>
      <c r="AT88" s="85"/>
      <c r="AU88" s="85"/>
      <c r="AV88" s="85"/>
      <c r="AW88" s="85"/>
      <c r="AX88" s="85"/>
      <c r="AY88" s="85"/>
      <c r="AZ88" s="85"/>
      <c r="BA88" s="85"/>
      <c r="BB88" s="85"/>
      <c r="BC88" s="85"/>
      <c r="BD88" s="85"/>
      <c r="BE88" s="85"/>
      <c r="BF88" s="85"/>
      <c r="BG88" s="85"/>
      <c r="BH88" s="85"/>
      <c r="BI88" s="85"/>
      <c r="BJ88" s="85"/>
      <c r="BK88" s="85"/>
      <c r="BL88" s="85"/>
      <c r="BM88" s="85"/>
      <c r="BN88" s="85"/>
      <c r="BO88" s="85"/>
      <c r="BP88" s="85"/>
      <c r="BQ88" s="85"/>
      <c r="BR88" s="85"/>
      <c r="BS88" s="85"/>
      <c r="BY88" s="260"/>
    </row>
    <row r="89" spans="2:77" s="68" customFormat="1" ht="30" customHeight="1">
      <c r="B89" s="621"/>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89" s="85"/>
      <c r="AN89" s="85"/>
      <c r="AO89" s="85"/>
      <c r="AP89" s="85"/>
      <c r="AQ89" s="85"/>
      <c r="AR89" s="85"/>
      <c r="AS89" s="85"/>
      <c r="AT89" s="85"/>
      <c r="AU89" s="85"/>
      <c r="AV89" s="85"/>
      <c r="AW89" s="85"/>
      <c r="AX89" s="85"/>
      <c r="AY89" s="85"/>
      <c r="AZ89" s="85"/>
      <c r="BA89" s="85"/>
      <c r="BB89" s="85"/>
      <c r="BC89" s="85"/>
      <c r="BD89" s="85"/>
      <c r="BE89" s="85"/>
      <c r="BF89" s="85"/>
      <c r="BG89" s="85"/>
      <c r="BH89" s="85"/>
      <c r="BI89" s="85"/>
      <c r="BJ89" s="85"/>
      <c r="BK89" s="85"/>
      <c r="BL89" s="85"/>
      <c r="BM89" s="85"/>
      <c r="BN89" s="85"/>
      <c r="BO89" s="85"/>
      <c r="BP89" s="85"/>
      <c r="BQ89" s="85"/>
      <c r="BR89" s="85"/>
      <c r="BS89" s="85"/>
      <c r="BY89" s="260"/>
    </row>
    <row r="90" spans="2:77" s="68" customFormat="1" ht="30" customHeight="1">
      <c r="B90" s="621"/>
      <c r="C90" s="85"/>
      <c r="D90" s="85"/>
      <c r="E90" s="85"/>
      <c r="F90" s="85"/>
      <c r="G90" s="85"/>
      <c r="H90" s="85"/>
      <c r="I90" s="85"/>
      <c r="J90" s="85"/>
      <c r="K90" s="85"/>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85"/>
      <c r="AL90" s="85"/>
      <c r="AM90" s="85"/>
      <c r="AN90" s="85"/>
      <c r="AO90" s="85"/>
      <c r="AP90" s="85"/>
      <c r="AQ90" s="85"/>
      <c r="AR90" s="85"/>
      <c r="AS90" s="85"/>
      <c r="AT90" s="85"/>
      <c r="AU90" s="85"/>
      <c r="AV90" s="85"/>
      <c r="AW90" s="85"/>
      <c r="AX90" s="85"/>
      <c r="AY90" s="85"/>
      <c r="AZ90" s="85"/>
      <c r="BA90" s="85"/>
      <c r="BB90" s="85"/>
      <c r="BC90" s="85"/>
      <c r="BD90" s="85"/>
      <c r="BE90" s="85"/>
      <c r="BF90" s="85"/>
      <c r="BG90" s="85"/>
      <c r="BH90" s="85"/>
      <c r="BI90" s="85"/>
      <c r="BJ90" s="85"/>
      <c r="BK90" s="85"/>
      <c r="BL90" s="85"/>
      <c r="BM90" s="85"/>
      <c r="BN90" s="85"/>
      <c r="BO90" s="85"/>
      <c r="BP90" s="85"/>
      <c r="BQ90" s="85"/>
      <c r="BR90" s="85"/>
      <c r="BS90" s="85"/>
      <c r="BY90" s="260"/>
    </row>
    <row r="91" spans="2:77" s="68" customFormat="1" ht="30" customHeight="1">
      <c r="B91" s="621"/>
      <c r="C91" s="85"/>
      <c r="D91" s="85"/>
      <c r="E91" s="85"/>
      <c r="F91" s="85"/>
      <c r="G91" s="85"/>
      <c r="H91" s="85"/>
      <c r="I91" s="85"/>
      <c r="J91" s="85"/>
      <c r="K91" s="85"/>
      <c r="L91" s="85"/>
      <c r="M91" s="85"/>
      <c r="N91" s="85"/>
      <c r="O91" s="85"/>
      <c r="P91" s="85"/>
      <c r="Q91" s="85"/>
      <c r="R91" s="85"/>
      <c r="S91" s="85"/>
      <c r="T91" s="85"/>
      <c r="U91" s="85"/>
      <c r="V91" s="85"/>
      <c r="W91" s="85"/>
      <c r="X91" s="85"/>
      <c r="Y91" s="85"/>
      <c r="Z91" s="85"/>
      <c r="AA91" s="85"/>
      <c r="AB91" s="85"/>
      <c r="AC91" s="85"/>
      <c r="AD91" s="85"/>
      <c r="AE91" s="85"/>
      <c r="AF91" s="85"/>
      <c r="AG91" s="85"/>
      <c r="AH91" s="85"/>
      <c r="AI91" s="85"/>
      <c r="AJ91" s="85"/>
      <c r="AK91" s="85"/>
      <c r="AL91" s="85"/>
      <c r="AM91" s="85"/>
      <c r="AN91" s="85"/>
      <c r="AO91" s="85"/>
      <c r="AP91" s="85"/>
      <c r="AQ91" s="85"/>
      <c r="AR91" s="85"/>
      <c r="AS91" s="85"/>
      <c r="AT91" s="85"/>
      <c r="AU91" s="85"/>
      <c r="AV91" s="85"/>
      <c r="AW91" s="85"/>
      <c r="AX91" s="85"/>
      <c r="AY91" s="85"/>
      <c r="AZ91" s="85"/>
      <c r="BA91" s="85"/>
      <c r="BB91" s="85"/>
      <c r="BC91" s="85"/>
      <c r="BD91" s="85"/>
      <c r="BE91" s="85"/>
      <c r="BF91" s="85"/>
      <c r="BG91" s="85"/>
      <c r="BH91" s="85"/>
      <c r="BI91" s="85"/>
      <c r="BJ91" s="85"/>
      <c r="BK91" s="85"/>
      <c r="BL91" s="85"/>
      <c r="BM91" s="85"/>
      <c r="BN91" s="85"/>
      <c r="BO91" s="85"/>
      <c r="BP91" s="85"/>
      <c r="BQ91" s="85"/>
      <c r="BR91" s="85"/>
      <c r="BS91" s="85"/>
      <c r="BY91" s="260"/>
    </row>
    <row r="92" spans="2:77" s="68" customFormat="1" ht="30" customHeight="1">
      <c r="B92" s="621"/>
      <c r="C92" s="85"/>
      <c r="D92" s="85"/>
      <c r="E92" s="85"/>
      <c r="F92" s="85"/>
      <c r="G92" s="85"/>
      <c r="H92" s="85"/>
      <c r="I92" s="85"/>
      <c r="J92" s="85"/>
      <c r="K92" s="85"/>
      <c r="L92" s="85"/>
      <c r="M92" s="85"/>
      <c r="N92" s="85"/>
      <c r="O92" s="85"/>
      <c r="P92" s="85"/>
      <c r="Q92" s="85"/>
      <c r="R92" s="85"/>
      <c r="S92" s="85"/>
      <c r="T92" s="85"/>
      <c r="U92" s="85"/>
      <c r="V92" s="85"/>
      <c r="W92" s="85"/>
      <c r="X92" s="85"/>
      <c r="Y92" s="85"/>
      <c r="Z92" s="85"/>
      <c r="AA92" s="85"/>
      <c r="AB92" s="85"/>
      <c r="AC92" s="85"/>
      <c r="AD92" s="85"/>
      <c r="AE92" s="85"/>
      <c r="AF92" s="85"/>
      <c r="AG92" s="85"/>
      <c r="AH92" s="85"/>
      <c r="AI92" s="85"/>
      <c r="AJ92" s="85"/>
      <c r="AK92" s="85"/>
      <c r="AL92" s="85"/>
      <c r="AM92" s="85"/>
      <c r="AN92" s="85"/>
      <c r="AO92" s="85"/>
      <c r="AP92" s="85"/>
      <c r="AQ92" s="85"/>
      <c r="AR92" s="85"/>
      <c r="AS92" s="85"/>
      <c r="AT92" s="85"/>
      <c r="AU92" s="85"/>
      <c r="AV92" s="85"/>
      <c r="AW92" s="85"/>
      <c r="AX92" s="85"/>
      <c r="AY92" s="85"/>
      <c r="AZ92" s="85"/>
      <c r="BA92" s="85"/>
      <c r="BB92" s="85"/>
      <c r="BC92" s="85"/>
      <c r="BD92" s="85"/>
      <c r="BE92" s="85"/>
      <c r="BF92" s="85"/>
      <c r="BG92" s="85"/>
      <c r="BH92" s="85"/>
      <c r="BI92" s="85"/>
      <c r="BJ92" s="85"/>
      <c r="BK92" s="85"/>
      <c r="BL92" s="85"/>
      <c r="BM92" s="85"/>
      <c r="BN92" s="85"/>
      <c r="BO92" s="85"/>
      <c r="BP92" s="85"/>
      <c r="BQ92" s="85"/>
      <c r="BR92" s="85"/>
      <c r="BS92" s="85"/>
      <c r="BY92" s="260"/>
    </row>
    <row r="93" spans="2:77" s="68" customFormat="1" ht="30" customHeight="1">
      <c r="B93" s="621"/>
      <c r="C93" s="85"/>
      <c r="D93" s="85"/>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c r="AE93" s="85"/>
      <c r="AF93" s="85"/>
      <c r="AG93" s="85"/>
      <c r="AH93" s="85"/>
      <c r="AI93" s="85"/>
      <c r="AJ93" s="85"/>
      <c r="AK93" s="85"/>
      <c r="AL93" s="85"/>
      <c r="AM93" s="85"/>
      <c r="AN93" s="85"/>
      <c r="AO93" s="85"/>
      <c r="AP93" s="85"/>
      <c r="AQ93" s="85"/>
      <c r="AR93" s="85"/>
      <c r="AS93" s="85"/>
      <c r="AT93" s="85"/>
      <c r="AU93" s="85"/>
      <c r="AV93" s="85"/>
      <c r="AW93" s="85"/>
      <c r="AX93" s="85"/>
      <c r="AY93" s="85"/>
      <c r="AZ93" s="85"/>
      <c r="BA93" s="85"/>
      <c r="BB93" s="85"/>
      <c r="BC93" s="85"/>
      <c r="BD93" s="85"/>
      <c r="BE93" s="85"/>
      <c r="BF93" s="85"/>
      <c r="BG93" s="85"/>
      <c r="BH93" s="85"/>
      <c r="BI93" s="85"/>
      <c r="BJ93" s="85"/>
      <c r="BK93" s="85"/>
      <c r="BL93" s="85"/>
      <c r="BM93" s="85"/>
      <c r="BN93" s="85"/>
      <c r="BO93" s="85"/>
      <c r="BP93" s="85"/>
      <c r="BQ93" s="85"/>
      <c r="BR93" s="85"/>
      <c r="BS93" s="85"/>
      <c r="BY93" s="260"/>
    </row>
    <row r="94" spans="2:77" s="68" customFormat="1" ht="30" customHeight="1">
      <c r="B94" s="621"/>
      <c r="C94" s="85"/>
      <c r="D94" s="85"/>
      <c r="E94" s="85"/>
      <c r="F94" s="85"/>
      <c r="G94" s="85"/>
      <c r="H94" s="85"/>
      <c r="I94" s="85"/>
      <c r="J94" s="85"/>
      <c r="K94" s="85"/>
      <c r="L94" s="85"/>
      <c r="M94" s="85"/>
      <c r="N94" s="85"/>
      <c r="O94" s="85"/>
      <c r="P94" s="85"/>
      <c r="Q94" s="85"/>
      <c r="R94" s="85"/>
      <c r="S94" s="85"/>
      <c r="T94" s="85"/>
      <c r="U94" s="85"/>
      <c r="V94" s="85"/>
      <c r="W94" s="85"/>
      <c r="X94" s="85"/>
      <c r="Y94" s="85"/>
      <c r="Z94" s="85"/>
      <c r="AA94" s="85"/>
      <c r="AB94" s="85"/>
      <c r="AC94" s="85"/>
      <c r="AD94" s="85"/>
      <c r="AE94" s="85"/>
      <c r="AF94" s="85"/>
      <c r="AG94" s="85"/>
      <c r="AH94" s="85"/>
      <c r="AI94" s="85"/>
      <c r="AJ94" s="85"/>
      <c r="AK94" s="85"/>
      <c r="AL94" s="85"/>
      <c r="AM94" s="85"/>
      <c r="AN94" s="85"/>
      <c r="AO94" s="85"/>
      <c r="AP94" s="85"/>
      <c r="AQ94" s="85"/>
      <c r="AR94" s="85"/>
      <c r="AS94" s="85"/>
      <c r="AT94" s="85"/>
      <c r="AU94" s="85"/>
      <c r="AV94" s="85"/>
      <c r="AW94" s="85"/>
      <c r="AX94" s="85"/>
      <c r="AY94" s="85"/>
      <c r="AZ94" s="85"/>
      <c r="BA94" s="85"/>
      <c r="BB94" s="85"/>
      <c r="BC94" s="85"/>
      <c r="BD94" s="85"/>
      <c r="BE94" s="85"/>
      <c r="BF94" s="85"/>
      <c r="BG94" s="85"/>
      <c r="BH94" s="85"/>
      <c r="BI94" s="85"/>
      <c r="BJ94" s="85"/>
      <c r="BK94" s="85"/>
      <c r="BL94" s="85"/>
      <c r="BM94" s="85"/>
      <c r="BN94" s="85"/>
      <c r="BO94" s="85"/>
      <c r="BP94" s="85"/>
      <c r="BQ94" s="85"/>
      <c r="BR94" s="85"/>
      <c r="BS94" s="85"/>
      <c r="BY94" s="260"/>
    </row>
    <row r="95" spans="2:77" s="68" customFormat="1" ht="30" customHeight="1" thickBot="1">
      <c r="B95" s="499"/>
      <c r="C95" s="274"/>
      <c r="D95" s="274"/>
      <c r="E95" s="274"/>
      <c r="F95" s="274"/>
      <c r="G95" s="274"/>
      <c r="H95" s="274"/>
      <c r="I95" s="274"/>
      <c r="J95" s="274"/>
      <c r="K95" s="274"/>
      <c r="L95" s="274"/>
      <c r="M95" s="274"/>
      <c r="N95" s="274"/>
      <c r="O95" s="274"/>
      <c r="P95" s="274"/>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4"/>
      <c r="BA95" s="274"/>
      <c r="BB95" s="274"/>
      <c r="BC95" s="274"/>
      <c r="BD95" s="274"/>
      <c r="BE95" s="274"/>
      <c r="BF95" s="274"/>
      <c r="BG95" s="274"/>
      <c r="BH95" s="274"/>
      <c r="BI95" s="274"/>
      <c r="BJ95" s="274"/>
      <c r="BK95" s="274"/>
      <c r="BL95" s="274"/>
      <c r="BM95" s="274"/>
      <c r="BN95" s="274"/>
      <c r="BO95" s="274"/>
      <c r="BP95" s="274"/>
      <c r="BQ95" s="274"/>
      <c r="BR95" s="274"/>
      <c r="BS95" s="274"/>
      <c r="BT95" s="275"/>
      <c r="BU95" s="275"/>
      <c r="BV95" s="275"/>
      <c r="BW95" s="275"/>
      <c r="BX95" s="275"/>
      <c r="BY95" s="642"/>
    </row>
    <row r="96" spans="2:77" ht="30" customHeight="1">
      <c r="B96" s="84"/>
      <c r="C96" s="69"/>
      <c r="D96" s="84"/>
      <c r="E96" s="85"/>
      <c r="F96" s="69"/>
      <c r="J96" s="68"/>
      <c r="K96" s="68"/>
      <c r="L96" s="68"/>
      <c r="M96" s="68"/>
      <c r="N96" s="68"/>
      <c r="O96" s="68"/>
      <c r="P96" s="68"/>
      <c r="Q96" s="75"/>
      <c r="R96" s="68"/>
      <c r="S96" s="68"/>
      <c r="T96" s="84"/>
      <c r="U96" s="84"/>
      <c r="V96" s="84"/>
      <c r="W96" s="84"/>
      <c r="X96" s="84"/>
      <c r="Y96" s="84"/>
      <c r="Z96" s="84"/>
      <c r="AA96" s="84"/>
      <c r="AB96" s="80"/>
      <c r="AC96" s="85"/>
      <c r="AD96" s="85"/>
      <c r="AE96" s="85"/>
      <c r="AF96" s="85"/>
      <c r="AG96" s="85"/>
      <c r="AH96" s="84"/>
      <c r="AI96" s="84"/>
      <c r="AJ96" s="84"/>
      <c r="AK96" s="84"/>
      <c r="AL96" s="84"/>
      <c r="AM96" s="84"/>
      <c r="AN96" s="84"/>
      <c r="AO96" s="84"/>
      <c r="AP96" s="84"/>
      <c r="AQ96" s="84"/>
      <c r="AR96" s="84"/>
      <c r="AS96" s="84"/>
      <c r="AT96" s="84"/>
      <c r="AU96" s="84"/>
      <c r="AV96" s="84"/>
      <c r="AW96" s="84"/>
      <c r="AX96" s="84"/>
      <c r="AY96" s="84"/>
      <c r="AZ96" s="84"/>
      <c r="BA96" s="84"/>
      <c r="BB96" s="84"/>
      <c r="BC96" s="84"/>
      <c r="BD96" s="84"/>
      <c r="BE96" s="84"/>
      <c r="BF96" s="84"/>
      <c r="BG96" s="84"/>
      <c r="BH96" s="84"/>
      <c r="BI96" s="84"/>
      <c r="BJ96" s="84"/>
      <c r="BK96" s="84"/>
      <c r="BL96" s="84"/>
      <c r="BM96" s="84"/>
      <c r="BN96" s="84"/>
      <c r="BO96" s="80"/>
      <c r="BP96" s="85"/>
      <c r="BQ96" s="85"/>
      <c r="BR96" s="84"/>
      <c r="BS96" s="84"/>
    </row>
    <row r="97" spans="2:71" s="84" customFormat="1" ht="30" customHeight="1">
      <c r="B97" s="2202">
        <v>25</v>
      </c>
      <c r="C97" s="2202"/>
      <c r="D97" s="2202"/>
      <c r="E97" s="2202"/>
      <c r="F97" s="2202"/>
      <c r="G97" s="2202"/>
      <c r="H97" s="2202"/>
      <c r="I97" s="2202"/>
      <c r="J97" s="2202"/>
      <c r="K97" s="2202"/>
      <c r="L97" s="2202"/>
      <c r="M97" s="2202"/>
      <c r="N97" s="2202"/>
      <c r="O97" s="2202"/>
      <c r="P97" s="2202"/>
      <c r="Q97" s="2202"/>
      <c r="R97" s="2202"/>
      <c r="S97" s="2202"/>
      <c r="T97" s="2202"/>
      <c r="U97" s="2202"/>
      <c r="V97" s="2202"/>
      <c r="W97" s="2202"/>
      <c r="X97" s="2202"/>
      <c r="Y97" s="2202"/>
      <c r="Z97" s="2202"/>
      <c r="AA97" s="2202"/>
      <c r="AB97" s="2202"/>
      <c r="AC97" s="2202"/>
      <c r="AD97" s="2202"/>
      <c r="AE97" s="2202"/>
      <c r="AF97" s="2202"/>
      <c r="AG97" s="2202"/>
      <c r="AH97" s="2202"/>
      <c r="AI97" s="2202"/>
      <c r="AJ97" s="2202"/>
      <c r="AK97" s="2202"/>
      <c r="AL97" s="2202"/>
      <c r="AM97" s="2202"/>
      <c r="AN97" s="2202"/>
      <c r="AO97" s="2202"/>
      <c r="AP97" s="2202"/>
      <c r="AQ97" s="2202"/>
      <c r="AR97" s="2202"/>
      <c r="AS97" s="2202"/>
      <c r="AT97" s="2202"/>
      <c r="AU97" s="2202"/>
      <c r="AV97" s="2202"/>
      <c r="AW97" s="2202"/>
      <c r="AX97" s="2202"/>
      <c r="AY97" s="2202"/>
      <c r="AZ97" s="2202"/>
      <c r="BA97" s="2202"/>
      <c r="BB97" s="2202"/>
      <c r="BC97" s="2202"/>
      <c r="BD97" s="2202"/>
      <c r="BE97" s="2202"/>
      <c r="BF97" s="2202"/>
      <c r="BG97" s="2202"/>
      <c r="BH97" s="2202"/>
      <c r="BI97" s="2202"/>
      <c r="BJ97" s="2202"/>
      <c r="BK97" s="2202"/>
      <c r="BL97" s="2202"/>
      <c r="BM97" s="2202"/>
      <c r="BN97" s="2202"/>
      <c r="BO97" s="2202"/>
      <c r="BP97" s="2202"/>
      <c r="BQ97" s="2202"/>
      <c r="BR97" s="2202"/>
      <c r="BS97" s="2202"/>
    </row>
    <row r="98" spans="2:71" s="84" customFormat="1" ht="30" customHeight="1">
      <c r="B98" s="389"/>
      <c r="C98" s="389"/>
      <c r="D98" s="389"/>
      <c r="E98" s="389"/>
      <c r="F98" s="389"/>
      <c r="G98" s="389"/>
      <c r="H98" s="389"/>
      <c r="I98" s="389"/>
      <c r="J98" s="389"/>
      <c r="K98" s="389"/>
      <c r="L98" s="389"/>
      <c r="M98" s="389"/>
      <c r="N98" s="389"/>
      <c r="O98" s="389"/>
      <c r="P98" s="389"/>
      <c r="Q98" s="389"/>
      <c r="R98" s="389"/>
      <c r="S98" s="389"/>
      <c r="T98" s="389"/>
      <c r="U98" s="389"/>
      <c r="V98" s="389"/>
      <c r="W98" s="389"/>
      <c r="X98" s="389"/>
      <c r="Y98" s="389"/>
      <c r="Z98" s="389"/>
      <c r="AA98" s="389"/>
      <c r="AB98" s="389"/>
      <c r="AC98" s="389"/>
      <c r="AD98" s="389"/>
      <c r="AE98" s="389"/>
      <c r="AF98" s="389"/>
      <c r="AG98" s="389"/>
      <c r="AH98" s="389"/>
      <c r="AI98" s="389"/>
      <c r="AJ98" s="389"/>
      <c r="AK98" s="389"/>
      <c r="AL98" s="389"/>
      <c r="AM98" s="389"/>
      <c r="AN98" s="389"/>
      <c r="AO98" s="389"/>
      <c r="AP98" s="389"/>
      <c r="AQ98" s="389"/>
      <c r="AR98" s="389"/>
      <c r="AS98" s="389"/>
      <c r="AT98" s="389"/>
      <c r="AU98" s="389"/>
      <c r="AV98" s="389"/>
      <c r="AW98" s="389"/>
      <c r="AX98" s="389"/>
      <c r="AY98" s="389"/>
      <c r="AZ98" s="389"/>
      <c r="BA98" s="389"/>
      <c r="BB98" s="389"/>
      <c r="BC98" s="389"/>
      <c r="BD98" s="389"/>
      <c r="BE98" s="389"/>
      <c r="BF98" s="389"/>
      <c r="BG98" s="389"/>
      <c r="BH98" s="389"/>
      <c r="BI98" s="389"/>
      <c r="BJ98" s="389"/>
      <c r="BK98" s="389"/>
      <c r="BL98" s="389"/>
      <c r="BM98" s="389"/>
      <c r="BN98" s="389"/>
      <c r="BO98" s="389"/>
      <c r="BP98" s="389"/>
      <c r="BQ98" s="389"/>
      <c r="BR98" s="389"/>
      <c r="BS98" s="389"/>
    </row>
  </sheetData>
  <mergeCells count="22">
    <mergeCell ref="I3:BR6"/>
    <mergeCell ref="D8:BN8"/>
    <mergeCell ref="D9:BN9"/>
    <mergeCell ref="G11:R11"/>
    <mergeCell ref="AT11:AY11"/>
    <mergeCell ref="BN18:BQ18"/>
    <mergeCell ref="I39:AN41"/>
    <mergeCell ref="G26:R26"/>
    <mergeCell ref="AT26:AY26"/>
    <mergeCell ref="BN33:BQ33"/>
    <mergeCell ref="G12:AY20"/>
    <mergeCell ref="G27:AY35"/>
    <mergeCell ref="BI19:BQ20"/>
    <mergeCell ref="BI34:BQ35"/>
    <mergeCell ref="B97:BS97"/>
    <mergeCell ref="AR50:BR50"/>
    <mergeCell ref="BH55:BI55"/>
    <mergeCell ref="D55:E55"/>
    <mergeCell ref="J55:AO55"/>
    <mergeCell ref="AP52:AQ53"/>
    <mergeCell ref="D52:E53"/>
    <mergeCell ref="J52:AN53"/>
  </mergeCells>
  <printOptions horizontalCentered="1" verticalCentered="1"/>
  <pageMargins left="0.23622047244094491" right="0.23622047244094491" top="0.23622047244094491" bottom="0.23622047244094491" header="0" footer="0"/>
  <pageSetup paperSize="9" scale="20" fitToWidth="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ransitionEvaluation="1">
    <tabColor rgb="FFFF0000"/>
    <pageSetUpPr fitToPage="1"/>
  </sheetPr>
  <dimension ref="B1:BY108"/>
  <sheetViews>
    <sheetView showGridLines="0" view="pageBreakPreview" topLeftCell="A37" zoomScale="50" zoomScaleNormal="40" zoomScaleSheetLayoutView="50" zoomScalePageLayoutView="35" workbookViewId="0">
      <selection activeCell="BM63" sqref="BM63"/>
    </sheetView>
  </sheetViews>
  <sheetFormatPr defaultColWidth="1.61328125" defaultRowHeight="15"/>
  <cols>
    <col min="1" max="1" width="1.61328125" style="33"/>
    <col min="2" max="2" width="2.69140625" style="33" customWidth="1"/>
    <col min="3" max="3" width="7.3828125" style="33" customWidth="1"/>
    <col min="4" max="35" width="2.69140625" style="33" customWidth="1"/>
    <col min="36" max="36" width="3.69140625" style="33" customWidth="1"/>
    <col min="37" max="71" width="2.69140625" style="33" customWidth="1"/>
    <col min="72" max="72" width="2.07421875" style="33" customWidth="1"/>
    <col min="73" max="77" width="1.61328125" style="33"/>
    <col min="78" max="78" width="1.61328125" style="33" customWidth="1"/>
    <col min="79" max="79" width="1.61328125" style="33"/>
    <col min="80" max="80" width="16.3828125" style="33" customWidth="1"/>
    <col min="81" max="238" width="1.61328125" style="33"/>
    <col min="239" max="239" width="2.69140625" style="33" customWidth="1"/>
    <col min="240" max="240" width="6.3828125" style="33" bestFit="1" customWidth="1"/>
    <col min="241" max="241" width="2.69140625" style="33" customWidth="1"/>
    <col min="242" max="245" width="0.921875" style="33" customWidth="1"/>
    <col min="246" max="327" width="2.69140625" style="33" customWidth="1"/>
    <col min="328" max="494" width="1.61328125" style="33"/>
    <col min="495" max="495" width="2.69140625" style="33" customWidth="1"/>
    <col min="496" max="496" width="6.3828125" style="33" bestFit="1" customWidth="1"/>
    <col min="497" max="497" width="2.69140625" style="33" customWidth="1"/>
    <col min="498" max="501" width="0.921875" style="33" customWidth="1"/>
    <col min="502" max="583" width="2.69140625" style="33" customWidth="1"/>
    <col min="584" max="750" width="1.61328125" style="33"/>
    <col min="751" max="751" width="2.69140625" style="33" customWidth="1"/>
    <col min="752" max="752" width="6.3828125" style="33" bestFit="1" customWidth="1"/>
    <col min="753" max="753" width="2.69140625" style="33" customWidth="1"/>
    <col min="754" max="757" width="0.921875" style="33" customWidth="1"/>
    <col min="758" max="839" width="2.69140625" style="33" customWidth="1"/>
    <col min="840" max="1006" width="1.61328125" style="33"/>
    <col min="1007" max="1007" width="2.69140625" style="33" customWidth="1"/>
    <col min="1008" max="1008" width="6.3828125" style="33" bestFit="1" customWidth="1"/>
    <col min="1009" max="1009" width="2.69140625" style="33" customWidth="1"/>
    <col min="1010" max="1013" width="0.921875" style="33" customWidth="1"/>
    <col min="1014" max="1095" width="2.69140625" style="33" customWidth="1"/>
    <col min="1096" max="1262" width="1.61328125" style="33"/>
    <col min="1263" max="1263" width="2.69140625" style="33" customWidth="1"/>
    <col min="1264" max="1264" width="6.3828125" style="33" bestFit="1" customWidth="1"/>
    <col min="1265" max="1265" width="2.69140625" style="33" customWidth="1"/>
    <col min="1266" max="1269" width="0.921875" style="33" customWidth="1"/>
    <col min="1270" max="1351" width="2.69140625" style="33" customWidth="1"/>
    <col min="1352" max="1518" width="1.61328125" style="33"/>
    <col min="1519" max="1519" width="2.69140625" style="33" customWidth="1"/>
    <col min="1520" max="1520" width="6.3828125" style="33" bestFit="1" customWidth="1"/>
    <col min="1521" max="1521" width="2.69140625" style="33" customWidth="1"/>
    <col min="1522" max="1525" width="0.921875" style="33" customWidth="1"/>
    <col min="1526" max="1607" width="2.69140625" style="33" customWidth="1"/>
    <col min="1608" max="1774" width="1.61328125" style="33"/>
    <col min="1775" max="1775" width="2.69140625" style="33" customWidth="1"/>
    <col min="1776" max="1776" width="6.3828125" style="33" bestFit="1" customWidth="1"/>
    <col min="1777" max="1777" width="2.69140625" style="33" customWidth="1"/>
    <col min="1778" max="1781" width="0.921875" style="33" customWidth="1"/>
    <col min="1782" max="1863" width="2.69140625" style="33" customWidth="1"/>
    <col min="1864" max="2030" width="1.61328125" style="33"/>
    <col min="2031" max="2031" width="2.69140625" style="33" customWidth="1"/>
    <col min="2032" max="2032" width="6.3828125" style="33" bestFit="1" customWidth="1"/>
    <col min="2033" max="2033" width="2.69140625" style="33" customWidth="1"/>
    <col min="2034" max="2037" width="0.921875" style="33" customWidth="1"/>
    <col min="2038" max="2119" width="2.69140625" style="33" customWidth="1"/>
    <col min="2120" max="2286" width="1.61328125" style="33"/>
    <col min="2287" max="2287" width="2.69140625" style="33" customWidth="1"/>
    <col min="2288" max="2288" width="6.3828125" style="33" bestFit="1" customWidth="1"/>
    <col min="2289" max="2289" width="2.69140625" style="33" customWidth="1"/>
    <col min="2290" max="2293" width="0.921875" style="33" customWidth="1"/>
    <col min="2294" max="2375" width="2.69140625" style="33" customWidth="1"/>
    <col min="2376" max="2542" width="1.61328125" style="33"/>
    <col min="2543" max="2543" width="2.69140625" style="33" customWidth="1"/>
    <col min="2544" max="2544" width="6.3828125" style="33" bestFit="1" customWidth="1"/>
    <col min="2545" max="2545" width="2.69140625" style="33" customWidth="1"/>
    <col min="2546" max="2549" width="0.921875" style="33" customWidth="1"/>
    <col min="2550" max="2631" width="2.69140625" style="33" customWidth="1"/>
    <col min="2632" max="2798" width="1.61328125" style="33"/>
    <col min="2799" max="2799" width="2.69140625" style="33" customWidth="1"/>
    <col min="2800" max="2800" width="6.3828125" style="33" bestFit="1" customWidth="1"/>
    <col min="2801" max="2801" width="2.69140625" style="33" customWidth="1"/>
    <col min="2802" max="2805" width="0.921875" style="33" customWidth="1"/>
    <col min="2806" max="2887" width="2.69140625" style="33" customWidth="1"/>
    <col min="2888" max="3054" width="1.61328125" style="33"/>
    <col min="3055" max="3055" width="2.69140625" style="33" customWidth="1"/>
    <col min="3056" max="3056" width="6.3828125" style="33" bestFit="1" customWidth="1"/>
    <col min="3057" max="3057" width="2.69140625" style="33" customWidth="1"/>
    <col min="3058" max="3061" width="0.921875" style="33" customWidth="1"/>
    <col min="3062" max="3143" width="2.69140625" style="33" customWidth="1"/>
    <col min="3144" max="3310" width="1.61328125" style="33"/>
    <col min="3311" max="3311" width="2.69140625" style="33" customWidth="1"/>
    <col min="3312" max="3312" width="6.3828125" style="33" bestFit="1" customWidth="1"/>
    <col min="3313" max="3313" width="2.69140625" style="33" customWidth="1"/>
    <col min="3314" max="3317" width="0.921875" style="33" customWidth="1"/>
    <col min="3318" max="3399" width="2.69140625" style="33" customWidth="1"/>
    <col min="3400" max="3566" width="1.61328125" style="33"/>
    <col min="3567" max="3567" width="2.69140625" style="33" customWidth="1"/>
    <col min="3568" max="3568" width="6.3828125" style="33" bestFit="1" customWidth="1"/>
    <col min="3569" max="3569" width="2.69140625" style="33" customWidth="1"/>
    <col min="3570" max="3573" width="0.921875" style="33" customWidth="1"/>
    <col min="3574" max="3655" width="2.69140625" style="33" customWidth="1"/>
    <col min="3656" max="3822" width="1.61328125" style="33"/>
    <col min="3823" max="3823" width="2.69140625" style="33" customWidth="1"/>
    <col min="3824" max="3824" width="6.3828125" style="33" bestFit="1" customWidth="1"/>
    <col min="3825" max="3825" width="2.69140625" style="33" customWidth="1"/>
    <col min="3826" max="3829" width="0.921875" style="33" customWidth="1"/>
    <col min="3830" max="3911" width="2.69140625" style="33" customWidth="1"/>
    <col min="3912" max="4078" width="1.61328125" style="33"/>
    <col min="4079" max="4079" width="2.69140625" style="33" customWidth="1"/>
    <col min="4080" max="4080" width="6.3828125" style="33" bestFit="1" customWidth="1"/>
    <col min="4081" max="4081" width="2.69140625" style="33" customWidth="1"/>
    <col min="4082" max="4085" width="0.921875" style="33" customWidth="1"/>
    <col min="4086" max="4167" width="2.69140625" style="33" customWidth="1"/>
    <col min="4168" max="4334" width="1.61328125" style="33"/>
    <col min="4335" max="4335" width="2.69140625" style="33" customWidth="1"/>
    <col min="4336" max="4336" width="6.3828125" style="33" bestFit="1" customWidth="1"/>
    <col min="4337" max="4337" width="2.69140625" style="33" customWidth="1"/>
    <col min="4338" max="4341" width="0.921875" style="33" customWidth="1"/>
    <col min="4342" max="4423" width="2.69140625" style="33" customWidth="1"/>
    <col min="4424" max="4590" width="1.61328125" style="33"/>
    <col min="4591" max="4591" width="2.69140625" style="33" customWidth="1"/>
    <col min="4592" max="4592" width="6.3828125" style="33" bestFit="1" customWidth="1"/>
    <col min="4593" max="4593" width="2.69140625" style="33" customWidth="1"/>
    <col min="4594" max="4597" width="0.921875" style="33" customWidth="1"/>
    <col min="4598" max="4679" width="2.69140625" style="33" customWidth="1"/>
    <col min="4680" max="4846" width="1.61328125" style="33"/>
    <col min="4847" max="4847" width="2.69140625" style="33" customWidth="1"/>
    <col min="4848" max="4848" width="6.3828125" style="33" bestFit="1" customWidth="1"/>
    <col min="4849" max="4849" width="2.69140625" style="33" customWidth="1"/>
    <col min="4850" max="4853" width="0.921875" style="33" customWidth="1"/>
    <col min="4854" max="4935" width="2.69140625" style="33" customWidth="1"/>
    <col min="4936" max="5102" width="1.61328125" style="33"/>
    <col min="5103" max="5103" width="2.69140625" style="33" customWidth="1"/>
    <col min="5104" max="5104" width="6.3828125" style="33" bestFit="1" customWidth="1"/>
    <col min="5105" max="5105" width="2.69140625" style="33" customWidth="1"/>
    <col min="5106" max="5109" width="0.921875" style="33" customWidth="1"/>
    <col min="5110" max="5191" width="2.69140625" style="33" customWidth="1"/>
    <col min="5192" max="5358" width="1.61328125" style="33"/>
    <col min="5359" max="5359" width="2.69140625" style="33" customWidth="1"/>
    <col min="5360" max="5360" width="6.3828125" style="33" bestFit="1" customWidth="1"/>
    <col min="5361" max="5361" width="2.69140625" style="33" customWidth="1"/>
    <col min="5362" max="5365" width="0.921875" style="33" customWidth="1"/>
    <col min="5366" max="5447" width="2.69140625" style="33" customWidth="1"/>
    <col min="5448" max="5614" width="1.61328125" style="33"/>
    <col min="5615" max="5615" width="2.69140625" style="33" customWidth="1"/>
    <col min="5616" max="5616" width="6.3828125" style="33" bestFit="1" customWidth="1"/>
    <col min="5617" max="5617" width="2.69140625" style="33" customWidth="1"/>
    <col min="5618" max="5621" width="0.921875" style="33" customWidth="1"/>
    <col min="5622" max="5703" width="2.69140625" style="33" customWidth="1"/>
    <col min="5704" max="5870" width="1.61328125" style="33"/>
    <col min="5871" max="5871" width="2.69140625" style="33" customWidth="1"/>
    <col min="5872" max="5872" width="6.3828125" style="33" bestFit="1" customWidth="1"/>
    <col min="5873" max="5873" width="2.69140625" style="33" customWidth="1"/>
    <col min="5874" max="5877" width="0.921875" style="33" customWidth="1"/>
    <col min="5878" max="5959" width="2.69140625" style="33" customWidth="1"/>
    <col min="5960" max="6126" width="1.61328125" style="33"/>
    <col min="6127" max="6127" width="2.69140625" style="33" customWidth="1"/>
    <col min="6128" max="6128" width="6.3828125" style="33" bestFit="1" customWidth="1"/>
    <col min="6129" max="6129" width="2.69140625" style="33" customWidth="1"/>
    <col min="6130" max="6133" width="0.921875" style="33" customWidth="1"/>
    <col min="6134" max="6215" width="2.69140625" style="33" customWidth="1"/>
    <col min="6216" max="6382" width="1.61328125" style="33"/>
    <col min="6383" max="6383" width="2.69140625" style="33" customWidth="1"/>
    <col min="6384" max="6384" width="6.3828125" style="33" bestFit="1" customWidth="1"/>
    <col min="6385" max="6385" width="2.69140625" style="33" customWidth="1"/>
    <col min="6386" max="6389" width="0.921875" style="33" customWidth="1"/>
    <col min="6390" max="6471" width="2.69140625" style="33" customWidth="1"/>
    <col min="6472" max="6638" width="1.61328125" style="33"/>
    <col min="6639" max="6639" width="2.69140625" style="33" customWidth="1"/>
    <col min="6640" max="6640" width="6.3828125" style="33" bestFit="1" customWidth="1"/>
    <col min="6641" max="6641" width="2.69140625" style="33" customWidth="1"/>
    <col min="6642" max="6645" width="0.921875" style="33" customWidth="1"/>
    <col min="6646" max="6727" width="2.69140625" style="33" customWidth="1"/>
    <col min="6728" max="6894" width="1.61328125" style="33"/>
    <col min="6895" max="6895" width="2.69140625" style="33" customWidth="1"/>
    <col min="6896" max="6896" width="6.3828125" style="33" bestFit="1" customWidth="1"/>
    <col min="6897" max="6897" width="2.69140625" style="33" customWidth="1"/>
    <col min="6898" max="6901" width="0.921875" style="33" customWidth="1"/>
    <col min="6902" max="6983" width="2.69140625" style="33" customWidth="1"/>
    <col min="6984" max="7150" width="1.61328125" style="33"/>
    <col min="7151" max="7151" width="2.69140625" style="33" customWidth="1"/>
    <col min="7152" max="7152" width="6.3828125" style="33" bestFit="1" customWidth="1"/>
    <col min="7153" max="7153" width="2.69140625" style="33" customWidth="1"/>
    <col min="7154" max="7157" width="0.921875" style="33" customWidth="1"/>
    <col min="7158" max="7239" width="2.69140625" style="33" customWidth="1"/>
    <col min="7240" max="7406" width="1.61328125" style="33"/>
    <col min="7407" max="7407" width="2.69140625" style="33" customWidth="1"/>
    <col min="7408" max="7408" width="6.3828125" style="33" bestFit="1" customWidth="1"/>
    <col min="7409" max="7409" width="2.69140625" style="33" customWidth="1"/>
    <col min="7410" max="7413" width="0.921875" style="33" customWidth="1"/>
    <col min="7414" max="7495" width="2.69140625" style="33" customWidth="1"/>
    <col min="7496" max="7662" width="1.61328125" style="33"/>
    <col min="7663" max="7663" width="2.69140625" style="33" customWidth="1"/>
    <col min="7664" max="7664" width="6.3828125" style="33" bestFit="1" customWidth="1"/>
    <col min="7665" max="7665" width="2.69140625" style="33" customWidth="1"/>
    <col min="7666" max="7669" width="0.921875" style="33" customWidth="1"/>
    <col min="7670" max="7751" width="2.69140625" style="33" customWidth="1"/>
    <col min="7752" max="7918" width="1.61328125" style="33"/>
    <col min="7919" max="7919" width="2.69140625" style="33" customWidth="1"/>
    <col min="7920" max="7920" width="6.3828125" style="33" bestFit="1" customWidth="1"/>
    <col min="7921" max="7921" width="2.69140625" style="33" customWidth="1"/>
    <col min="7922" max="7925" width="0.921875" style="33" customWidth="1"/>
    <col min="7926" max="8007" width="2.69140625" style="33" customWidth="1"/>
    <col min="8008" max="8174" width="1.61328125" style="33"/>
    <col min="8175" max="8175" width="2.69140625" style="33" customWidth="1"/>
    <col min="8176" max="8176" width="6.3828125" style="33" bestFit="1" customWidth="1"/>
    <col min="8177" max="8177" width="2.69140625" style="33" customWidth="1"/>
    <col min="8178" max="8181" width="0.921875" style="33" customWidth="1"/>
    <col min="8182" max="8263" width="2.69140625" style="33" customWidth="1"/>
    <col min="8264" max="8430" width="1.61328125" style="33"/>
    <col min="8431" max="8431" width="2.69140625" style="33" customWidth="1"/>
    <col min="8432" max="8432" width="6.3828125" style="33" bestFit="1" customWidth="1"/>
    <col min="8433" max="8433" width="2.69140625" style="33" customWidth="1"/>
    <col min="8434" max="8437" width="0.921875" style="33" customWidth="1"/>
    <col min="8438" max="8519" width="2.69140625" style="33" customWidth="1"/>
    <col min="8520" max="8686" width="1.61328125" style="33"/>
    <col min="8687" max="8687" width="2.69140625" style="33" customWidth="1"/>
    <col min="8688" max="8688" width="6.3828125" style="33" bestFit="1" customWidth="1"/>
    <col min="8689" max="8689" width="2.69140625" style="33" customWidth="1"/>
    <col min="8690" max="8693" width="0.921875" style="33" customWidth="1"/>
    <col min="8694" max="8775" width="2.69140625" style="33" customWidth="1"/>
    <col min="8776" max="8942" width="1.61328125" style="33"/>
    <col min="8943" max="8943" width="2.69140625" style="33" customWidth="1"/>
    <col min="8944" max="8944" width="6.3828125" style="33" bestFit="1" customWidth="1"/>
    <col min="8945" max="8945" width="2.69140625" style="33" customWidth="1"/>
    <col min="8946" max="8949" width="0.921875" style="33" customWidth="1"/>
    <col min="8950" max="9031" width="2.69140625" style="33" customWidth="1"/>
    <col min="9032" max="9198" width="1.61328125" style="33"/>
    <col min="9199" max="9199" width="2.69140625" style="33" customWidth="1"/>
    <col min="9200" max="9200" width="6.3828125" style="33" bestFit="1" customWidth="1"/>
    <col min="9201" max="9201" width="2.69140625" style="33" customWidth="1"/>
    <col min="9202" max="9205" width="0.921875" style="33" customWidth="1"/>
    <col min="9206" max="9287" width="2.69140625" style="33" customWidth="1"/>
    <col min="9288" max="9454" width="1.61328125" style="33"/>
    <col min="9455" max="9455" width="2.69140625" style="33" customWidth="1"/>
    <col min="9456" max="9456" width="6.3828125" style="33" bestFit="1" customWidth="1"/>
    <col min="9457" max="9457" width="2.69140625" style="33" customWidth="1"/>
    <col min="9458" max="9461" width="0.921875" style="33" customWidth="1"/>
    <col min="9462" max="9543" width="2.69140625" style="33" customWidth="1"/>
    <col min="9544" max="9710" width="1.61328125" style="33"/>
    <col min="9711" max="9711" width="2.69140625" style="33" customWidth="1"/>
    <col min="9712" max="9712" width="6.3828125" style="33" bestFit="1" customWidth="1"/>
    <col min="9713" max="9713" width="2.69140625" style="33" customWidth="1"/>
    <col min="9714" max="9717" width="0.921875" style="33" customWidth="1"/>
    <col min="9718" max="9799" width="2.69140625" style="33" customWidth="1"/>
    <col min="9800" max="9966" width="1.61328125" style="33"/>
    <col min="9967" max="9967" width="2.69140625" style="33" customWidth="1"/>
    <col min="9968" max="9968" width="6.3828125" style="33" bestFit="1" customWidth="1"/>
    <col min="9969" max="9969" width="2.69140625" style="33" customWidth="1"/>
    <col min="9970" max="9973" width="0.921875" style="33" customWidth="1"/>
    <col min="9974" max="10055" width="2.69140625" style="33" customWidth="1"/>
    <col min="10056" max="10222" width="1.61328125" style="33"/>
    <col min="10223" max="10223" width="2.69140625" style="33" customWidth="1"/>
    <col min="10224" max="10224" width="6.3828125" style="33" bestFit="1" customWidth="1"/>
    <col min="10225" max="10225" width="2.69140625" style="33" customWidth="1"/>
    <col min="10226" max="10229" width="0.921875" style="33" customWidth="1"/>
    <col min="10230" max="10311" width="2.69140625" style="33" customWidth="1"/>
    <col min="10312" max="10478" width="1.61328125" style="33"/>
    <col min="10479" max="10479" width="2.69140625" style="33" customWidth="1"/>
    <col min="10480" max="10480" width="6.3828125" style="33" bestFit="1" customWidth="1"/>
    <col min="10481" max="10481" width="2.69140625" style="33" customWidth="1"/>
    <col min="10482" max="10485" width="0.921875" style="33" customWidth="1"/>
    <col min="10486" max="10567" width="2.69140625" style="33" customWidth="1"/>
    <col min="10568" max="10734" width="1.61328125" style="33"/>
    <col min="10735" max="10735" width="2.69140625" style="33" customWidth="1"/>
    <col min="10736" max="10736" width="6.3828125" style="33" bestFit="1" customWidth="1"/>
    <col min="10737" max="10737" width="2.69140625" style="33" customWidth="1"/>
    <col min="10738" max="10741" width="0.921875" style="33" customWidth="1"/>
    <col min="10742" max="10823" width="2.69140625" style="33" customWidth="1"/>
    <col min="10824" max="10990" width="1.61328125" style="33"/>
    <col min="10991" max="10991" width="2.69140625" style="33" customWidth="1"/>
    <col min="10992" max="10992" width="6.3828125" style="33" bestFit="1" customWidth="1"/>
    <col min="10993" max="10993" width="2.69140625" style="33" customWidth="1"/>
    <col min="10994" max="10997" width="0.921875" style="33" customWidth="1"/>
    <col min="10998" max="11079" width="2.69140625" style="33" customWidth="1"/>
    <col min="11080" max="11246" width="1.61328125" style="33"/>
    <col min="11247" max="11247" width="2.69140625" style="33" customWidth="1"/>
    <col min="11248" max="11248" width="6.3828125" style="33" bestFit="1" customWidth="1"/>
    <col min="11249" max="11249" width="2.69140625" style="33" customWidth="1"/>
    <col min="11250" max="11253" width="0.921875" style="33" customWidth="1"/>
    <col min="11254" max="11335" width="2.69140625" style="33" customWidth="1"/>
    <col min="11336" max="11502" width="1.61328125" style="33"/>
    <col min="11503" max="11503" width="2.69140625" style="33" customWidth="1"/>
    <col min="11504" max="11504" width="6.3828125" style="33" bestFit="1" customWidth="1"/>
    <col min="11505" max="11505" width="2.69140625" style="33" customWidth="1"/>
    <col min="11506" max="11509" width="0.921875" style="33" customWidth="1"/>
    <col min="11510" max="11591" width="2.69140625" style="33" customWidth="1"/>
    <col min="11592" max="11758" width="1.61328125" style="33"/>
    <col min="11759" max="11759" width="2.69140625" style="33" customWidth="1"/>
    <col min="11760" max="11760" width="6.3828125" style="33" bestFit="1" customWidth="1"/>
    <col min="11761" max="11761" width="2.69140625" style="33" customWidth="1"/>
    <col min="11762" max="11765" width="0.921875" style="33" customWidth="1"/>
    <col min="11766" max="11847" width="2.69140625" style="33" customWidth="1"/>
    <col min="11848" max="12014" width="1.61328125" style="33"/>
    <col min="12015" max="12015" width="2.69140625" style="33" customWidth="1"/>
    <col min="12016" max="12016" width="6.3828125" style="33" bestFit="1" customWidth="1"/>
    <col min="12017" max="12017" width="2.69140625" style="33" customWidth="1"/>
    <col min="12018" max="12021" width="0.921875" style="33" customWidth="1"/>
    <col min="12022" max="12103" width="2.69140625" style="33" customWidth="1"/>
    <col min="12104" max="12270" width="1.61328125" style="33"/>
    <col min="12271" max="12271" width="2.69140625" style="33" customWidth="1"/>
    <col min="12272" max="12272" width="6.3828125" style="33" bestFit="1" customWidth="1"/>
    <col min="12273" max="12273" width="2.69140625" style="33" customWidth="1"/>
    <col min="12274" max="12277" width="0.921875" style="33" customWidth="1"/>
    <col min="12278" max="12359" width="2.69140625" style="33" customWidth="1"/>
    <col min="12360" max="12526" width="1.61328125" style="33"/>
    <col min="12527" max="12527" width="2.69140625" style="33" customWidth="1"/>
    <col min="12528" max="12528" width="6.3828125" style="33" bestFit="1" customWidth="1"/>
    <col min="12529" max="12529" width="2.69140625" style="33" customWidth="1"/>
    <col min="12530" max="12533" width="0.921875" style="33" customWidth="1"/>
    <col min="12534" max="12615" width="2.69140625" style="33" customWidth="1"/>
    <col min="12616" max="12782" width="1.61328125" style="33"/>
    <col min="12783" max="12783" width="2.69140625" style="33" customWidth="1"/>
    <col min="12784" max="12784" width="6.3828125" style="33" bestFit="1" customWidth="1"/>
    <col min="12785" max="12785" width="2.69140625" style="33" customWidth="1"/>
    <col min="12786" max="12789" width="0.921875" style="33" customWidth="1"/>
    <col min="12790" max="12871" width="2.69140625" style="33" customWidth="1"/>
    <col min="12872" max="13038" width="1.61328125" style="33"/>
    <col min="13039" max="13039" width="2.69140625" style="33" customWidth="1"/>
    <col min="13040" max="13040" width="6.3828125" style="33" bestFit="1" customWidth="1"/>
    <col min="13041" max="13041" width="2.69140625" style="33" customWidth="1"/>
    <col min="13042" max="13045" width="0.921875" style="33" customWidth="1"/>
    <col min="13046" max="13127" width="2.69140625" style="33" customWidth="1"/>
    <col min="13128" max="13294" width="1.61328125" style="33"/>
    <col min="13295" max="13295" width="2.69140625" style="33" customWidth="1"/>
    <col min="13296" max="13296" width="6.3828125" style="33" bestFit="1" customWidth="1"/>
    <col min="13297" max="13297" width="2.69140625" style="33" customWidth="1"/>
    <col min="13298" max="13301" width="0.921875" style="33" customWidth="1"/>
    <col min="13302" max="13383" width="2.69140625" style="33" customWidth="1"/>
    <col min="13384" max="13550" width="1.61328125" style="33"/>
    <col min="13551" max="13551" width="2.69140625" style="33" customWidth="1"/>
    <col min="13552" max="13552" width="6.3828125" style="33" bestFit="1" customWidth="1"/>
    <col min="13553" max="13553" width="2.69140625" style="33" customWidth="1"/>
    <col min="13554" max="13557" width="0.921875" style="33" customWidth="1"/>
    <col min="13558" max="13639" width="2.69140625" style="33" customWidth="1"/>
    <col min="13640" max="13806" width="1.61328125" style="33"/>
    <col min="13807" max="13807" width="2.69140625" style="33" customWidth="1"/>
    <col min="13808" max="13808" width="6.3828125" style="33" bestFit="1" customWidth="1"/>
    <col min="13809" max="13809" width="2.69140625" style="33" customWidth="1"/>
    <col min="13810" max="13813" width="0.921875" style="33" customWidth="1"/>
    <col min="13814" max="13895" width="2.69140625" style="33" customWidth="1"/>
    <col min="13896" max="14062" width="1.61328125" style="33"/>
    <col min="14063" max="14063" width="2.69140625" style="33" customWidth="1"/>
    <col min="14064" max="14064" width="6.3828125" style="33" bestFit="1" customWidth="1"/>
    <col min="14065" max="14065" width="2.69140625" style="33" customWidth="1"/>
    <col min="14066" max="14069" width="0.921875" style="33" customWidth="1"/>
    <col min="14070" max="14151" width="2.69140625" style="33" customWidth="1"/>
    <col min="14152" max="14318" width="1.61328125" style="33"/>
    <col min="14319" max="14319" width="2.69140625" style="33" customWidth="1"/>
    <col min="14320" max="14320" width="6.3828125" style="33" bestFit="1" customWidth="1"/>
    <col min="14321" max="14321" width="2.69140625" style="33" customWidth="1"/>
    <col min="14322" max="14325" width="0.921875" style="33" customWidth="1"/>
    <col min="14326" max="14407" width="2.69140625" style="33" customWidth="1"/>
    <col min="14408" max="14574" width="1.61328125" style="33"/>
    <col min="14575" max="14575" width="2.69140625" style="33" customWidth="1"/>
    <col min="14576" max="14576" width="6.3828125" style="33" bestFit="1" customWidth="1"/>
    <col min="14577" max="14577" width="2.69140625" style="33" customWidth="1"/>
    <col min="14578" max="14581" width="0.921875" style="33" customWidth="1"/>
    <col min="14582" max="14663" width="2.69140625" style="33" customWidth="1"/>
    <col min="14664" max="14830" width="1.61328125" style="33"/>
    <col min="14831" max="14831" width="2.69140625" style="33" customWidth="1"/>
    <col min="14832" max="14832" width="6.3828125" style="33" bestFit="1" customWidth="1"/>
    <col min="14833" max="14833" width="2.69140625" style="33" customWidth="1"/>
    <col min="14834" max="14837" width="0.921875" style="33" customWidth="1"/>
    <col min="14838" max="14919" width="2.69140625" style="33" customWidth="1"/>
    <col min="14920" max="15086" width="1.61328125" style="33"/>
    <col min="15087" max="15087" width="2.69140625" style="33" customWidth="1"/>
    <col min="15088" max="15088" width="6.3828125" style="33" bestFit="1" customWidth="1"/>
    <col min="15089" max="15089" width="2.69140625" style="33" customWidth="1"/>
    <col min="15090" max="15093" width="0.921875" style="33" customWidth="1"/>
    <col min="15094" max="15175" width="2.69140625" style="33" customWidth="1"/>
    <col min="15176" max="15342" width="1.61328125" style="33"/>
    <col min="15343" max="15343" width="2.69140625" style="33" customWidth="1"/>
    <col min="15344" max="15344" width="6.3828125" style="33" bestFit="1" customWidth="1"/>
    <col min="15345" max="15345" width="2.69140625" style="33" customWidth="1"/>
    <col min="15346" max="15349" width="0.921875" style="33" customWidth="1"/>
    <col min="15350" max="15431" width="2.69140625" style="33" customWidth="1"/>
    <col min="15432" max="15598" width="1.61328125" style="33"/>
    <col min="15599" max="15599" width="2.69140625" style="33" customWidth="1"/>
    <col min="15600" max="15600" width="6.3828125" style="33" bestFit="1" customWidth="1"/>
    <col min="15601" max="15601" width="2.69140625" style="33" customWidth="1"/>
    <col min="15602" max="15605" width="0.921875" style="33" customWidth="1"/>
    <col min="15606" max="15687" width="2.69140625" style="33" customWidth="1"/>
    <col min="15688" max="15854" width="1.61328125" style="33"/>
    <col min="15855" max="15855" width="2.69140625" style="33" customWidth="1"/>
    <col min="15856" max="15856" width="6.3828125" style="33" bestFit="1" customWidth="1"/>
    <col min="15857" max="15857" width="2.69140625" style="33" customWidth="1"/>
    <col min="15858" max="15861" width="0.921875" style="33" customWidth="1"/>
    <col min="15862" max="15943" width="2.69140625" style="33" customWidth="1"/>
    <col min="15944" max="16110" width="1.61328125" style="33"/>
    <col min="16111" max="16111" width="2.69140625" style="33" customWidth="1"/>
    <col min="16112" max="16112" width="6.3828125" style="33" bestFit="1" customWidth="1"/>
    <col min="16113" max="16113" width="2.69140625" style="33" customWidth="1"/>
    <col min="16114" max="16117" width="0.921875" style="33" customWidth="1"/>
    <col min="16118" max="16199" width="2.69140625" style="33" customWidth="1"/>
    <col min="16200" max="16384" width="1.61328125" style="33"/>
  </cols>
  <sheetData>
    <row r="1" spans="2:77">
      <c r="B1" s="1191"/>
      <c r="C1" s="1191"/>
      <c r="D1" s="1191"/>
      <c r="E1" s="1191"/>
      <c r="F1" s="1191"/>
      <c r="G1" s="1191"/>
      <c r="H1" s="1191"/>
      <c r="I1" s="1191"/>
      <c r="J1" s="1191"/>
      <c r="K1" s="1191"/>
      <c r="L1" s="1191"/>
      <c r="M1" s="1191"/>
      <c r="N1" s="1191"/>
      <c r="O1" s="1191"/>
      <c r="P1" s="1191"/>
      <c r="Q1" s="1191"/>
      <c r="R1" s="1191"/>
      <c r="S1" s="1191"/>
      <c r="T1" s="1191"/>
      <c r="U1" s="1191"/>
      <c r="V1" s="1191"/>
      <c r="W1" s="1191"/>
      <c r="X1" s="1191"/>
      <c r="Y1" s="1191"/>
      <c r="Z1" s="1191"/>
      <c r="AA1" s="1191"/>
      <c r="AB1" s="1191"/>
      <c r="AC1" s="1191"/>
      <c r="AD1" s="1191"/>
      <c r="AE1" s="1191"/>
      <c r="AF1" s="1191"/>
      <c r="AG1" s="1191"/>
      <c r="AH1" s="1191"/>
      <c r="AI1" s="1191"/>
      <c r="AJ1" s="1191"/>
      <c r="AK1" s="1191"/>
      <c r="AL1" s="1191"/>
      <c r="AM1" s="1191"/>
      <c r="AN1" s="1191"/>
      <c r="AO1" s="1191"/>
      <c r="AP1" s="1191"/>
      <c r="AQ1" s="1191"/>
      <c r="AR1" s="1191"/>
      <c r="AS1" s="1191"/>
      <c r="AT1" s="1191"/>
      <c r="AU1" s="1191"/>
      <c r="AV1" s="1191"/>
      <c r="AW1" s="1191"/>
      <c r="AX1" s="1191"/>
      <c r="AY1" s="1191"/>
      <c r="AZ1" s="1191"/>
      <c r="BA1" s="1191"/>
      <c r="BB1" s="1191"/>
      <c r="BC1" s="1191"/>
      <c r="BD1" s="1191"/>
      <c r="BE1" s="1191"/>
      <c r="BF1" s="1191"/>
      <c r="BG1" s="1191"/>
      <c r="BH1" s="1191"/>
      <c r="BI1" s="1191"/>
      <c r="BJ1" s="1191"/>
      <c r="BK1" s="1191"/>
      <c r="BL1" s="1191"/>
      <c r="BM1" s="1191"/>
      <c r="BN1" s="1191"/>
      <c r="BO1" s="1191"/>
      <c r="BP1" s="1191"/>
      <c r="BQ1" s="1191"/>
      <c r="BR1" s="1191"/>
      <c r="BS1" s="1191"/>
    </row>
    <row r="2" spans="2:77" ht="15.6" thickBot="1">
      <c r="B2" s="1191"/>
      <c r="C2" s="1191"/>
      <c r="D2" s="1191"/>
      <c r="E2" s="1191"/>
      <c r="F2" s="1191"/>
      <c r="G2" s="1191"/>
      <c r="H2" s="1191"/>
      <c r="I2" s="1191"/>
      <c r="J2" s="1191"/>
      <c r="K2" s="1191"/>
      <c r="L2" s="1191"/>
      <c r="M2" s="1191"/>
      <c r="N2" s="1191"/>
      <c r="O2" s="1191"/>
      <c r="P2" s="1191"/>
      <c r="Q2" s="1191"/>
      <c r="R2" s="1191"/>
      <c r="S2" s="1191"/>
      <c r="T2" s="1191"/>
      <c r="U2" s="1191"/>
      <c r="V2" s="1191"/>
      <c r="W2" s="1191"/>
      <c r="X2" s="1191"/>
      <c r="Y2" s="1191"/>
      <c r="Z2" s="1191"/>
      <c r="AA2" s="1191"/>
      <c r="AB2" s="1191"/>
      <c r="AC2" s="1191"/>
      <c r="AD2" s="1191"/>
      <c r="AE2" s="1191"/>
      <c r="AF2" s="1191"/>
      <c r="AG2" s="1191"/>
      <c r="AH2" s="1191"/>
      <c r="AI2" s="1191"/>
      <c r="AJ2" s="1191"/>
      <c r="AK2" s="1191"/>
      <c r="AL2" s="1191"/>
      <c r="AM2" s="1191"/>
      <c r="AN2" s="1191"/>
      <c r="AO2" s="1191"/>
      <c r="AP2" s="1191"/>
      <c r="AQ2" s="1191"/>
      <c r="AR2" s="1191"/>
      <c r="AS2" s="1191"/>
      <c r="AT2" s="1191"/>
      <c r="AU2" s="1191"/>
      <c r="AV2" s="1191"/>
      <c r="AW2" s="1191"/>
      <c r="AX2" s="1191"/>
      <c r="AY2" s="1191"/>
      <c r="AZ2" s="1191"/>
      <c r="BA2" s="1191"/>
      <c r="BB2" s="1191"/>
      <c r="BC2" s="1191"/>
      <c r="BD2" s="1191"/>
      <c r="BE2" s="1191"/>
      <c r="BF2" s="1191"/>
      <c r="BG2" s="1191"/>
      <c r="BH2" s="1191"/>
      <c r="BI2" s="1191"/>
      <c r="BJ2" s="1191"/>
      <c r="BK2" s="1191"/>
      <c r="BL2" s="1191"/>
      <c r="BM2" s="1191"/>
      <c r="BN2" s="1191"/>
      <c r="BO2" s="1191"/>
      <c r="BP2" s="1191"/>
      <c r="BQ2" s="1191"/>
      <c r="BR2" s="1191"/>
      <c r="BS2" s="1191"/>
    </row>
    <row r="3" spans="2:77" s="267" customFormat="1" ht="30" customHeight="1">
      <c r="B3" s="1192"/>
      <c r="C3" s="1193"/>
      <c r="D3" s="1193"/>
      <c r="E3" s="1193"/>
      <c r="F3" s="1193"/>
      <c r="G3" s="1193"/>
      <c r="H3" s="1193"/>
      <c r="I3" s="1219"/>
      <c r="J3" s="1219"/>
      <c r="K3" s="1219"/>
      <c r="L3" s="1219"/>
      <c r="M3" s="1219"/>
      <c r="N3" s="1219"/>
      <c r="O3" s="1219"/>
      <c r="P3" s="1219"/>
      <c r="Q3" s="1219"/>
      <c r="R3" s="1219"/>
      <c r="S3" s="1219"/>
      <c r="T3" s="1219"/>
      <c r="U3" s="1219"/>
      <c r="V3" s="1219"/>
      <c r="W3" s="1219"/>
      <c r="X3" s="1219"/>
      <c r="Y3" s="1219"/>
      <c r="Z3" s="1219"/>
      <c r="AA3" s="1219"/>
      <c r="AB3" s="1219"/>
      <c r="AC3" s="1219"/>
      <c r="AD3" s="1219"/>
      <c r="AE3" s="1219"/>
      <c r="AF3" s="1219"/>
      <c r="AG3" s="1219"/>
      <c r="AH3" s="1219"/>
      <c r="AI3" s="1219"/>
      <c r="AJ3" s="1219"/>
      <c r="AK3" s="1219"/>
      <c r="AL3" s="1219"/>
      <c r="AM3" s="1219"/>
      <c r="AN3" s="1219"/>
      <c r="AO3" s="1194"/>
      <c r="AP3" s="1194"/>
      <c r="AQ3" s="1194"/>
      <c r="AR3" s="1194"/>
      <c r="AS3" s="1194"/>
      <c r="AT3" s="1194"/>
      <c r="AU3" s="1194"/>
      <c r="AV3" s="1194"/>
      <c r="AW3" s="1194"/>
      <c r="AX3" s="1194"/>
      <c r="AY3" s="1194"/>
      <c r="AZ3" s="1194"/>
      <c r="BA3" s="1194"/>
      <c r="BB3" s="1194"/>
      <c r="BC3" s="1194"/>
      <c r="BD3" s="1194"/>
      <c r="BE3" s="1194"/>
      <c r="BF3" s="1194"/>
      <c r="BG3" s="1194"/>
      <c r="BH3" s="1194"/>
      <c r="BI3" s="1194"/>
      <c r="BJ3" s="1194"/>
      <c r="BK3" s="1194"/>
      <c r="BL3" s="1194"/>
      <c r="BM3" s="1194"/>
      <c r="BN3" s="1194"/>
      <c r="BO3" s="1194"/>
      <c r="BP3" s="1194"/>
      <c r="BQ3" s="1194"/>
      <c r="BR3" s="1194"/>
      <c r="BS3" s="1193"/>
      <c r="BT3" s="1219"/>
      <c r="BU3" s="1219"/>
      <c r="BV3" s="1219"/>
      <c r="BW3" s="1219"/>
      <c r="BX3" s="1219"/>
      <c r="BY3" s="1220"/>
    </row>
    <row r="4" spans="2:77" s="68" customFormat="1" ht="30" customHeight="1">
      <c r="B4" s="1221"/>
      <c r="C4" s="1200"/>
      <c r="D4" s="1200"/>
      <c r="E4" s="1200"/>
      <c r="F4" s="1200"/>
      <c r="G4" s="1200"/>
      <c r="H4" s="1200"/>
      <c r="I4" s="2854" t="s">
        <v>2346</v>
      </c>
      <c r="J4" s="2854"/>
      <c r="K4" s="2854"/>
      <c r="L4" s="2854"/>
      <c r="M4" s="2854"/>
      <c r="N4" s="2854"/>
      <c r="O4" s="2854"/>
      <c r="P4" s="2854"/>
      <c r="Q4" s="2854"/>
      <c r="R4" s="2854"/>
      <c r="S4" s="2854"/>
      <c r="T4" s="2854"/>
      <c r="U4" s="2854"/>
      <c r="V4" s="2854"/>
      <c r="W4" s="2854"/>
      <c r="X4" s="2854"/>
      <c r="Y4" s="2854"/>
      <c r="Z4" s="2854"/>
      <c r="AA4" s="2854"/>
      <c r="AB4" s="2854"/>
      <c r="AC4" s="2854"/>
      <c r="AD4" s="2854"/>
      <c r="AE4" s="2854"/>
      <c r="AF4" s="2854"/>
      <c r="AG4" s="2854"/>
      <c r="AH4" s="2854"/>
      <c r="AI4" s="528"/>
      <c r="AJ4" s="528"/>
      <c r="AK4" s="528"/>
      <c r="AL4" s="528"/>
      <c r="AM4" s="528"/>
      <c r="AN4" s="528"/>
      <c r="AO4" s="528"/>
      <c r="AP4" s="528"/>
      <c r="AQ4" s="528"/>
      <c r="AR4" s="528"/>
      <c r="AS4" s="1195"/>
      <c r="AT4" s="1195"/>
      <c r="AU4" s="1195"/>
      <c r="AV4" s="1195"/>
      <c r="AW4" s="1195"/>
      <c r="AX4" s="1195"/>
      <c r="AY4" s="1195"/>
      <c r="AZ4" s="1195"/>
      <c r="BA4" s="1195"/>
      <c r="BB4" s="1195"/>
      <c r="BC4" s="1195"/>
      <c r="BD4" s="1195"/>
      <c r="BE4" s="1195"/>
      <c r="BF4" s="1195"/>
      <c r="BG4" s="1195"/>
      <c r="BH4" s="1195"/>
      <c r="BI4" s="1195"/>
      <c r="BJ4" s="1195"/>
      <c r="BK4" s="1195"/>
      <c r="BL4" s="1195"/>
      <c r="BM4" s="1195"/>
      <c r="BN4" s="1195"/>
      <c r="BO4" s="1195"/>
      <c r="BP4" s="1195"/>
      <c r="BQ4" s="1195"/>
      <c r="BR4" s="1195"/>
      <c r="BS4" s="1200"/>
      <c r="BY4" s="260"/>
    </row>
    <row r="5" spans="2:77" s="267" customFormat="1" ht="30" customHeight="1">
      <c r="B5" s="1221"/>
      <c r="C5" s="1200"/>
      <c r="D5" s="1200"/>
      <c r="E5" s="1200"/>
      <c r="F5" s="1200"/>
      <c r="G5" s="1200"/>
      <c r="H5" s="1200"/>
      <c r="I5" s="2854"/>
      <c r="J5" s="2854"/>
      <c r="K5" s="2854"/>
      <c r="L5" s="2854"/>
      <c r="M5" s="2854"/>
      <c r="N5" s="2854"/>
      <c r="O5" s="2854"/>
      <c r="P5" s="2854"/>
      <c r="Q5" s="2854"/>
      <c r="R5" s="2854"/>
      <c r="S5" s="2854"/>
      <c r="T5" s="2854"/>
      <c r="U5" s="2854"/>
      <c r="V5" s="2854"/>
      <c r="W5" s="2854"/>
      <c r="X5" s="2854"/>
      <c r="Y5" s="2854"/>
      <c r="Z5" s="2854"/>
      <c r="AA5" s="2854"/>
      <c r="AB5" s="2854"/>
      <c r="AC5" s="2854"/>
      <c r="AD5" s="2854"/>
      <c r="AE5" s="2854"/>
      <c r="AF5" s="2854"/>
      <c r="AG5" s="2854"/>
      <c r="AH5" s="2854"/>
      <c r="AI5" s="528"/>
      <c r="AJ5" s="528"/>
      <c r="AK5" s="528"/>
      <c r="AL5" s="528"/>
      <c r="AM5" s="528"/>
      <c r="AN5" s="528"/>
      <c r="AO5" s="528"/>
      <c r="AP5" s="528"/>
      <c r="AQ5" s="528"/>
      <c r="AR5" s="528"/>
      <c r="AS5" s="1195"/>
      <c r="AT5" s="1195"/>
      <c r="AU5" s="1195"/>
      <c r="AV5" s="1195"/>
      <c r="AW5" s="1195"/>
      <c r="AX5" s="1195"/>
      <c r="AY5" s="1195"/>
      <c r="AZ5" s="1195"/>
      <c r="BA5" s="1195"/>
      <c r="BB5" s="1195"/>
      <c r="BC5" s="1195"/>
      <c r="BD5" s="1195"/>
      <c r="BE5" s="1195"/>
      <c r="BF5" s="1195"/>
      <c r="BG5" s="1195"/>
      <c r="BH5" s="1195"/>
      <c r="BI5" s="1195"/>
      <c r="BJ5" s="1195"/>
      <c r="BK5" s="1195"/>
      <c r="BL5" s="1195"/>
      <c r="BM5" s="1195"/>
      <c r="BN5" s="1195"/>
      <c r="BO5" s="1195"/>
      <c r="BP5" s="1195"/>
      <c r="BQ5" s="1195"/>
      <c r="BR5" s="1195"/>
      <c r="BS5" s="1200"/>
      <c r="BY5" s="268"/>
    </row>
    <row r="6" spans="2:77" s="267" customFormat="1" ht="30" customHeight="1">
      <c r="B6" s="1221"/>
      <c r="C6" s="1200"/>
      <c r="D6" s="1200"/>
      <c r="E6" s="1200"/>
      <c r="F6" s="1200"/>
      <c r="G6" s="1200"/>
      <c r="H6" s="1200"/>
      <c r="I6" s="2854"/>
      <c r="J6" s="2854"/>
      <c r="K6" s="2854"/>
      <c r="L6" s="2854"/>
      <c r="M6" s="2854"/>
      <c r="N6" s="2854"/>
      <c r="O6" s="2854"/>
      <c r="P6" s="2854"/>
      <c r="Q6" s="2854"/>
      <c r="R6" s="2854"/>
      <c r="S6" s="2854"/>
      <c r="T6" s="2854"/>
      <c r="U6" s="2854"/>
      <c r="V6" s="2854"/>
      <c r="W6" s="2854"/>
      <c r="X6" s="2854"/>
      <c r="Y6" s="2854"/>
      <c r="Z6" s="2854"/>
      <c r="AA6" s="2854"/>
      <c r="AB6" s="2854"/>
      <c r="AC6" s="2854"/>
      <c r="AD6" s="2854"/>
      <c r="AE6" s="2854"/>
      <c r="AF6" s="2854"/>
      <c r="AG6" s="2854"/>
      <c r="AH6" s="2854"/>
      <c r="AI6" s="528"/>
      <c r="AJ6" s="528"/>
      <c r="AK6" s="528"/>
      <c r="AL6" s="528"/>
      <c r="AM6" s="528"/>
      <c r="AN6" s="528"/>
      <c r="AO6" s="528"/>
      <c r="AP6" s="528"/>
      <c r="AQ6" s="528"/>
      <c r="AR6" s="528"/>
      <c r="AS6" s="1195"/>
      <c r="AT6" s="1195"/>
      <c r="AU6" s="1195"/>
      <c r="AV6" s="1195"/>
      <c r="AW6" s="1195"/>
      <c r="AX6" s="1195"/>
      <c r="AY6" s="1195"/>
      <c r="AZ6" s="1195"/>
      <c r="BA6" s="1195"/>
      <c r="BB6" s="1195"/>
      <c r="BC6" s="1195"/>
      <c r="BD6" s="1195"/>
      <c r="BE6" s="1195"/>
      <c r="BF6" s="1195"/>
      <c r="BG6" s="1195"/>
      <c r="BH6" s="1195"/>
      <c r="BI6" s="1195"/>
      <c r="BJ6" s="1195"/>
      <c r="BK6" s="1195"/>
      <c r="BL6" s="1195"/>
      <c r="BM6" s="1195"/>
      <c r="BN6" s="1195"/>
      <c r="BO6" s="1195"/>
      <c r="BP6" s="1195"/>
      <c r="BQ6" s="1195"/>
      <c r="BR6" s="1195"/>
      <c r="BS6" s="1200"/>
      <c r="BY6" s="268"/>
    </row>
    <row r="7" spans="2:77" s="267" customFormat="1" ht="30" customHeight="1">
      <c r="B7" s="1221"/>
      <c r="C7" s="1200"/>
      <c r="D7" s="1157"/>
      <c r="E7" s="1200"/>
      <c r="F7" s="1214"/>
      <c r="G7" s="1200"/>
      <c r="H7" s="1200"/>
      <c r="I7" s="2854"/>
      <c r="J7" s="2854"/>
      <c r="K7" s="2854"/>
      <c r="L7" s="2854"/>
      <c r="M7" s="2854"/>
      <c r="N7" s="2854"/>
      <c r="O7" s="2854"/>
      <c r="P7" s="2854"/>
      <c r="Q7" s="2854"/>
      <c r="R7" s="2854"/>
      <c r="S7" s="2854"/>
      <c r="T7" s="2854"/>
      <c r="U7" s="2854"/>
      <c r="V7" s="2854"/>
      <c r="W7" s="2854"/>
      <c r="X7" s="2854"/>
      <c r="Y7" s="2854"/>
      <c r="Z7" s="2854"/>
      <c r="AA7" s="2854"/>
      <c r="AB7" s="2854"/>
      <c r="AC7" s="2854"/>
      <c r="AD7" s="2854"/>
      <c r="AE7" s="2854"/>
      <c r="AF7" s="2854"/>
      <c r="AG7" s="2854"/>
      <c r="AH7" s="2854"/>
      <c r="AI7" s="528"/>
      <c r="AJ7" s="528"/>
      <c r="AK7" s="528"/>
      <c r="AL7" s="528"/>
      <c r="AM7" s="528"/>
      <c r="AN7" s="528"/>
      <c r="AO7" s="528"/>
      <c r="AP7" s="528"/>
      <c r="AQ7" s="528"/>
      <c r="AR7" s="528"/>
      <c r="AS7" s="1213"/>
      <c r="AT7" s="1213"/>
      <c r="AU7" s="1213"/>
      <c r="AV7" s="1213"/>
      <c r="AW7" s="1213"/>
      <c r="AX7" s="1213"/>
      <c r="AY7" s="1213"/>
      <c r="AZ7" s="1213"/>
      <c r="BA7" s="1213"/>
      <c r="BB7" s="1213"/>
      <c r="BC7" s="1213"/>
      <c r="BD7" s="1213"/>
      <c r="BE7" s="1213"/>
      <c r="BF7" s="1213"/>
      <c r="BG7" s="1213"/>
      <c r="BH7" s="1213"/>
      <c r="BI7" s="1213"/>
      <c r="BJ7" s="1213"/>
      <c r="BK7" s="1213"/>
      <c r="BL7" s="1213"/>
      <c r="BM7" s="1213"/>
      <c r="BN7" s="1213"/>
      <c r="BO7" s="1213"/>
      <c r="BP7" s="1213"/>
      <c r="BQ7" s="1213"/>
      <c r="BR7" s="1213"/>
      <c r="BS7" s="1200"/>
      <c r="BY7" s="268"/>
    </row>
    <row r="8" spans="2:77" s="267" customFormat="1" ht="30" customHeight="1">
      <c r="B8" s="620"/>
      <c r="C8" s="71"/>
      <c r="D8" s="71"/>
      <c r="E8" s="71"/>
      <c r="F8" s="71"/>
      <c r="G8" s="71"/>
      <c r="H8" s="71"/>
      <c r="I8" s="2854"/>
      <c r="J8" s="2854"/>
      <c r="K8" s="2854"/>
      <c r="L8" s="2854"/>
      <c r="M8" s="2854"/>
      <c r="N8" s="2854"/>
      <c r="O8" s="2854"/>
      <c r="P8" s="2854"/>
      <c r="Q8" s="2854"/>
      <c r="R8" s="2854"/>
      <c r="S8" s="2854"/>
      <c r="T8" s="2854"/>
      <c r="U8" s="2854"/>
      <c r="V8" s="2854"/>
      <c r="W8" s="2854"/>
      <c r="X8" s="2854"/>
      <c r="Y8" s="2854"/>
      <c r="Z8" s="2854"/>
      <c r="AA8" s="2854"/>
      <c r="AB8" s="2854"/>
      <c r="AC8" s="2854"/>
      <c r="AD8" s="2854"/>
      <c r="AE8" s="2854"/>
      <c r="AF8" s="2854"/>
      <c r="AG8" s="2854"/>
      <c r="AH8" s="2854"/>
      <c r="AI8" s="528"/>
      <c r="AJ8" s="528"/>
      <c r="AK8" s="528"/>
      <c r="AL8" s="528"/>
      <c r="AM8" s="528"/>
      <c r="AN8" s="528"/>
      <c r="AO8" s="528"/>
      <c r="AP8" s="528"/>
      <c r="AQ8" s="528"/>
      <c r="AR8" s="528"/>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Y8" s="268"/>
    </row>
    <row r="9" spans="2:77" s="267" customFormat="1" ht="30" customHeight="1">
      <c r="B9" s="620"/>
      <c r="C9" s="71"/>
      <c r="D9" s="71"/>
      <c r="E9" s="71"/>
      <c r="F9" s="71"/>
      <c r="G9" s="71"/>
      <c r="H9" s="71"/>
      <c r="I9" s="528"/>
      <c r="J9" s="528"/>
      <c r="K9" s="528"/>
      <c r="L9" s="528"/>
      <c r="M9" s="528"/>
      <c r="N9" s="528"/>
      <c r="O9" s="528"/>
      <c r="P9" s="528"/>
      <c r="Q9" s="528"/>
      <c r="R9" s="528"/>
      <c r="S9" s="528"/>
      <c r="T9" s="528"/>
      <c r="U9" s="528"/>
      <c r="V9" s="528"/>
      <c r="W9" s="528"/>
      <c r="X9" s="528"/>
      <c r="Y9" s="528"/>
      <c r="Z9" s="528"/>
      <c r="AA9" s="528"/>
      <c r="AB9" s="528"/>
      <c r="AC9" s="528"/>
      <c r="AD9" s="528"/>
      <c r="AE9" s="528"/>
      <c r="AF9" s="528"/>
      <c r="AG9" s="528"/>
      <c r="AH9" s="528"/>
      <c r="AI9" s="528"/>
      <c r="AJ9" s="528"/>
      <c r="AK9" s="528"/>
      <c r="AL9" s="528"/>
      <c r="AM9" s="528"/>
      <c r="AN9" s="528"/>
      <c r="AO9" s="528"/>
      <c r="AP9" s="528"/>
      <c r="AQ9" s="528"/>
      <c r="AR9" s="528"/>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Y9" s="268"/>
    </row>
    <row r="10" spans="2:77" s="267" customFormat="1" ht="30" customHeight="1">
      <c r="B10" s="620"/>
      <c r="C10" s="71"/>
      <c r="D10" s="71"/>
      <c r="E10" s="71"/>
      <c r="F10" s="71"/>
      <c r="G10" s="71"/>
      <c r="H10" s="71"/>
      <c r="I10" s="390"/>
      <c r="J10" s="390"/>
      <c r="K10" s="390"/>
      <c r="L10" s="390"/>
      <c r="M10" s="390"/>
      <c r="N10" s="390"/>
      <c r="O10" s="390"/>
      <c r="P10" s="390"/>
      <c r="Q10" s="390"/>
      <c r="R10" s="390"/>
      <c r="S10" s="390"/>
      <c r="T10" s="390"/>
      <c r="U10" s="390"/>
      <c r="V10" s="390"/>
      <c r="W10" s="390"/>
      <c r="X10" s="390"/>
      <c r="Y10" s="390"/>
      <c r="Z10" s="390"/>
      <c r="AA10" s="390"/>
      <c r="AB10" s="390"/>
      <c r="AC10" s="390"/>
      <c r="AD10" s="390"/>
      <c r="AE10" s="390"/>
      <c r="AF10" s="390"/>
      <c r="AG10" s="390"/>
      <c r="AH10" s="390"/>
      <c r="AI10" s="390"/>
      <c r="AJ10" s="390"/>
      <c r="AK10" s="390"/>
      <c r="AL10" s="390"/>
      <c r="AM10" s="390"/>
      <c r="AN10" s="390"/>
      <c r="AO10" s="271"/>
      <c r="AP10" s="271"/>
      <c r="AQ10" s="271"/>
      <c r="AR10" s="2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Y10" s="268"/>
    </row>
    <row r="11" spans="2:77" s="267" customFormat="1" ht="30" customHeight="1">
      <c r="B11" s="620"/>
      <c r="C11" s="71"/>
      <c r="D11" s="71"/>
      <c r="E11" s="71"/>
      <c r="F11" s="71"/>
      <c r="G11" s="71"/>
      <c r="H11" s="71"/>
      <c r="I11" s="304"/>
      <c r="J11" s="304"/>
      <c r="K11" s="304"/>
      <c r="L11" s="304"/>
      <c r="M11" s="304"/>
      <c r="N11" s="304"/>
      <c r="O11" s="304"/>
      <c r="P11" s="304"/>
      <c r="Q11" s="304"/>
      <c r="R11" s="304"/>
      <c r="S11" s="304"/>
      <c r="T11" s="304"/>
      <c r="U11" s="304"/>
      <c r="V11" s="304"/>
      <c r="W11" s="304"/>
      <c r="X11" s="304"/>
      <c r="Y11" s="304"/>
      <c r="Z11" s="304"/>
      <c r="AA11" s="304"/>
      <c r="AB11" s="304"/>
      <c r="AC11" s="304"/>
      <c r="AD11" s="304"/>
      <c r="AE11" s="304"/>
      <c r="AF11" s="304"/>
      <c r="AG11" s="304"/>
      <c r="AH11" s="304"/>
      <c r="AI11" s="304"/>
      <c r="AJ11" s="304"/>
      <c r="AK11" s="304"/>
      <c r="AL11" s="304"/>
      <c r="AM11" s="304"/>
      <c r="AN11" s="304"/>
      <c r="AO11" s="304"/>
      <c r="AP11" s="304"/>
      <c r="AQ11" s="304"/>
      <c r="AR11" s="304"/>
      <c r="AS11" s="304"/>
      <c r="AT11" s="304"/>
      <c r="AU11" s="304"/>
      <c r="AV11" s="304"/>
      <c r="AW11" s="304"/>
      <c r="AX11" s="304"/>
      <c r="AY11" s="304"/>
      <c r="AZ11" s="304"/>
      <c r="BA11" s="304"/>
      <c r="BB11" s="304"/>
      <c r="BC11" s="304"/>
      <c r="BD11" s="304"/>
      <c r="BE11" s="304"/>
      <c r="BF11" s="304"/>
      <c r="BG11" s="304"/>
      <c r="BH11" s="304"/>
      <c r="BI11" s="304"/>
      <c r="BJ11" s="304"/>
      <c r="BK11" s="304"/>
      <c r="BL11" s="304"/>
      <c r="BM11" s="304"/>
      <c r="BN11" s="304"/>
      <c r="BO11" s="304"/>
      <c r="BP11" s="304"/>
      <c r="BQ11" s="304"/>
      <c r="BR11" s="304"/>
      <c r="BS11" s="71"/>
      <c r="BY11" s="268"/>
    </row>
    <row r="12" spans="2:77" s="267" customFormat="1" ht="30" customHeight="1">
      <c r="B12" s="620"/>
      <c r="C12" s="71"/>
      <c r="D12" s="85"/>
      <c r="E12" s="71"/>
      <c r="F12" s="168"/>
      <c r="G12" s="71"/>
      <c r="H12" s="71"/>
      <c r="I12" s="304"/>
      <c r="J12" s="304"/>
      <c r="K12" s="304"/>
      <c r="L12" s="304"/>
      <c r="M12" s="304"/>
      <c r="N12" s="304"/>
      <c r="O12" s="304"/>
      <c r="P12" s="304"/>
      <c r="Q12" s="304"/>
      <c r="R12" s="304"/>
      <c r="S12" s="304"/>
      <c r="T12" s="304"/>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304"/>
      <c r="AU12" s="304"/>
      <c r="AV12" s="304"/>
      <c r="AW12" s="304"/>
      <c r="AX12" s="304"/>
      <c r="AY12" s="304"/>
      <c r="AZ12" s="304"/>
      <c r="BA12" s="304"/>
      <c r="BB12" s="304"/>
      <c r="BC12" s="304"/>
      <c r="BD12" s="304"/>
      <c r="BE12" s="304"/>
      <c r="BF12" s="304"/>
      <c r="BG12" s="304"/>
      <c r="BH12" s="304"/>
      <c r="BI12" s="304"/>
      <c r="BJ12" s="304"/>
      <c r="BK12" s="304"/>
      <c r="BL12" s="304"/>
      <c r="BM12" s="304"/>
      <c r="BN12" s="304"/>
      <c r="BO12" s="304"/>
      <c r="BP12" s="304"/>
      <c r="BQ12" s="304"/>
      <c r="BR12" s="304"/>
      <c r="BS12" s="71"/>
      <c r="BY12" s="268"/>
    </row>
    <row r="13" spans="2:77" s="267" customFormat="1" ht="30" customHeight="1">
      <c r="B13" s="2987" t="s">
        <v>1176</v>
      </c>
      <c r="C13" s="2988"/>
      <c r="D13" s="2988"/>
      <c r="E13" s="2988"/>
      <c r="F13" s="2988"/>
      <c r="G13" s="2988"/>
      <c r="H13" s="2988"/>
      <c r="I13" s="2988"/>
      <c r="J13" s="2988"/>
      <c r="K13" s="2988"/>
      <c r="L13" s="2988"/>
      <c r="M13" s="2988"/>
      <c r="N13" s="2988"/>
      <c r="O13" s="2988"/>
      <c r="P13" s="2988"/>
      <c r="Q13" s="2988"/>
      <c r="R13" s="2988"/>
      <c r="S13" s="2988"/>
      <c r="T13" s="2988"/>
      <c r="U13" s="2988"/>
      <c r="V13" s="2988"/>
      <c r="W13" s="2988"/>
      <c r="X13" s="2988"/>
      <c r="Y13" s="2988"/>
      <c r="Z13" s="2988"/>
      <c r="AA13" s="2988"/>
      <c r="AB13" s="2988"/>
      <c r="AC13" s="2988"/>
      <c r="AD13" s="2988"/>
      <c r="AE13" s="2988"/>
      <c r="AF13" s="2988"/>
      <c r="AG13" s="2988"/>
      <c r="AH13" s="2988"/>
      <c r="AI13" s="2988"/>
      <c r="AJ13" s="2988"/>
      <c r="AK13" s="2988"/>
      <c r="AL13" s="2988"/>
      <c r="AM13" s="2988"/>
      <c r="AN13" s="2988"/>
      <c r="AO13" s="2988"/>
      <c r="AP13" s="2988"/>
      <c r="AQ13" s="2988"/>
      <c r="AR13" s="2988"/>
      <c r="AS13" s="2988"/>
      <c r="AT13" s="2988"/>
      <c r="AU13" s="2988"/>
      <c r="AV13" s="2988"/>
      <c r="AW13" s="2988"/>
      <c r="AX13" s="2988"/>
      <c r="AY13" s="2988"/>
      <c r="AZ13" s="2988"/>
      <c r="BA13" s="2988"/>
      <c r="BB13" s="2988"/>
      <c r="BC13" s="2988"/>
      <c r="BD13" s="2988"/>
      <c r="BE13" s="2988"/>
      <c r="BF13" s="2988"/>
      <c r="BG13" s="2988"/>
      <c r="BH13" s="2988"/>
      <c r="BI13" s="2988"/>
      <c r="BJ13" s="2988"/>
      <c r="BK13" s="2988"/>
      <c r="BL13" s="2988"/>
      <c r="BM13" s="2988"/>
      <c r="BN13" s="2988"/>
      <c r="BO13" s="2988"/>
      <c r="BP13" s="2988"/>
      <c r="BQ13" s="2988"/>
      <c r="BR13" s="2988"/>
      <c r="BS13" s="2988"/>
      <c r="BT13" s="1229"/>
      <c r="BU13" s="1229"/>
      <c r="BV13" s="1229"/>
      <c r="BW13" s="1229"/>
      <c r="BX13" s="1229"/>
      <c r="BY13" s="1230"/>
    </row>
    <row r="14" spans="2:77" s="267" customFormat="1" ht="30" customHeight="1">
      <c r="B14" s="2989"/>
      <c r="C14" s="2988"/>
      <c r="D14" s="2988"/>
      <c r="E14" s="2988"/>
      <c r="F14" s="2988"/>
      <c r="G14" s="2988"/>
      <c r="H14" s="2988"/>
      <c r="I14" s="2988"/>
      <c r="J14" s="2988"/>
      <c r="K14" s="2988"/>
      <c r="L14" s="2988"/>
      <c r="M14" s="2988"/>
      <c r="N14" s="2988"/>
      <c r="O14" s="2988"/>
      <c r="P14" s="2988"/>
      <c r="Q14" s="2988"/>
      <c r="R14" s="2988"/>
      <c r="S14" s="2988"/>
      <c r="T14" s="2988"/>
      <c r="U14" s="2988"/>
      <c r="V14" s="2988"/>
      <c r="W14" s="2988"/>
      <c r="X14" s="2988"/>
      <c r="Y14" s="2988"/>
      <c r="Z14" s="2988"/>
      <c r="AA14" s="2988"/>
      <c r="AB14" s="2988"/>
      <c r="AC14" s="2988"/>
      <c r="AD14" s="2988"/>
      <c r="AE14" s="2988"/>
      <c r="AF14" s="2988"/>
      <c r="AG14" s="2988"/>
      <c r="AH14" s="2988"/>
      <c r="AI14" s="2988"/>
      <c r="AJ14" s="2988"/>
      <c r="AK14" s="2988"/>
      <c r="AL14" s="2988"/>
      <c r="AM14" s="2988"/>
      <c r="AN14" s="2988"/>
      <c r="AO14" s="2988"/>
      <c r="AP14" s="2988"/>
      <c r="AQ14" s="2988"/>
      <c r="AR14" s="2988"/>
      <c r="AS14" s="2988"/>
      <c r="AT14" s="2988"/>
      <c r="AU14" s="2988"/>
      <c r="AV14" s="2988"/>
      <c r="AW14" s="2988"/>
      <c r="AX14" s="2988"/>
      <c r="AY14" s="2988"/>
      <c r="AZ14" s="2988"/>
      <c r="BA14" s="2988"/>
      <c r="BB14" s="2988"/>
      <c r="BC14" s="2988"/>
      <c r="BD14" s="2988"/>
      <c r="BE14" s="2988"/>
      <c r="BF14" s="2988"/>
      <c r="BG14" s="2988"/>
      <c r="BH14" s="2988"/>
      <c r="BI14" s="2988"/>
      <c r="BJ14" s="2988"/>
      <c r="BK14" s="2988"/>
      <c r="BL14" s="2988"/>
      <c r="BM14" s="2988"/>
      <c r="BN14" s="2988"/>
      <c r="BO14" s="2988"/>
      <c r="BP14" s="2988"/>
      <c r="BQ14" s="2988"/>
      <c r="BR14" s="2988"/>
      <c r="BS14" s="2988"/>
      <c r="BT14" s="1229"/>
      <c r="BU14" s="1229"/>
      <c r="BV14" s="1229"/>
      <c r="BW14" s="1229"/>
      <c r="BX14" s="1229"/>
      <c r="BY14" s="1230"/>
    </row>
    <row r="15" spans="2:77" s="267" customFormat="1" ht="30" customHeight="1">
      <c r="B15" s="2989"/>
      <c r="C15" s="2988"/>
      <c r="D15" s="2988"/>
      <c r="E15" s="2988"/>
      <c r="F15" s="2988"/>
      <c r="G15" s="2988"/>
      <c r="H15" s="2988"/>
      <c r="I15" s="2988"/>
      <c r="J15" s="2988"/>
      <c r="K15" s="2988"/>
      <c r="L15" s="2988"/>
      <c r="M15" s="2988"/>
      <c r="N15" s="2988"/>
      <c r="O15" s="2988"/>
      <c r="P15" s="2988"/>
      <c r="Q15" s="2988"/>
      <c r="R15" s="2988"/>
      <c r="S15" s="2988"/>
      <c r="T15" s="2988"/>
      <c r="U15" s="2988"/>
      <c r="V15" s="2988"/>
      <c r="W15" s="2988"/>
      <c r="X15" s="2988"/>
      <c r="Y15" s="2988"/>
      <c r="Z15" s="2988"/>
      <c r="AA15" s="2988"/>
      <c r="AB15" s="2988"/>
      <c r="AC15" s="2988"/>
      <c r="AD15" s="2988"/>
      <c r="AE15" s="2988"/>
      <c r="AF15" s="2988"/>
      <c r="AG15" s="2988"/>
      <c r="AH15" s="2988"/>
      <c r="AI15" s="2988"/>
      <c r="AJ15" s="2988"/>
      <c r="AK15" s="2988"/>
      <c r="AL15" s="2988"/>
      <c r="AM15" s="2988"/>
      <c r="AN15" s="2988"/>
      <c r="AO15" s="2988"/>
      <c r="AP15" s="2988"/>
      <c r="AQ15" s="2988"/>
      <c r="AR15" s="2988"/>
      <c r="AS15" s="2988"/>
      <c r="AT15" s="2988"/>
      <c r="AU15" s="2988"/>
      <c r="AV15" s="2988"/>
      <c r="AW15" s="2988"/>
      <c r="AX15" s="2988"/>
      <c r="AY15" s="2988"/>
      <c r="AZ15" s="2988"/>
      <c r="BA15" s="2988"/>
      <c r="BB15" s="2988"/>
      <c r="BC15" s="2988"/>
      <c r="BD15" s="2988"/>
      <c r="BE15" s="2988"/>
      <c r="BF15" s="2988"/>
      <c r="BG15" s="2988"/>
      <c r="BH15" s="2988"/>
      <c r="BI15" s="2988"/>
      <c r="BJ15" s="2988"/>
      <c r="BK15" s="2988"/>
      <c r="BL15" s="2988"/>
      <c r="BM15" s="2988"/>
      <c r="BN15" s="2988"/>
      <c r="BO15" s="2988"/>
      <c r="BP15" s="2988"/>
      <c r="BQ15" s="2988"/>
      <c r="BR15" s="2988"/>
      <c r="BS15" s="2988"/>
      <c r="BT15" s="1229"/>
      <c r="BU15" s="1229"/>
      <c r="BV15" s="1229"/>
      <c r="BW15" s="1229"/>
      <c r="BX15" s="1229"/>
      <c r="BY15" s="1230"/>
    </row>
    <row r="16" spans="2:77" s="267" customFormat="1" ht="30" customHeight="1">
      <c r="B16" s="2989"/>
      <c r="C16" s="2988"/>
      <c r="D16" s="2988"/>
      <c r="E16" s="2988"/>
      <c r="F16" s="2988"/>
      <c r="G16" s="2988"/>
      <c r="H16" s="2988"/>
      <c r="I16" s="2988"/>
      <c r="J16" s="2988"/>
      <c r="K16" s="2988"/>
      <c r="L16" s="2988"/>
      <c r="M16" s="2988"/>
      <c r="N16" s="2988"/>
      <c r="O16" s="2988"/>
      <c r="P16" s="2988"/>
      <c r="Q16" s="2988"/>
      <c r="R16" s="2988"/>
      <c r="S16" s="2988"/>
      <c r="T16" s="2988"/>
      <c r="U16" s="2988"/>
      <c r="V16" s="2988"/>
      <c r="W16" s="2988"/>
      <c r="X16" s="2988"/>
      <c r="Y16" s="2988"/>
      <c r="Z16" s="2988"/>
      <c r="AA16" s="2988"/>
      <c r="AB16" s="2988"/>
      <c r="AC16" s="2988"/>
      <c r="AD16" s="2988"/>
      <c r="AE16" s="2988"/>
      <c r="AF16" s="2988"/>
      <c r="AG16" s="2988"/>
      <c r="AH16" s="2988"/>
      <c r="AI16" s="2988"/>
      <c r="AJ16" s="2988"/>
      <c r="AK16" s="2988"/>
      <c r="AL16" s="2988"/>
      <c r="AM16" s="2988"/>
      <c r="AN16" s="2988"/>
      <c r="AO16" s="2988"/>
      <c r="AP16" s="2988"/>
      <c r="AQ16" s="2988"/>
      <c r="AR16" s="2988"/>
      <c r="AS16" s="2988"/>
      <c r="AT16" s="2988"/>
      <c r="AU16" s="2988"/>
      <c r="AV16" s="2988"/>
      <c r="AW16" s="2988"/>
      <c r="AX16" s="2988"/>
      <c r="AY16" s="2988"/>
      <c r="AZ16" s="2988"/>
      <c r="BA16" s="2988"/>
      <c r="BB16" s="2988"/>
      <c r="BC16" s="2988"/>
      <c r="BD16" s="2988"/>
      <c r="BE16" s="2988"/>
      <c r="BF16" s="2988"/>
      <c r="BG16" s="2988"/>
      <c r="BH16" s="2988"/>
      <c r="BI16" s="2988"/>
      <c r="BJ16" s="2988"/>
      <c r="BK16" s="2988"/>
      <c r="BL16" s="2988"/>
      <c r="BM16" s="2988"/>
      <c r="BN16" s="2988"/>
      <c r="BO16" s="2988"/>
      <c r="BP16" s="2988"/>
      <c r="BQ16" s="2988"/>
      <c r="BR16" s="2988"/>
      <c r="BS16" s="2988"/>
      <c r="BT16" s="1229"/>
      <c r="BU16" s="1229"/>
      <c r="BV16" s="1229"/>
      <c r="BW16" s="1229"/>
      <c r="BX16" s="1229"/>
      <c r="BY16" s="1230"/>
    </row>
    <row r="17" spans="2:77" s="267" customFormat="1" ht="30" customHeight="1">
      <c r="B17" s="2989"/>
      <c r="C17" s="2988"/>
      <c r="D17" s="2988"/>
      <c r="E17" s="2988"/>
      <c r="F17" s="2988"/>
      <c r="G17" s="2988"/>
      <c r="H17" s="2988"/>
      <c r="I17" s="2988"/>
      <c r="J17" s="2988"/>
      <c r="K17" s="2988"/>
      <c r="L17" s="2988"/>
      <c r="M17" s="2988"/>
      <c r="N17" s="2988"/>
      <c r="O17" s="2988"/>
      <c r="P17" s="2988"/>
      <c r="Q17" s="2988"/>
      <c r="R17" s="2988"/>
      <c r="S17" s="2988"/>
      <c r="T17" s="2988"/>
      <c r="U17" s="2988"/>
      <c r="V17" s="2988"/>
      <c r="W17" s="2988"/>
      <c r="X17" s="2988"/>
      <c r="Y17" s="2988"/>
      <c r="Z17" s="2988"/>
      <c r="AA17" s="2988"/>
      <c r="AB17" s="2988"/>
      <c r="AC17" s="2988"/>
      <c r="AD17" s="2988"/>
      <c r="AE17" s="2988"/>
      <c r="AF17" s="2988"/>
      <c r="AG17" s="2988"/>
      <c r="AH17" s="2988"/>
      <c r="AI17" s="2988"/>
      <c r="AJ17" s="2988"/>
      <c r="AK17" s="2988"/>
      <c r="AL17" s="2988"/>
      <c r="AM17" s="2988"/>
      <c r="AN17" s="2988"/>
      <c r="AO17" s="2988"/>
      <c r="AP17" s="2988"/>
      <c r="AQ17" s="2988"/>
      <c r="AR17" s="2988"/>
      <c r="AS17" s="2988"/>
      <c r="AT17" s="2988"/>
      <c r="AU17" s="2988"/>
      <c r="AV17" s="2988"/>
      <c r="AW17" s="2988"/>
      <c r="AX17" s="2988"/>
      <c r="AY17" s="2988"/>
      <c r="AZ17" s="2988"/>
      <c r="BA17" s="2988"/>
      <c r="BB17" s="2988"/>
      <c r="BC17" s="2988"/>
      <c r="BD17" s="2988"/>
      <c r="BE17" s="2988"/>
      <c r="BF17" s="2988"/>
      <c r="BG17" s="2988"/>
      <c r="BH17" s="2988"/>
      <c r="BI17" s="2988"/>
      <c r="BJ17" s="2988"/>
      <c r="BK17" s="2988"/>
      <c r="BL17" s="2988"/>
      <c r="BM17" s="2988"/>
      <c r="BN17" s="2988"/>
      <c r="BO17" s="2988"/>
      <c r="BP17" s="2988"/>
      <c r="BQ17" s="2988"/>
      <c r="BR17" s="2988"/>
      <c r="BS17" s="2988"/>
      <c r="BT17" s="1229"/>
      <c r="BU17" s="1229"/>
      <c r="BV17" s="1229"/>
      <c r="BW17" s="1229"/>
      <c r="BX17" s="1229"/>
      <c r="BY17" s="1230"/>
    </row>
    <row r="18" spans="2:77" s="267" customFormat="1" ht="30" customHeight="1">
      <c r="B18" s="620"/>
      <c r="C18" s="71"/>
      <c r="D18" s="71"/>
      <c r="E18" s="71"/>
      <c r="F18" s="71"/>
      <c r="G18" s="71"/>
      <c r="H18" s="71"/>
      <c r="I18" s="271"/>
      <c r="J18" s="271"/>
      <c r="K18" s="271"/>
      <c r="L18" s="271"/>
      <c r="M18" s="271"/>
      <c r="N18" s="271"/>
      <c r="O18" s="271"/>
      <c r="P18" s="271"/>
      <c r="Q18" s="271"/>
      <c r="R18" s="271"/>
      <c r="S18" s="271"/>
      <c r="T18" s="271"/>
      <c r="U18" s="271"/>
      <c r="V18" s="271"/>
      <c r="W18" s="271"/>
      <c r="X18" s="271"/>
      <c r="Y18" s="271"/>
      <c r="Z18" s="271"/>
      <c r="AA18" s="271"/>
      <c r="AB18" s="271"/>
      <c r="AC18" s="271"/>
      <c r="AD18" s="271"/>
      <c r="AE18" s="271"/>
      <c r="AF18" s="271"/>
      <c r="AG18" s="271"/>
      <c r="AH18" s="271"/>
      <c r="AI18" s="271"/>
      <c r="AJ18" s="271"/>
      <c r="AK18" s="271"/>
      <c r="AL18" s="271"/>
      <c r="AM18" s="271"/>
      <c r="AN18" s="271"/>
      <c r="AO18" s="271"/>
      <c r="AP18" s="271"/>
      <c r="AQ18" s="271"/>
      <c r="AR18" s="2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Y18" s="268"/>
    </row>
    <row r="19" spans="2:77" s="1201" customFormat="1" ht="30" customHeight="1">
      <c r="B19" s="1224"/>
      <c r="C19" s="1157"/>
      <c r="F19" s="1199"/>
      <c r="G19" s="1199"/>
      <c r="H19" s="1199"/>
      <c r="I19" s="1199"/>
      <c r="J19" s="1203"/>
      <c r="K19" s="1203"/>
      <c r="L19" s="1203"/>
      <c r="M19" s="1203"/>
      <c r="N19" s="1199"/>
      <c r="O19" s="1197"/>
      <c r="P19" s="1197"/>
      <c r="Q19" s="1197"/>
      <c r="R19" s="1197"/>
      <c r="S19" s="1197"/>
      <c r="AF19" s="1197"/>
      <c r="AG19" s="1197"/>
      <c r="AH19" s="1197"/>
      <c r="AI19" s="1197"/>
      <c r="AJ19" s="1197"/>
      <c r="AK19" s="1197"/>
      <c r="AL19" s="1197"/>
      <c r="AM19" s="1197"/>
      <c r="AN19" s="1197"/>
      <c r="AO19" s="1197"/>
      <c r="AP19" s="1197"/>
      <c r="AQ19" s="1197"/>
      <c r="AR19" s="1197"/>
      <c r="AS19" s="1197"/>
      <c r="AT19" s="1197"/>
      <c r="AU19" s="1197"/>
      <c r="AV19" s="1197"/>
      <c r="AW19" s="1197"/>
      <c r="AX19" s="1197"/>
      <c r="AY19" s="1197"/>
      <c r="AZ19" s="1197"/>
      <c r="BA19" s="1197"/>
      <c r="BB19" s="1197"/>
      <c r="BC19" s="1197"/>
      <c r="BD19" s="1197"/>
      <c r="BE19" s="1197"/>
      <c r="BF19" s="1197"/>
      <c r="BG19" s="1197"/>
      <c r="BH19" s="1197"/>
      <c r="BI19" s="1197"/>
      <c r="BJ19" s="1197"/>
      <c r="BK19" s="1197"/>
      <c r="BL19" s="1197"/>
      <c r="BM19" s="1197"/>
      <c r="BN19" s="1197"/>
      <c r="BO19" s="1197"/>
      <c r="BP19" s="1197"/>
      <c r="BQ19" s="1197"/>
      <c r="BR19" s="1157"/>
      <c r="BS19" s="1157"/>
      <c r="BY19" s="1222"/>
    </row>
    <row r="20" spans="2:77" s="1205" customFormat="1" ht="30" customHeight="1">
      <c r="B20" s="1224"/>
      <c r="C20" s="1157"/>
      <c r="D20" s="2956"/>
      <c r="E20" s="2955"/>
      <c r="F20" s="1202"/>
      <c r="G20" s="1202"/>
      <c r="H20" s="1202"/>
      <c r="I20" s="1203"/>
      <c r="J20" s="2990"/>
      <c r="K20" s="2990"/>
      <c r="L20" s="2990"/>
      <c r="M20" s="2990"/>
      <c r="N20" s="2990"/>
      <c r="O20" s="2990"/>
      <c r="P20" s="2990"/>
      <c r="Q20" s="2990"/>
      <c r="R20" s="1204"/>
      <c r="S20" s="1204"/>
      <c r="T20" s="1204"/>
      <c r="U20" s="1204"/>
      <c r="V20" s="1204"/>
      <c r="W20" s="1204"/>
      <c r="X20" s="1204"/>
      <c r="Y20" s="1204"/>
      <c r="Z20" s="1204"/>
      <c r="AA20" s="1204"/>
      <c r="AB20" s="1204"/>
      <c r="AC20" s="1204"/>
      <c r="AD20" s="1204"/>
      <c r="AE20" s="1204"/>
      <c r="AF20" s="1204"/>
      <c r="AG20" s="1204"/>
      <c r="AH20" s="1204"/>
      <c r="AI20" s="1204"/>
      <c r="AJ20" s="1204"/>
      <c r="AK20" s="1204"/>
      <c r="AL20" s="1204"/>
      <c r="AM20" s="1204"/>
      <c r="AN20" s="1197"/>
      <c r="AO20" s="1197"/>
      <c r="AP20" s="1197"/>
      <c r="AQ20" s="1197"/>
      <c r="AR20" s="1197"/>
      <c r="AS20" s="1197"/>
      <c r="AT20" s="1197"/>
      <c r="AU20" s="1197"/>
      <c r="AV20" s="1197"/>
      <c r="AW20" s="1197"/>
      <c r="AX20" s="1197"/>
      <c r="AY20" s="1197"/>
      <c r="AZ20" s="1197"/>
      <c r="BA20" s="1197"/>
      <c r="BB20" s="1197"/>
      <c r="BC20" s="1197"/>
      <c r="BD20" s="1197"/>
      <c r="BE20" s="1197"/>
      <c r="BF20" s="1197"/>
      <c r="BG20" s="1197"/>
      <c r="BH20" s="1197"/>
      <c r="BI20" s="1197"/>
      <c r="BJ20" s="1197"/>
      <c r="BK20" s="1197"/>
      <c r="BL20" s="1197"/>
      <c r="BM20" s="1197"/>
      <c r="BN20" s="1197"/>
      <c r="BO20" s="1197"/>
      <c r="BP20" s="1197"/>
      <c r="BQ20" s="1197"/>
      <c r="BR20" s="1157"/>
      <c r="BS20" s="1157"/>
      <c r="BY20" s="1223"/>
    </row>
    <row r="21" spans="2:77" s="1205" customFormat="1" ht="30" customHeight="1">
      <c r="B21" s="1224"/>
      <c r="C21" s="1157"/>
      <c r="D21" s="2955"/>
      <c r="E21" s="2955"/>
      <c r="F21" s="1202"/>
      <c r="G21" s="1202"/>
      <c r="H21" s="1202"/>
      <c r="I21" s="1203"/>
      <c r="J21" s="2990"/>
      <c r="K21" s="2990"/>
      <c r="L21" s="2990"/>
      <c r="M21" s="2990"/>
      <c r="N21" s="2990"/>
      <c r="O21" s="2990"/>
      <c r="P21" s="2990"/>
      <c r="Q21" s="2990"/>
      <c r="R21" s="1204"/>
      <c r="S21" s="1204"/>
      <c r="T21" s="1204"/>
      <c r="U21" s="1204"/>
      <c r="V21" s="1204"/>
      <c r="W21" s="1204"/>
      <c r="X21" s="1204"/>
      <c r="Y21" s="1204"/>
      <c r="Z21" s="1204"/>
      <c r="AA21" s="1204"/>
      <c r="AB21" s="1204"/>
      <c r="AC21" s="1204"/>
      <c r="AD21" s="1204"/>
      <c r="AE21" s="1204"/>
      <c r="AF21" s="1204"/>
      <c r="AG21" s="1204"/>
      <c r="AH21" s="1204"/>
      <c r="AI21" s="1204"/>
      <c r="AJ21" s="1204"/>
      <c r="AK21" s="1204"/>
      <c r="AL21" s="1204"/>
      <c r="AM21" s="1204"/>
      <c r="AN21" s="1197"/>
      <c r="AO21" s="1197"/>
      <c r="AP21" s="1197"/>
      <c r="AQ21" s="1197"/>
      <c r="AR21" s="1197"/>
      <c r="AS21" s="1197"/>
      <c r="AT21" s="1197"/>
      <c r="AU21" s="1197"/>
      <c r="AV21" s="1197"/>
      <c r="AW21" s="1197"/>
      <c r="AX21" s="1197"/>
      <c r="AY21" s="1197"/>
      <c r="AZ21" s="1197"/>
      <c r="BA21" s="1197"/>
      <c r="BB21" s="1197"/>
      <c r="BC21" s="1197"/>
      <c r="BD21" s="1197"/>
      <c r="BE21" s="1197"/>
      <c r="BF21" s="1197"/>
      <c r="BG21" s="1197"/>
      <c r="BH21" s="1197"/>
      <c r="BI21" s="1197"/>
      <c r="BJ21" s="1197"/>
      <c r="BK21" s="1197"/>
      <c r="BL21" s="1197"/>
      <c r="BM21" s="1197"/>
      <c r="BN21" s="1197"/>
      <c r="BO21" s="1197"/>
      <c r="BP21" s="1197"/>
      <c r="BQ21" s="1197"/>
      <c r="BR21" s="1157"/>
      <c r="BS21" s="1157"/>
      <c r="BY21" s="1223"/>
    </row>
    <row r="22" spans="2:77" s="1205" customFormat="1" ht="30" customHeight="1">
      <c r="B22" s="1224"/>
      <c r="C22" s="1157"/>
      <c r="D22" s="1199"/>
      <c r="E22" s="1199"/>
      <c r="F22" s="1199"/>
      <c r="G22" s="1199"/>
      <c r="H22" s="1203"/>
      <c r="I22" s="1203"/>
      <c r="J22" s="1203"/>
      <c r="K22" s="1203"/>
      <c r="L22" s="1199"/>
      <c r="M22" s="1199"/>
      <c r="N22" s="1199"/>
      <c r="O22" s="1199"/>
      <c r="P22" s="1199"/>
      <c r="Q22" s="1199"/>
      <c r="R22" s="1199"/>
      <c r="S22" s="1199"/>
      <c r="T22" s="1199"/>
      <c r="U22" s="1199"/>
      <c r="V22" s="1199"/>
      <c r="W22" s="1199"/>
      <c r="X22" s="1199"/>
      <c r="Y22" s="1199"/>
      <c r="Z22" s="1199"/>
      <c r="AA22" s="1199"/>
      <c r="AB22" s="1199"/>
      <c r="AC22" s="1199"/>
      <c r="AD22" s="1199"/>
      <c r="AE22" s="1199"/>
      <c r="AF22" s="1199"/>
      <c r="AG22" s="1199"/>
      <c r="AH22" s="1199"/>
      <c r="AI22" s="1199"/>
      <c r="AJ22" s="1199"/>
      <c r="AK22" s="1199"/>
      <c r="AL22" s="1199"/>
      <c r="AM22" s="1199"/>
      <c r="AN22" s="1199"/>
      <c r="AO22" s="1199"/>
      <c r="AP22" s="1199"/>
      <c r="AS22" s="1206"/>
      <c r="AT22" s="1206"/>
      <c r="AU22" s="1206"/>
      <c r="AV22" s="1206"/>
      <c r="AW22" s="1206"/>
      <c r="AX22" s="1206"/>
      <c r="AY22" s="1206"/>
      <c r="AZ22" s="1206"/>
      <c r="BA22" s="1206"/>
      <c r="BB22" s="1206"/>
      <c r="BC22" s="1206"/>
      <c r="BD22" s="1206"/>
      <c r="BE22" s="1206"/>
      <c r="BF22" s="1206"/>
      <c r="BG22" s="1206"/>
      <c r="BH22" s="1206"/>
      <c r="BI22" s="1206"/>
      <c r="BJ22" s="1206"/>
      <c r="BK22" s="1206"/>
      <c r="BL22" s="1206"/>
      <c r="BM22" s="1206"/>
      <c r="BN22" s="1206"/>
      <c r="BO22" s="1206"/>
      <c r="BP22" s="1206"/>
      <c r="BQ22" s="1206"/>
      <c r="BR22" s="1157"/>
      <c r="BS22" s="1157"/>
      <c r="BY22" s="1223"/>
    </row>
    <row r="23" spans="2:77" s="1205" customFormat="1" ht="30" customHeight="1">
      <c r="B23" s="1224"/>
      <c r="C23" s="1206"/>
      <c r="D23" s="1157"/>
      <c r="E23" s="1157"/>
      <c r="F23" s="1157"/>
      <c r="G23" s="1157"/>
      <c r="H23" s="1157"/>
      <c r="I23" s="1157"/>
      <c r="J23" s="1157"/>
      <c r="K23" s="1157"/>
      <c r="L23" s="1157"/>
      <c r="M23" s="1157"/>
      <c r="N23" s="1157"/>
      <c r="O23" s="1157"/>
      <c r="P23" s="1157"/>
      <c r="Q23" s="1157"/>
      <c r="R23" s="1157"/>
      <c r="S23" s="1157"/>
      <c r="T23" s="1157"/>
      <c r="U23" s="1157"/>
      <c r="V23" s="1157"/>
      <c r="W23" s="1157"/>
      <c r="X23" s="1157"/>
      <c r="Y23" s="1157"/>
      <c r="Z23" s="1157"/>
      <c r="AA23" s="1157"/>
      <c r="AB23" s="1157"/>
      <c r="AC23" s="1157"/>
      <c r="AD23" s="1157"/>
      <c r="AE23" s="1157"/>
      <c r="AF23" s="1157"/>
      <c r="AG23" s="1157"/>
      <c r="AH23" s="1157"/>
      <c r="AI23" s="1157"/>
      <c r="AJ23" s="1157"/>
      <c r="AK23" s="1157"/>
      <c r="AL23" s="1157"/>
      <c r="AM23" s="1157"/>
      <c r="AN23" s="1157"/>
      <c r="AO23" s="1157"/>
      <c r="AP23" s="1157"/>
      <c r="AQ23" s="1157"/>
      <c r="AR23" s="1157"/>
      <c r="AS23" s="1157"/>
      <c r="AT23" s="1157"/>
      <c r="AU23" s="1157"/>
      <c r="AV23" s="1157"/>
      <c r="AW23" s="1157"/>
      <c r="AX23" s="1157"/>
      <c r="AY23" s="1157"/>
      <c r="AZ23" s="1157"/>
      <c r="BA23" s="1157"/>
      <c r="BB23" s="1157"/>
      <c r="BC23" s="1157"/>
      <c r="BD23" s="1157"/>
      <c r="BE23" s="1157"/>
      <c r="BF23" s="1157"/>
      <c r="BG23" s="1157"/>
      <c r="BH23" s="1157"/>
      <c r="BI23" s="1157"/>
      <c r="BJ23" s="1157"/>
      <c r="BK23" s="1157"/>
      <c r="BL23" s="1157"/>
      <c r="BM23" s="1157"/>
      <c r="BN23" s="1157"/>
      <c r="BO23" s="1157"/>
      <c r="BP23" s="1157"/>
      <c r="BQ23" s="1157"/>
      <c r="BR23" s="1157"/>
      <c r="BS23" s="1157"/>
      <c r="BY23" s="1223"/>
    </row>
    <row r="24" spans="2:77" s="1205" customFormat="1" ht="30" customHeight="1">
      <c r="B24" s="1224"/>
      <c r="C24" s="1157"/>
      <c r="D24" s="1207"/>
      <c r="E24" s="1157"/>
      <c r="F24" s="1157"/>
      <c r="G24" s="1157"/>
      <c r="H24" s="1157"/>
      <c r="I24" s="1157"/>
      <c r="J24" s="1157"/>
      <c r="K24" s="1157"/>
      <c r="L24" s="1157"/>
      <c r="M24" s="1157"/>
      <c r="N24" s="1157"/>
      <c r="O24" s="1157"/>
      <c r="P24" s="1157"/>
      <c r="Q24" s="1157"/>
      <c r="R24" s="1157"/>
      <c r="S24" s="1157"/>
      <c r="T24" s="1157"/>
      <c r="U24" s="1157"/>
      <c r="V24" s="1157"/>
      <c r="W24" s="1157"/>
      <c r="X24" s="1157"/>
      <c r="Y24" s="1157"/>
      <c r="Z24" s="1157"/>
      <c r="AA24" s="1157"/>
      <c r="AB24" s="1157"/>
      <c r="AC24" s="1157"/>
      <c r="AD24" s="1157"/>
      <c r="AE24" s="1157"/>
      <c r="AF24" s="1157"/>
      <c r="AG24" s="1157"/>
      <c r="AH24" s="1157"/>
      <c r="AI24" s="1157"/>
      <c r="AJ24" s="1157"/>
      <c r="AK24" s="1157"/>
      <c r="AL24" s="1157"/>
      <c r="AM24" s="1157"/>
      <c r="AN24" s="1157"/>
      <c r="AO24" s="1157"/>
      <c r="AP24" s="1157"/>
      <c r="AQ24" s="1157"/>
      <c r="AR24" s="1157"/>
      <c r="AS24" s="1157"/>
      <c r="AT24" s="1157"/>
      <c r="AU24" s="1157"/>
      <c r="AV24" s="1157"/>
      <c r="AW24" s="1157"/>
      <c r="AX24" s="1157"/>
      <c r="AY24" s="1157"/>
      <c r="AZ24" s="1157"/>
      <c r="BA24" s="1157"/>
      <c r="BB24" s="1157"/>
      <c r="BC24" s="1157"/>
      <c r="BD24" s="1157"/>
      <c r="BE24" s="1157"/>
      <c r="BF24" s="1157"/>
      <c r="BG24" s="1157"/>
      <c r="BH24" s="1157"/>
      <c r="BI24" s="1157"/>
      <c r="BJ24" s="1157"/>
      <c r="BK24" s="1157"/>
      <c r="BL24" s="1157"/>
      <c r="BM24" s="1157"/>
      <c r="BN24" s="1157"/>
      <c r="BO24" s="1157"/>
      <c r="BP24" s="1157"/>
      <c r="BQ24" s="1157"/>
      <c r="BR24" s="1157"/>
      <c r="BS24" s="1157"/>
      <c r="BY24" s="1223"/>
    </row>
    <row r="25" spans="2:77" s="1205" customFormat="1" ht="30" customHeight="1">
      <c r="B25" s="1224"/>
      <c r="C25" s="1157"/>
      <c r="D25" s="1157"/>
      <c r="E25" s="1157"/>
      <c r="F25" s="1157"/>
      <c r="G25" s="1157"/>
      <c r="H25" s="1157"/>
      <c r="I25" s="1157"/>
      <c r="J25" s="1157"/>
      <c r="K25" s="1157"/>
      <c r="L25" s="1157"/>
      <c r="M25" s="1157"/>
      <c r="N25" s="1157"/>
      <c r="O25" s="1157"/>
      <c r="P25" s="1157"/>
      <c r="Q25" s="1157"/>
      <c r="R25" s="1157"/>
      <c r="S25" s="1157"/>
      <c r="T25" s="1157"/>
      <c r="U25" s="1157"/>
      <c r="V25" s="1157"/>
      <c r="W25" s="1157"/>
      <c r="X25" s="1157"/>
      <c r="Y25" s="1157"/>
      <c r="Z25" s="1157"/>
      <c r="AA25" s="1157"/>
      <c r="AB25" s="1157"/>
      <c r="AC25" s="1157"/>
      <c r="AD25" s="1157"/>
      <c r="AE25" s="1157"/>
      <c r="AF25" s="1157"/>
      <c r="AG25" s="1157"/>
      <c r="AH25" s="1157"/>
      <c r="AI25" s="1157"/>
      <c r="AJ25" s="1157"/>
      <c r="AK25" s="1157"/>
      <c r="AL25" s="1157"/>
      <c r="AM25" s="1157"/>
      <c r="AN25" s="1157"/>
      <c r="AO25" s="1157"/>
      <c r="AP25" s="1157"/>
      <c r="AQ25" s="1157"/>
      <c r="AR25" s="2955"/>
      <c r="AS25" s="2955"/>
      <c r="AT25" s="2955"/>
      <c r="AU25" s="2955"/>
      <c r="AV25" s="2955"/>
      <c r="AW25" s="2955"/>
      <c r="AX25" s="2955"/>
      <c r="AY25" s="2955"/>
      <c r="AZ25" s="2955"/>
      <c r="BA25" s="2955"/>
      <c r="BB25" s="2955"/>
      <c r="BC25" s="2955"/>
      <c r="BD25" s="2955"/>
      <c r="BE25" s="2955"/>
      <c r="BF25" s="2955"/>
      <c r="BG25" s="2955"/>
      <c r="BH25" s="2955"/>
      <c r="BI25" s="2955"/>
      <c r="BJ25" s="2955"/>
      <c r="BK25" s="2955"/>
      <c r="BL25" s="2955"/>
      <c r="BM25" s="2955"/>
      <c r="BN25" s="2955"/>
      <c r="BO25" s="2955"/>
      <c r="BP25" s="2955"/>
      <c r="BQ25" s="2955"/>
      <c r="BR25" s="2955"/>
      <c r="BS25" s="1157"/>
      <c r="BY25" s="1223"/>
    </row>
    <row r="26" spans="2:77" s="1205" customFormat="1" ht="30" customHeight="1">
      <c r="B26" s="1224"/>
      <c r="C26" s="1157"/>
      <c r="F26" s="1208"/>
      <c r="G26" s="1209"/>
      <c r="H26" s="1209"/>
      <c r="I26" s="1199"/>
      <c r="J26" s="1199"/>
      <c r="K26" s="1199"/>
      <c r="L26" s="1199"/>
      <c r="M26" s="1199"/>
      <c r="N26" s="1199"/>
      <c r="O26" s="1199"/>
      <c r="P26" s="1199"/>
      <c r="Q26" s="1199"/>
      <c r="R26" s="1157"/>
      <c r="S26" s="1157"/>
      <c r="T26" s="1157"/>
      <c r="U26" s="1157"/>
      <c r="V26" s="1157"/>
      <c r="W26" s="1157"/>
      <c r="X26" s="1157"/>
      <c r="AK26" s="1157"/>
      <c r="AL26" s="1157"/>
      <c r="AM26" s="1157"/>
      <c r="AN26" s="1157"/>
      <c r="AO26" s="1157"/>
      <c r="AP26" s="1157"/>
      <c r="AQ26" s="1157"/>
      <c r="AR26" s="1157"/>
      <c r="AS26" s="1157"/>
      <c r="AT26" s="1157"/>
      <c r="AU26" s="1157"/>
      <c r="AV26" s="1157"/>
      <c r="AW26" s="1157"/>
      <c r="AX26" s="1157"/>
      <c r="AY26" s="1157"/>
      <c r="AZ26" s="1157"/>
      <c r="BA26" s="1157"/>
      <c r="BB26" s="1157"/>
      <c r="BC26" s="1157"/>
      <c r="BD26" s="1157"/>
      <c r="BE26" s="1157"/>
      <c r="BF26" s="1157"/>
      <c r="BG26" s="1157"/>
      <c r="BH26" s="1157"/>
      <c r="BI26" s="1157"/>
      <c r="BJ26" s="1157"/>
      <c r="BK26" s="1157"/>
      <c r="BL26" s="1157"/>
      <c r="BM26" s="1157"/>
      <c r="BQ26" s="1157"/>
      <c r="BR26" s="1210"/>
      <c r="BS26" s="1157"/>
      <c r="BY26" s="1223"/>
    </row>
    <row r="27" spans="2:77" s="1205" customFormat="1" ht="30" customHeight="1">
      <c r="B27" s="1224"/>
      <c r="C27" s="1157"/>
      <c r="D27" s="2956"/>
      <c r="E27" s="2955"/>
      <c r="F27" s="1198"/>
      <c r="G27" s="1198"/>
      <c r="H27" s="1198"/>
      <c r="I27" s="1203"/>
      <c r="J27" s="2957"/>
      <c r="K27" s="2957"/>
      <c r="L27" s="2957"/>
      <c r="M27" s="2957"/>
      <c r="N27" s="2957"/>
      <c r="O27" s="2957"/>
      <c r="P27" s="2957"/>
      <c r="Q27" s="2957"/>
      <c r="R27" s="2957"/>
      <c r="S27" s="2957"/>
      <c r="T27" s="2957"/>
      <c r="U27" s="2957"/>
      <c r="V27" s="2957"/>
      <c r="W27" s="2957"/>
      <c r="X27" s="2957"/>
      <c r="Y27" s="2957"/>
      <c r="Z27" s="2957"/>
      <c r="AA27" s="2957"/>
      <c r="AB27" s="2957"/>
      <c r="AC27" s="2957"/>
      <c r="AD27" s="2957"/>
      <c r="AE27" s="2957"/>
      <c r="AF27" s="2957"/>
      <c r="AG27" s="2957"/>
      <c r="AH27" s="2957"/>
      <c r="AI27" s="2957"/>
      <c r="AJ27" s="2957"/>
      <c r="AK27" s="2957"/>
      <c r="AL27" s="2957"/>
      <c r="AM27" s="2957"/>
      <c r="AN27" s="2957"/>
      <c r="AO27" s="1157"/>
      <c r="AP27" s="2956"/>
      <c r="AQ27" s="2955"/>
      <c r="AR27" s="1157"/>
      <c r="AS27" s="1157"/>
      <c r="AT27" s="1157"/>
      <c r="AU27" s="1157"/>
      <c r="AV27" s="1157"/>
      <c r="AW27" s="1157"/>
      <c r="AX27" s="1157"/>
      <c r="AY27" s="1157"/>
      <c r="AZ27" s="1157"/>
      <c r="BA27" s="1157"/>
      <c r="BB27" s="1157"/>
      <c r="BC27" s="1157"/>
      <c r="BD27" s="1157"/>
      <c r="BE27" s="1157"/>
      <c r="BF27" s="1157"/>
      <c r="BG27" s="1157"/>
      <c r="BH27" s="1157"/>
      <c r="BI27" s="1157"/>
      <c r="BJ27" s="1157"/>
      <c r="BK27" s="1157"/>
      <c r="BL27" s="1157"/>
      <c r="BM27" s="1157"/>
      <c r="BN27" s="1157"/>
      <c r="BO27" s="1157"/>
      <c r="BP27" s="1157"/>
      <c r="BQ27" s="1157"/>
      <c r="BR27" s="1157"/>
      <c r="BS27" s="1157"/>
      <c r="BY27" s="1223"/>
    </row>
    <row r="28" spans="2:77" s="1205" customFormat="1" ht="30" customHeight="1">
      <c r="B28" s="1224"/>
      <c r="C28" s="1157"/>
      <c r="D28" s="2955"/>
      <c r="E28" s="2955"/>
      <c r="F28" s="1198"/>
      <c r="G28" s="1198"/>
      <c r="H28" s="1198"/>
      <c r="I28" s="1203"/>
      <c r="J28" s="2957"/>
      <c r="K28" s="2957"/>
      <c r="L28" s="2957"/>
      <c r="M28" s="2957"/>
      <c r="N28" s="2957"/>
      <c r="O28" s="2957"/>
      <c r="P28" s="2957"/>
      <c r="Q28" s="2957"/>
      <c r="R28" s="2957"/>
      <c r="S28" s="2957"/>
      <c r="T28" s="2957"/>
      <c r="U28" s="2957"/>
      <c r="V28" s="2957"/>
      <c r="W28" s="2957"/>
      <c r="X28" s="2957"/>
      <c r="Y28" s="2957"/>
      <c r="Z28" s="2957"/>
      <c r="AA28" s="2957"/>
      <c r="AB28" s="2957"/>
      <c r="AC28" s="2957"/>
      <c r="AD28" s="2957"/>
      <c r="AE28" s="2957"/>
      <c r="AF28" s="2957"/>
      <c r="AG28" s="2957"/>
      <c r="AH28" s="2957"/>
      <c r="AI28" s="2957"/>
      <c r="AJ28" s="2957"/>
      <c r="AK28" s="2957"/>
      <c r="AL28" s="2957"/>
      <c r="AM28" s="2957"/>
      <c r="AN28" s="2957"/>
      <c r="AO28" s="1157"/>
      <c r="AP28" s="2955"/>
      <c r="AQ28" s="2955"/>
      <c r="AR28" s="1157"/>
      <c r="AS28" s="1157"/>
      <c r="AT28" s="1157"/>
      <c r="AU28" s="1157"/>
      <c r="AV28" s="1157"/>
      <c r="AW28" s="1157"/>
      <c r="AX28" s="1157"/>
      <c r="AY28" s="1157"/>
      <c r="AZ28" s="1157"/>
      <c r="BA28" s="1157"/>
      <c r="BB28" s="1157"/>
      <c r="BC28" s="1157"/>
      <c r="BD28" s="1157"/>
      <c r="BE28" s="1157"/>
      <c r="BF28" s="1157"/>
      <c r="BG28" s="1157"/>
      <c r="BH28" s="1157"/>
      <c r="BI28" s="1157"/>
      <c r="BJ28" s="1157"/>
      <c r="BK28" s="1157"/>
      <c r="BL28" s="1157"/>
      <c r="BM28" s="1157"/>
      <c r="BN28" s="1157"/>
      <c r="BO28" s="1157"/>
      <c r="BP28" s="1157"/>
      <c r="BQ28" s="1157"/>
      <c r="BR28" s="1157"/>
      <c r="BS28" s="1157"/>
      <c r="BY28" s="1223"/>
    </row>
    <row r="29" spans="2:77" s="1205" customFormat="1" ht="30" customHeight="1">
      <c r="B29" s="1224"/>
      <c r="C29" s="1157"/>
      <c r="D29" s="1201"/>
      <c r="E29" s="1201"/>
      <c r="F29" s="1199"/>
      <c r="G29" s="1199"/>
      <c r="H29" s="1199"/>
      <c r="I29" s="1199"/>
      <c r="J29" s="1203"/>
      <c r="K29" s="1203"/>
      <c r="L29" s="1203"/>
      <c r="M29" s="1203"/>
      <c r="N29" s="1199"/>
      <c r="O29" s="1197"/>
      <c r="P29" s="1197"/>
      <c r="Q29" s="1197"/>
      <c r="R29" s="1157"/>
      <c r="S29" s="1157"/>
      <c r="T29" s="1157"/>
      <c r="U29" s="1157"/>
      <c r="V29" s="1157"/>
      <c r="W29" s="1157"/>
      <c r="X29" s="1157"/>
      <c r="AK29" s="1157"/>
      <c r="AL29" s="1157"/>
      <c r="AM29" s="1157"/>
      <c r="AN29" s="1157"/>
      <c r="AO29" s="1157"/>
      <c r="AP29" s="1157"/>
      <c r="AQ29" s="1157"/>
      <c r="AR29" s="1157"/>
      <c r="AS29" s="1157"/>
      <c r="AT29" s="1157"/>
      <c r="AU29" s="1157"/>
      <c r="AV29" s="1157"/>
      <c r="AW29" s="1157"/>
      <c r="AX29" s="1157"/>
      <c r="AY29" s="1157"/>
      <c r="AZ29" s="1157"/>
      <c r="BA29" s="1157"/>
      <c r="BB29" s="1157"/>
      <c r="BC29" s="1157"/>
      <c r="BD29" s="1157"/>
      <c r="BE29" s="1157"/>
      <c r="BF29" s="1157"/>
      <c r="BG29" s="1157"/>
      <c r="BH29" s="1157"/>
      <c r="BI29" s="1157"/>
      <c r="BJ29" s="1157"/>
      <c r="BK29" s="1157"/>
      <c r="BL29" s="1157"/>
      <c r="BM29" s="1157"/>
      <c r="BN29" s="1157"/>
      <c r="BO29" s="1157"/>
      <c r="BP29" s="1157"/>
      <c r="BQ29" s="1157"/>
      <c r="BR29" s="1157"/>
      <c r="BS29" s="1157"/>
      <c r="BY29" s="1223"/>
    </row>
    <row r="30" spans="2:77" s="1205" customFormat="1" ht="30" customHeight="1">
      <c r="B30" s="1224"/>
      <c r="C30" s="1157"/>
      <c r="D30" s="2956"/>
      <c r="E30" s="2955"/>
      <c r="F30" s="1198"/>
      <c r="G30" s="1198"/>
      <c r="H30" s="1198"/>
      <c r="I30" s="1203"/>
      <c r="J30" s="2957"/>
      <c r="K30" s="2957"/>
      <c r="L30" s="2957"/>
      <c r="M30" s="2957"/>
      <c r="N30" s="2957"/>
      <c r="O30" s="2957"/>
      <c r="P30" s="2957"/>
      <c r="Q30" s="2957"/>
      <c r="R30" s="2957"/>
      <c r="S30" s="2957"/>
      <c r="T30" s="2957"/>
      <c r="U30" s="2957"/>
      <c r="V30" s="2957"/>
      <c r="W30" s="2957"/>
      <c r="X30" s="2957"/>
      <c r="Y30" s="2957"/>
      <c r="Z30" s="2957"/>
      <c r="AA30" s="2957"/>
      <c r="AB30" s="2957"/>
      <c r="AC30" s="2957"/>
      <c r="AD30" s="2957"/>
      <c r="AE30" s="2957"/>
      <c r="AF30" s="2957"/>
      <c r="AG30" s="2957"/>
      <c r="AH30" s="2957"/>
      <c r="AI30" s="2957"/>
      <c r="AJ30" s="2957"/>
      <c r="AK30" s="2957"/>
      <c r="AL30" s="2957"/>
      <c r="AM30" s="2957"/>
      <c r="AN30" s="2957"/>
      <c r="AO30" s="2957"/>
      <c r="AP30" s="1157"/>
      <c r="AQ30" s="1157"/>
      <c r="AR30" s="1157"/>
      <c r="AS30" s="1157"/>
      <c r="AT30" s="1157"/>
      <c r="AU30" s="1157"/>
      <c r="AV30" s="1157"/>
      <c r="AW30" s="1157"/>
      <c r="AX30" s="1157"/>
      <c r="AY30" s="1157"/>
      <c r="AZ30" s="1157"/>
      <c r="BA30" s="1157"/>
      <c r="BB30" s="1157"/>
      <c r="BC30" s="1157"/>
      <c r="BD30" s="1157"/>
      <c r="BE30" s="1157"/>
      <c r="BF30" s="1157"/>
      <c r="BG30" s="1157"/>
      <c r="BH30" s="2956"/>
      <c r="BI30" s="2955"/>
      <c r="BJ30" s="1157"/>
      <c r="BK30" s="1157"/>
      <c r="BL30" s="1157"/>
      <c r="BM30" s="1157"/>
      <c r="BN30" s="1157"/>
      <c r="BO30" s="1157"/>
      <c r="BP30" s="1157"/>
      <c r="BQ30" s="1157"/>
      <c r="BR30" s="1157"/>
      <c r="BS30" s="1157"/>
      <c r="BY30" s="1223"/>
    </row>
    <row r="31" spans="2:77" s="1205" customFormat="1" ht="30" customHeight="1">
      <c r="B31" s="1224"/>
      <c r="C31" s="1157"/>
      <c r="D31" s="2955"/>
      <c r="E31" s="2955"/>
      <c r="F31" s="1198"/>
      <c r="G31" s="1198"/>
      <c r="H31" s="1198"/>
      <c r="I31" s="1203"/>
      <c r="J31" s="2957"/>
      <c r="K31" s="2957"/>
      <c r="L31" s="2957"/>
      <c r="M31" s="2957"/>
      <c r="N31" s="2957"/>
      <c r="O31" s="2957"/>
      <c r="P31" s="2957"/>
      <c r="Q31" s="2957"/>
      <c r="R31" s="2957"/>
      <c r="S31" s="2957"/>
      <c r="T31" s="2957"/>
      <c r="U31" s="2957"/>
      <c r="V31" s="2957"/>
      <c r="W31" s="2957"/>
      <c r="X31" s="2957"/>
      <c r="Y31" s="2957"/>
      <c r="Z31" s="2957"/>
      <c r="AA31" s="2957"/>
      <c r="AB31" s="2957"/>
      <c r="AC31" s="2957"/>
      <c r="AD31" s="2957"/>
      <c r="AE31" s="2957"/>
      <c r="AF31" s="2957"/>
      <c r="AG31" s="2957"/>
      <c r="AH31" s="2957"/>
      <c r="AI31" s="2957"/>
      <c r="AJ31" s="2957"/>
      <c r="AK31" s="2957"/>
      <c r="AL31" s="2957"/>
      <c r="AM31" s="2957"/>
      <c r="AN31" s="2957"/>
      <c r="AO31" s="2957"/>
      <c r="AP31" s="1157"/>
      <c r="AQ31" s="1157"/>
      <c r="AR31" s="1157"/>
      <c r="AS31" s="1157"/>
      <c r="AT31" s="1157"/>
      <c r="AU31" s="1157"/>
      <c r="AV31" s="1157"/>
      <c r="AW31" s="1157"/>
      <c r="AX31" s="1157"/>
      <c r="AY31" s="1157"/>
      <c r="AZ31" s="1157"/>
      <c r="BA31" s="1157"/>
      <c r="BB31" s="1157"/>
      <c r="BC31" s="1157"/>
      <c r="BD31" s="1157"/>
      <c r="BE31" s="1157"/>
      <c r="BF31" s="1157"/>
      <c r="BG31" s="1157"/>
      <c r="BH31" s="2955"/>
      <c r="BI31" s="2955"/>
      <c r="BJ31" s="1157"/>
      <c r="BK31" s="1157"/>
      <c r="BL31" s="1157"/>
      <c r="BM31" s="1157"/>
      <c r="BN31" s="1157"/>
      <c r="BO31" s="1157"/>
      <c r="BP31" s="1157"/>
      <c r="BQ31" s="1157"/>
      <c r="BR31" s="1157"/>
      <c r="BS31" s="1157"/>
      <c r="BY31" s="1223"/>
    </row>
    <row r="32" spans="2:77" s="1205" customFormat="1" ht="30" customHeight="1" thickBot="1">
      <c r="B32" s="1225"/>
      <c r="C32" s="1212"/>
      <c r="D32" s="1212"/>
      <c r="E32" s="1212"/>
      <c r="F32" s="1212"/>
      <c r="G32" s="1212"/>
      <c r="H32" s="1212"/>
      <c r="I32" s="1212"/>
      <c r="J32" s="1212"/>
      <c r="K32" s="1212"/>
      <c r="L32" s="1212"/>
      <c r="M32" s="1212"/>
      <c r="N32" s="1212"/>
      <c r="O32" s="1212"/>
      <c r="P32" s="1212"/>
      <c r="Q32" s="1212"/>
      <c r="R32" s="1212"/>
      <c r="S32" s="1212"/>
      <c r="T32" s="1212"/>
      <c r="U32" s="1212"/>
      <c r="V32" s="1212"/>
      <c r="W32" s="1212"/>
      <c r="X32" s="1212"/>
      <c r="Y32" s="1212"/>
      <c r="Z32" s="1212"/>
      <c r="AA32" s="1212"/>
      <c r="AB32" s="1212"/>
      <c r="AC32" s="1212"/>
      <c r="AD32" s="1212"/>
      <c r="AE32" s="1212"/>
      <c r="AF32" s="1212"/>
      <c r="AG32" s="1212"/>
      <c r="AH32" s="1212"/>
      <c r="AI32" s="1212"/>
      <c r="AJ32" s="1212"/>
      <c r="AK32" s="1212"/>
      <c r="AL32" s="1212"/>
      <c r="AM32" s="1212"/>
      <c r="AN32" s="1212"/>
      <c r="AO32" s="1212"/>
      <c r="AP32" s="1212"/>
      <c r="AQ32" s="1212"/>
      <c r="AR32" s="1212"/>
      <c r="AS32" s="1212"/>
      <c r="AT32" s="1212"/>
      <c r="AU32" s="1212"/>
      <c r="AV32" s="1212"/>
      <c r="AW32" s="1212"/>
      <c r="AX32" s="1212"/>
      <c r="AY32" s="1212"/>
      <c r="AZ32" s="1212"/>
      <c r="BA32" s="1212"/>
      <c r="BB32" s="1212"/>
      <c r="BC32" s="1212"/>
      <c r="BD32" s="1212"/>
      <c r="BE32" s="1212"/>
      <c r="BF32" s="1212"/>
      <c r="BG32" s="1212"/>
      <c r="BH32" s="1212"/>
      <c r="BI32" s="1212"/>
      <c r="BJ32" s="1212"/>
      <c r="BK32" s="1212"/>
      <c r="BL32" s="1212"/>
      <c r="BM32" s="1212"/>
      <c r="BN32" s="1212"/>
      <c r="BO32" s="1212"/>
      <c r="BP32" s="1212"/>
      <c r="BQ32" s="1212"/>
      <c r="BR32" s="1212"/>
      <c r="BS32" s="1212"/>
      <c r="BT32" s="1227"/>
      <c r="BU32" s="1227"/>
      <c r="BV32" s="1227"/>
      <c r="BW32" s="1227"/>
      <c r="BX32" s="1227"/>
      <c r="BY32" s="1228"/>
    </row>
    <row r="33" spans="2:77" s="1205" customFormat="1" ht="30" customHeight="1" thickBot="1">
      <c r="B33" s="1157"/>
      <c r="C33" s="1157"/>
      <c r="D33" s="1157"/>
      <c r="E33" s="1157"/>
      <c r="F33" s="1157"/>
      <c r="G33" s="1157"/>
      <c r="H33" s="1157"/>
      <c r="I33" s="1157"/>
      <c r="J33" s="1157"/>
      <c r="K33" s="1157"/>
      <c r="L33" s="1157"/>
      <c r="M33" s="1157"/>
      <c r="N33" s="1157"/>
      <c r="O33" s="1157"/>
      <c r="P33" s="1157"/>
      <c r="Q33" s="1157"/>
      <c r="R33" s="1157"/>
      <c r="S33" s="1157"/>
      <c r="T33" s="1157"/>
      <c r="U33" s="1157"/>
      <c r="V33" s="1157"/>
      <c r="W33" s="1157"/>
      <c r="X33" s="1157"/>
      <c r="Y33" s="1157"/>
      <c r="Z33" s="1157"/>
      <c r="AA33" s="1157"/>
      <c r="AB33" s="1157"/>
      <c r="AC33" s="1157"/>
      <c r="AD33" s="1157"/>
      <c r="AE33" s="1157"/>
      <c r="AF33" s="1157"/>
      <c r="AG33" s="1157"/>
      <c r="AH33" s="1157"/>
      <c r="AI33" s="1157"/>
      <c r="AJ33" s="1157"/>
      <c r="AK33" s="1157"/>
      <c r="AL33" s="1157"/>
      <c r="AM33" s="1157"/>
      <c r="AN33" s="1157"/>
      <c r="AO33" s="1157"/>
      <c r="AP33" s="1157"/>
      <c r="AQ33" s="1157"/>
      <c r="AR33" s="1157"/>
      <c r="AS33" s="1157"/>
      <c r="AT33" s="1157"/>
      <c r="AU33" s="1157"/>
      <c r="AV33" s="1157"/>
      <c r="AW33" s="1157"/>
      <c r="AX33" s="1157"/>
      <c r="AY33" s="1157"/>
      <c r="AZ33" s="1157"/>
      <c r="BA33" s="1157"/>
      <c r="BB33" s="1157"/>
      <c r="BC33" s="1157"/>
      <c r="BD33" s="1157"/>
      <c r="BE33" s="1157"/>
      <c r="BF33" s="1157"/>
      <c r="BG33" s="1157"/>
      <c r="BH33" s="1157"/>
      <c r="BI33" s="1157"/>
      <c r="BJ33" s="1157"/>
      <c r="BK33" s="1157"/>
      <c r="BL33" s="1157"/>
      <c r="BM33" s="1157"/>
      <c r="BN33" s="1157"/>
      <c r="BO33" s="1157"/>
      <c r="BP33" s="1157"/>
      <c r="BQ33" s="1157"/>
      <c r="BR33" s="1157"/>
      <c r="BS33" s="1157"/>
    </row>
    <row r="34" spans="2:77" s="267" customFormat="1" ht="30" customHeight="1">
      <c r="B34" s="422"/>
      <c r="C34" s="423"/>
      <c r="D34" s="423"/>
      <c r="E34" s="423"/>
      <c r="F34" s="423"/>
      <c r="G34" s="423"/>
      <c r="H34" s="423"/>
      <c r="I34" s="1219"/>
      <c r="J34" s="1219"/>
      <c r="K34" s="1219"/>
      <c r="L34" s="1219"/>
      <c r="M34" s="1219"/>
      <c r="N34" s="1219"/>
      <c r="O34" s="1219"/>
      <c r="P34" s="1219"/>
      <c r="Q34" s="1219"/>
      <c r="R34" s="1219"/>
      <c r="S34" s="1219"/>
      <c r="T34" s="1219"/>
      <c r="U34" s="1219"/>
      <c r="V34" s="1219"/>
      <c r="W34" s="1219"/>
      <c r="X34" s="1219"/>
      <c r="Y34" s="1219"/>
      <c r="Z34" s="1219"/>
      <c r="AA34" s="1219"/>
      <c r="AB34" s="1219"/>
      <c r="AC34" s="1219"/>
      <c r="AD34" s="1219"/>
      <c r="AE34" s="1226"/>
      <c r="AF34" s="1226"/>
      <c r="AG34" s="1226"/>
      <c r="AH34" s="1226"/>
      <c r="AI34" s="1226"/>
      <c r="AJ34" s="1226"/>
      <c r="AK34" s="1226"/>
      <c r="AL34" s="1226"/>
      <c r="AM34" s="1226"/>
      <c r="AN34" s="1226"/>
      <c r="AO34" s="478"/>
      <c r="AP34" s="478"/>
      <c r="AQ34" s="478"/>
      <c r="AR34" s="478"/>
      <c r="AS34" s="423"/>
      <c r="AT34" s="423"/>
      <c r="AU34" s="423"/>
      <c r="AV34" s="423"/>
      <c r="AW34" s="423"/>
      <c r="AX34" s="423"/>
      <c r="AY34" s="423"/>
      <c r="AZ34" s="423"/>
      <c r="BA34" s="423"/>
      <c r="BB34" s="423"/>
      <c r="BC34" s="423"/>
      <c r="BD34" s="423"/>
      <c r="BE34" s="423"/>
      <c r="BF34" s="423"/>
      <c r="BG34" s="423"/>
      <c r="BH34" s="423"/>
      <c r="BI34" s="423"/>
      <c r="BJ34" s="423"/>
      <c r="BK34" s="423"/>
      <c r="BL34" s="423"/>
      <c r="BM34" s="423"/>
      <c r="BN34" s="423"/>
      <c r="BO34" s="423"/>
      <c r="BP34" s="423"/>
      <c r="BQ34" s="423"/>
      <c r="BR34" s="423"/>
      <c r="BS34" s="423"/>
      <c r="BT34" s="1219"/>
      <c r="BU34" s="1219"/>
      <c r="BV34" s="1219"/>
      <c r="BW34" s="1219"/>
      <c r="BX34" s="1219"/>
      <c r="BY34" s="1220"/>
    </row>
    <row r="35" spans="2:77" s="267" customFormat="1" ht="30" customHeight="1">
      <c r="B35" s="620"/>
      <c r="C35" s="71"/>
      <c r="D35" s="71"/>
      <c r="E35" s="71"/>
      <c r="F35" s="71"/>
      <c r="G35" s="71"/>
      <c r="H35" s="71"/>
      <c r="Y35" s="304"/>
      <c r="Z35" s="304"/>
      <c r="AA35" s="304"/>
      <c r="AB35" s="304"/>
      <c r="AC35" s="304"/>
      <c r="AD35" s="304"/>
      <c r="AE35" s="304"/>
      <c r="AF35" s="304"/>
      <c r="AG35" s="304"/>
      <c r="AH35" s="304"/>
      <c r="AI35" s="304"/>
      <c r="AJ35" s="304"/>
      <c r="AK35" s="304"/>
      <c r="AL35" s="304"/>
      <c r="AM35" s="304"/>
      <c r="AN35" s="304"/>
      <c r="AO35" s="271"/>
      <c r="AP35" s="271"/>
      <c r="AQ35" s="271"/>
      <c r="AR35" s="2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Y35" s="268"/>
    </row>
    <row r="36" spans="2:77" s="267" customFormat="1" ht="30" customHeight="1">
      <c r="B36" s="620"/>
      <c r="C36" s="71"/>
      <c r="D36" s="71"/>
      <c r="E36" s="71"/>
      <c r="F36" s="71"/>
      <c r="G36" s="71"/>
      <c r="H36" s="71"/>
      <c r="I36" s="2854" t="s">
        <v>2347</v>
      </c>
      <c r="J36" s="2854"/>
      <c r="K36" s="2854"/>
      <c r="L36" s="2854"/>
      <c r="M36" s="2854"/>
      <c r="N36" s="2854"/>
      <c r="O36" s="2854"/>
      <c r="P36" s="2854"/>
      <c r="Q36" s="2854"/>
      <c r="R36" s="2854"/>
      <c r="S36" s="2854"/>
      <c r="T36" s="2854"/>
      <c r="U36" s="2854"/>
      <c r="V36" s="2854"/>
      <c r="W36" s="2854"/>
      <c r="X36" s="2854"/>
      <c r="Y36" s="304"/>
      <c r="Z36" s="304"/>
      <c r="AA36" s="304"/>
      <c r="AB36" s="304"/>
      <c r="AC36" s="304"/>
      <c r="AD36" s="304"/>
      <c r="AE36" s="304"/>
      <c r="AF36" s="304"/>
      <c r="AG36" s="304"/>
      <c r="AH36" s="304"/>
      <c r="AI36" s="304"/>
      <c r="AJ36" s="304"/>
      <c r="AK36" s="304"/>
      <c r="AL36" s="304"/>
      <c r="AM36" s="304"/>
      <c r="AN36" s="304"/>
      <c r="AO36" s="271"/>
      <c r="AP36" s="271"/>
      <c r="AQ36" s="271"/>
      <c r="AR36" s="2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Y36" s="268"/>
    </row>
    <row r="37" spans="2:77" s="267" customFormat="1" ht="30" customHeight="1">
      <c r="B37" s="620"/>
      <c r="C37" s="71"/>
      <c r="D37" s="71"/>
      <c r="E37" s="71"/>
      <c r="F37" s="71"/>
      <c r="G37" s="71"/>
      <c r="H37" s="71"/>
      <c r="I37" s="2854"/>
      <c r="J37" s="2854"/>
      <c r="K37" s="2854"/>
      <c r="L37" s="2854"/>
      <c r="M37" s="2854"/>
      <c r="N37" s="2854"/>
      <c r="O37" s="2854"/>
      <c r="P37" s="2854"/>
      <c r="Q37" s="2854"/>
      <c r="R37" s="2854"/>
      <c r="S37" s="2854"/>
      <c r="T37" s="2854"/>
      <c r="U37" s="2854"/>
      <c r="V37" s="2854"/>
      <c r="W37" s="2854"/>
      <c r="X37" s="2854"/>
      <c r="Y37" s="304"/>
      <c r="Z37" s="304"/>
      <c r="AA37" s="304"/>
      <c r="AB37" s="304"/>
      <c r="AC37" s="304"/>
      <c r="AD37" s="304"/>
      <c r="AE37" s="271"/>
      <c r="AF37" s="271"/>
      <c r="AG37" s="271"/>
      <c r="AH37" s="271"/>
      <c r="AI37" s="271"/>
      <c r="AJ37" s="271"/>
      <c r="AK37" s="271"/>
      <c r="AL37" s="271"/>
      <c r="AM37" s="271"/>
      <c r="AN37" s="271"/>
      <c r="AO37" s="271"/>
      <c r="AP37" s="271"/>
      <c r="AQ37" s="271"/>
      <c r="AR37" s="2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Y37" s="268"/>
    </row>
    <row r="38" spans="2:77" s="267" customFormat="1" ht="30" customHeight="1">
      <c r="B38" s="620"/>
      <c r="C38" s="71"/>
      <c r="D38" s="71"/>
      <c r="E38" s="71"/>
      <c r="F38" s="71"/>
      <c r="G38" s="71"/>
      <c r="H38" s="71"/>
      <c r="I38" s="2854"/>
      <c r="J38" s="2854"/>
      <c r="K38" s="2854"/>
      <c r="L38" s="2854"/>
      <c r="M38" s="2854"/>
      <c r="N38" s="2854"/>
      <c r="O38" s="2854"/>
      <c r="P38" s="2854"/>
      <c r="Q38" s="2854"/>
      <c r="R38" s="2854"/>
      <c r="S38" s="2854"/>
      <c r="T38" s="2854"/>
      <c r="U38" s="2854"/>
      <c r="V38" s="2854"/>
      <c r="W38" s="2854"/>
      <c r="X38" s="2854"/>
      <c r="Y38" s="271"/>
      <c r="Z38" s="271"/>
      <c r="AA38" s="271"/>
      <c r="AB38" s="271"/>
      <c r="AC38" s="271"/>
      <c r="AD38" s="271"/>
      <c r="AE38" s="271"/>
      <c r="AF38" s="271"/>
      <c r="AG38" s="271"/>
      <c r="AH38" s="271"/>
      <c r="AI38" s="271"/>
      <c r="AJ38" s="271"/>
      <c r="AK38" s="271"/>
      <c r="AL38" s="271"/>
      <c r="AM38" s="271"/>
      <c r="AN38" s="271"/>
      <c r="AO38" s="271"/>
      <c r="AP38" s="271"/>
      <c r="AQ38" s="271"/>
      <c r="AR38" s="2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Y38" s="268"/>
    </row>
    <row r="39" spans="2:77" s="267" customFormat="1" ht="30" customHeight="1">
      <c r="B39" s="620"/>
      <c r="C39" s="71"/>
      <c r="D39" s="71"/>
      <c r="E39" s="71"/>
      <c r="F39" s="71"/>
      <c r="G39" s="71"/>
      <c r="H39" s="71"/>
      <c r="I39" s="271"/>
      <c r="J39" s="271"/>
      <c r="K39" s="271"/>
      <c r="L39" s="271"/>
      <c r="M39" s="271"/>
      <c r="N39" s="271"/>
      <c r="O39" s="271"/>
      <c r="P39" s="271"/>
      <c r="Q39" s="271"/>
      <c r="R39" s="271"/>
      <c r="S39" s="271"/>
      <c r="T39" s="271"/>
      <c r="U39" s="271"/>
      <c r="V39" s="271"/>
      <c r="W39" s="271"/>
      <c r="X39" s="271"/>
      <c r="Y39" s="271"/>
      <c r="Z39" s="271"/>
      <c r="AA39" s="271"/>
      <c r="AB39" s="271"/>
      <c r="AC39" s="271"/>
      <c r="AD39" s="271"/>
      <c r="AE39" s="271"/>
      <c r="AF39" s="271"/>
      <c r="AG39" s="271"/>
      <c r="AH39" s="271"/>
      <c r="AI39" s="271"/>
      <c r="AJ39" s="271"/>
      <c r="AK39" s="271"/>
      <c r="AL39" s="271"/>
      <c r="AM39" s="271"/>
      <c r="AN39" s="271"/>
      <c r="AO39" s="271"/>
      <c r="AP39" s="271"/>
      <c r="AQ39" s="271"/>
      <c r="AR39" s="2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Y39" s="268"/>
    </row>
    <row r="40" spans="2:77" s="267" customFormat="1" ht="30" customHeight="1">
      <c r="B40" s="620"/>
      <c r="C40" s="71"/>
      <c r="D40" s="71"/>
      <c r="E40" s="71"/>
      <c r="F40" s="71"/>
      <c r="G40" s="71"/>
      <c r="H40" s="71"/>
      <c r="I40" s="271"/>
      <c r="J40" s="271"/>
      <c r="K40" s="271"/>
      <c r="L40" s="271"/>
      <c r="M40" s="271"/>
      <c r="N40" s="271"/>
      <c r="O40" s="271"/>
      <c r="P40" s="271"/>
      <c r="Q40" s="271"/>
      <c r="R40" s="271"/>
      <c r="S40" s="271"/>
      <c r="T40" s="271"/>
      <c r="U40" s="271"/>
      <c r="V40" s="271"/>
      <c r="W40" s="271"/>
      <c r="X40" s="271"/>
      <c r="Y40" s="271"/>
      <c r="Z40" s="271"/>
      <c r="AA40" s="271"/>
      <c r="AB40" s="271"/>
      <c r="AC40" s="271"/>
      <c r="AD40" s="271"/>
      <c r="AE40" s="271"/>
      <c r="AF40" s="271"/>
      <c r="AG40" s="271"/>
      <c r="AH40" s="271"/>
      <c r="AI40" s="271"/>
      <c r="AJ40" s="271"/>
      <c r="AK40" s="271"/>
      <c r="AL40" s="271"/>
      <c r="AM40" s="271"/>
      <c r="AN40" s="271"/>
      <c r="AO40" s="271"/>
      <c r="AP40" s="271"/>
      <c r="AQ40" s="271"/>
      <c r="AR40" s="2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Y40" s="268"/>
    </row>
    <row r="41" spans="2:77" s="267" customFormat="1" ht="30" customHeight="1">
      <c r="B41" s="620"/>
      <c r="C41" s="71"/>
      <c r="D41" s="71"/>
      <c r="E41" s="71"/>
      <c r="F41" s="71"/>
      <c r="G41" s="71"/>
      <c r="H41" s="71"/>
      <c r="I41" s="271"/>
      <c r="J41" s="271"/>
      <c r="K41" s="271"/>
      <c r="L41" s="271"/>
      <c r="M41" s="271"/>
      <c r="N41" s="271"/>
      <c r="O41" s="271"/>
      <c r="P41" s="271"/>
      <c r="Q41" s="271"/>
      <c r="R41" s="271"/>
      <c r="S41" s="271"/>
      <c r="T41" s="271"/>
      <c r="U41" s="271"/>
      <c r="V41" s="271"/>
      <c r="W41" s="271"/>
      <c r="X41" s="271"/>
      <c r="Y41" s="271"/>
      <c r="Z41" s="271"/>
      <c r="AA41" s="271"/>
      <c r="AB41" s="271"/>
      <c r="AC41" s="271"/>
      <c r="AD41" s="271"/>
      <c r="AE41" s="271"/>
      <c r="AF41" s="271"/>
      <c r="AG41" s="271"/>
      <c r="AH41" s="271"/>
      <c r="AI41" s="271"/>
      <c r="AJ41" s="271"/>
      <c r="AK41" s="271"/>
      <c r="AL41" s="271"/>
      <c r="AM41" s="271"/>
      <c r="AN41" s="271"/>
      <c r="AO41" s="271"/>
      <c r="AP41" s="271"/>
      <c r="AQ41" s="271"/>
      <c r="AR41" s="2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Y41" s="268"/>
    </row>
    <row r="42" spans="2:77" s="267" customFormat="1" ht="30" customHeight="1">
      <c r="B42" s="620"/>
      <c r="C42" s="408" t="s">
        <v>1175</v>
      </c>
      <c r="D42" s="85" t="s">
        <v>700</v>
      </c>
      <c r="E42" s="71"/>
      <c r="F42" s="71"/>
      <c r="G42" s="71"/>
      <c r="H42" s="71"/>
      <c r="I42" s="271"/>
      <c r="J42" s="271"/>
      <c r="K42" s="271"/>
      <c r="L42" s="271"/>
      <c r="M42" s="271"/>
      <c r="N42" s="271"/>
      <c r="O42" s="271"/>
      <c r="P42" s="271"/>
      <c r="Q42" s="271"/>
      <c r="R42" s="271"/>
      <c r="S42" s="271"/>
      <c r="T42" s="271"/>
      <c r="U42" s="271"/>
      <c r="V42" s="271"/>
      <c r="W42" s="271"/>
      <c r="X42" s="271"/>
      <c r="Y42" s="271"/>
      <c r="Z42" s="271"/>
      <c r="AA42" s="271"/>
      <c r="AB42" s="271"/>
      <c r="AC42" s="271"/>
      <c r="AD42" s="271"/>
      <c r="AE42" s="271"/>
      <c r="AF42" s="271"/>
      <c r="AG42" s="271"/>
      <c r="AH42" s="271"/>
      <c r="AI42" s="271"/>
      <c r="AJ42" s="271"/>
      <c r="AK42" s="271"/>
      <c r="AL42" s="271"/>
      <c r="AM42" s="271"/>
      <c r="AN42" s="271"/>
      <c r="AO42" s="271"/>
      <c r="AP42" s="271"/>
      <c r="AQ42" s="271"/>
      <c r="AR42" s="2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Y42" s="268"/>
    </row>
    <row r="43" spans="2:77" s="267" customFormat="1" ht="30" customHeight="1">
      <c r="B43" s="620"/>
      <c r="C43" s="71"/>
      <c r="D43" s="86" t="s">
        <v>701</v>
      </c>
      <c r="E43" s="71"/>
      <c r="F43" s="71"/>
      <c r="G43" s="71"/>
      <c r="H43" s="71"/>
      <c r="I43" s="271"/>
      <c r="J43" s="271"/>
      <c r="K43" s="271"/>
      <c r="L43" s="271"/>
      <c r="M43" s="271"/>
      <c r="N43" s="271"/>
      <c r="O43" s="271"/>
      <c r="P43" s="271"/>
      <c r="Q43" s="271"/>
      <c r="R43" s="271"/>
      <c r="S43" s="271"/>
      <c r="T43" s="271"/>
      <c r="U43" s="271"/>
      <c r="V43" s="271"/>
      <c r="W43" s="271"/>
      <c r="X43" s="271"/>
      <c r="Y43" s="271"/>
      <c r="Z43" s="271"/>
      <c r="AA43" s="271"/>
      <c r="AB43" s="271"/>
      <c r="AC43" s="271"/>
      <c r="AD43" s="271"/>
      <c r="AE43" s="271"/>
      <c r="AF43" s="271"/>
      <c r="AG43" s="271"/>
      <c r="AH43" s="271"/>
      <c r="AI43" s="271"/>
      <c r="AJ43" s="271"/>
      <c r="AK43" s="271"/>
      <c r="AL43" s="271"/>
      <c r="AM43" s="271"/>
      <c r="AN43" s="271"/>
      <c r="AO43" s="271"/>
      <c r="AP43" s="271"/>
      <c r="AQ43" s="271"/>
      <c r="AR43" s="2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Y43" s="268"/>
    </row>
    <row r="44" spans="2:77" s="267" customFormat="1" ht="30" customHeight="1">
      <c r="B44" s="621"/>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c r="AP44" s="85"/>
      <c r="AQ44" s="85"/>
      <c r="AR44" s="85"/>
      <c r="AS44" s="85"/>
      <c r="AT44" s="85"/>
      <c r="AU44" s="85"/>
      <c r="AV44" s="85"/>
      <c r="AW44" s="85"/>
      <c r="AX44" s="85"/>
      <c r="AY44" s="85"/>
      <c r="AZ44" s="85"/>
      <c r="BA44" s="85"/>
      <c r="BB44" s="85"/>
      <c r="BC44" s="85"/>
      <c r="BD44" s="85"/>
      <c r="BE44" s="85"/>
      <c r="BF44" s="85"/>
      <c r="BG44" s="85"/>
      <c r="BH44" s="85"/>
      <c r="BI44" s="85"/>
      <c r="BJ44" s="85"/>
      <c r="BK44" s="85"/>
      <c r="BL44" s="85"/>
      <c r="BM44" s="85"/>
      <c r="BN44" s="85"/>
      <c r="BO44" s="85"/>
      <c r="BP44" s="85"/>
      <c r="BQ44" s="85"/>
      <c r="BR44" s="85"/>
      <c r="BS44" s="85"/>
      <c r="BY44" s="268"/>
    </row>
    <row r="45" spans="2:77" s="267" customFormat="1" ht="30" customHeight="1">
      <c r="B45" s="621"/>
      <c r="C45" s="85"/>
      <c r="F45" s="266"/>
      <c r="G45" s="1457" t="s">
        <v>702</v>
      </c>
      <c r="H45" s="392"/>
      <c r="I45" s="83"/>
      <c r="J45" s="83"/>
      <c r="K45" s="83"/>
      <c r="L45" s="83"/>
      <c r="M45" s="83"/>
      <c r="N45" s="83"/>
      <c r="O45" s="83"/>
      <c r="P45" s="83"/>
      <c r="Q45" s="83"/>
      <c r="AN45" s="83"/>
      <c r="AO45" s="83"/>
      <c r="AP45" s="68"/>
      <c r="AQ45" s="68"/>
      <c r="AR45" s="408"/>
      <c r="AS45" s="408"/>
      <c r="AT45" s="408"/>
      <c r="AU45" s="408"/>
      <c r="AV45" s="408"/>
      <c r="AW45" s="408"/>
      <c r="AX45" s="408"/>
      <c r="AY45" s="408"/>
      <c r="AZ45" s="408"/>
      <c r="BA45" s="408"/>
      <c r="BB45" s="408"/>
      <c r="BC45" s="408"/>
      <c r="BD45" s="408"/>
      <c r="BE45" s="408"/>
      <c r="BF45" s="408"/>
      <c r="BG45" s="408"/>
      <c r="BH45" s="408"/>
      <c r="BI45" s="408"/>
      <c r="BJ45" s="408"/>
      <c r="BK45" s="408"/>
      <c r="BL45" s="408"/>
      <c r="BM45" s="408"/>
      <c r="BN45" s="408"/>
      <c r="BO45" s="408"/>
      <c r="BP45" s="408"/>
      <c r="BQ45" s="408"/>
      <c r="BR45" s="85"/>
      <c r="BS45" s="85"/>
      <c r="BY45" s="268"/>
    </row>
    <row r="46" spans="2:77" s="267" customFormat="1" ht="30" customHeight="1">
      <c r="B46" s="621"/>
      <c r="C46" s="85"/>
      <c r="D46" s="2823" t="s">
        <v>2</v>
      </c>
      <c r="E46" s="2824"/>
      <c r="F46" s="1669"/>
      <c r="G46" s="1670"/>
      <c r="H46" s="1671"/>
      <c r="I46" s="409"/>
      <c r="J46" s="2980" t="s">
        <v>703</v>
      </c>
      <c r="K46" s="2980"/>
      <c r="L46" s="2980"/>
      <c r="M46" s="2980"/>
      <c r="N46" s="2980"/>
      <c r="O46" s="2980"/>
      <c r="P46" s="2980"/>
      <c r="Q46" s="2980"/>
      <c r="R46" s="2981" t="s">
        <v>1292</v>
      </c>
      <c r="S46" s="2982"/>
      <c r="T46" s="2982"/>
      <c r="U46" s="2982"/>
      <c r="V46" s="2982"/>
      <c r="W46" s="2982"/>
      <c r="X46" s="2982"/>
      <c r="Y46" s="2982"/>
      <c r="Z46" s="2982"/>
      <c r="AA46" s="2982"/>
      <c r="AB46" s="2982"/>
      <c r="AC46" s="2982"/>
      <c r="AD46" s="2982"/>
      <c r="AE46" s="2982"/>
      <c r="AF46" s="2982"/>
      <c r="AG46" s="2982"/>
      <c r="AH46" s="2982"/>
      <c r="AI46" s="2982"/>
      <c r="AJ46" s="2982"/>
      <c r="AK46" s="2982"/>
      <c r="AL46" s="2982"/>
      <c r="AM46" s="2983"/>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85"/>
      <c r="BS46" s="85"/>
      <c r="BY46" s="268"/>
    </row>
    <row r="47" spans="2:77" s="267" customFormat="1" ht="30" customHeight="1">
      <c r="B47" s="621"/>
      <c r="C47" s="85"/>
      <c r="D47" s="2824"/>
      <c r="E47" s="2824"/>
      <c r="F47" s="1672"/>
      <c r="G47" s="1673"/>
      <c r="H47" s="1674"/>
      <c r="I47" s="409"/>
      <c r="J47" s="2980"/>
      <c r="K47" s="2980"/>
      <c r="L47" s="2980"/>
      <c r="M47" s="2980"/>
      <c r="N47" s="2980"/>
      <c r="O47" s="2980"/>
      <c r="P47" s="2980"/>
      <c r="Q47" s="2980"/>
      <c r="R47" s="2984"/>
      <c r="S47" s="2985"/>
      <c r="T47" s="2985"/>
      <c r="U47" s="2985"/>
      <c r="V47" s="2985"/>
      <c r="W47" s="2985"/>
      <c r="X47" s="2985"/>
      <c r="Y47" s="2985"/>
      <c r="Z47" s="2985"/>
      <c r="AA47" s="2985"/>
      <c r="AB47" s="2985"/>
      <c r="AC47" s="2985"/>
      <c r="AD47" s="2985"/>
      <c r="AE47" s="2985"/>
      <c r="AF47" s="2985"/>
      <c r="AG47" s="2985"/>
      <c r="AH47" s="2985"/>
      <c r="AI47" s="2985"/>
      <c r="AJ47" s="2985"/>
      <c r="AK47" s="2985"/>
      <c r="AL47" s="2985"/>
      <c r="AM47" s="2986"/>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85"/>
      <c r="BS47" s="85"/>
      <c r="BY47" s="268"/>
    </row>
    <row r="48" spans="2:77" s="267" customFormat="1" ht="30" customHeight="1">
      <c r="B48" s="621"/>
      <c r="C48" s="85"/>
      <c r="F48" s="83"/>
      <c r="G48" s="83"/>
      <c r="H48" s="83"/>
      <c r="I48" s="83"/>
      <c r="J48" s="409"/>
      <c r="K48" s="409"/>
      <c r="L48" s="409"/>
      <c r="M48" s="409"/>
      <c r="N48" s="83"/>
      <c r="O48" s="501"/>
      <c r="P48" s="501"/>
      <c r="Q48" s="501"/>
      <c r="R48" s="501"/>
      <c r="S48" s="501"/>
      <c r="AF48" s="501"/>
      <c r="AG48" s="501"/>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85"/>
      <c r="BS48" s="85"/>
      <c r="BY48" s="268"/>
    </row>
    <row r="49" spans="2:77" s="68" customFormat="1" ht="30" customHeight="1">
      <c r="B49" s="621"/>
      <c r="C49" s="85"/>
      <c r="D49" s="2823" t="s">
        <v>5</v>
      </c>
      <c r="E49" s="2824"/>
      <c r="F49" s="3073"/>
      <c r="G49" s="3074"/>
      <c r="H49" s="3075"/>
      <c r="I49" s="409"/>
      <c r="J49" s="2980" t="s">
        <v>704</v>
      </c>
      <c r="K49" s="2980"/>
      <c r="L49" s="2980"/>
      <c r="M49" s="2980"/>
      <c r="N49" s="2980"/>
      <c r="O49" s="2980"/>
      <c r="P49" s="2980"/>
      <c r="Q49" s="2980"/>
      <c r="R49" s="2981" t="s">
        <v>1293</v>
      </c>
      <c r="S49" s="2982"/>
      <c r="T49" s="2982"/>
      <c r="U49" s="2982"/>
      <c r="V49" s="2982"/>
      <c r="W49" s="2982"/>
      <c r="X49" s="2982"/>
      <c r="Y49" s="2982"/>
      <c r="Z49" s="2982"/>
      <c r="AA49" s="2982"/>
      <c r="AB49" s="2982"/>
      <c r="AC49" s="2982"/>
      <c r="AD49" s="2982"/>
      <c r="AE49" s="2982"/>
      <c r="AF49" s="2982"/>
      <c r="AG49" s="2982"/>
      <c r="AH49" s="2982"/>
      <c r="AI49" s="2982"/>
      <c r="AJ49" s="2982"/>
      <c r="AK49" s="2982"/>
      <c r="AL49" s="2982"/>
      <c r="AM49" s="2983"/>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85"/>
      <c r="BS49" s="85"/>
      <c r="BY49" s="260"/>
    </row>
    <row r="50" spans="2:77" s="68" customFormat="1" ht="30" customHeight="1">
      <c r="B50" s="621"/>
      <c r="C50" s="85"/>
      <c r="D50" s="2824"/>
      <c r="E50" s="2824"/>
      <c r="F50" s="3076"/>
      <c r="G50" s="3077"/>
      <c r="H50" s="3078"/>
      <c r="I50" s="409"/>
      <c r="J50" s="2980"/>
      <c r="K50" s="2980"/>
      <c r="L50" s="2980"/>
      <c r="M50" s="2980"/>
      <c r="N50" s="2980"/>
      <c r="O50" s="2980"/>
      <c r="P50" s="2980"/>
      <c r="Q50" s="2980"/>
      <c r="R50" s="2984"/>
      <c r="S50" s="2985"/>
      <c r="T50" s="2985"/>
      <c r="U50" s="2985"/>
      <c r="V50" s="2985"/>
      <c r="W50" s="2985"/>
      <c r="X50" s="2985"/>
      <c r="Y50" s="2985"/>
      <c r="Z50" s="2985"/>
      <c r="AA50" s="2985"/>
      <c r="AB50" s="2985"/>
      <c r="AC50" s="2985"/>
      <c r="AD50" s="2985"/>
      <c r="AE50" s="2985"/>
      <c r="AF50" s="2985"/>
      <c r="AG50" s="2985"/>
      <c r="AH50" s="2985"/>
      <c r="AI50" s="2985"/>
      <c r="AJ50" s="2985"/>
      <c r="AK50" s="2985"/>
      <c r="AL50" s="2985"/>
      <c r="AM50" s="2986"/>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85"/>
      <c r="BS50" s="85"/>
      <c r="BY50" s="260"/>
    </row>
    <row r="51" spans="2:77" s="68" customFormat="1" ht="30" customHeight="1">
      <c r="B51" s="621"/>
      <c r="C51" s="85"/>
      <c r="D51" s="83"/>
      <c r="E51" s="83"/>
      <c r="F51" s="83"/>
      <c r="G51" s="83"/>
      <c r="H51" s="409"/>
      <c r="I51" s="409"/>
      <c r="J51" s="409"/>
      <c r="K51" s="409"/>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S51" s="408"/>
      <c r="AT51" s="408"/>
      <c r="AU51" s="408"/>
      <c r="AV51" s="408"/>
      <c r="AW51" s="408"/>
      <c r="AX51" s="408"/>
      <c r="AY51" s="408"/>
      <c r="AZ51" s="408"/>
      <c r="BA51" s="408"/>
      <c r="BB51" s="408"/>
      <c r="BC51" s="408"/>
      <c r="BD51" s="408"/>
      <c r="BE51" s="408"/>
      <c r="BF51" s="408"/>
      <c r="BG51" s="408"/>
      <c r="BH51" s="408"/>
      <c r="BI51" s="408"/>
      <c r="BJ51" s="408"/>
      <c r="BK51" s="408"/>
      <c r="BL51" s="408"/>
      <c r="BM51" s="408"/>
      <c r="BN51" s="408"/>
      <c r="BO51" s="408"/>
      <c r="BP51" s="408"/>
      <c r="BQ51" s="408"/>
      <c r="BR51" s="85"/>
      <c r="BS51" s="85"/>
      <c r="BY51" s="260"/>
    </row>
    <row r="52" spans="2:77" s="68" customFormat="1" ht="30" customHeight="1">
      <c r="B52" s="621"/>
      <c r="C52" s="408" t="s">
        <v>705</v>
      </c>
      <c r="D52" s="85" t="s">
        <v>706</v>
      </c>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c r="AT52" s="85"/>
      <c r="AU52" s="85"/>
      <c r="AV52" s="85"/>
      <c r="AW52" s="85"/>
      <c r="AX52" s="85"/>
      <c r="AY52" s="85"/>
      <c r="AZ52" s="85"/>
      <c r="BA52" s="85"/>
      <c r="BB52" s="85"/>
      <c r="BC52" s="85"/>
      <c r="BD52" s="85"/>
      <c r="BE52" s="85"/>
      <c r="BF52" s="85"/>
      <c r="BG52" s="85"/>
      <c r="BH52" s="85"/>
      <c r="BI52" s="85"/>
      <c r="BJ52" s="85"/>
      <c r="BK52" s="85"/>
      <c r="BL52" s="85"/>
      <c r="BM52" s="85"/>
      <c r="BN52" s="85"/>
      <c r="BO52" s="85"/>
      <c r="BP52" s="85"/>
      <c r="BQ52" s="85"/>
      <c r="BR52" s="85"/>
      <c r="BS52" s="85"/>
      <c r="BY52" s="260"/>
    </row>
    <row r="53" spans="2:77" s="68" customFormat="1" ht="30" customHeight="1">
      <c r="B53" s="621"/>
      <c r="C53" s="85"/>
      <c r="D53" s="86" t="s">
        <v>707</v>
      </c>
      <c r="E53" s="85"/>
      <c r="F53" s="85"/>
      <c r="G53" s="85"/>
      <c r="H53" s="85"/>
      <c r="I53" s="85"/>
      <c r="J53" s="85"/>
      <c r="K53" s="85"/>
      <c r="L53" s="85"/>
      <c r="M53" s="85"/>
      <c r="N53" s="85"/>
      <c r="O53" s="85"/>
      <c r="P53" s="85"/>
      <c r="Q53" s="85"/>
      <c r="R53" s="85"/>
      <c r="S53" s="85"/>
      <c r="T53" s="85"/>
      <c r="U53" s="85"/>
      <c r="V53" s="85"/>
      <c r="W53" s="85"/>
      <c r="X53" s="85"/>
      <c r="Y53" s="85"/>
      <c r="Z53" s="85"/>
      <c r="AA53" s="85"/>
      <c r="AB53" s="85"/>
      <c r="AC53" s="85"/>
      <c r="AD53" s="85"/>
      <c r="AE53" s="85"/>
      <c r="AF53" s="85"/>
      <c r="AG53" s="85"/>
      <c r="AH53" s="85"/>
      <c r="AI53" s="85"/>
      <c r="AJ53" s="85"/>
      <c r="AK53" s="85"/>
      <c r="AL53" s="85"/>
      <c r="AM53" s="85"/>
      <c r="AN53" s="85"/>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85"/>
      <c r="BN53" s="85"/>
      <c r="BO53" s="85"/>
      <c r="BP53" s="85"/>
      <c r="BQ53" s="85"/>
      <c r="BR53" s="85"/>
      <c r="BS53" s="85"/>
      <c r="BY53" s="260"/>
    </row>
    <row r="54" spans="2:77" s="68" customFormat="1" ht="30" customHeight="1">
      <c r="B54" s="621"/>
      <c r="C54" s="85"/>
      <c r="D54" s="85"/>
      <c r="E54" s="85"/>
      <c r="F54" s="85"/>
      <c r="G54" s="85"/>
      <c r="H54" s="85"/>
      <c r="I54" s="85"/>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85"/>
      <c r="AJ54" s="85"/>
      <c r="AK54" s="85"/>
      <c r="AL54" s="85"/>
      <c r="AM54" s="85"/>
      <c r="AN54" s="85"/>
      <c r="AO54" s="85"/>
      <c r="AP54" s="85"/>
      <c r="AQ54" s="85"/>
      <c r="AR54" s="2824" t="s">
        <v>21</v>
      </c>
      <c r="AS54" s="2824"/>
      <c r="AT54" s="2824"/>
      <c r="AU54" s="2824"/>
      <c r="AV54" s="2824"/>
      <c r="AW54" s="2824"/>
      <c r="AX54" s="2824"/>
      <c r="AY54" s="2824"/>
      <c r="AZ54" s="2824"/>
      <c r="BA54" s="2824"/>
      <c r="BB54" s="2824"/>
      <c r="BC54" s="2824"/>
      <c r="BD54" s="2824"/>
      <c r="BE54" s="2824"/>
      <c r="BF54" s="2824"/>
      <c r="BG54" s="2824"/>
      <c r="BH54" s="2824"/>
      <c r="BI54" s="2824"/>
      <c r="BJ54" s="2824"/>
      <c r="BK54" s="2824"/>
      <c r="BL54" s="2824"/>
      <c r="BM54" s="2824"/>
      <c r="BN54" s="2824"/>
      <c r="BO54" s="2824"/>
      <c r="BP54" s="2824"/>
      <c r="BQ54" s="2824"/>
      <c r="BR54" s="2824"/>
      <c r="BS54" s="85"/>
      <c r="BY54" s="260"/>
    </row>
    <row r="55" spans="2:77" s="68" customFormat="1" ht="30" customHeight="1" thickBot="1">
      <c r="B55" s="621"/>
      <c r="C55" s="85"/>
      <c r="F55" s="417"/>
      <c r="G55" s="1457" t="s">
        <v>708</v>
      </c>
      <c r="H55" s="392"/>
      <c r="I55" s="83"/>
      <c r="J55" s="83"/>
      <c r="K55" s="83"/>
      <c r="L55" s="83"/>
      <c r="M55" s="83"/>
      <c r="N55" s="83"/>
      <c r="O55" s="83"/>
      <c r="P55" s="83"/>
      <c r="Q55" s="83"/>
      <c r="R55" s="85"/>
      <c r="S55" s="85"/>
      <c r="T55" s="85"/>
      <c r="U55" s="85"/>
      <c r="V55" s="85"/>
      <c r="W55" s="85"/>
      <c r="X55" s="85"/>
      <c r="AK55" s="85"/>
      <c r="AL55" s="85"/>
      <c r="AM55" s="85"/>
      <c r="AN55" s="85"/>
      <c r="AO55" s="85"/>
      <c r="AP55" s="85"/>
      <c r="AQ55" s="85"/>
      <c r="AR55" s="85"/>
      <c r="AS55" s="85"/>
      <c r="AT55" s="85"/>
      <c r="AU55" s="85"/>
      <c r="AV55" s="85"/>
      <c r="AW55" s="85"/>
      <c r="AX55" s="85"/>
      <c r="AY55" s="85"/>
      <c r="AZ55" s="85"/>
      <c r="BA55" s="85"/>
      <c r="BB55" s="85"/>
      <c r="BC55" s="85"/>
      <c r="BD55" s="85"/>
      <c r="BE55" s="85"/>
      <c r="BF55" s="85"/>
      <c r="BG55" s="85"/>
      <c r="BH55" s="85"/>
      <c r="BI55" s="85"/>
      <c r="BJ55" s="85"/>
      <c r="BK55" s="85"/>
      <c r="BL55" s="85"/>
      <c r="BM55" s="85"/>
      <c r="BQ55" s="85"/>
      <c r="BR55" s="572" t="s">
        <v>711</v>
      </c>
      <c r="BS55" s="85"/>
      <c r="BY55" s="260"/>
    </row>
    <row r="56" spans="2:77" s="68" customFormat="1" ht="30" customHeight="1">
      <c r="B56" s="621"/>
      <c r="C56" s="85"/>
      <c r="D56" s="2823" t="s">
        <v>2</v>
      </c>
      <c r="E56" s="2824"/>
      <c r="F56" s="2005"/>
      <c r="G56" s="2006"/>
      <c r="H56" s="2007"/>
      <c r="I56" s="409"/>
      <c r="J56" s="2979" t="s">
        <v>709</v>
      </c>
      <c r="K56" s="2979"/>
      <c r="L56" s="2979"/>
      <c r="M56" s="2979"/>
      <c r="N56" s="2979"/>
      <c r="O56" s="2979"/>
      <c r="P56" s="2979"/>
      <c r="Q56" s="2979"/>
      <c r="R56" s="2979"/>
      <c r="S56" s="2979"/>
      <c r="T56" s="2979"/>
      <c r="U56" s="2979"/>
      <c r="V56" s="2979"/>
      <c r="W56" s="2979"/>
      <c r="X56" s="2979"/>
      <c r="Y56" s="2979"/>
      <c r="Z56" s="2979"/>
      <c r="AA56" s="2979"/>
      <c r="AB56" s="2979"/>
      <c r="AC56" s="2979"/>
      <c r="AD56" s="2979"/>
      <c r="AE56" s="2979"/>
      <c r="AF56" s="2979"/>
      <c r="AG56" s="2979"/>
      <c r="AH56" s="2979"/>
      <c r="AI56" s="2979"/>
      <c r="AJ56" s="2979"/>
      <c r="AK56" s="2979"/>
      <c r="AL56" s="2979"/>
      <c r="AM56" s="2979"/>
      <c r="AN56" s="2979"/>
      <c r="AO56" s="85"/>
      <c r="AP56" s="2823" t="s">
        <v>32</v>
      </c>
      <c r="AQ56" s="2824"/>
      <c r="AR56" s="2828"/>
      <c r="AS56" s="2829"/>
      <c r="AT56" s="2829"/>
      <c r="AU56" s="2829"/>
      <c r="AV56" s="2829"/>
      <c r="AW56" s="2829"/>
      <c r="AX56" s="2829"/>
      <c r="AY56" s="2829"/>
      <c r="AZ56" s="2829"/>
      <c r="BA56" s="2829"/>
      <c r="BB56" s="2829"/>
      <c r="BC56" s="2829"/>
      <c r="BD56" s="2829"/>
      <c r="BE56" s="2829"/>
      <c r="BF56" s="2829"/>
      <c r="BG56" s="2829"/>
      <c r="BH56" s="2829"/>
      <c r="BI56" s="2829"/>
      <c r="BJ56" s="2829"/>
      <c r="BK56" s="2829"/>
      <c r="BL56" s="2829"/>
      <c r="BM56" s="2829"/>
      <c r="BN56" s="2829"/>
      <c r="BO56" s="2829"/>
      <c r="BP56" s="2829"/>
      <c r="BQ56" s="2829"/>
      <c r="BR56" s="2830"/>
      <c r="BS56" s="85"/>
      <c r="BY56" s="260"/>
    </row>
    <row r="57" spans="2:77" s="68" customFormat="1" ht="30" customHeight="1" thickBot="1">
      <c r="B57" s="621"/>
      <c r="C57" s="85"/>
      <c r="D57" s="2824"/>
      <c r="E57" s="2824"/>
      <c r="F57" s="2008"/>
      <c r="G57" s="2009"/>
      <c r="H57" s="2010"/>
      <c r="I57" s="409"/>
      <c r="J57" s="2979"/>
      <c r="K57" s="2979"/>
      <c r="L57" s="2979"/>
      <c r="M57" s="2979"/>
      <c r="N57" s="2979"/>
      <c r="O57" s="2979"/>
      <c r="P57" s="2979"/>
      <c r="Q57" s="2979"/>
      <c r="R57" s="2979"/>
      <c r="S57" s="2979"/>
      <c r="T57" s="2979"/>
      <c r="U57" s="2979"/>
      <c r="V57" s="2979"/>
      <c r="W57" s="2979"/>
      <c r="X57" s="2979"/>
      <c r="Y57" s="2979"/>
      <c r="Z57" s="2979"/>
      <c r="AA57" s="2979"/>
      <c r="AB57" s="2979"/>
      <c r="AC57" s="2979"/>
      <c r="AD57" s="2979"/>
      <c r="AE57" s="2979"/>
      <c r="AF57" s="2979"/>
      <c r="AG57" s="2979"/>
      <c r="AH57" s="2979"/>
      <c r="AI57" s="2979"/>
      <c r="AJ57" s="2979"/>
      <c r="AK57" s="2979"/>
      <c r="AL57" s="2979"/>
      <c r="AM57" s="2979"/>
      <c r="AN57" s="2979"/>
      <c r="AO57" s="85"/>
      <c r="AP57" s="2824"/>
      <c r="AQ57" s="2824"/>
      <c r="AR57" s="2831"/>
      <c r="AS57" s="2832"/>
      <c r="AT57" s="2832"/>
      <c r="AU57" s="2832"/>
      <c r="AV57" s="2832"/>
      <c r="AW57" s="2832"/>
      <c r="AX57" s="2832"/>
      <c r="AY57" s="2832"/>
      <c r="AZ57" s="2832"/>
      <c r="BA57" s="2832"/>
      <c r="BB57" s="2832"/>
      <c r="BC57" s="2832"/>
      <c r="BD57" s="2832"/>
      <c r="BE57" s="2832"/>
      <c r="BF57" s="2832"/>
      <c r="BG57" s="2832"/>
      <c r="BH57" s="2832"/>
      <c r="BI57" s="2832"/>
      <c r="BJ57" s="2832"/>
      <c r="BK57" s="2832"/>
      <c r="BL57" s="2832"/>
      <c r="BM57" s="2832"/>
      <c r="BN57" s="2832"/>
      <c r="BO57" s="2832"/>
      <c r="BP57" s="2832"/>
      <c r="BQ57" s="2832"/>
      <c r="BR57" s="2833"/>
      <c r="BS57" s="85"/>
      <c r="BY57" s="260"/>
    </row>
    <row r="58" spans="2:77" s="68" customFormat="1" ht="30" customHeight="1" thickBot="1">
      <c r="B58" s="621"/>
      <c r="C58" s="85"/>
      <c r="D58" s="267"/>
      <c r="E58" s="267"/>
      <c r="F58" s="83"/>
      <c r="G58" s="83"/>
      <c r="H58" s="83"/>
      <c r="I58" s="83"/>
      <c r="J58" s="409"/>
      <c r="K58" s="409"/>
      <c r="L58" s="409"/>
      <c r="M58" s="409"/>
      <c r="N58" s="83"/>
      <c r="O58" s="501"/>
      <c r="P58" s="501"/>
      <c r="Q58" s="501"/>
      <c r="R58" s="85"/>
      <c r="S58" s="85"/>
      <c r="T58" s="85"/>
      <c r="U58" s="85"/>
      <c r="V58" s="85"/>
      <c r="W58" s="85"/>
      <c r="X58" s="85"/>
      <c r="AK58" s="85"/>
      <c r="AL58" s="85"/>
      <c r="AM58" s="85"/>
      <c r="AN58" s="85"/>
      <c r="AO58" s="85"/>
      <c r="AP58" s="85"/>
      <c r="AQ58" s="85"/>
      <c r="AR58" s="85"/>
      <c r="AS58" s="85"/>
      <c r="AT58" s="85"/>
      <c r="AU58" s="85"/>
      <c r="AV58" s="85"/>
      <c r="AW58" s="85"/>
      <c r="AX58" s="85"/>
      <c r="AY58" s="85"/>
      <c r="AZ58" s="85"/>
      <c r="BA58" s="85"/>
      <c r="BB58" s="85"/>
      <c r="BC58" s="85"/>
      <c r="BD58" s="85"/>
      <c r="BE58" s="85"/>
      <c r="BF58" s="85"/>
      <c r="BG58" s="85"/>
      <c r="BH58" s="85"/>
      <c r="BI58" s="85"/>
      <c r="BJ58" s="85"/>
      <c r="BK58" s="85"/>
      <c r="BL58" s="85"/>
      <c r="BM58" s="85"/>
      <c r="BN58" s="85"/>
      <c r="BO58" s="85"/>
      <c r="BP58" s="85"/>
      <c r="BQ58" s="85"/>
      <c r="BR58" s="85"/>
      <c r="BS58" s="85"/>
      <c r="BY58" s="260"/>
    </row>
    <row r="59" spans="2:77" s="68" customFormat="1" ht="30" customHeight="1">
      <c r="B59" s="621"/>
      <c r="C59" s="85"/>
      <c r="D59" s="2823" t="s">
        <v>5</v>
      </c>
      <c r="E59" s="2824"/>
      <c r="F59" s="3169"/>
      <c r="G59" s="3170"/>
      <c r="H59" s="3171"/>
      <c r="I59" s="409"/>
      <c r="J59" s="2979" t="s">
        <v>710</v>
      </c>
      <c r="K59" s="2979"/>
      <c r="L59" s="2979"/>
      <c r="M59" s="2979"/>
      <c r="N59" s="2979"/>
      <c r="O59" s="2979"/>
      <c r="P59" s="2979"/>
      <c r="Q59" s="2979"/>
      <c r="R59" s="2979"/>
      <c r="S59" s="2979"/>
      <c r="T59" s="2979"/>
      <c r="U59" s="2979"/>
      <c r="V59" s="2979"/>
      <c r="W59" s="2979"/>
      <c r="X59" s="2979"/>
      <c r="Y59" s="2979"/>
      <c r="Z59" s="2979"/>
      <c r="AA59" s="2979"/>
      <c r="AB59" s="2979"/>
      <c r="AC59" s="2979"/>
      <c r="AD59" s="2979"/>
      <c r="AE59" s="2979"/>
      <c r="AF59" s="2979"/>
      <c r="AG59" s="2979"/>
      <c r="AH59" s="2979"/>
      <c r="AI59" s="2979"/>
      <c r="AJ59" s="2979"/>
      <c r="AK59" s="2979"/>
      <c r="AL59" s="2979"/>
      <c r="AM59" s="2979"/>
      <c r="AN59" s="2979"/>
      <c r="AO59" s="2979"/>
      <c r="AP59" s="85"/>
      <c r="AQ59" s="85"/>
      <c r="AR59" s="85"/>
      <c r="AS59" s="85"/>
      <c r="AT59" s="85"/>
      <c r="AU59" s="85"/>
      <c r="AV59" s="85"/>
      <c r="AW59" s="85"/>
      <c r="AX59" s="85"/>
      <c r="AY59" s="85"/>
      <c r="AZ59" s="85"/>
      <c r="BA59" s="85"/>
      <c r="BB59" s="85"/>
      <c r="BC59" s="85"/>
      <c r="BD59" s="85"/>
      <c r="BE59" s="85"/>
      <c r="BF59" s="85"/>
      <c r="BG59" s="85"/>
      <c r="BH59" s="2823" t="s">
        <v>33</v>
      </c>
      <c r="BI59" s="2824"/>
      <c r="BJ59" s="2828"/>
      <c r="BK59" s="2829"/>
      <c r="BL59" s="2829"/>
      <c r="BM59" s="2829"/>
      <c r="BN59" s="2829"/>
      <c r="BO59" s="2829"/>
      <c r="BP59" s="2829"/>
      <c r="BQ59" s="2829"/>
      <c r="BR59" s="2830"/>
      <c r="BS59" s="85"/>
      <c r="BY59" s="260"/>
    </row>
    <row r="60" spans="2:77" s="68" customFormat="1" ht="30" customHeight="1" thickBot="1">
      <c r="B60" s="621"/>
      <c r="C60" s="85"/>
      <c r="D60" s="2824"/>
      <c r="E60" s="2824"/>
      <c r="F60" s="3172"/>
      <c r="G60" s="3173"/>
      <c r="H60" s="3174"/>
      <c r="I60" s="409"/>
      <c r="J60" s="2979"/>
      <c r="K60" s="2979"/>
      <c r="L60" s="2979"/>
      <c r="M60" s="2979"/>
      <c r="N60" s="2979"/>
      <c r="O60" s="2979"/>
      <c r="P60" s="2979"/>
      <c r="Q60" s="2979"/>
      <c r="R60" s="2979"/>
      <c r="S60" s="2979"/>
      <c r="T60" s="2979"/>
      <c r="U60" s="2979"/>
      <c r="V60" s="2979"/>
      <c r="W60" s="2979"/>
      <c r="X60" s="2979"/>
      <c r="Y60" s="2979"/>
      <c r="Z60" s="2979"/>
      <c r="AA60" s="2979"/>
      <c r="AB60" s="2979"/>
      <c r="AC60" s="2979"/>
      <c r="AD60" s="2979"/>
      <c r="AE60" s="2979"/>
      <c r="AF60" s="2979"/>
      <c r="AG60" s="2979"/>
      <c r="AH60" s="2979"/>
      <c r="AI60" s="2979"/>
      <c r="AJ60" s="2979"/>
      <c r="AK60" s="2979"/>
      <c r="AL60" s="2979"/>
      <c r="AM60" s="2979"/>
      <c r="AN60" s="2979"/>
      <c r="AO60" s="2979"/>
      <c r="AP60" s="85"/>
      <c r="AQ60" s="85"/>
      <c r="AR60" s="85"/>
      <c r="AS60" s="85"/>
      <c r="AT60" s="85"/>
      <c r="AU60" s="85"/>
      <c r="AV60" s="85"/>
      <c r="AW60" s="85"/>
      <c r="AX60" s="85"/>
      <c r="AY60" s="85"/>
      <c r="AZ60" s="85"/>
      <c r="BA60" s="85"/>
      <c r="BB60" s="85"/>
      <c r="BC60" s="85"/>
      <c r="BD60" s="85"/>
      <c r="BE60" s="85"/>
      <c r="BF60" s="85"/>
      <c r="BG60" s="85"/>
      <c r="BH60" s="2824"/>
      <c r="BI60" s="2824"/>
      <c r="BJ60" s="2831"/>
      <c r="BK60" s="2832"/>
      <c r="BL60" s="2832"/>
      <c r="BM60" s="2832"/>
      <c r="BN60" s="2832"/>
      <c r="BO60" s="2832"/>
      <c r="BP60" s="2832"/>
      <c r="BQ60" s="2832"/>
      <c r="BR60" s="2833"/>
      <c r="BS60" s="85"/>
      <c r="BY60" s="260"/>
    </row>
    <row r="61" spans="2:77" s="68" customFormat="1" ht="30" customHeight="1">
      <c r="B61" s="621"/>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5"/>
      <c r="BK61" s="85"/>
      <c r="BL61" s="85"/>
      <c r="BM61" s="85"/>
      <c r="BN61" s="85"/>
      <c r="BO61" s="85"/>
      <c r="BP61" s="85"/>
      <c r="BQ61" s="85"/>
      <c r="BR61" s="85"/>
      <c r="BS61" s="85"/>
      <c r="BY61" s="260"/>
    </row>
    <row r="62" spans="2:77" s="68" customFormat="1" ht="30" customHeight="1">
      <c r="B62" s="621"/>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85"/>
      <c r="AS62" s="85"/>
      <c r="AT62" s="85"/>
      <c r="AU62" s="85"/>
      <c r="AV62" s="85"/>
      <c r="AW62" s="85"/>
      <c r="AX62" s="85"/>
      <c r="AY62" s="85"/>
      <c r="AZ62" s="85"/>
      <c r="BA62" s="85"/>
      <c r="BB62" s="85"/>
      <c r="BC62" s="85"/>
      <c r="BD62" s="85"/>
      <c r="BE62" s="85"/>
      <c r="BF62" s="85"/>
      <c r="BG62" s="85"/>
      <c r="BH62" s="85"/>
      <c r="BI62" s="85"/>
      <c r="BJ62" s="85"/>
      <c r="BK62" s="85"/>
      <c r="BL62" s="85"/>
      <c r="BM62" s="85"/>
      <c r="BN62" s="85"/>
      <c r="BO62" s="85"/>
      <c r="BP62" s="85"/>
      <c r="BQ62" s="85"/>
      <c r="BR62" s="85"/>
      <c r="BS62" s="85"/>
      <c r="BY62" s="260"/>
    </row>
    <row r="63" spans="2:77" s="68" customFormat="1" ht="30" customHeight="1">
      <c r="B63" s="621"/>
      <c r="C63" s="85"/>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85"/>
      <c r="AO63" s="85"/>
      <c r="AP63" s="85"/>
      <c r="AQ63" s="85"/>
      <c r="AR63" s="85"/>
      <c r="AS63" s="85"/>
      <c r="AT63" s="85"/>
      <c r="AU63" s="85"/>
      <c r="AV63" s="85"/>
      <c r="AW63" s="85"/>
      <c r="AX63" s="85"/>
      <c r="AY63" s="85"/>
      <c r="AZ63" s="85"/>
      <c r="BA63" s="85"/>
      <c r="BB63" s="85"/>
      <c r="BC63" s="85"/>
      <c r="BD63" s="85"/>
      <c r="BE63" s="85"/>
      <c r="BF63" s="85"/>
      <c r="BG63" s="85"/>
      <c r="BH63" s="85"/>
      <c r="BI63" s="85"/>
      <c r="BJ63" s="85"/>
      <c r="BK63" s="85"/>
      <c r="BL63" s="85"/>
      <c r="BM63" s="85"/>
      <c r="BN63" s="85"/>
      <c r="BO63" s="85"/>
      <c r="BP63" s="85"/>
      <c r="BQ63" s="85"/>
      <c r="BR63" s="85"/>
      <c r="BS63" s="85"/>
      <c r="BY63" s="260"/>
    </row>
    <row r="64" spans="2:77" s="68" customFormat="1" ht="30" customHeight="1">
      <c r="B64" s="621"/>
      <c r="C64" s="85"/>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5"/>
      <c r="BM64" s="85"/>
      <c r="BN64" s="85"/>
      <c r="BO64" s="85"/>
      <c r="BP64" s="85"/>
      <c r="BQ64" s="85"/>
      <c r="BR64" s="85"/>
      <c r="BS64" s="85"/>
      <c r="BY64" s="260"/>
    </row>
    <row r="65" spans="2:77" s="68" customFormat="1" ht="30" customHeight="1">
      <c r="B65" s="621"/>
      <c r="C65" s="85"/>
      <c r="D65" s="85"/>
      <c r="E65" s="85"/>
      <c r="F65" s="85"/>
      <c r="G65" s="85"/>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85"/>
      <c r="AN65" s="85"/>
      <c r="AO65" s="85"/>
      <c r="AP65" s="85"/>
      <c r="AQ65" s="85"/>
      <c r="AR65" s="85"/>
      <c r="AS65" s="85"/>
      <c r="AT65" s="85"/>
      <c r="AU65" s="85"/>
      <c r="AV65" s="85"/>
      <c r="AW65" s="85"/>
      <c r="AX65" s="85"/>
      <c r="AY65" s="85"/>
      <c r="AZ65" s="85"/>
      <c r="BA65" s="85"/>
      <c r="BB65" s="85"/>
      <c r="BC65" s="85"/>
      <c r="BD65" s="85"/>
      <c r="BE65" s="85"/>
      <c r="BF65" s="85"/>
      <c r="BG65" s="85"/>
      <c r="BH65" s="85"/>
      <c r="BI65" s="85"/>
      <c r="BJ65" s="85"/>
      <c r="BK65" s="85"/>
      <c r="BL65" s="85"/>
      <c r="BM65" s="85"/>
      <c r="BN65" s="85"/>
      <c r="BO65" s="85"/>
      <c r="BP65" s="85"/>
      <c r="BQ65" s="85"/>
      <c r="BR65" s="85"/>
      <c r="BS65" s="85"/>
      <c r="BY65" s="260"/>
    </row>
    <row r="66" spans="2:77" s="68" customFormat="1" ht="30" customHeight="1">
      <c r="B66" s="621"/>
      <c r="C66" s="85"/>
      <c r="D66" s="85"/>
      <c r="E66" s="85"/>
      <c r="F66" s="85"/>
      <c r="G66" s="85"/>
      <c r="H66" s="85"/>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c r="AO66" s="85"/>
      <c r="AP66" s="85"/>
      <c r="AQ66" s="85"/>
      <c r="AR66" s="85"/>
      <c r="AS66" s="85"/>
      <c r="AT66" s="85"/>
      <c r="AU66" s="85"/>
      <c r="AV66" s="85"/>
      <c r="AW66" s="85"/>
      <c r="AX66" s="85"/>
      <c r="AY66" s="85"/>
      <c r="AZ66" s="85"/>
      <c r="BA66" s="85"/>
      <c r="BB66" s="85"/>
      <c r="BC66" s="85"/>
      <c r="BD66" s="85"/>
      <c r="BE66" s="85"/>
      <c r="BF66" s="85"/>
      <c r="BG66" s="85"/>
      <c r="BH66" s="85"/>
      <c r="BI66" s="85"/>
      <c r="BJ66" s="85"/>
      <c r="BK66" s="85"/>
      <c r="BL66" s="85"/>
      <c r="BM66" s="85"/>
      <c r="BN66" s="85"/>
      <c r="BO66" s="85"/>
      <c r="BP66" s="85"/>
      <c r="BQ66" s="85"/>
      <c r="BR66" s="85"/>
      <c r="BS66" s="85"/>
      <c r="BY66" s="260"/>
    </row>
    <row r="67" spans="2:77" s="68" customFormat="1" ht="30" customHeight="1">
      <c r="B67" s="621"/>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c r="AP67" s="85"/>
      <c r="AQ67" s="85"/>
      <c r="AR67" s="85"/>
      <c r="AS67" s="85"/>
      <c r="AT67" s="85"/>
      <c r="AU67" s="85"/>
      <c r="AV67" s="85"/>
      <c r="AW67" s="85"/>
      <c r="AX67" s="85"/>
      <c r="AY67" s="85"/>
      <c r="AZ67" s="85"/>
      <c r="BA67" s="85"/>
      <c r="BB67" s="85"/>
      <c r="BC67" s="85"/>
      <c r="BD67" s="85"/>
      <c r="BE67" s="85"/>
      <c r="BF67" s="85"/>
      <c r="BG67" s="85"/>
      <c r="BH67" s="85"/>
      <c r="BI67" s="85"/>
      <c r="BJ67" s="85"/>
      <c r="BK67" s="85"/>
      <c r="BL67" s="85"/>
      <c r="BM67" s="85"/>
      <c r="BN67" s="85"/>
      <c r="BO67" s="85"/>
      <c r="BP67" s="85"/>
      <c r="BQ67" s="85"/>
      <c r="BR67" s="85"/>
      <c r="BS67" s="85"/>
      <c r="BY67" s="260"/>
    </row>
    <row r="68" spans="2:77" s="68" customFormat="1" ht="30" customHeight="1">
      <c r="B68" s="621"/>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68" s="85"/>
      <c r="AN68" s="85"/>
      <c r="AO68" s="85"/>
      <c r="AP68" s="85"/>
      <c r="AQ68" s="85"/>
      <c r="AR68" s="85"/>
      <c r="AS68" s="85"/>
      <c r="AT68" s="85"/>
      <c r="AU68" s="85"/>
      <c r="AV68" s="85"/>
      <c r="AW68" s="85"/>
      <c r="AX68" s="85"/>
      <c r="AY68" s="85"/>
      <c r="AZ68" s="85"/>
      <c r="BA68" s="85"/>
      <c r="BB68" s="85"/>
      <c r="BC68" s="85"/>
      <c r="BD68" s="85"/>
      <c r="BE68" s="85"/>
      <c r="BF68" s="85"/>
      <c r="BG68" s="85"/>
      <c r="BH68" s="85"/>
      <c r="BI68" s="85"/>
      <c r="BJ68" s="85"/>
      <c r="BK68" s="85"/>
      <c r="BL68" s="85"/>
      <c r="BM68" s="85"/>
      <c r="BN68" s="85"/>
      <c r="BO68" s="85"/>
      <c r="BP68" s="85"/>
      <c r="BQ68" s="85"/>
      <c r="BR68" s="85"/>
      <c r="BS68" s="85"/>
      <c r="BY68" s="260"/>
    </row>
    <row r="69" spans="2:77" s="68" customFormat="1" ht="30" customHeight="1">
      <c r="B69" s="621"/>
      <c r="C69" s="85"/>
      <c r="D69" s="85"/>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85"/>
      <c r="AS69" s="85"/>
      <c r="AT69" s="85"/>
      <c r="AU69" s="85"/>
      <c r="AV69" s="85"/>
      <c r="AW69" s="85"/>
      <c r="AX69" s="85"/>
      <c r="AY69" s="85"/>
      <c r="AZ69" s="85"/>
      <c r="BA69" s="85"/>
      <c r="BB69" s="85"/>
      <c r="BC69" s="85"/>
      <c r="BD69" s="85"/>
      <c r="BE69" s="85"/>
      <c r="BF69" s="85"/>
      <c r="BG69" s="85"/>
      <c r="BH69" s="85"/>
      <c r="BI69" s="85"/>
      <c r="BJ69" s="85"/>
      <c r="BK69" s="85"/>
      <c r="BL69" s="85"/>
      <c r="BM69" s="85"/>
      <c r="BN69" s="85"/>
      <c r="BO69" s="85"/>
      <c r="BP69" s="85"/>
      <c r="BQ69" s="85"/>
      <c r="BR69" s="85"/>
      <c r="BS69" s="85"/>
      <c r="BY69" s="260"/>
    </row>
    <row r="70" spans="2:77" s="68" customFormat="1" ht="30" customHeight="1">
      <c r="B70" s="621"/>
      <c r="C70" s="85"/>
      <c r="D70" s="85"/>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85"/>
      <c r="AN70" s="85"/>
      <c r="AO70" s="85"/>
      <c r="AP70" s="85"/>
      <c r="AQ70" s="85"/>
      <c r="AR70" s="85"/>
      <c r="AS70" s="85"/>
      <c r="AT70" s="85"/>
      <c r="AU70" s="85"/>
      <c r="AV70" s="85"/>
      <c r="AW70" s="85"/>
      <c r="AX70" s="85"/>
      <c r="AY70" s="85"/>
      <c r="AZ70" s="85"/>
      <c r="BA70" s="85"/>
      <c r="BB70" s="85"/>
      <c r="BC70" s="85"/>
      <c r="BD70" s="85"/>
      <c r="BE70" s="85"/>
      <c r="BF70" s="85"/>
      <c r="BG70" s="85"/>
      <c r="BH70" s="85"/>
      <c r="BI70" s="85"/>
      <c r="BJ70" s="85"/>
      <c r="BK70" s="85"/>
      <c r="BL70" s="85"/>
      <c r="BM70" s="85"/>
      <c r="BN70" s="85"/>
      <c r="BO70" s="85"/>
      <c r="BP70" s="85"/>
      <c r="BQ70" s="85"/>
      <c r="BR70" s="85"/>
      <c r="BS70" s="85"/>
      <c r="BY70" s="260"/>
    </row>
    <row r="71" spans="2:77" s="68" customFormat="1" ht="30" customHeight="1">
      <c r="B71" s="621"/>
      <c r="C71" s="85"/>
      <c r="D71" s="85"/>
      <c r="E71" s="85"/>
      <c r="F71" s="85"/>
      <c r="G71" s="85"/>
      <c r="H71" s="85"/>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85"/>
      <c r="AJ71" s="85"/>
      <c r="AK71" s="85"/>
      <c r="AL71" s="85"/>
      <c r="AM71" s="85"/>
      <c r="AN71" s="85"/>
      <c r="AO71" s="85"/>
      <c r="AP71" s="85"/>
      <c r="AQ71" s="85"/>
      <c r="AR71" s="85"/>
      <c r="AS71" s="85"/>
      <c r="AT71" s="85"/>
      <c r="AU71" s="85"/>
      <c r="AV71" s="85"/>
      <c r="AW71" s="85"/>
      <c r="AX71" s="85"/>
      <c r="AY71" s="85"/>
      <c r="AZ71" s="85"/>
      <c r="BA71" s="85"/>
      <c r="BB71" s="85"/>
      <c r="BC71" s="85"/>
      <c r="BD71" s="85"/>
      <c r="BE71" s="85"/>
      <c r="BF71" s="85"/>
      <c r="BG71" s="85"/>
      <c r="BH71" s="85"/>
      <c r="BI71" s="85"/>
      <c r="BJ71" s="85"/>
      <c r="BK71" s="85"/>
      <c r="BL71" s="85"/>
      <c r="BM71" s="85"/>
      <c r="BN71" s="85"/>
      <c r="BO71" s="85"/>
      <c r="BP71" s="85"/>
      <c r="BQ71" s="85"/>
      <c r="BR71" s="85"/>
      <c r="BS71" s="85"/>
      <c r="BY71" s="260"/>
    </row>
    <row r="72" spans="2:77" s="68" customFormat="1" ht="30" customHeight="1">
      <c r="B72" s="621"/>
      <c r="C72" s="85"/>
      <c r="D72" s="85"/>
      <c r="E72" s="85"/>
      <c r="F72" s="85"/>
      <c r="G72" s="85"/>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85"/>
      <c r="AO72" s="85"/>
      <c r="AP72" s="85"/>
      <c r="AQ72" s="85"/>
      <c r="AR72" s="85"/>
      <c r="AS72" s="85"/>
      <c r="AT72" s="85"/>
      <c r="AU72" s="85"/>
      <c r="AV72" s="85"/>
      <c r="AW72" s="85"/>
      <c r="AX72" s="85"/>
      <c r="AY72" s="85"/>
      <c r="AZ72" s="85"/>
      <c r="BA72" s="85"/>
      <c r="BB72" s="85"/>
      <c r="BC72" s="85"/>
      <c r="BD72" s="85"/>
      <c r="BE72" s="85"/>
      <c r="BF72" s="85"/>
      <c r="BG72" s="85"/>
      <c r="BH72" s="85"/>
      <c r="BI72" s="85"/>
      <c r="BJ72" s="85"/>
      <c r="BK72" s="85"/>
      <c r="BL72" s="85"/>
      <c r="BM72" s="85"/>
      <c r="BN72" s="85"/>
      <c r="BO72" s="85"/>
      <c r="BP72" s="85"/>
      <c r="BQ72" s="85"/>
      <c r="BR72" s="85"/>
      <c r="BS72" s="85"/>
      <c r="BY72" s="260"/>
    </row>
    <row r="73" spans="2:77" s="68" customFormat="1" ht="30" customHeight="1">
      <c r="B73" s="621"/>
      <c r="C73" s="85"/>
      <c r="D73" s="85"/>
      <c r="E73" s="85"/>
      <c r="F73" s="85"/>
      <c r="G73" s="85"/>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c r="AK73" s="85"/>
      <c r="AL73" s="85"/>
      <c r="AM73" s="85"/>
      <c r="AN73" s="85"/>
      <c r="AO73" s="85"/>
      <c r="AP73" s="85"/>
      <c r="AQ73" s="85"/>
      <c r="AR73" s="85"/>
      <c r="AS73" s="85"/>
      <c r="AT73" s="85"/>
      <c r="AU73" s="85"/>
      <c r="AV73" s="85"/>
      <c r="AW73" s="85"/>
      <c r="AX73" s="85"/>
      <c r="AY73" s="85"/>
      <c r="AZ73" s="85"/>
      <c r="BA73" s="85"/>
      <c r="BB73" s="85"/>
      <c r="BC73" s="85"/>
      <c r="BD73" s="85"/>
      <c r="BE73" s="85"/>
      <c r="BF73" s="85"/>
      <c r="BG73" s="85"/>
      <c r="BH73" s="85"/>
      <c r="BI73" s="85"/>
      <c r="BJ73" s="85"/>
      <c r="BK73" s="85"/>
      <c r="BL73" s="85"/>
      <c r="BM73" s="85"/>
      <c r="BN73" s="85"/>
      <c r="BO73" s="85"/>
      <c r="BP73" s="85"/>
      <c r="BQ73" s="85"/>
      <c r="BR73" s="85"/>
      <c r="BS73" s="85"/>
      <c r="BY73" s="260"/>
    </row>
    <row r="74" spans="2:77" s="68" customFormat="1" ht="30" customHeight="1">
      <c r="B74" s="621"/>
      <c r="C74" s="85"/>
      <c r="D74" s="85"/>
      <c r="E74" s="85"/>
      <c r="F74" s="85"/>
      <c r="G74" s="85"/>
      <c r="H74" s="85"/>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85"/>
      <c r="AI74" s="85"/>
      <c r="AJ74" s="85"/>
      <c r="AK74" s="85"/>
      <c r="AL74" s="85"/>
      <c r="AM74" s="85"/>
      <c r="AN74" s="85"/>
      <c r="AO74" s="85"/>
      <c r="AP74" s="85"/>
      <c r="AQ74" s="85"/>
      <c r="AR74" s="85"/>
      <c r="AS74" s="85"/>
      <c r="AT74" s="85"/>
      <c r="AU74" s="85"/>
      <c r="AV74" s="85"/>
      <c r="AW74" s="85"/>
      <c r="AX74" s="85"/>
      <c r="AY74" s="85"/>
      <c r="AZ74" s="85"/>
      <c r="BA74" s="85"/>
      <c r="BB74" s="85"/>
      <c r="BC74" s="85"/>
      <c r="BD74" s="85"/>
      <c r="BE74" s="85"/>
      <c r="BF74" s="85"/>
      <c r="BG74" s="85"/>
      <c r="BH74" s="85"/>
      <c r="BI74" s="85"/>
      <c r="BJ74" s="85"/>
      <c r="BK74" s="85"/>
      <c r="BL74" s="85"/>
      <c r="BM74" s="85"/>
      <c r="BN74" s="85"/>
      <c r="BO74" s="85"/>
      <c r="BP74" s="85"/>
      <c r="BQ74" s="85"/>
      <c r="BR74" s="85"/>
      <c r="BS74" s="85"/>
      <c r="BY74" s="260"/>
    </row>
    <row r="75" spans="2:77" s="68" customFormat="1" ht="30" customHeight="1">
      <c r="B75" s="621"/>
      <c r="C75" s="85"/>
      <c r="D75" s="85"/>
      <c r="E75" s="85"/>
      <c r="F75" s="85"/>
      <c r="G75" s="85"/>
      <c r="H75" s="85"/>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Y75" s="260"/>
    </row>
    <row r="76" spans="2:77" s="68" customFormat="1" ht="30" customHeight="1">
      <c r="B76" s="621"/>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Y76" s="260"/>
    </row>
    <row r="77" spans="2:77" s="68" customFormat="1" ht="30" customHeight="1">
      <c r="B77" s="621"/>
      <c r="C77" s="85"/>
      <c r="D77" s="85"/>
      <c r="E77" s="85"/>
      <c r="F77" s="85"/>
      <c r="G77" s="85"/>
      <c r="H77" s="85"/>
      <c r="I77" s="85"/>
      <c r="J77" s="85"/>
      <c r="K77" s="85"/>
      <c r="L77" s="85"/>
      <c r="M77" s="85"/>
      <c r="N77" s="85"/>
      <c r="O77" s="85"/>
      <c r="P77" s="85"/>
      <c r="Q77" s="85"/>
      <c r="R77" s="85"/>
      <c r="S77" s="85"/>
      <c r="T77" s="85"/>
      <c r="U77" s="85"/>
      <c r="V77" s="85"/>
      <c r="W77" s="85"/>
      <c r="X77" s="85"/>
      <c r="Y77" s="85"/>
      <c r="Z77" s="85"/>
      <c r="AA77" s="85"/>
      <c r="AB77" s="85"/>
      <c r="AC77" s="85"/>
      <c r="AD77" s="85"/>
      <c r="AE77" s="85"/>
      <c r="AF77" s="85"/>
      <c r="AG77" s="85"/>
      <c r="AH77" s="85"/>
      <c r="AI77" s="85"/>
      <c r="AJ77" s="85"/>
      <c r="AK77" s="85"/>
      <c r="AL77" s="85"/>
      <c r="AM77" s="85"/>
      <c r="AN77" s="85"/>
      <c r="AO77" s="85"/>
      <c r="AP77" s="85"/>
      <c r="AQ77" s="85"/>
      <c r="AR77" s="85"/>
      <c r="AS77" s="85"/>
      <c r="AT77" s="85"/>
      <c r="AU77" s="85"/>
      <c r="AV77" s="85"/>
      <c r="AW77" s="85"/>
      <c r="AX77" s="85"/>
      <c r="AY77" s="85"/>
      <c r="AZ77" s="85"/>
      <c r="BA77" s="85"/>
      <c r="BB77" s="85"/>
      <c r="BC77" s="85"/>
      <c r="BD77" s="85"/>
      <c r="BE77" s="85"/>
      <c r="BF77" s="85"/>
      <c r="BG77" s="85"/>
      <c r="BH77" s="85"/>
      <c r="BI77" s="85"/>
      <c r="BJ77" s="85"/>
      <c r="BK77" s="85"/>
      <c r="BL77" s="85"/>
      <c r="BM77" s="85"/>
      <c r="BN77" s="85"/>
      <c r="BO77" s="85"/>
      <c r="BP77" s="85"/>
      <c r="BQ77" s="85"/>
      <c r="BR77" s="85"/>
      <c r="BS77" s="85"/>
      <c r="BY77" s="260"/>
    </row>
    <row r="78" spans="2:77" s="68" customFormat="1" ht="30" customHeight="1">
      <c r="B78" s="621"/>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78" s="85"/>
      <c r="AN78" s="85"/>
      <c r="AO78" s="85"/>
      <c r="AP78" s="85"/>
      <c r="AQ78" s="85"/>
      <c r="AR78" s="85"/>
      <c r="AS78" s="85"/>
      <c r="AT78" s="85"/>
      <c r="AU78" s="85"/>
      <c r="AV78" s="85"/>
      <c r="AW78" s="85"/>
      <c r="AX78" s="85"/>
      <c r="AY78" s="85"/>
      <c r="AZ78" s="85"/>
      <c r="BA78" s="85"/>
      <c r="BB78" s="85"/>
      <c r="BC78" s="85"/>
      <c r="BD78" s="85"/>
      <c r="BE78" s="85"/>
      <c r="BF78" s="85"/>
      <c r="BG78" s="85"/>
      <c r="BH78" s="85"/>
      <c r="BI78" s="85"/>
      <c r="BJ78" s="85"/>
      <c r="BK78" s="85"/>
      <c r="BL78" s="85"/>
      <c r="BM78" s="85"/>
      <c r="BN78" s="85"/>
      <c r="BO78" s="85"/>
      <c r="BP78" s="85"/>
      <c r="BQ78" s="85"/>
      <c r="BR78" s="85"/>
      <c r="BS78" s="85"/>
      <c r="BY78" s="260"/>
    </row>
    <row r="79" spans="2:77" s="68" customFormat="1" ht="30" customHeight="1">
      <c r="B79" s="621"/>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85"/>
      <c r="AL79" s="85"/>
      <c r="AM79" s="85"/>
      <c r="AN79" s="85"/>
      <c r="AO79" s="85"/>
      <c r="AP79" s="85"/>
      <c r="AQ79" s="85"/>
      <c r="AR79" s="85"/>
      <c r="AS79" s="85"/>
      <c r="AT79" s="85"/>
      <c r="AU79" s="85"/>
      <c r="AV79" s="85"/>
      <c r="AW79" s="85"/>
      <c r="AX79" s="85"/>
      <c r="AY79" s="85"/>
      <c r="AZ79" s="85"/>
      <c r="BA79" s="85"/>
      <c r="BB79" s="85"/>
      <c r="BC79" s="85"/>
      <c r="BD79" s="85"/>
      <c r="BE79" s="85"/>
      <c r="BF79" s="85"/>
      <c r="BG79" s="85"/>
      <c r="BH79" s="85"/>
      <c r="BI79" s="85"/>
      <c r="BJ79" s="85"/>
      <c r="BK79" s="85"/>
      <c r="BL79" s="85"/>
      <c r="BM79" s="85"/>
      <c r="BN79" s="85"/>
      <c r="BO79" s="85"/>
      <c r="BP79" s="85"/>
      <c r="BQ79" s="85"/>
      <c r="BR79" s="85"/>
      <c r="BS79" s="85"/>
      <c r="BY79" s="260"/>
    </row>
    <row r="80" spans="2:77" s="68" customFormat="1" ht="30" customHeight="1">
      <c r="B80" s="621"/>
      <c r="C80" s="85"/>
      <c r="D80" s="85"/>
      <c r="E80" s="85"/>
      <c r="F80" s="85"/>
      <c r="G80" s="85"/>
      <c r="H80" s="85"/>
      <c r="I80" s="85"/>
      <c r="J80" s="85"/>
      <c r="K80" s="85"/>
      <c r="L80" s="85"/>
      <c r="M80" s="85"/>
      <c r="N80" s="85"/>
      <c r="O80" s="85"/>
      <c r="P80" s="85"/>
      <c r="Q80" s="85"/>
      <c r="R80" s="85"/>
      <c r="S80" s="85"/>
      <c r="T80" s="85"/>
      <c r="U80" s="85"/>
      <c r="V80" s="85"/>
      <c r="W80" s="85"/>
      <c r="X80" s="85"/>
      <c r="Y80" s="85"/>
      <c r="Z80" s="85"/>
      <c r="AA80" s="85"/>
      <c r="AB80" s="85"/>
      <c r="AC80" s="85"/>
      <c r="AD80" s="85"/>
      <c r="AE80" s="85"/>
      <c r="AF80" s="85"/>
      <c r="AG80" s="85"/>
      <c r="AH80" s="85"/>
      <c r="AI80" s="85"/>
      <c r="AJ80" s="85"/>
      <c r="AK80" s="85"/>
      <c r="AL80" s="85"/>
      <c r="AM80" s="85"/>
      <c r="AN80" s="85"/>
      <c r="AO80" s="85"/>
      <c r="AP80" s="85"/>
      <c r="AQ80" s="85"/>
      <c r="AR80" s="85"/>
      <c r="AS80" s="85"/>
      <c r="AT80" s="85"/>
      <c r="AU80" s="85"/>
      <c r="AV80" s="85"/>
      <c r="AW80" s="85"/>
      <c r="AX80" s="85"/>
      <c r="AY80" s="85"/>
      <c r="AZ80" s="85"/>
      <c r="BA80" s="85"/>
      <c r="BB80" s="85"/>
      <c r="BC80" s="85"/>
      <c r="BD80" s="85"/>
      <c r="BE80" s="85"/>
      <c r="BF80" s="85"/>
      <c r="BG80" s="85"/>
      <c r="BH80" s="85"/>
      <c r="BI80" s="85"/>
      <c r="BJ80" s="85"/>
      <c r="BK80" s="85"/>
      <c r="BL80" s="85"/>
      <c r="BM80" s="85"/>
      <c r="BN80" s="85"/>
      <c r="BO80" s="85"/>
      <c r="BP80" s="85"/>
      <c r="BQ80" s="85"/>
      <c r="BR80" s="85"/>
      <c r="BS80" s="85"/>
      <c r="BY80" s="260"/>
    </row>
    <row r="81" spans="2:77" s="68" customFormat="1" ht="30" customHeight="1">
      <c r="B81" s="621"/>
      <c r="C81" s="85"/>
      <c r="D81" s="85"/>
      <c r="E81" s="85"/>
      <c r="F81" s="85"/>
      <c r="G81" s="85"/>
      <c r="H81" s="85"/>
      <c r="I81" s="85"/>
      <c r="J81" s="85"/>
      <c r="K81" s="85"/>
      <c r="L81" s="85"/>
      <c r="M81" s="85"/>
      <c r="N81" s="85"/>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81" s="85"/>
      <c r="AN81" s="85"/>
      <c r="AO81" s="85"/>
      <c r="AP81" s="85"/>
      <c r="AQ81" s="85"/>
      <c r="AR81" s="85"/>
      <c r="AS81" s="85"/>
      <c r="AT81" s="85"/>
      <c r="AU81" s="85"/>
      <c r="AV81" s="85"/>
      <c r="AW81" s="85"/>
      <c r="AX81" s="85"/>
      <c r="AY81" s="85"/>
      <c r="AZ81" s="85"/>
      <c r="BA81" s="85"/>
      <c r="BB81" s="85"/>
      <c r="BC81" s="85"/>
      <c r="BD81" s="85"/>
      <c r="BE81" s="85"/>
      <c r="BF81" s="85"/>
      <c r="BG81" s="85"/>
      <c r="BH81" s="85"/>
      <c r="BI81" s="85"/>
      <c r="BJ81" s="85"/>
      <c r="BK81" s="85"/>
      <c r="BL81" s="85"/>
      <c r="BM81" s="85"/>
      <c r="BN81" s="85"/>
      <c r="BO81" s="85"/>
      <c r="BP81" s="85"/>
      <c r="BQ81" s="85"/>
      <c r="BR81" s="85"/>
      <c r="BS81" s="85"/>
      <c r="BY81" s="260"/>
    </row>
    <row r="82" spans="2:77" s="68" customFormat="1" ht="30" customHeight="1">
      <c r="B82" s="621"/>
      <c r="C82" s="85"/>
      <c r="D82" s="85"/>
      <c r="E82" s="85"/>
      <c r="F82" s="85"/>
      <c r="G82" s="85"/>
      <c r="H82" s="85"/>
      <c r="I82" s="85"/>
      <c r="J82" s="85"/>
      <c r="K82" s="85"/>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82" s="85"/>
      <c r="AN82" s="85"/>
      <c r="AO82" s="85"/>
      <c r="AP82" s="85"/>
      <c r="AQ82" s="85"/>
      <c r="AR82" s="85"/>
      <c r="AS82" s="85"/>
      <c r="AT82" s="85"/>
      <c r="AU82" s="85"/>
      <c r="AV82" s="85"/>
      <c r="AW82" s="85"/>
      <c r="AX82" s="85"/>
      <c r="AY82" s="85"/>
      <c r="AZ82" s="85"/>
      <c r="BA82" s="85"/>
      <c r="BB82" s="85"/>
      <c r="BC82" s="85"/>
      <c r="BD82" s="85"/>
      <c r="BE82" s="85"/>
      <c r="BF82" s="85"/>
      <c r="BG82" s="85"/>
      <c r="BH82" s="85"/>
      <c r="BI82" s="85"/>
      <c r="BJ82" s="85"/>
      <c r="BK82" s="85"/>
      <c r="BL82" s="85"/>
      <c r="BM82" s="85"/>
      <c r="BN82" s="85"/>
      <c r="BO82" s="85"/>
      <c r="BP82" s="85"/>
      <c r="BQ82" s="85"/>
      <c r="BR82" s="85"/>
      <c r="BS82" s="85"/>
      <c r="BY82" s="260"/>
    </row>
    <row r="83" spans="2:77" s="68" customFormat="1" ht="30" customHeight="1">
      <c r="B83" s="621"/>
      <c r="C83" s="85"/>
      <c r="D83" s="85"/>
      <c r="E83" s="85"/>
      <c r="F83" s="85"/>
      <c r="G83" s="8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85"/>
      <c r="AP83" s="85"/>
      <c r="AQ83" s="85"/>
      <c r="AR83" s="85"/>
      <c r="AS83" s="85"/>
      <c r="AT83" s="85"/>
      <c r="AU83" s="85"/>
      <c r="AV83" s="85"/>
      <c r="AW83" s="85"/>
      <c r="AX83" s="85"/>
      <c r="AY83" s="85"/>
      <c r="AZ83" s="85"/>
      <c r="BA83" s="85"/>
      <c r="BB83" s="85"/>
      <c r="BC83" s="85"/>
      <c r="BD83" s="85"/>
      <c r="BE83" s="85"/>
      <c r="BF83" s="85"/>
      <c r="BG83" s="85"/>
      <c r="BH83" s="85"/>
      <c r="BI83" s="85"/>
      <c r="BJ83" s="85"/>
      <c r="BK83" s="85"/>
      <c r="BL83" s="85"/>
      <c r="BM83" s="85"/>
      <c r="BN83" s="85"/>
      <c r="BO83" s="85"/>
      <c r="BP83" s="85"/>
      <c r="BQ83" s="85"/>
      <c r="BR83" s="85"/>
      <c r="BS83" s="85"/>
      <c r="BY83" s="260"/>
    </row>
    <row r="84" spans="2:77" s="68" customFormat="1" ht="30" customHeight="1">
      <c r="B84" s="621"/>
      <c r="C84" s="85"/>
      <c r="D84" s="85"/>
      <c r="E84" s="85"/>
      <c r="F84" s="85"/>
      <c r="G84" s="85"/>
      <c r="H84" s="85"/>
      <c r="I84" s="85"/>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85"/>
      <c r="AO84" s="85"/>
      <c r="AP84" s="85"/>
      <c r="AQ84" s="85"/>
      <c r="AR84" s="85"/>
      <c r="AS84" s="85"/>
      <c r="AT84" s="85"/>
      <c r="AU84" s="85"/>
      <c r="AV84" s="85"/>
      <c r="AW84" s="85"/>
      <c r="AX84" s="85"/>
      <c r="AY84" s="85"/>
      <c r="AZ84" s="85"/>
      <c r="BA84" s="85"/>
      <c r="BB84" s="85"/>
      <c r="BC84" s="85"/>
      <c r="BD84" s="85"/>
      <c r="BE84" s="85"/>
      <c r="BF84" s="85"/>
      <c r="BG84" s="85"/>
      <c r="BH84" s="85"/>
      <c r="BI84" s="85"/>
      <c r="BJ84" s="85"/>
      <c r="BK84" s="85"/>
      <c r="BL84" s="85"/>
      <c r="BM84" s="85"/>
      <c r="BN84" s="85"/>
      <c r="BO84" s="85"/>
      <c r="BP84" s="85"/>
      <c r="BQ84" s="85"/>
      <c r="BR84" s="85"/>
      <c r="BS84" s="85"/>
      <c r="BY84" s="260"/>
    </row>
    <row r="85" spans="2:77" s="68" customFormat="1" ht="30" customHeight="1">
      <c r="B85" s="621"/>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c r="AN85" s="85"/>
      <c r="AO85" s="85"/>
      <c r="AP85" s="85"/>
      <c r="AQ85" s="85"/>
      <c r="AR85" s="85"/>
      <c r="AS85" s="85"/>
      <c r="AT85" s="85"/>
      <c r="AU85" s="85"/>
      <c r="AV85" s="85"/>
      <c r="AW85" s="85"/>
      <c r="AX85" s="85"/>
      <c r="AY85" s="85"/>
      <c r="AZ85" s="85"/>
      <c r="BA85" s="85"/>
      <c r="BB85" s="85"/>
      <c r="BC85" s="85"/>
      <c r="BD85" s="85"/>
      <c r="BE85" s="85"/>
      <c r="BF85" s="85"/>
      <c r="BG85" s="85"/>
      <c r="BH85" s="85"/>
      <c r="BI85" s="85"/>
      <c r="BJ85" s="85"/>
      <c r="BK85" s="85"/>
      <c r="BL85" s="85"/>
      <c r="BM85" s="85"/>
      <c r="BN85" s="85"/>
      <c r="BO85" s="85"/>
      <c r="BP85" s="85"/>
      <c r="BQ85" s="85"/>
      <c r="BR85" s="85"/>
      <c r="BS85" s="85"/>
      <c r="BY85" s="260"/>
    </row>
    <row r="86" spans="2:77" s="68" customFormat="1" ht="30" customHeight="1">
      <c r="B86" s="621"/>
      <c r="C86" s="85"/>
      <c r="D86" s="85"/>
      <c r="E86" s="85"/>
      <c r="F86" s="85"/>
      <c r="G86" s="85"/>
      <c r="H86" s="85"/>
      <c r="I86" s="85"/>
      <c r="J86" s="85"/>
      <c r="K86" s="85"/>
      <c r="L86" s="85"/>
      <c r="M86" s="85"/>
      <c r="N86" s="85"/>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86" s="85"/>
      <c r="AN86" s="85"/>
      <c r="AO86" s="85"/>
      <c r="AP86" s="85"/>
      <c r="AQ86" s="85"/>
      <c r="AR86" s="85"/>
      <c r="AS86" s="85"/>
      <c r="AT86" s="85"/>
      <c r="AU86" s="85"/>
      <c r="AV86" s="85"/>
      <c r="AW86" s="85"/>
      <c r="AX86" s="85"/>
      <c r="AY86" s="85"/>
      <c r="AZ86" s="85"/>
      <c r="BA86" s="85"/>
      <c r="BB86" s="85"/>
      <c r="BC86" s="85"/>
      <c r="BD86" s="85"/>
      <c r="BE86" s="85"/>
      <c r="BF86" s="85"/>
      <c r="BG86" s="85"/>
      <c r="BH86" s="85"/>
      <c r="BI86" s="85"/>
      <c r="BJ86" s="85"/>
      <c r="BK86" s="85"/>
      <c r="BL86" s="85"/>
      <c r="BM86" s="85"/>
      <c r="BN86" s="85"/>
      <c r="BO86" s="85"/>
      <c r="BP86" s="85"/>
      <c r="BQ86" s="85"/>
      <c r="BR86" s="85"/>
      <c r="BS86" s="85"/>
      <c r="BY86" s="260"/>
    </row>
    <row r="87" spans="2:77" s="68" customFormat="1" ht="30" customHeight="1">
      <c r="B87" s="621"/>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87" s="85"/>
      <c r="AN87" s="85"/>
      <c r="AO87" s="85"/>
      <c r="AP87" s="85"/>
      <c r="AQ87" s="85"/>
      <c r="AR87" s="85"/>
      <c r="AS87" s="85"/>
      <c r="AT87" s="85"/>
      <c r="AU87" s="85"/>
      <c r="AV87" s="85"/>
      <c r="AW87" s="85"/>
      <c r="AX87" s="85"/>
      <c r="AY87" s="85"/>
      <c r="AZ87" s="85"/>
      <c r="BA87" s="85"/>
      <c r="BB87" s="85"/>
      <c r="BC87" s="85"/>
      <c r="BD87" s="85"/>
      <c r="BE87" s="85"/>
      <c r="BF87" s="85"/>
      <c r="BG87" s="85"/>
      <c r="BH87" s="85"/>
      <c r="BI87" s="85"/>
      <c r="BJ87" s="85"/>
      <c r="BK87" s="85"/>
      <c r="BL87" s="85"/>
      <c r="BM87" s="85"/>
      <c r="BN87" s="85"/>
      <c r="BO87" s="85"/>
      <c r="BP87" s="85"/>
      <c r="BQ87" s="85"/>
      <c r="BR87" s="85"/>
      <c r="BS87" s="85"/>
      <c r="BY87" s="260"/>
    </row>
    <row r="88" spans="2:77" s="68" customFormat="1" ht="30" customHeight="1">
      <c r="B88" s="621"/>
      <c r="C88" s="85"/>
      <c r="D88" s="85"/>
      <c r="E88" s="85"/>
      <c r="F88" s="85"/>
      <c r="G88" s="85"/>
      <c r="H88" s="85"/>
      <c r="I88" s="85"/>
      <c r="J88" s="85"/>
      <c r="K88" s="85"/>
      <c r="L88" s="85"/>
      <c r="M88" s="85"/>
      <c r="N88" s="85"/>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88" s="85"/>
      <c r="AN88" s="85"/>
      <c r="AO88" s="85"/>
      <c r="AP88" s="85"/>
      <c r="AQ88" s="85"/>
      <c r="AR88" s="85"/>
      <c r="AS88" s="85"/>
      <c r="AT88" s="85"/>
      <c r="AU88" s="85"/>
      <c r="AV88" s="85"/>
      <c r="AW88" s="85"/>
      <c r="AX88" s="85"/>
      <c r="AY88" s="85"/>
      <c r="AZ88" s="85"/>
      <c r="BA88" s="85"/>
      <c r="BB88" s="85"/>
      <c r="BC88" s="85"/>
      <c r="BD88" s="85"/>
      <c r="BE88" s="85"/>
      <c r="BF88" s="85"/>
      <c r="BG88" s="85"/>
      <c r="BH88" s="85"/>
      <c r="BI88" s="85"/>
      <c r="BJ88" s="85"/>
      <c r="BK88" s="85"/>
      <c r="BL88" s="85"/>
      <c r="BM88" s="85"/>
      <c r="BN88" s="85"/>
      <c r="BO88" s="85"/>
      <c r="BP88" s="85"/>
      <c r="BQ88" s="85"/>
      <c r="BR88" s="85"/>
      <c r="BS88" s="85"/>
      <c r="BY88" s="260"/>
    </row>
    <row r="89" spans="2:77" s="68" customFormat="1" ht="30" customHeight="1">
      <c r="B89" s="621"/>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89" s="85"/>
      <c r="AN89" s="85"/>
      <c r="AO89" s="85"/>
      <c r="AP89" s="85"/>
      <c r="AQ89" s="85"/>
      <c r="AR89" s="85"/>
      <c r="AS89" s="85"/>
      <c r="AT89" s="85"/>
      <c r="AU89" s="85"/>
      <c r="AV89" s="85"/>
      <c r="AW89" s="85"/>
      <c r="AX89" s="85"/>
      <c r="AY89" s="85"/>
      <c r="AZ89" s="85"/>
      <c r="BA89" s="85"/>
      <c r="BB89" s="85"/>
      <c r="BC89" s="85"/>
      <c r="BD89" s="85"/>
      <c r="BE89" s="85"/>
      <c r="BF89" s="85"/>
      <c r="BG89" s="85"/>
      <c r="BH89" s="85"/>
      <c r="BI89" s="85"/>
      <c r="BJ89" s="85"/>
      <c r="BK89" s="85"/>
      <c r="BL89" s="85"/>
      <c r="BM89" s="85"/>
      <c r="BN89" s="85"/>
      <c r="BO89" s="85"/>
      <c r="BP89" s="85"/>
      <c r="BQ89" s="85"/>
      <c r="BR89" s="85"/>
      <c r="BS89" s="85"/>
      <c r="BY89" s="260"/>
    </row>
    <row r="90" spans="2:77" s="68" customFormat="1" ht="30" customHeight="1">
      <c r="B90" s="621"/>
      <c r="C90" s="85"/>
      <c r="D90" s="85"/>
      <c r="E90" s="85"/>
      <c r="F90" s="85"/>
      <c r="G90" s="85"/>
      <c r="H90" s="85"/>
      <c r="I90" s="85"/>
      <c r="J90" s="85"/>
      <c r="K90" s="85"/>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85"/>
      <c r="AL90" s="85"/>
      <c r="AM90" s="85"/>
      <c r="AN90" s="85"/>
      <c r="AO90" s="85"/>
      <c r="AP90" s="85"/>
      <c r="AQ90" s="85"/>
      <c r="AR90" s="85"/>
      <c r="AS90" s="85"/>
      <c r="AT90" s="85"/>
      <c r="AU90" s="85"/>
      <c r="AV90" s="85"/>
      <c r="AW90" s="85"/>
      <c r="AX90" s="85"/>
      <c r="AY90" s="85"/>
      <c r="AZ90" s="85"/>
      <c r="BA90" s="85"/>
      <c r="BB90" s="85"/>
      <c r="BC90" s="85"/>
      <c r="BD90" s="85"/>
      <c r="BE90" s="85"/>
      <c r="BF90" s="85"/>
      <c r="BG90" s="85"/>
      <c r="BH90" s="85"/>
      <c r="BI90" s="85"/>
      <c r="BJ90" s="85"/>
      <c r="BK90" s="85"/>
      <c r="BL90" s="85"/>
      <c r="BM90" s="85"/>
      <c r="BN90" s="85"/>
      <c r="BO90" s="85"/>
      <c r="BP90" s="85"/>
      <c r="BQ90" s="85"/>
      <c r="BR90" s="85"/>
      <c r="BS90" s="85"/>
      <c r="BY90" s="260"/>
    </row>
    <row r="91" spans="2:77" s="68" customFormat="1" ht="30" customHeight="1" thickBot="1">
      <c r="B91" s="499"/>
      <c r="C91" s="274"/>
      <c r="D91" s="274"/>
      <c r="E91" s="274"/>
      <c r="F91" s="274"/>
      <c r="G91" s="274"/>
      <c r="H91" s="274"/>
      <c r="I91" s="274"/>
      <c r="J91" s="274"/>
      <c r="K91" s="274"/>
      <c r="L91" s="274"/>
      <c r="M91" s="274"/>
      <c r="N91" s="274"/>
      <c r="O91" s="274"/>
      <c r="P91" s="274"/>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4"/>
      <c r="BA91" s="274"/>
      <c r="BB91" s="274"/>
      <c r="BC91" s="274"/>
      <c r="BD91" s="274"/>
      <c r="BE91" s="274"/>
      <c r="BF91" s="274"/>
      <c r="BG91" s="274"/>
      <c r="BH91" s="274"/>
      <c r="BI91" s="274"/>
      <c r="BJ91" s="274"/>
      <c r="BK91" s="274"/>
      <c r="BL91" s="274"/>
      <c r="BM91" s="274"/>
      <c r="BN91" s="274"/>
      <c r="BO91" s="274"/>
      <c r="BP91" s="274"/>
      <c r="BQ91" s="274"/>
      <c r="BR91" s="274"/>
      <c r="BS91" s="274"/>
      <c r="BT91" s="275"/>
      <c r="BU91" s="275"/>
      <c r="BV91" s="275"/>
      <c r="BW91" s="275"/>
      <c r="BX91" s="275"/>
      <c r="BY91" s="642"/>
    </row>
    <row r="92" spans="2:77" s="68" customFormat="1" ht="30" customHeight="1">
      <c r="B92" s="85"/>
      <c r="C92" s="85"/>
      <c r="D92" s="85"/>
      <c r="E92" s="85"/>
      <c r="F92" s="85"/>
      <c r="G92" s="85"/>
      <c r="H92" s="85"/>
      <c r="I92" s="85"/>
      <c r="J92" s="85"/>
      <c r="K92" s="85"/>
      <c r="L92" s="85"/>
      <c r="M92" s="85"/>
      <c r="N92" s="85"/>
      <c r="O92" s="85"/>
      <c r="P92" s="85"/>
      <c r="Q92" s="85"/>
      <c r="R92" s="85"/>
      <c r="S92" s="85"/>
      <c r="T92" s="85"/>
      <c r="U92" s="85"/>
      <c r="V92" s="85"/>
      <c r="W92" s="85"/>
      <c r="X92" s="85"/>
      <c r="Y92" s="85"/>
      <c r="Z92" s="85"/>
      <c r="AA92" s="85"/>
      <c r="AB92" s="85"/>
      <c r="AC92" s="85"/>
      <c r="AD92" s="85"/>
      <c r="AE92" s="85"/>
      <c r="AF92" s="85"/>
      <c r="AG92" s="85"/>
      <c r="AH92" s="85"/>
      <c r="AI92" s="85"/>
      <c r="AJ92" s="85"/>
      <c r="AK92" s="85"/>
      <c r="AL92" s="85"/>
      <c r="AM92" s="85"/>
      <c r="AN92" s="85"/>
      <c r="AO92" s="85"/>
      <c r="AP92" s="85"/>
      <c r="AQ92" s="85"/>
      <c r="AR92" s="85"/>
      <c r="AS92" s="85"/>
      <c r="AT92" s="85"/>
      <c r="AU92" s="85"/>
      <c r="AV92" s="85"/>
      <c r="AW92" s="85"/>
      <c r="AX92" s="85"/>
      <c r="AY92" s="85"/>
      <c r="AZ92" s="85"/>
      <c r="BA92" s="85"/>
      <c r="BB92" s="85"/>
      <c r="BC92" s="85"/>
      <c r="BD92" s="85"/>
      <c r="BE92" s="85"/>
      <c r="BF92" s="85"/>
      <c r="BG92" s="85"/>
      <c r="BH92" s="85"/>
      <c r="BI92" s="85"/>
      <c r="BJ92" s="85"/>
      <c r="BK92" s="85"/>
      <c r="BL92" s="85"/>
      <c r="BM92" s="85"/>
      <c r="BN92" s="85"/>
      <c r="BO92" s="85"/>
      <c r="BP92" s="85"/>
      <c r="BQ92" s="85"/>
      <c r="BR92" s="85"/>
      <c r="BS92" s="85"/>
    </row>
    <row r="93" spans="2:77" s="68" customFormat="1" ht="30" customHeight="1">
      <c r="B93" s="85"/>
      <c r="C93" s="85"/>
      <c r="D93" s="85"/>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c r="AE93" s="85"/>
      <c r="AF93" s="85"/>
      <c r="AG93" s="85"/>
      <c r="AH93" s="85"/>
      <c r="AI93" s="85"/>
      <c r="AJ93" s="85"/>
      <c r="AK93" s="85"/>
      <c r="AL93" s="85"/>
      <c r="AM93" s="85"/>
      <c r="AN93" s="85"/>
      <c r="AO93" s="85"/>
      <c r="AP93" s="85"/>
      <c r="AQ93" s="85"/>
      <c r="AR93" s="85"/>
      <c r="AS93" s="85"/>
      <c r="AT93" s="85"/>
      <c r="AU93" s="85"/>
      <c r="AV93" s="85"/>
      <c r="AW93" s="85"/>
      <c r="AX93" s="85"/>
      <c r="AY93" s="85"/>
      <c r="AZ93" s="85"/>
      <c r="BA93" s="85"/>
      <c r="BB93" s="85"/>
      <c r="BC93" s="85"/>
      <c r="BD93" s="85"/>
      <c r="BE93" s="85"/>
      <c r="BF93" s="85"/>
      <c r="BG93" s="85"/>
      <c r="BH93" s="85"/>
      <c r="BI93" s="85"/>
      <c r="BJ93" s="85"/>
      <c r="BK93" s="85"/>
      <c r="BL93" s="85"/>
      <c r="BM93" s="85"/>
      <c r="BN93" s="85"/>
      <c r="BO93" s="85"/>
      <c r="BP93" s="85"/>
      <c r="BQ93" s="85"/>
      <c r="BR93" s="85"/>
      <c r="BS93" s="85"/>
    </row>
    <row r="94" spans="2:77" s="68" customFormat="1" ht="30" customHeight="1">
      <c r="B94" s="85"/>
      <c r="C94" s="85"/>
      <c r="D94" s="85"/>
      <c r="E94" s="85"/>
      <c r="F94" s="85"/>
      <c r="G94" s="85"/>
      <c r="H94" s="85"/>
      <c r="I94" s="85"/>
      <c r="J94" s="85"/>
      <c r="K94" s="85"/>
      <c r="L94" s="85"/>
      <c r="M94" s="85"/>
      <c r="N94" s="85"/>
      <c r="O94" s="85"/>
      <c r="P94" s="85"/>
      <c r="Q94" s="85"/>
      <c r="R94" s="85"/>
      <c r="S94" s="85"/>
      <c r="T94" s="85"/>
      <c r="U94" s="85"/>
      <c r="V94" s="85"/>
      <c r="W94" s="85"/>
      <c r="X94" s="85"/>
      <c r="Y94" s="85"/>
      <c r="Z94" s="85"/>
      <c r="AA94" s="85"/>
      <c r="AB94" s="85"/>
      <c r="AC94" s="85"/>
      <c r="AD94" s="85"/>
      <c r="AE94" s="85"/>
      <c r="AF94" s="85"/>
      <c r="AG94" s="85"/>
      <c r="AH94" s="85"/>
      <c r="AI94" s="85"/>
      <c r="AJ94" s="85"/>
      <c r="AK94" s="85"/>
      <c r="AL94" s="85"/>
      <c r="AM94" s="85"/>
      <c r="AN94" s="85"/>
      <c r="AO94" s="85"/>
      <c r="AP94" s="85"/>
      <c r="AQ94" s="85"/>
      <c r="AR94" s="85"/>
      <c r="AS94" s="85"/>
      <c r="AT94" s="85"/>
      <c r="AU94" s="85"/>
      <c r="AV94" s="85"/>
      <c r="AW94" s="85"/>
      <c r="AX94" s="85"/>
      <c r="AY94" s="85"/>
      <c r="AZ94" s="85"/>
      <c r="BA94" s="85"/>
      <c r="BB94" s="85"/>
      <c r="BC94" s="85"/>
      <c r="BD94" s="85"/>
      <c r="BE94" s="85"/>
      <c r="BF94" s="85"/>
      <c r="BG94" s="85"/>
      <c r="BH94" s="85"/>
      <c r="BI94" s="85"/>
      <c r="BJ94" s="85"/>
      <c r="BK94" s="85"/>
      <c r="BL94" s="85"/>
      <c r="BM94" s="85"/>
      <c r="BN94" s="85"/>
      <c r="BO94" s="85"/>
      <c r="BP94" s="85"/>
      <c r="BQ94" s="85"/>
      <c r="BR94" s="85"/>
      <c r="BS94" s="85"/>
    </row>
    <row r="95" spans="2:77" s="68" customFormat="1" ht="30" customHeight="1">
      <c r="B95" s="85"/>
      <c r="C95" s="85"/>
      <c r="D95" s="85"/>
      <c r="E95" s="85"/>
      <c r="F95" s="85"/>
      <c r="G95" s="85"/>
      <c r="H95" s="85"/>
      <c r="I95" s="85"/>
      <c r="J95" s="85"/>
      <c r="K95" s="85"/>
      <c r="L95" s="85"/>
      <c r="M95" s="85"/>
      <c r="N95" s="85"/>
      <c r="O95" s="85"/>
      <c r="P95" s="85"/>
      <c r="Q95" s="85"/>
      <c r="R95" s="85"/>
      <c r="S95" s="85"/>
      <c r="T95" s="85"/>
      <c r="U95" s="85"/>
      <c r="V95" s="85"/>
      <c r="W95" s="85"/>
      <c r="X95" s="85"/>
      <c r="Y95" s="85"/>
      <c r="Z95" s="85"/>
      <c r="AA95" s="85"/>
      <c r="AB95" s="85"/>
      <c r="AC95" s="85"/>
      <c r="AD95" s="85"/>
      <c r="AE95" s="85"/>
      <c r="AF95" s="85"/>
      <c r="AG95" s="85"/>
      <c r="AH95" s="85"/>
      <c r="AI95" s="85"/>
      <c r="AJ95" s="85"/>
      <c r="AK95" s="85"/>
      <c r="AL95" s="85"/>
      <c r="AM95" s="85"/>
      <c r="AN95" s="85"/>
      <c r="AO95" s="85"/>
      <c r="AP95" s="85"/>
      <c r="AQ95" s="85"/>
      <c r="AR95" s="85"/>
      <c r="AS95" s="85"/>
      <c r="AT95" s="85"/>
      <c r="AU95" s="85"/>
      <c r="AV95" s="85"/>
      <c r="AW95" s="85"/>
      <c r="AX95" s="85"/>
      <c r="AY95" s="85"/>
      <c r="AZ95" s="85"/>
      <c r="BA95" s="85"/>
      <c r="BB95" s="85"/>
      <c r="BC95" s="85"/>
      <c r="BD95" s="85"/>
      <c r="BE95" s="85"/>
      <c r="BF95" s="85"/>
      <c r="BG95" s="85"/>
      <c r="BH95" s="85"/>
      <c r="BI95" s="85"/>
      <c r="BJ95" s="85"/>
      <c r="BK95" s="85"/>
      <c r="BL95" s="85"/>
      <c r="BM95" s="85"/>
      <c r="BN95" s="85"/>
      <c r="BO95" s="85"/>
      <c r="BP95" s="85"/>
      <c r="BQ95" s="85"/>
      <c r="BR95" s="85"/>
      <c r="BS95" s="85"/>
    </row>
    <row r="96" spans="2:77" s="68" customFormat="1" ht="30" customHeight="1">
      <c r="B96" s="85"/>
      <c r="C96" s="85"/>
      <c r="D96" s="85"/>
      <c r="E96" s="85"/>
      <c r="F96" s="85"/>
      <c r="G96" s="85"/>
      <c r="H96" s="85"/>
      <c r="I96" s="85"/>
      <c r="J96" s="85"/>
      <c r="K96" s="85"/>
      <c r="L96" s="85"/>
      <c r="M96" s="85"/>
      <c r="N96" s="85"/>
      <c r="O96" s="85"/>
      <c r="P96" s="85"/>
      <c r="Q96" s="85"/>
      <c r="R96" s="85"/>
      <c r="S96" s="85"/>
      <c r="T96" s="85"/>
      <c r="U96" s="85"/>
      <c r="V96" s="85"/>
      <c r="W96" s="85"/>
      <c r="X96" s="85"/>
      <c r="Y96" s="85"/>
      <c r="Z96" s="85"/>
      <c r="AA96" s="85"/>
      <c r="AB96" s="85"/>
      <c r="AC96" s="85"/>
      <c r="AD96" s="85"/>
      <c r="AE96" s="85"/>
      <c r="AF96" s="85"/>
      <c r="AG96" s="85"/>
      <c r="AH96" s="85"/>
      <c r="AI96" s="85"/>
      <c r="AJ96" s="85"/>
      <c r="AK96" s="85"/>
      <c r="AL96" s="85"/>
      <c r="AM96" s="85"/>
      <c r="AN96" s="85"/>
      <c r="AO96" s="85"/>
      <c r="AP96" s="85"/>
      <c r="AQ96" s="85"/>
      <c r="AR96" s="85"/>
      <c r="AS96" s="85"/>
      <c r="AT96" s="85"/>
      <c r="AU96" s="85"/>
      <c r="AV96" s="85"/>
      <c r="AW96" s="85"/>
      <c r="AX96" s="85"/>
      <c r="AY96" s="85"/>
      <c r="AZ96" s="85"/>
      <c r="BA96" s="85"/>
      <c r="BB96" s="85"/>
      <c r="BC96" s="85"/>
      <c r="BD96" s="85"/>
      <c r="BE96" s="85"/>
      <c r="BF96" s="85"/>
      <c r="BG96" s="85"/>
      <c r="BH96" s="85"/>
      <c r="BI96" s="85"/>
      <c r="BJ96" s="85"/>
      <c r="BK96" s="85"/>
      <c r="BL96" s="85"/>
      <c r="BM96" s="85"/>
      <c r="BN96" s="85"/>
      <c r="BO96" s="85"/>
      <c r="BP96" s="85"/>
      <c r="BQ96" s="85"/>
      <c r="BR96" s="85"/>
      <c r="BS96" s="85"/>
    </row>
    <row r="97" spans="2:71" s="68" customFormat="1" ht="30" customHeight="1">
      <c r="B97" s="85"/>
      <c r="C97" s="85"/>
      <c r="D97" s="85"/>
      <c r="E97" s="85"/>
      <c r="F97" s="85"/>
      <c r="G97" s="85"/>
      <c r="H97" s="85"/>
      <c r="I97" s="85"/>
      <c r="J97" s="85"/>
      <c r="K97" s="85"/>
      <c r="L97" s="85"/>
      <c r="M97" s="85"/>
      <c r="N97" s="85"/>
      <c r="O97" s="85"/>
      <c r="P97" s="85"/>
      <c r="Q97" s="85"/>
      <c r="R97" s="85"/>
      <c r="S97" s="85"/>
      <c r="T97" s="85"/>
      <c r="U97" s="85"/>
      <c r="V97" s="85"/>
      <c r="W97" s="85"/>
      <c r="X97" s="85"/>
      <c r="Y97" s="85"/>
      <c r="Z97" s="85"/>
      <c r="AA97" s="85"/>
      <c r="AB97" s="85"/>
      <c r="AC97" s="85"/>
      <c r="AD97" s="85"/>
      <c r="AE97" s="85"/>
      <c r="AF97" s="85"/>
      <c r="AG97" s="85"/>
      <c r="AH97" s="85"/>
      <c r="AI97" s="85"/>
      <c r="AJ97" s="85"/>
      <c r="AK97" s="85"/>
      <c r="AL97" s="85"/>
      <c r="AM97" s="85"/>
      <c r="AN97" s="85"/>
      <c r="AO97" s="85"/>
      <c r="AP97" s="85"/>
      <c r="AQ97" s="85"/>
      <c r="AR97" s="85"/>
      <c r="AS97" s="85"/>
      <c r="AT97" s="85"/>
      <c r="AU97" s="85"/>
      <c r="AV97" s="85"/>
      <c r="AW97" s="85"/>
      <c r="AX97" s="85"/>
      <c r="AY97" s="85"/>
      <c r="AZ97" s="85"/>
      <c r="BA97" s="85"/>
      <c r="BB97" s="85"/>
      <c r="BC97" s="85"/>
      <c r="BD97" s="85"/>
      <c r="BE97" s="85"/>
      <c r="BF97" s="85"/>
      <c r="BG97" s="85"/>
      <c r="BH97" s="85"/>
      <c r="BI97" s="85"/>
      <c r="BJ97" s="85"/>
      <c r="BK97" s="85"/>
      <c r="BL97" s="85"/>
      <c r="BM97" s="85"/>
      <c r="BN97" s="85"/>
      <c r="BO97" s="85"/>
      <c r="BP97" s="85"/>
      <c r="BQ97" s="85"/>
      <c r="BR97" s="85"/>
      <c r="BS97" s="85"/>
    </row>
    <row r="98" spans="2:71" s="68" customFormat="1" ht="30" customHeight="1">
      <c r="B98" s="85"/>
      <c r="C98" s="85"/>
      <c r="D98" s="85"/>
      <c r="E98" s="85"/>
      <c r="F98" s="85"/>
      <c r="G98" s="85"/>
      <c r="H98" s="85"/>
      <c r="I98" s="85"/>
      <c r="J98" s="85"/>
      <c r="K98" s="85"/>
      <c r="L98" s="85"/>
      <c r="M98" s="85"/>
      <c r="N98" s="85"/>
      <c r="O98" s="85"/>
      <c r="P98" s="85"/>
      <c r="Q98" s="85"/>
      <c r="R98" s="85"/>
      <c r="S98" s="85"/>
      <c r="T98" s="85"/>
      <c r="U98" s="85"/>
      <c r="V98" s="85"/>
      <c r="W98" s="85"/>
      <c r="X98" s="85"/>
      <c r="Y98" s="85"/>
      <c r="Z98" s="85"/>
      <c r="AA98" s="85"/>
      <c r="AB98" s="85"/>
      <c r="AC98" s="85"/>
      <c r="AD98" s="85"/>
      <c r="AE98" s="85"/>
      <c r="AF98" s="85"/>
      <c r="AG98" s="85"/>
      <c r="AH98" s="85"/>
      <c r="AI98" s="85"/>
      <c r="AJ98" s="85"/>
      <c r="AK98" s="85"/>
      <c r="AL98" s="85"/>
      <c r="AM98" s="85"/>
      <c r="AN98" s="85"/>
      <c r="AO98" s="85"/>
      <c r="AP98" s="85"/>
      <c r="AQ98" s="85"/>
      <c r="AR98" s="85"/>
      <c r="AS98" s="85"/>
      <c r="AT98" s="85"/>
      <c r="AU98" s="85"/>
      <c r="AV98" s="85"/>
      <c r="AW98" s="85"/>
      <c r="AX98" s="85"/>
      <c r="AY98" s="85"/>
      <c r="AZ98" s="85"/>
      <c r="BA98" s="85"/>
      <c r="BB98" s="85"/>
      <c r="BC98" s="85"/>
      <c r="BD98" s="85"/>
      <c r="BE98" s="85"/>
      <c r="BF98" s="85"/>
      <c r="BG98" s="85"/>
      <c r="BH98" s="85"/>
      <c r="BI98" s="85"/>
      <c r="BJ98" s="85"/>
      <c r="BK98" s="85"/>
      <c r="BL98" s="85"/>
      <c r="BM98" s="85"/>
      <c r="BN98" s="85"/>
      <c r="BO98" s="85"/>
      <c r="BP98" s="85"/>
      <c r="BQ98" s="85"/>
      <c r="BR98" s="85"/>
      <c r="BS98" s="85"/>
    </row>
    <row r="99" spans="2:71" s="68" customFormat="1" ht="30" customHeight="1">
      <c r="B99" s="85"/>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c r="AK99" s="85"/>
      <c r="AL99" s="85"/>
      <c r="AM99" s="85"/>
      <c r="AN99" s="85"/>
      <c r="AO99" s="85"/>
      <c r="AP99" s="85"/>
      <c r="AQ99" s="85"/>
      <c r="AR99" s="85"/>
      <c r="AS99" s="85"/>
      <c r="AT99" s="85"/>
      <c r="AU99" s="85"/>
      <c r="AV99" s="85"/>
      <c r="AW99" s="85"/>
      <c r="AX99" s="85"/>
      <c r="AY99" s="85"/>
      <c r="AZ99" s="85"/>
      <c r="BA99" s="85"/>
      <c r="BB99" s="85"/>
      <c r="BC99" s="85"/>
      <c r="BD99" s="85"/>
      <c r="BE99" s="85"/>
      <c r="BF99" s="85"/>
      <c r="BG99" s="85"/>
      <c r="BH99" s="85"/>
      <c r="BI99" s="85"/>
      <c r="BJ99" s="85"/>
      <c r="BK99" s="85"/>
      <c r="BL99" s="85"/>
      <c r="BM99" s="85"/>
      <c r="BN99" s="85"/>
      <c r="BO99" s="85"/>
      <c r="BP99" s="85"/>
      <c r="BQ99" s="85"/>
      <c r="BR99" s="85"/>
      <c r="BS99" s="85"/>
    </row>
    <row r="100" spans="2:71" s="68" customFormat="1" ht="30" customHeight="1">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c r="AJ100" s="85"/>
      <c r="AK100" s="85"/>
      <c r="AL100" s="85"/>
      <c r="AM100" s="85"/>
      <c r="AN100" s="85"/>
      <c r="AO100" s="85"/>
      <c r="AP100" s="85"/>
      <c r="AQ100" s="85"/>
      <c r="AR100" s="85"/>
      <c r="AS100" s="85"/>
      <c r="AT100" s="85"/>
      <c r="AU100" s="85"/>
      <c r="AV100" s="85"/>
      <c r="AW100" s="85"/>
      <c r="AX100" s="85"/>
      <c r="AY100" s="85"/>
      <c r="AZ100" s="85"/>
      <c r="BA100" s="85"/>
      <c r="BB100" s="85"/>
      <c r="BC100" s="85"/>
      <c r="BD100" s="85"/>
      <c r="BE100" s="85"/>
      <c r="BF100" s="85"/>
      <c r="BG100" s="85"/>
      <c r="BH100" s="85"/>
      <c r="BI100" s="85"/>
      <c r="BJ100" s="85"/>
      <c r="BK100" s="85"/>
      <c r="BL100" s="85"/>
      <c r="BM100" s="85"/>
      <c r="BN100" s="85"/>
      <c r="BO100" s="85"/>
      <c r="BP100" s="85"/>
      <c r="BQ100" s="85"/>
      <c r="BR100" s="85"/>
      <c r="BS100" s="85"/>
    </row>
    <row r="101" spans="2:71" s="68" customFormat="1" ht="30" customHeight="1">
      <c r="B101" s="85"/>
      <c r="C101" s="85"/>
      <c r="D101" s="85"/>
      <c r="E101" s="85"/>
      <c r="F101" s="85"/>
      <c r="G101" s="85"/>
      <c r="H101" s="85"/>
      <c r="I101" s="85"/>
      <c r="J101" s="85"/>
      <c r="K101" s="85"/>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101" s="85"/>
      <c r="AN101" s="85"/>
      <c r="AO101" s="85"/>
      <c r="AP101" s="85"/>
      <c r="AQ101" s="85"/>
      <c r="AR101" s="85"/>
      <c r="AS101" s="85"/>
      <c r="AT101" s="85"/>
      <c r="AU101" s="85"/>
      <c r="AV101" s="85"/>
      <c r="AW101" s="85"/>
      <c r="AX101" s="85"/>
      <c r="AY101" s="85"/>
      <c r="AZ101" s="85"/>
      <c r="BA101" s="85"/>
      <c r="BB101" s="85"/>
      <c r="BC101" s="85"/>
      <c r="BD101" s="85"/>
      <c r="BE101" s="85"/>
      <c r="BF101" s="85"/>
      <c r="BG101" s="85"/>
      <c r="BH101" s="85"/>
      <c r="BI101" s="85"/>
      <c r="BJ101" s="85"/>
      <c r="BK101" s="85"/>
      <c r="BL101" s="85"/>
      <c r="BM101" s="85"/>
      <c r="BN101" s="85"/>
      <c r="BO101" s="85"/>
      <c r="BP101" s="85"/>
      <c r="BQ101" s="85"/>
      <c r="BR101" s="85"/>
      <c r="BS101" s="85"/>
    </row>
    <row r="102" spans="2:71" s="68" customFormat="1" ht="30" customHeight="1">
      <c r="B102" s="85"/>
      <c r="C102" s="85"/>
      <c r="D102" s="85"/>
      <c r="E102" s="85"/>
      <c r="F102" s="85"/>
      <c r="G102" s="85"/>
      <c r="H102" s="85"/>
      <c r="I102" s="85"/>
      <c r="J102" s="85"/>
      <c r="K102" s="85"/>
      <c r="L102" s="85"/>
      <c r="M102" s="85"/>
      <c r="N102" s="85"/>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102" s="85"/>
      <c r="AN102" s="85"/>
      <c r="AO102" s="85"/>
      <c r="AP102" s="85"/>
      <c r="AQ102" s="85"/>
      <c r="AR102" s="85"/>
      <c r="AS102" s="85"/>
      <c r="AT102" s="85"/>
      <c r="AU102" s="85"/>
      <c r="AV102" s="85"/>
      <c r="AW102" s="85"/>
      <c r="AX102" s="85"/>
      <c r="AY102" s="85"/>
      <c r="AZ102" s="85"/>
      <c r="BA102" s="85"/>
      <c r="BB102" s="85"/>
      <c r="BC102" s="85"/>
      <c r="BD102" s="85"/>
      <c r="BE102" s="85"/>
      <c r="BF102" s="85"/>
      <c r="BG102" s="85"/>
      <c r="BH102" s="85"/>
      <c r="BI102" s="85"/>
      <c r="BJ102" s="85"/>
      <c r="BK102" s="85"/>
      <c r="BL102" s="85"/>
      <c r="BM102" s="85"/>
      <c r="BN102" s="85"/>
      <c r="BO102" s="85"/>
      <c r="BP102" s="85"/>
      <c r="BQ102" s="85"/>
      <c r="BR102" s="85"/>
      <c r="BS102" s="85"/>
    </row>
    <row r="103" spans="2:71" s="68" customFormat="1" ht="30" customHeight="1">
      <c r="B103" s="85"/>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c r="AQ103" s="85"/>
      <c r="AR103" s="85"/>
      <c r="AS103" s="85"/>
      <c r="AT103" s="85"/>
      <c r="AU103" s="85"/>
      <c r="AV103" s="85"/>
      <c r="AW103" s="85"/>
      <c r="AX103" s="85"/>
      <c r="AY103" s="85"/>
      <c r="AZ103" s="85"/>
      <c r="BA103" s="85"/>
      <c r="BB103" s="85"/>
      <c r="BC103" s="85"/>
      <c r="BD103" s="85"/>
      <c r="BE103" s="85"/>
      <c r="BF103" s="85"/>
      <c r="BG103" s="85"/>
      <c r="BH103" s="85"/>
      <c r="BI103" s="85"/>
      <c r="BJ103" s="85"/>
      <c r="BK103" s="85"/>
      <c r="BL103" s="85"/>
      <c r="BM103" s="85"/>
      <c r="BN103" s="85"/>
      <c r="BO103" s="85"/>
      <c r="BP103" s="85"/>
      <c r="BQ103" s="85"/>
      <c r="BR103" s="85"/>
      <c r="BS103" s="85"/>
    </row>
    <row r="104" spans="2:71" s="68" customFormat="1" ht="30" customHeight="1">
      <c r="B104" s="85"/>
      <c r="C104" s="85"/>
      <c r="D104" s="85"/>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104" s="85"/>
      <c r="AN104" s="85"/>
      <c r="AO104" s="85"/>
      <c r="AP104" s="85"/>
      <c r="AQ104" s="85"/>
      <c r="AR104" s="85"/>
      <c r="AS104" s="85"/>
      <c r="AT104" s="85"/>
      <c r="AU104" s="85"/>
      <c r="AV104" s="85"/>
      <c r="AW104" s="85"/>
      <c r="AX104" s="85"/>
      <c r="AY104" s="85"/>
      <c r="AZ104" s="85"/>
      <c r="BA104" s="85"/>
      <c r="BB104" s="85"/>
      <c r="BC104" s="85"/>
      <c r="BD104" s="85"/>
      <c r="BE104" s="85"/>
      <c r="BF104" s="85"/>
      <c r="BG104" s="85"/>
      <c r="BH104" s="85"/>
      <c r="BI104" s="85"/>
      <c r="BJ104" s="85"/>
      <c r="BK104" s="85"/>
      <c r="BL104" s="85"/>
      <c r="BM104" s="85"/>
      <c r="BN104" s="85"/>
      <c r="BO104" s="85"/>
      <c r="BP104" s="85"/>
      <c r="BQ104" s="85"/>
      <c r="BR104" s="85"/>
      <c r="BS104" s="85"/>
    </row>
    <row r="105" spans="2:71" s="68" customFormat="1" ht="30" customHeight="1">
      <c r="B105" s="85"/>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105" s="85"/>
      <c r="AN105" s="85"/>
      <c r="AO105" s="85"/>
      <c r="AP105" s="85"/>
      <c r="AQ105" s="85"/>
      <c r="AR105" s="85"/>
      <c r="AS105" s="85"/>
      <c r="AT105" s="85"/>
      <c r="AU105" s="85"/>
      <c r="AV105" s="85"/>
      <c r="AW105" s="85"/>
      <c r="AX105" s="85"/>
      <c r="AY105" s="85"/>
      <c r="AZ105" s="85"/>
      <c r="BA105" s="85"/>
      <c r="BB105" s="85"/>
      <c r="BC105" s="85"/>
      <c r="BD105" s="85"/>
      <c r="BE105" s="85"/>
      <c r="BF105" s="85"/>
      <c r="BG105" s="85"/>
      <c r="BH105" s="85"/>
      <c r="BI105" s="85"/>
      <c r="BJ105" s="85"/>
      <c r="BK105" s="85"/>
      <c r="BL105" s="85"/>
      <c r="BM105" s="85"/>
      <c r="BN105" s="85"/>
      <c r="BO105" s="85"/>
      <c r="BP105" s="85"/>
      <c r="BQ105" s="85"/>
      <c r="BR105" s="85"/>
      <c r="BS105" s="85"/>
    </row>
    <row r="106" spans="2:71" ht="30" customHeight="1">
      <c r="B106" s="84"/>
      <c r="C106" s="69"/>
      <c r="D106" s="84"/>
      <c r="E106" s="85"/>
      <c r="F106" s="69"/>
      <c r="J106" s="68"/>
      <c r="K106" s="68"/>
      <c r="L106" s="68"/>
      <c r="M106" s="68"/>
      <c r="N106" s="68"/>
      <c r="O106" s="68"/>
      <c r="P106" s="68"/>
      <c r="Q106" s="75"/>
      <c r="R106" s="68"/>
      <c r="S106" s="68"/>
      <c r="T106" s="84"/>
      <c r="U106" s="84"/>
      <c r="V106" s="84"/>
      <c r="W106" s="84"/>
      <c r="X106" s="84"/>
      <c r="Y106" s="84"/>
      <c r="Z106" s="84"/>
      <c r="AA106" s="84"/>
      <c r="AB106" s="80"/>
      <c r="AC106" s="85"/>
      <c r="AD106" s="85"/>
      <c r="AE106" s="85"/>
      <c r="AF106" s="85"/>
      <c r="AG106" s="85"/>
      <c r="AH106" s="84"/>
      <c r="AI106" s="84"/>
      <c r="AJ106" s="84"/>
      <c r="AK106" s="84"/>
      <c r="AL106" s="84"/>
      <c r="AM106" s="84"/>
      <c r="AN106" s="84"/>
      <c r="AO106" s="84"/>
      <c r="AP106" s="84"/>
      <c r="AQ106" s="84"/>
      <c r="AR106" s="84"/>
      <c r="AS106" s="84"/>
      <c r="AT106" s="84"/>
      <c r="AU106" s="84"/>
      <c r="AV106" s="84"/>
      <c r="AW106" s="84"/>
      <c r="AX106" s="84"/>
      <c r="AY106" s="84"/>
      <c r="AZ106" s="84"/>
      <c r="BA106" s="84"/>
      <c r="BB106" s="84"/>
      <c r="BC106" s="84"/>
      <c r="BD106" s="84"/>
      <c r="BE106" s="84"/>
      <c r="BF106" s="84"/>
      <c r="BG106" s="84"/>
      <c r="BH106" s="84"/>
      <c r="BI106" s="84"/>
      <c r="BJ106" s="84"/>
      <c r="BK106" s="84"/>
      <c r="BL106" s="84"/>
      <c r="BM106" s="84"/>
      <c r="BN106" s="84"/>
      <c r="BO106" s="80"/>
      <c r="BP106" s="85"/>
      <c r="BQ106" s="85"/>
      <c r="BR106" s="84"/>
      <c r="BS106" s="84"/>
    </row>
    <row r="107" spans="2:71" s="84" customFormat="1" ht="30" customHeight="1">
      <c r="B107" s="2202">
        <v>26</v>
      </c>
      <c r="C107" s="2202"/>
      <c r="D107" s="2202"/>
      <c r="E107" s="2202"/>
      <c r="F107" s="2202"/>
      <c r="G107" s="2202"/>
      <c r="H107" s="2202"/>
      <c r="I107" s="2202"/>
      <c r="J107" s="2202"/>
      <c r="K107" s="2202"/>
      <c r="L107" s="2202"/>
      <c r="M107" s="2202"/>
      <c r="N107" s="2202"/>
      <c r="O107" s="2202"/>
      <c r="P107" s="2202"/>
      <c r="Q107" s="2202"/>
      <c r="R107" s="2202"/>
      <c r="S107" s="2202"/>
      <c r="T107" s="2202"/>
      <c r="U107" s="2202"/>
      <c r="V107" s="2202"/>
      <c r="W107" s="2202"/>
      <c r="X107" s="2202"/>
      <c r="Y107" s="2202"/>
      <c r="Z107" s="2202"/>
      <c r="AA107" s="2202"/>
      <c r="AB107" s="2202"/>
      <c r="AC107" s="2202"/>
      <c r="AD107" s="2202"/>
      <c r="AE107" s="2202"/>
      <c r="AF107" s="2202"/>
      <c r="AG107" s="2202"/>
      <c r="AH107" s="2202"/>
      <c r="AI107" s="2202"/>
      <c r="AJ107" s="2202"/>
      <c r="AK107" s="2202"/>
      <c r="AL107" s="2202"/>
      <c r="AM107" s="2202"/>
      <c r="AN107" s="2202"/>
      <c r="AO107" s="2202"/>
      <c r="AP107" s="2202"/>
      <c r="AQ107" s="2202"/>
      <c r="AR107" s="2202"/>
      <c r="AS107" s="2202"/>
      <c r="AT107" s="2202"/>
      <c r="AU107" s="2202"/>
      <c r="AV107" s="2202"/>
      <c r="AW107" s="2202"/>
      <c r="AX107" s="2202"/>
      <c r="AY107" s="2202"/>
      <c r="AZ107" s="2202"/>
      <c r="BA107" s="2202"/>
      <c r="BB107" s="2202"/>
      <c r="BC107" s="2202"/>
      <c r="BD107" s="2202"/>
      <c r="BE107" s="2202"/>
      <c r="BF107" s="2202"/>
      <c r="BG107" s="2202"/>
      <c r="BH107" s="2202"/>
      <c r="BI107" s="2202"/>
      <c r="BJ107" s="2202"/>
      <c r="BK107" s="2202"/>
      <c r="BL107" s="2202"/>
      <c r="BM107" s="2202"/>
      <c r="BN107" s="2202"/>
      <c r="BO107" s="2202"/>
      <c r="BP107" s="2202"/>
      <c r="BQ107" s="2202"/>
      <c r="BR107" s="2202"/>
      <c r="BS107" s="2202"/>
    </row>
    <row r="108" spans="2:71" s="84" customFormat="1" ht="30" customHeight="1">
      <c r="B108" s="389"/>
      <c r="C108" s="389"/>
      <c r="D108" s="389"/>
      <c r="E108" s="389"/>
      <c r="F108" s="389"/>
      <c r="G108" s="389"/>
      <c r="H108" s="389"/>
      <c r="I108" s="389"/>
      <c r="J108" s="389"/>
      <c r="K108" s="389"/>
      <c r="L108" s="389"/>
      <c r="M108" s="389"/>
      <c r="N108" s="389"/>
      <c r="O108" s="389"/>
      <c r="P108" s="389"/>
      <c r="Q108" s="389"/>
      <c r="R108" s="389"/>
      <c r="S108" s="389"/>
      <c r="T108" s="389"/>
      <c r="U108" s="389"/>
      <c r="V108" s="389"/>
      <c r="W108" s="389"/>
      <c r="X108" s="389"/>
      <c r="Y108" s="389"/>
      <c r="Z108" s="389"/>
      <c r="AA108" s="389"/>
      <c r="AB108" s="389"/>
      <c r="AC108" s="389"/>
      <c r="AD108" s="389"/>
      <c r="AE108" s="389"/>
      <c r="AF108" s="389"/>
      <c r="AG108" s="389"/>
      <c r="AH108" s="389"/>
      <c r="AI108" s="389"/>
      <c r="AJ108" s="389"/>
      <c r="AK108" s="389"/>
      <c r="AL108" s="389"/>
      <c r="AM108" s="389"/>
      <c r="AN108" s="389"/>
      <c r="AO108" s="389"/>
      <c r="AP108" s="389"/>
      <c r="AQ108" s="389"/>
      <c r="AR108" s="389"/>
      <c r="AS108" s="389"/>
      <c r="AT108" s="389"/>
      <c r="AU108" s="389"/>
      <c r="AV108" s="389"/>
      <c r="AW108" s="389"/>
      <c r="AX108" s="389"/>
      <c r="AY108" s="389"/>
      <c r="AZ108" s="389"/>
      <c r="BA108" s="389"/>
      <c r="BB108" s="389"/>
      <c r="BC108" s="389"/>
      <c r="BD108" s="389"/>
      <c r="BE108" s="389"/>
      <c r="BF108" s="389"/>
      <c r="BG108" s="389"/>
      <c r="BH108" s="389"/>
      <c r="BI108" s="389"/>
      <c r="BJ108" s="389"/>
      <c r="BK108" s="389"/>
      <c r="BL108" s="389"/>
      <c r="BM108" s="389"/>
      <c r="BN108" s="389"/>
      <c r="BO108" s="389"/>
      <c r="BP108" s="389"/>
      <c r="BQ108" s="389"/>
      <c r="BR108" s="389"/>
      <c r="BS108" s="389"/>
    </row>
  </sheetData>
  <mergeCells count="30">
    <mergeCell ref="I36:X38"/>
    <mergeCell ref="B13:BS17"/>
    <mergeCell ref="D20:E21"/>
    <mergeCell ref="J20:Q21"/>
    <mergeCell ref="I4:AH8"/>
    <mergeCell ref="AR25:BR25"/>
    <mergeCell ref="D27:E28"/>
    <mergeCell ref="J27:AN28"/>
    <mergeCell ref="AP27:AQ28"/>
    <mergeCell ref="D30:E31"/>
    <mergeCell ref="J30:AO31"/>
    <mergeCell ref="BH30:BI31"/>
    <mergeCell ref="D46:E47"/>
    <mergeCell ref="J46:Q47"/>
    <mergeCell ref="R46:AM47"/>
    <mergeCell ref="D49:E50"/>
    <mergeCell ref="J49:Q50"/>
    <mergeCell ref="R49:AM50"/>
    <mergeCell ref="F49:H50"/>
    <mergeCell ref="B107:BS107"/>
    <mergeCell ref="AR54:BR54"/>
    <mergeCell ref="D56:E57"/>
    <mergeCell ref="J56:AN57"/>
    <mergeCell ref="AP56:AQ57"/>
    <mergeCell ref="AR56:BR57"/>
    <mergeCell ref="D59:E60"/>
    <mergeCell ref="J59:AO60"/>
    <mergeCell ref="BH59:BI60"/>
    <mergeCell ref="BJ59:BR60"/>
    <mergeCell ref="F59:H60"/>
  </mergeCells>
  <printOptions horizontalCentered="1" verticalCentered="1"/>
  <pageMargins left="0.23622047244094491" right="0.23622047244094491" top="0.23622047244094491" bottom="0.23622047244094491" header="0" footer="0"/>
  <pageSetup paperSize="9" scale="17" fitToWidth="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ransitionEvaluation="1" codeName="Sheet23">
    <tabColor rgb="FFFF0000"/>
    <pageSetUpPr fitToPage="1"/>
  </sheetPr>
  <dimension ref="A1:Y133"/>
  <sheetViews>
    <sheetView showGridLines="0" view="pageBreakPreview" zoomScale="43" zoomScaleNormal="50" zoomScaleSheetLayoutView="70" workbookViewId="0">
      <selection activeCell="P58" sqref="P58:S65"/>
    </sheetView>
  </sheetViews>
  <sheetFormatPr defaultRowHeight="18.600000000000001"/>
  <cols>
    <col min="1" max="1" width="2" style="95" customWidth="1"/>
    <col min="2" max="2" width="7" style="95" customWidth="1"/>
    <col min="3" max="3" width="10.4609375" style="95" customWidth="1"/>
    <col min="4" max="6" width="4.765625" style="95" customWidth="1"/>
    <col min="7" max="7" width="18.69140625" style="95" customWidth="1"/>
    <col min="8" max="8" width="23.69140625" style="95" customWidth="1"/>
    <col min="9" max="10" width="6.69140625" style="95" customWidth="1"/>
    <col min="11" max="11" width="7" style="101" customWidth="1"/>
    <col min="12" max="14" width="5.69140625" style="95" customWidth="1"/>
    <col min="15" max="15" width="1.69140625" style="95" customWidth="1"/>
    <col min="16" max="16" width="5.69140625" style="95" customWidth="1"/>
    <col min="17" max="17" width="7.69140625" style="95" customWidth="1"/>
    <col min="18" max="18" width="4.3046875" style="95" customWidth="1"/>
    <col min="19" max="19" width="5.69140625" style="95" customWidth="1"/>
    <col min="20" max="20" width="7.4609375" style="95" customWidth="1"/>
    <col min="21" max="25" width="5.69140625" style="95" customWidth="1"/>
    <col min="26" max="258" width="8.765625" style="95"/>
    <col min="259" max="259" width="4" style="95" customWidth="1"/>
    <col min="260" max="260" width="7" style="95" customWidth="1"/>
    <col min="261" max="261" width="4.69140625" style="95" customWidth="1"/>
    <col min="262" max="262" width="15" style="95" customWidth="1"/>
    <col min="263" max="263" width="14.765625" style="95" customWidth="1"/>
    <col min="264" max="264" width="18.69140625" style="95" customWidth="1"/>
    <col min="265" max="265" width="0" style="95" hidden="1" customWidth="1"/>
    <col min="266" max="266" width="23.69140625" style="95" customWidth="1"/>
    <col min="267" max="267" width="32.07421875" style="95" customWidth="1"/>
    <col min="268" max="281" width="5.69140625" style="95" customWidth="1"/>
    <col min="282" max="514" width="8.765625" style="95"/>
    <col min="515" max="515" width="4" style="95" customWidth="1"/>
    <col min="516" max="516" width="7" style="95" customWidth="1"/>
    <col min="517" max="517" width="4.69140625" style="95" customWidth="1"/>
    <col min="518" max="518" width="15" style="95" customWidth="1"/>
    <col min="519" max="519" width="14.765625" style="95" customWidth="1"/>
    <col min="520" max="520" width="18.69140625" style="95" customWidth="1"/>
    <col min="521" max="521" width="0" style="95" hidden="1" customWidth="1"/>
    <col min="522" max="522" width="23.69140625" style="95" customWidth="1"/>
    <col min="523" max="523" width="32.07421875" style="95" customWidth="1"/>
    <col min="524" max="537" width="5.69140625" style="95" customWidth="1"/>
    <col min="538" max="770" width="8.765625" style="95"/>
    <col min="771" max="771" width="4" style="95" customWidth="1"/>
    <col min="772" max="772" width="7" style="95" customWidth="1"/>
    <col min="773" max="773" width="4.69140625" style="95" customWidth="1"/>
    <col min="774" max="774" width="15" style="95" customWidth="1"/>
    <col min="775" max="775" width="14.765625" style="95" customWidth="1"/>
    <col min="776" max="776" width="18.69140625" style="95" customWidth="1"/>
    <col min="777" max="777" width="0" style="95" hidden="1" customWidth="1"/>
    <col min="778" max="778" width="23.69140625" style="95" customWidth="1"/>
    <col min="779" max="779" width="32.07421875" style="95" customWidth="1"/>
    <col min="780" max="793" width="5.69140625" style="95" customWidth="1"/>
    <col min="794" max="1026" width="8.765625" style="95"/>
    <col min="1027" max="1027" width="4" style="95" customWidth="1"/>
    <col min="1028" max="1028" width="7" style="95" customWidth="1"/>
    <col min="1029" max="1029" width="4.69140625" style="95" customWidth="1"/>
    <col min="1030" max="1030" width="15" style="95" customWidth="1"/>
    <col min="1031" max="1031" width="14.765625" style="95" customWidth="1"/>
    <col min="1032" max="1032" width="18.69140625" style="95" customWidth="1"/>
    <col min="1033" max="1033" width="0" style="95" hidden="1" customWidth="1"/>
    <col min="1034" max="1034" width="23.69140625" style="95" customWidth="1"/>
    <col min="1035" max="1035" width="32.07421875" style="95" customWidth="1"/>
    <col min="1036" max="1049" width="5.69140625" style="95" customWidth="1"/>
    <col min="1050" max="1282" width="8.765625" style="95"/>
    <col min="1283" max="1283" width="4" style="95" customWidth="1"/>
    <col min="1284" max="1284" width="7" style="95" customWidth="1"/>
    <col min="1285" max="1285" width="4.69140625" style="95" customWidth="1"/>
    <col min="1286" max="1286" width="15" style="95" customWidth="1"/>
    <col min="1287" max="1287" width="14.765625" style="95" customWidth="1"/>
    <col min="1288" max="1288" width="18.69140625" style="95" customWidth="1"/>
    <col min="1289" max="1289" width="0" style="95" hidden="1" customWidth="1"/>
    <col min="1290" max="1290" width="23.69140625" style="95" customWidth="1"/>
    <col min="1291" max="1291" width="32.07421875" style="95" customWidth="1"/>
    <col min="1292" max="1305" width="5.69140625" style="95" customWidth="1"/>
    <col min="1306" max="1538" width="8.765625" style="95"/>
    <col min="1539" max="1539" width="4" style="95" customWidth="1"/>
    <col min="1540" max="1540" width="7" style="95" customWidth="1"/>
    <col min="1541" max="1541" width="4.69140625" style="95" customWidth="1"/>
    <col min="1542" max="1542" width="15" style="95" customWidth="1"/>
    <col min="1543" max="1543" width="14.765625" style="95" customWidth="1"/>
    <col min="1544" max="1544" width="18.69140625" style="95" customWidth="1"/>
    <col min="1545" max="1545" width="0" style="95" hidden="1" customWidth="1"/>
    <col min="1546" max="1546" width="23.69140625" style="95" customWidth="1"/>
    <col min="1547" max="1547" width="32.07421875" style="95" customWidth="1"/>
    <col min="1548" max="1561" width="5.69140625" style="95" customWidth="1"/>
    <col min="1562" max="1794" width="8.765625" style="95"/>
    <col min="1795" max="1795" width="4" style="95" customWidth="1"/>
    <col min="1796" max="1796" width="7" style="95" customWidth="1"/>
    <col min="1797" max="1797" width="4.69140625" style="95" customWidth="1"/>
    <col min="1798" max="1798" width="15" style="95" customWidth="1"/>
    <col min="1799" max="1799" width="14.765625" style="95" customWidth="1"/>
    <col min="1800" max="1800" width="18.69140625" style="95" customWidth="1"/>
    <col min="1801" max="1801" width="0" style="95" hidden="1" customWidth="1"/>
    <col min="1802" max="1802" width="23.69140625" style="95" customWidth="1"/>
    <col min="1803" max="1803" width="32.07421875" style="95" customWidth="1"/>
    <col min="1804" max="1817" width="5.69140625" style="95" customWidth="1"/>
    <col min="1818" max="2050" width="8.765625" style="95"/>
    <col min="2051" max="2051" width="4" style="95" customWidth="1"/>
    <col min="2052" max="2052" width="7" style="95" customWidth="1"/>
    <col min="2053" max="2053" width="4.69140625" style="95" customWidth="1"/>
    <col min="2054" max="2054" width="15" style="95" customWidth="1"/>
    <col min="2055" max="2055" width="14.765625" style="95" customWidth="1"/>
    <col min="2056" max="2056" width="18.69140625" style="95" customWidth="1"/>
    <col min="2057" max="2057" width="0" style="95" hidden="1" customWidth="1"/>
    <col min="2058" max="2058" width="23.69140625" style="95" customWidth="1"/>
    <col min="2059" max="2059" width="32.07421875" style="95" customWidth="1"/>
    <col min="2060" max="2073" width="5.69140625" style="95" customWidth="1"/>
    <col min="2074" max="2306" width="8.765625" style="95"/>
    <col min="2307" max="2307" width="4" style="95" customWidth="1"/>
    <col min="2308" max="2308" width="7" style="95" customWidth="1"/>
    <col min="2309" max="2309" width="4.69140625" style="95" customWidth="1"/>
    <col min="2310" max="2310" width="15" style="95" customWidth="1"/>
    <col min="2311" max="2311" width="14.765625" style="95" customWidth="1"/>
    <col min="2312" max="2312" width="18.69140625" style="95" customWidth="1"/>
    <col min="2313" max="2313" width="0" style="95" hidden="1" customWidth="1"/>
    <col min="2314" max="2314" width="23.69140625" style="95" customWidth="1"/>
    <col min="2315" max="2315" width="32.07421875" style="95" customWidth="1"/>
    <col min="2316" max="2329" width="5.69140625" style="95" customWidth="1"/>
    <col min="2330" max="2562" width="8.765625" style="95"/>
    <col min="2563" max="2563" width="4" style="95" customWidth="1"/>
    <col min="2564" max="2564" width="7" style="95" customWidth="1"/>
    <col min="2565" max="2565" width="4.69140625" style="95" customWidth="1"/>
    <col min="2566" max="2566" width="15" style="95" customWidth="1"/>
    <col min="2567" max="2567" width="14.765625" style="95" customWidth="1"/>
    <col min="2568" max="2568" width="18.69140625" style="95" customWidth="1"/>
    <col min="2569" max="2569" width="0" style="95" hidden="1" customWidth="1"/>
    <col min="2570" max="2570" width="23.69140625" style="95" customWidth="1"/>
    <col min="2571" max="2571" width="32.07421875" style="95" customWidth="1"/>
    <col min="2572" max="2585" width="5.69140625" style="95" customWidth="1"/>
    <col min="2586" max="2818" width="8.765625" style="95"/>
    <col min="2819" max="2819" width="4" style="95" customWidth="1"/>
    <col min="2820" max="2820" width="7" style="95" customWidth="1"/>
    <col min="2821" max="2821" width="4.69140625" style="95" customWidth="1"/>
    <col min="2822" max="2822" width="15" style="95" customWidth="1"/>
    <col min="2823" max="2823" width="14.765625" style="95" customWidth="1"/>
    <col min="2824" max="2824" width="18.69140625" style="95" customWidth="1"/>
    <col min="2825" max="2825" width="0" style="95" hidden="1" customWidth="1"/>
    <col min="2826" max="2826" width="23.69140625" style="95" customWidth="1"/>
    <col min="2827" max="2827" width="32.07421875" style="95" customWidth="1"/>
    <col min="2828" max="2841" width="5.69140625" style="95" customWidth="1"/>
    <col min="2842" max="3074" width="8.765625" style="95"/>
    <col min="3075" max="3075" width="4" style="95" customWidth="1"/>
    <col min="3076" max="3076" width="7" style="95" customWidth="1"/>
    <col min="3077" max="3077" width="4.69140625" style="95" customWidth="1"/>
    <col min="3078" max="3078" width="15" style="95" customWidth="1"/>
    <col min="3079" max="3079" width="14.765625" style="95" customWidth="1"/>
    <col min="3080" max="3080" width="18.69140625" style="95" customWidth="1"/>
    <col min="3081" max="3081" width="0" style="95" hidden="1" customWidth="1"/>
    <col min="3082" max="3082" width="23.69140625" style="95" customWidth="1"/>
    <col min="3083" max="3083" width="32.07421875" style="95" customWidth="1"/>
    <col min="3084" max="3097" width="5.69140625" style="95" customWidth="1"/>
    <col min="3098" max="3330" width="8.765625" style="95"/>
    <col min="3331" max="3331" width="4" style="95" customWidth="1"/>
    <col min="3332" max="3332" width="7" style="95" customWidth="1"/>
    <col min="3333" max="3333" width="4.69140625" style="95" customWidth="1"/>
    <col min="3334" max="3334" width="15" style="95" customWidth="1"/>
    <col min="3335" max="3335" width="14.765625" style="95" customWidth="1"/>
    <col min="3336" max="3336" width="18.69140625" style="95" customWidth="1"/>
    <col min="3337" max="3337" width="0" style="95" hidden="1" customWidth="1"/>
    <col min="3338" max="3338" width="23.69140625" style="95" customWidth="1"/>
    <col min="3339" max="3339" width="32.07421875" style="95" customWidth="1"/>
    <col min="3340" max="3353" width="5.69140625" style="95" customWidth="1"/>
    <col min="3354" max="3586" width="8.765625" style="95"/>
    <col min="3587" max="3587" width="4" style="95" customWidth="1"/>
    <col min="3588" max="3588" width="7" style="95" customWidth="1"/>
    <col min="3589" max="3589" width="4.69140625" style="95" customWidth="1"/>
    <col min="3590" max="3590" width="15" style="95" customWidth="1"/>
    <col min="3591" max="3591" width="14.765625" style="95" customWidth="1"/>
    <col min="3592" max="3592" width="18.69140625" style="95" customWidth="1"/>
    <col min="3593" max="3593" width="0" style="95" hidden="1" customWidth="1"/>
    <col min="3594" max="3594" width="23.69140625" style="95" customWidth="1"/>
    <col min="3595" max="3595" width="32.07421875" style="95" customWidth="1"/>
    <col min="3596" max="3609" width="5.69140625" style="95" customWidth="1"/>
    <col min="3610" max="3842" width="8.765625" style="95"/>
    <col min="3843" max="3843" width="4" style="95" customWidth="1"/>
    <col min="3844" max="3844" width="7" style="95" customWidth="1"/>
    <col min="3845" max="3845" width="4.69140625" style="95" customWidth="1"/>
    <col min="3846" max="3846" width="15" style="95" customWidth="1"/>
    <col min="3847" max="3847" width="14.765625" style="95" customWidth="1"/>
    <col min="3848" max="3848" width="18.69140625" style="95" customWidth="1"/>
    <col min="3849" max="3849" width="0" style="95" hidden="1" customWidth="1"/>
    <col min="3850" max="3850" width="23.69140625" style="95" customWidth="1"/>
    <col min="3851" max="3851" width="32.07421875" style="95" customWidth="1"/>
    <col min="3852" max="3865" width="5.69140625" style="95" customWidth="1"/>
    <col min="3866" max="4098" width="8.765625" style="95"/>
    <col min="4099" max="4099" width="4" style="95" customWidth="1"/>
    <col min="4100" max="4100" width="7" style="95" customWidth="1"/>
    <col min="4101" max="4101" width="4.69140625" style="95" customWidth="1"/>
    <col min="4102" max="4102" width="15" style="95" customWidth="1"/>
    <col min="4103" max="4103" width="14.765625" style="95" customWidth="1"/>
    <col min="4104" max="4104" width="18.69140625" style="95" customWidth="1"/>
    <col min="4105" max="4105" width="0" style="95" hidden="1" customWidth="1"/>
    <col min="4106" max="4106" width="23.69140625" style="95" customWidth="1"/>
    <col min="4107" max="4107" width="32.07421875" style="95" customWidth="1"/>
    <col min="4108" max="4121" width="5.69140625" style="95" customWidth="1"/>
    <col min="4122" max="4354" width="8.765625" style="95"/>
    <col min="4355" max="4355" width="4" style="95" customWidth="1"/>
    <col min="4356" max="4356" width="7" style="95" customWidth="1"/>
    <col min="4357" max="4357" width="4.69140625" style="95" customWidth="1"/>
    <col min="4358" max="4358" width="15" style="95" customWidth="1"/>
    <col min="4359" max="4359" width="14.765625" style="95" customWidth="1"/>
    <col min="4360" max="4360" width="18.69140625" style="95" customWidth="1"/>
    <col min="4361" max="4361" width="0" style="95" hidden="1" customWidth="1"/>
    <col min="4362" max="4362" width="23.69140625" style="95" customWidth="1"/>
    <col min="4363" max="4363" width="32.07421875" style="95" customWidth="1"/>
    <col min="4364" max="4377" width="5.69140625" style="95" customWidth="1"/>
    <col min="4378" max="4610" width="8.765625" style="95"/>
    <col min="4611" max="4611" width="4" style="95" customWidth="1"/>
    <col min="4612" max="4612" width="7" style="95" customWidth="1"/>
    <col min="4613" max="4613" width="4.69140625" style="95" customWidth="1"/>
    <col min="4614" max="4614" width="15" style="95" customWidth="1"/>
    <col min="4615" max="4615" width="14.765625" style="95" customWidth="1"/>
    <col min="4616" max="4616" width="18.69140625" style="95" customWidth="1"/>
    <col min="4617" max="4617" width="0" style="95" hidden="1" customWidth="1"/>
    <col min="4618" max="4618" width="23.69140625" style="95" customWidth="1"/>
    <col min="4619" max="4619" width="32.07421875" style="95" customWidth="1"/>
    <col min="4620" max="4633" width="5.69140625" style="95" customWidth="1"/>
    <col min="4634" max="4866" width="8.765625" style="95"/>
    <col min="4867" max="4867" width="4" style="95" customWidth="1"/>
    <col min="4868" max="4868" width="7" style="95" customWidth="1"/>
    <col min="4869" max="4869" width="4.69140625" style="95" customWidth="1"/>
    <col min="4870" max="4870" width="15" style="95" customWidth="1"/>
    <col min="4871" max="4871" width="14.765625" style="95" customWidth="1"/>
    <col min="4872" max="4872" width="18.69140625" style="95" customWidth="1"/>
    <col min="4873" max="4873" width="0" style="95" hidden="1" customWidth="1"/>
    <col min="4874" max="4874" width="23.69140625" style="95" customWidth="1"/>
    <col min="4875" max="4875" width="32.07421875" style="95" customWidth="1"/>
    <col min="4876" max="4889" width="5.69140625" style="95" customWidth="1"/>
    <col min="4890" max="5122" width="8.765625" style="95"/>
    <col min="5123" max="5123" width="4" style="95" customWidth="1"/>
    <col min="5124" max="5124" width="7" style="95" customWidth="1"/>
    <col min="5125" max="5125" width="4.69140625" style="95" customWidth="1"/>
    <col min="5126" max="5126" width="15" style="95" customWidth="1"/>
    <col min="5127" max="5127" width="14.765625" style="95" customWidth="1"/>
    <col min="5128" max="5128" width="18.69140625" style="95" customWidth="1"/>
    <col min="5129" max="5129" width="0" style="95" hidden="1" customWidth="1"/>
    <col min="5130" max="5130" width="23.69140625" style="95" customWidth="1"/>
    <col min="5131" max="5131" width="32.07421875" style="95" customWidth="1"/>
    <col min="5132" max="5145" width="5.69140625" style="95" customWidth="1"/>
    <col min="5146" max="5378" width="8.765625" style="95"/>
    <col min="5379" max="5379" width="4" style="95" customWidth="1"/>
    <col min="5380" max="5380" width="7" style="95" customWidth="1"/>
    <col min="5381" max="5381" width="4.69140625" style="95" customWidth="1"/>
    <col min="5382" max="5382" width="15" style="95" customWidth="1"/>
    <col min="5383" max="5383" width="14.765625" style="95" customWidth="1"/>
    <col min="5384" max="5384" width="18.69140625" style="95" customWidth="1"/>
    <col min="5385" max="5385" width="0" style="95" hidden="1" customWidth="1"/>
    <col min="5386" max="5386" width="23.69140625" style="95" customWidth="1"/>
    <col min="5387" max="5387" width="32.07421875" style="95" customWidth="1"/>
    <col min="5388" max="5401" width="5.69140625" style="95" customWidth="1"/>
    <col min="5402" max="5634" width="8.765625" style="95"/>
    <col min="5635" max="5635" width="4" style="95" customWidth="1"/>
    <col min="5636" max="5636" width="7" style="95" customWidth="1"/>
    <col min="5637" max="5637" width="4.69140625" style="95" customWidth="1"/>
    <col min="5638" max="5638" width="15" style="95" customWidth="1"/>
    <col min="5639" max="5639" width="14.765625" style="95" customWidth="1"/>
    <col min="5640" max="5640" width="18.69140625" style="95" customWidth="1"/>
    <col min="5641" max="5641" width="0" style="95" hidden="1" customWidth="1"/>
    <col min="5642" max="5642" width="23.69140625" style="95" customWidth="1"/>
    <col min="5643" max="5643" width="32.07421875" style="95" customWidth="1"/>
    <col min="5644" max="5657" width="5.69140625" style="95" customWidth="1"/>
    <col min="5658" max="5890" width="8.765625" style="95"/>
    <col min="5891" max="5891" width="4" style="95" customWidth="1"/>
    <col min="5892" max="5892" width="7" style="95" customWidth="1"/>
    <col min="5893" max="5893" width="4.69140625" style="95" customWidth="1"/>
    <col min="5894" max="5894" width="15" style="95" customWidth="1"/>
    <col min="5895" max="5895" width="14.765625" style="95" customWidth="1"/>
    <col min="5896" max="5896" width="18.69140625" style="95" customWidth="1"/>
    <col min="5897" max="5897" width="0" style="95" hidden="1" customWidth="1"/>
    <col min="5898" max="5898" width="23.69140625" style="95" customWidth="1"/>
    <col min="5899" max="5899" width="32.07421875" style="95" customWidth="1"/>
    <col min="5900" max="5913" width="5.69140625" style="95" customWidth="1"/>
    <col min="5914" max="6146" width="8.765625" style="95"/>
    <col min="6147" max="6147" width="4" style="95" customWidth="1"/>
    <col min="6148" max="6148" width="7" style="95" customWidth="1"/>
    <col min="6149" max="6149" width="4.69140625" style="95" customWidth="1"/>
    <col min="6150" max="6150" width="15" style="95" customWidth="1"/>
    <col min="6151" max="6151" width="14.765625" style="95" customWidth="1"/>
    <col min="6152" max="6152" width="18.69140625" style="95" customWidth="1"/>
    <col min="6153" max="6153" width="0" style="95" hidden="1" customWidth="1"/>
    <col min="6154" max="6154" width="23.69140625" style="95" customWidth="1"/>
    <col min="6155" max="6155" width="32.07421875" style="95" customWidth="1"/>
    <col min="6156" max="6169" width="5.69140625" style="95" customWidth="1"/>
    <col min="6170" max="6402" width="8.765625" style="95"/>
    <col min="6403" max="6403" width="4" style="95" customWidth="1"/>
    <col min="6404" max="6404" width="7" style="95" customWidth="1"/>
    <col min="6405" max="6405" width="4.69140625" style="95" customWidth="1"/>
    <col min="6406" max="6406" width="15" style="95" customWidth="1"/>
    <col min="6407" max="6407" width="14.765625" style="95" customWidth="1"/>
    <col min="6408" max="6408" width="18.69140625" style="95" customWidth="1"/>
    <col min="6409" max="6409" width="0" style="95" hidden="1" customWidth="1"/>
    <col min="6410" max="6410" width="23.69140625" style="95" customWidth="1"/>
    <col min="6411" max="6411" width="32.07421875" style="95" customWidth="1"/>
    <col min="6412" max="6425" width="5.69140625" style="95" customWidth="1"/>
    <col min="6426" max="6658" width="8.765625" style="95"/>
    <col min="6659" max="6659" width="4" style="95" customWidth="1"/>
    <col min="6660" max="6660" width="7" style="95" customWidth="1"/>
    <col min="6661" max="6661" width="4.69140625" style="95" customWidth="1"/>
    <col min="6662" max="6662" width="15" style="95" customWidth="1"/>
    <col min="6663" max="6663" width="14.765625" style="95" customWidth="1"/>
    <col min="6664" max="6664" width="18.69140625" style="95" customWidth="1"/>
    <col min="6665" max="6665" width="0" style="95" hidden="1" customWidth="1"/>
    <col min="6666" max="6666" width="23.69140625" style="95" customWidth="1"/>
    <col min="6667" max="6667" width="32.07421875" style="95" customWidth="1"/>
    <col min="6668" max="6681" width="5.69140625" style="95" customWidth="1"/>
    <col min="6682" max="6914" width="8.765625" style="95"/>
    <col min="6915" max="6915" width="4" style="95" customWidth="1"/>
    <col min="6916" max="6916" width="7" style="95" customWidth="1"/>
    <col min="6917" max="6917" width="4.69140625" style="95" customWidth="1"/>
    <col min="6918" max="6918" width="15" style="95" customWidth="1"/>
    <col min="6919" max="6919" width="14.765625" style="95" customWidth="1"/>
    <col min="6920" max="6920" width="18.69140625" style="95" customWidth="1"/>
    <col min="6921" max="6921" width="0" style="95" hidden="1" customWidth="1"/>
    <col min="6922" max="6922" width="23.69140625" style="95" customWidth="1"/>
    <col min="6923" max="6923" width="32.07421875" style="95" customWidth="1"/>
    <col min="6924" max="6937" width="5.69140625" style="95" customWidth="1"/>
    <col min="6938" max="7170" width="8.765625" style="95"/>
    <col min="7171" max="7171" width="4" style="95" customWidth="1"/>
    <col min="7172" max="7172" width="7" style="95" customWidth="1"/>
    <col min="7173" max="7173" width="4.69140625" style="95" customWidth="1"/>
    <col min="7174" max="7174" width="15" style="95" customWidth="1"/>
    <col min="7175" max="7175" width="14.765625" style="95" customWidth="1"/>
    <col min="7176" max="7176" width="18.69140625" style="95" customWidth="1"/>
    <col min="7177" max="7177" width="0" style="95" hidden="1" customWidth="1"/>
    <col min="7178" max="7178" width="23.69140625" style="95" customWidth="1"/>
    <col min="7179" max="7179" width="32.07421875" style="95" customWidth="1"/>
    <col min="7180" max="7193" width="5.69140625" style="95" customWidth="1"/>
    <col min="7194" max="7426" width="8.765625" style="95"/>
    <col min="7427" max="7427" width="4" style="95" customWidth="1"/>
    <col min="7428" max="7428" width="7" style="95" customWidth="1"/>
    <col min="7429" max="7429" width="4.69140625" style="95" customWidth="1"/>
    <col min="7430" max="7430" width="15" style="95" customWidth="1"/>
    <col min="7431" max="7431" width="14.765625" style="95" customWidth="1"/>
    <col min="7432" max="7432" width="18.69140625" style="95" customWidth="1"/>
    <col min="7433" max="7433" width="0" style="95" hidden="1" customWidth="1"/>
    <col min="7434" max="7434" width="23.69140625" style="95" customWidth="1"/>
    <col min="7435" max="7435" width="32.07421875" style="95" customWidth="1"/>
    <col min="7436" max="7449" width="5.69140625" style="95" customWidth="1"/>
    <col min="7450" max="7682" width="8.765625" style="95"/>
    <col min="7683" max="7683" width="4" style="95" customWidth="1"/>
    <col min="7684" max="7684" width="7" style="95" customWidth="1"/>
    <col min="7685" max="7685" width="4.69140625" style="95" customWidth="1"/>
    <col min="7686" max="7686" width="15" style="95" customWidth="1"/>
    <col min="7687" max="7687" width="14.765625" style="95" customWidth="1"/>
    <col min="7688" max="7688" width="18.69140625" style="95" customWidth="1"/>
    <col min="7689" max="7689" width="0" style="95" hidden="1" customWidth="1"/>
    <col min="7690" max="7690" width="23.69140625" style="95" customWidth="1"/>
    <col min="7691" max="7691" width="32.07421875" style="95" customWidth="1"/>
    <col min="7692" max="7705" width="5.69140625" style="95" customWidth="1"/>
    <col min="7706" max="7938" width="8.765625" style="95"/>
    <col min="7939" max="7939" width="4" style="95" customWidth="1"/>
    <col min="7940" max="7940" width="7" style="95" customWidth="1"/>
    <col min="7941" max="7941" width="4.69140625" style="95" customWidth="1"/>
    <col min="7942" max="7942" width="15" style="95" customWidth="1"/>
    <col min="7943" max="7943" width="14.765625" style="95" customWidth="1"/>
    <col min="7944" max="7944" width="18.69140625" style="95" customWidth="1"/>
    <col min="7945" max="7945" width="0" style="95" hidden="1" customWidth="1"/>
    <col min="7946" max="7946" width="23.69140625" style="95" customWidth="1"/>
    <col min="7947" max="7947" width="32.07421875" style="95" customWidth="1"/>
    <col min="7948" max="7961" width="5.69140625" style="95" customWidth="1"/>
    <col min="7962" max="8194" width="8.765625" style="95"/>
    <col min="8195" max="8195" width="4" style="95" customWidth="1"/>
    <col min="8196" max="8196" width="7" style="95" customWidth="1"/>
    <col min="8197" max="8197" width="4.69140625" style="95" customWidth="1"/>
    <col min="8198" max="8198" width="15" style="95" customWidth="1"/>
    <col min="8199" max="8199" width="14.765625" style="95" customWidth="1"/>
    <col min="8200" max="8200" width="18.69140625" style="95" customWidth="1"/>
    <col min="8201" max="8201" width="0" style="95" hidden="1" customWidth="1"/>
    <col min="8202" max="8202" width="23.69140625" style="95" customWidth="1"/>
    <col min="8203" max="8203" width="32.07421875" style="95" customWidth="1"/>
    <col min="8204" max="8217" width="5.69140625" style="95" customWidth="1"/>
    <col min="8218" max="8450" width="8.765625" style="95"/>
    <col min="8451" max="8451" width="4" style="95" customWidth="1"/>
    <col min="8452" max="8452" width="7" style="95" customWidth="1"/>
    <col min="8453" max="8453" width="4.69140625" style="95" customWidth="1"/>
    <col min="8454" max="8454" width="15" style="95" customWidth="1"/>
    <col min="8455" max="8455" width="14.765625" style="95" customWidth="1"/>
    <col min="8456" max="8456" width="18.69140625" style="95" customWidth="1"/>
    <col min="8457" max="8457" width="0" style="95" hidden="1" customWidth="1"/>
    <col min="8458" max="8458" width="23.69140625" style="95" customWidth="1"/>
    <col min="8459" max="8459" width="32.07421875" style="95" customWidth="1"/>
    <col min="8460" max="8473" width="5.69140625" style="95" customWidth="1"/>
    <col min="8474" max="8706" width="8.765625" style="95"/>
    <col min="8707" max="8707" width="4" style="95" customWidth="1"/>
    <col min="8708" max="8708" width="7" style="95" customWidth="1"/>
    <col min="8709" max="8709" width="4.69140625" style="95" customWidth="1"/>
    <col min="8710" max="8710" width="15" style="95" customWidth="1"/>
    <col min="8711" max="8711" width="14.765625" style="95" customWidth="1"/>
    <col min="8712" max="8712" width="18.69140625" style="95" customWidth="1"/>
    <col min="8713" max="8713" width="0" style="95" hidden="1" customWidth="1"/>
    <col min="8714" max="8714" width="23.69140625" style="95" customWidth="1"/>
    <col min="8715" max="8715" width="32.07421875" style="95" customWidth="1"/>
    <col min="8716" max="8729" width="5.69140625" style="95" customWidth="1"/>
    <col min="8730" max="8962" width="8.765625" style="95"/>
    <col min="8963" max="8963" width="4" style="95" customWidth="1"/>
    <col min="8964" max="8964" width="7" style="95" customWidth="1"/>
    <col min="8965" max="8965" width="4.69140625" style="95" customWidth="1"/>
    <col min="8966" max="8966" width="15" style="95" customWidth="1"/>
    <col min="8967" max="8967" width="14.765625" style="95" customWidth="1"/>
    <col min="8968" max="8968" width="18.69140625" style="95" customWidth="1"/>
    <col min="8969" max="8969" width="0" style="95" hidden="1" customWidth="1"/>
    <col min="8970" max="8970" width="23.69140625" style="95" customWidth="1"/>
    <col min="8971" max="8971" width="32.07421875" style="95" customWidth="1"/>
    <col min="8972" max="8985" width="5.69140625" style="95" customWidth="1"/>
    <col min="8986" max="9218" width="8.765625" style="95"/>
    <col min="9219" max="9219" width="4" style="95" customWidth="1"/>
    <col min="9220" max="9220" width="7" style="95" customWidth="1"/>
    <col min="9221" max="9221" width="4.69140625" style="95" customWidth="1"/>
    <col min="9222" max="9222" width="15" style="95" customWidth="1"/>
    <col min="9223" max="9223" width="14.765625" style="95" customWidth="1"/>
    <col min="9224" max="9224" width="18.69140625" style="95" customWidth="1"/>
    <col min="9225" max="9225" width="0" style="95" hidden="1" customWidth="1"/>
    <col min="9226" max="9226" width="23.69140625" style="95" customWidth="1"/>
    <col min="9227" max="9227" width="32.07421875" style="95" customWidth="1"/>
    <col min="9228" max="9241" width="5.69140625" style="95" customWidth="1"/>
    <col min="9242" max="9474" width="8.765625" style="95"/>
    <col min="9475" max="9475" width="4" style="95" customWidth="1"/>
    <col min="9476" max="9476" width="7" style="95" customWidth="1"/>
    <col min="9477" max="9477" width="4.69140625" style="95" customWidth="1"/>
    <col min="9478" max="9478" width="15" style="95" customWidth="1"/>
    <col min="9479" max="9479" width="14.765625" style="95" customWidth="1"/>
    <col min="9480" max="9480" width="18.69140625" style="95" customWidth="1"/>
    <col min="9481" max="9481" width="0" style="95" hidden="1" customWidth="1"/>
    <col min="9482" max="9482" width="23.69140625" style="95" customWidth="1"/>
    <col min="9483" max="9483" width="32.07421875" style="95" customWidth="1"/>
    <col min="9484" max="9497" width="5.69140625" style="95" customWidth="1"/>
    <col min="9498" max="9730" width="8.765625" style="95"/>
    <col min="9731" max="9731" width="4" style="95" customWidth="1"/>
    <col min="9732" max="9732" width="7" style="95" customWidth="1"/>
    <col min="9733" max="9733" width="4.69140625" style="95" customWidth="1"/>
    <col min="9734" max="9734" width="15" style="95" customWidth="1"/>
    <col min="9735" max="9735" width="14.765625" style="95" customWidth="1"/>
    <col min="9736" max="9736" width="18.69140625" style="95" customWidth="1"/>
    <col min="9737" max="9737" width="0" style="95" hidden="1" customWidth="1"/>
    <col min="9738" max="9738" width="23.69140625" style="95" customWidth="1"/>
    <col min="9739" max="9739" width="32.07421875" style="95" customWidth="1"/>
    <col min="9740" max="9753" width="5.69140625" style="95" customWidth="1"/>
    <col min="9754" max="9986" width="8.765625" style="95"/>
    <col min="9987" max="9987" width="4" style="95" customWidth="1"/>
    <col min="9988" max="9988" width="7" style="95" customWidth="1"/>
    <col min="9989" max="9989" width="4.69140625" style="95" customWidth="1"/>
    <col min="9990" max="9990" width="15" style="95" customWidth="1"/>
    <col min="9991" max="9991" width="14.765625" style="95" customWidth="1"/>
    <col min="9992" max="9992" width="18.69140625" style="95" customWidth="1"/>
    <col min="9993" max="9993" width="0" style="95" hidden="1" customWidth="1"/>
    <col min="9994" max="9994" width="23.69140625" style="95" customWidth="1"/>
    <col min="9995" max="9995" width="32.07421875" style="95" customWidth="1"/>
    <col min="9996" max="10009" width="5.69140625" style="95" customWidth="1"/>
    <col min="10010" max="10242" width="8.765625" style="95"/>
    <col min="10243" max="10243" width="4" style="95" customWidth="1"/>
    <col min="10244" max="10244" width="7" style="95" customWidth="1"/>
    <col min="10245" max="10245" width="4.69140625" style="95" customWidth="1"/>
    <col min="10246" max="10246" width="15" style="95" customWidth="1"/>
    <col min="10247" max="10247" width="14.765625" style="95" customWidth="1"/>
    <col min="10248" max="10248" width="18.69140625" style="95" customWidth="1"/>
    <col min="10249" max="10249" width="0" style="95" hidden="1" customWidth="1"/>
    <col min="10250" max="10250" width="23.69140625" style="95" customWidth="1"/>
    <col min="10251" max="10251" width="32.07421875" style="95" customWidth="1"/>
    <col min="10252" max="10265" width="5.69140625" style="95" customWidth="1"/>
    <col min="10266" max="10498" width="8.765625" style="95"/>
    <col min="10499" max="10499" width="4" style="95" customWidth="1"/>
    <col min="10500" max="10500" width="7" style="95" customWidth="1"/>
    <col min="10501" max="10501" width="4.69140625" style="95" customWidth="1"/>
    <col min="10502" max="10502" width="15" style="95" customWidth="1"/>
    <col min="10503" max="10503" width="14.765625" style="95" customWidth="1"/>
    <col min="10504" max="10504" width="18.69140625" style="95" customWidth="1"/>
    <col min="10505" max="10505" width="0" style="95" hidden="1" customWidth="1"/>
    <col min="10506" max="10506" width="23.69140625" style="95" customWidth="1"/>
    <col min="10507" max="10507" width="32.07421875" style="95" customWidth="1"/>
    <col min="10508" max="10521" width="5.69140625" style="95" customWidth="1"/>
    <col min="10522" max="10754" width="8.765625" style="95"/>
    <col min="10755" max="10755" width="4" style="95" customWidth="1"/>
    <col min="10756" max="10756" width="7" style="95" customWidth="1"/>
    <col min="10757" max="10757" width="4.69140625" style="95" customWidth="1"/>
    <col min="10758" max="10758" width="15" style="95" customWidth="1"/>
    <col min="10759" max="10759" width="14.765625" style="95" customWidth="1"/>
    <col min="10760" max="10760" width="18.69140625" style="95" customWidth="1"/>
    <col min="10761" max="10761" width="0" style="95" hidden="1" customWidth="1"/>
    <col min="10762" max="10762" width="23.69140625" style="95" customWidth="1"/>
    <col min="10763" max="10763" width="32.07421875" style="95" customWidth="1"/>
    <col min="10764" max="10777" width="5.69140625" style="95" customWidth="1"/>
    <col min="10778" max="11010" width="8.765625" style="95"/>
    <col min="11011" max="11011" width="4" style="95" customWidth="1"/>
    <col min="11012" max="11012" width="7" style="95" customWidth="1"/>
    <col min="11013" max="11013" width="4.69140625" style="95" customWidth="1"/>
    <col min="11014" max="11014" width="15" style="95" customWidth="1"/>
    <col min="11015" max="11015" width="14.765625" style="95" customWidth="1"/>
    <col min="11016" max="11016" width="18.69140625" style="95" customWidth="1"/>
    <col min="11017" max="11017" width="0" style="95" hidden="1" customWidth="1"/>
    <col min="11018" max="11018" width="23.69140625" style="95" customWidth="1"/>
    <col min="11019" max="11019" width="32.07421875" style="95" customWidth="1"/>
    <col min="11020" max="11033" width="5.69140625" style="95" customWidth="1"/>
    <col min="11034" max="11266" width="8.765625" style="95"/>
    <col min="11267" max="11267" width="4" style="95" customWidth="1"/>
    <col min="11268" max="11268" width="7" style="95" customWidth="1"/>
    <col min="11269" max="11269" width="4.69140625" style="95" customWidth="1"/>
    <col min="11270" max="11270" width="15" style="95" customWidth="1"/>
    <col min="11271" max="11271" width="14.765625" style="95" customWidth="1"/>
    <col min="11272" max="11272" width="18.69140625" style="95" customWidth="1"/>
    <col min="11273" max="11273" width="0" style="95" hidden="1" customWidth="1"/>
    <col min="11274" max="11274" width="23.69140625" style="95" customWidth="1"/>
    <col min="11275" max="11275" width="32.07421875" style="95" customWidth="1"/>
    <col min="11276" max="11289" width="5.69140625" style="95" customWidth="1"/>
    <col min="11290" max="11522" width="8.765625" style="95"/>
    <col min="11523" max="11523" width="4" style="95" customWidth="1"/>
    <col min="11524" max="11524" width="7" style="95" customWidth="1"/>
    <col min="11525" max="11525" width="4.69140625" style="95" customWidth="1"/>
    <col min="11526" max="11526" width="15" style="95" customWidth="1"/>
    <col min="11527" max="11527" width="14.765625" style="95" customWidth="1"/>
    <col min="11528" max="11528" width="18.69140625" style="95" customWidth="1"/>
    <col min="11529" max="11529" width="0" style="95" hidden="1" customWidth="1"/>
    <col min="11530" max="11530" width="23.69140625" style="95" customWidth="1"/>
    <col min="11531" max="11531" width="32.07421875" style="95" customWidth="1"/>
    <col min="11532" max="11545" width="5.69140625" style="95" customWidth="1"/>
    <col min="11546" max="11778" width="8.765625" style="95"/>
    <col min="11779" max="11779" width="4" style="95" customWidth="1"/>
    <col min="11780" max="11780" width="7" style="95" customWidth="1"/>
    <col min="11781" max="11781" width="4.69140625" style="95" customWidth="1"/>
    <col min="11782" max="11782" width="15" style="95" customWidth="1"/>
    <col min="11783" max="11783" width="14.765625" style="95" customWidth="1"/>
    <col min="11784" max="11784" width="18.69140625" style="95" customWidth="1"/>
    <col min="11785" max="11785" width="0" style="95" hidden="1" customWidth="1"/>
    <col min="11786" max="11786" width="23.69140625" style="95" customWidth="1"/>
    <col min="11787" max="11787" width="32.07421875" style="95" customWidth="1"/>
    <col min="11788" max="11801" width="5.69140625" style="95" customWidth="1"/>
    <col min="11802" max="12034" width="8.765625" style="95"/>
    <col min="12035" max="12035" width="4" style="95" customWidth="1"/>
    <col min="12036" max="12036" width="7" style="95" customWidth="1"/>
    <col min="12037" max="12037" width="4.69140625" style="95" customWidth="1"/>
    <col min="12038" max="12038" width="15" style="95" customWidth="1"/>
    <col min="12039" max="12039" width="14.765625" style="95" customWidth="1"/>
    <col min="12040" max="12040" width="18.69140625" style="95" customWidth="1"/>
    <col min="12041" max="12041" width="0" style="95" hidden="1" customWidth="1"/>
    <col min="12042" max="12042" width="23.69140625" style="95" customWidth="1"/>
    <col min="12043" max="12043" width="32.07421875" style="95" customWidth="1"/>
    <col min="12044" max="12057" width="5.69140625" style="95" customWidth="1"/>
    <col min="12058" max="12290" width="8.765625" style="95"/>
    <col min="12291" max="12291" width="4" style="95" customWidth="1"/>
    <col min="12292" max="12292" width="7" style="95" customWidth="1"/>
    <col min="12293" max="12293" width="4.69140625" style="95" customWidth="1"/>
    <col min="12294" max="12294" width="15" style="95" customWidth="1"/>
    <col min="12295" max="12295" width="14.765625" style="95" customWidth="1"/>
    <col min="12296" max="12296" width="18.69140625" style="95" customWidth="1"/>
    <col min="12297" max="12297" width="0" style="95" hidden="1" customWidth="1"/>
    <col min="12298" max="12298" width="23.69140625" style="95" customWidth="1"/>
    <col min="12299" max="12299" width="32.07421875" style="95" customWidth="1"/>
    <col min="12300" max="12313" width="5.69140625" style="95" customWidth="1"/>
    <col min="12314" max="12546" width="8.765625" style="95"/>
    <col min="12547" max="12547" width="4" style="95" customWidth="1"/>
    <col min="12548" max="12548" width="7" style="95" customWidth="1"/>
    <col min="12549" max="12549" width="4.69140625" style="95" customWidth="1"/>
    <col min="12550" max="12550" width="15" style="95" customWidth="1"/>
    <col min="12551" max="12551" width="14.765625" style="95" customWidth="1"/>
    <col min="12552" max="12552" width="18.69140625" style="95" customWidth="1"/>
    <col min="12553" max="12553" width="0" style="95" hidden="1" customWidth="1"/>
    <col min="12554" max="12554" width="23.69140625" style="95" customWidth="1"/>
    <col min="12555" max="12555" width="32.07421875" style="95" customWidth="1"/>
    <col min="12556" max="12569" width="5.69140625" style="95" customWidth="1"/>
    <col min="12570" max="12802" width="8.765625" style="95"/>
    <col min="12803" max="12803" width="4" style="95" customWidth="1"/>
    <col min="12804" max="12804" width="7" style="95" customWidth="1"/>
    <col min="12805" max="12805" width="4.69140625" style="95" customWidth="1"/>
    <col min="12806" max="12806" width="15" style="95" customWidth="1"/>
    <col min="12807" max="12807" width="14.765625" style="95" customWidth="1"/>
    <col min="12808" max="12808" width="18.69140625" style="95" customWidth="1"/>
    <col min="12809" max="12809" width="0" style="95" hidden="1" customWidth="1"/>
    <col min="12810" max="12810" width="23.69140625" style="95" customWidth="1"/>
    <col min="12811" max="12811" width="32.07421875" style="95" customWidth="1"/>
    <col min="12812" max="12825" width="5.69140625" style="95" customWidth="1"/>
    <col min="12826" max="13058" width="8.765625" style="95"/>
    <col min="13059" max="13059" width="4" style="95" customWidth="1"/>
    <col min="13060" max="13060" width="7" style="95" customWidth="1"/>
    <col min="13061" max="13061" width="4.69140625" style="95" customWidth="1"/>
    <col min="13062" max="13062" width="15" style="95" customWidth="1"/>
    <col min="13063" max="13063" width="14.765625" style="95" customWidth="1"/>
    <col min="13064" max="13064" width="18.69140625" style="95" customWidth="1"/>
    <col min="13065" max="13065" width="0" style="95" hidden="1" customWidth="1"/>
    <col min="13066" max="13066" width="23.69140625" style="95" customWidth="1"/>
    <col min="13067" max="13067" width="32.07421875" style="95" customWidth="1"/>
    <col min="13068" max="13081" width="5.69140625" style="95" customWidth="1"/>
    <col min="13082" max="13314" width="8.765625" style="95"/>
    <col min="13315" max="13315" width="4" style="95" customWidth="1"/>
    <col min="13316" max="13316" width="7" style="95" customWidth="1"/>
    <col min="13317" max="13317" width="4.69140625" style="95" customWidth="1"/>
    <col min="13318" max="13318" width="15" style="95" customWidth="1"/>
    <col min="13319" max="13319" width="14.765625" style="95" customWidth="1"/>
    <col min="13320" max="13320" width="18.69140625" style="95" customWidth="1"/>
    <col min="13321" max="13321" width="0" style="95" hidden="1" customWidth="1"/>
    <col min="13322" max="13322" width="23.69140625" style="95" customWidth="1"/>
    <col min="13323" max="13323" width="32.07421875" style="95" customWidth="1"/>
    <col min="13324" max="13337" width="5.69140625" style="95" customWidth="1"/>
    <col min="13338" max="13570" width="8.765625" style="95"/>
    <col min="13571" max="13571" width="4" style="95" customWidth="1"/>
    <col min="13572" max="13572" width="7" style="95" customWidth="1"/>
    <col min="13573" max="13573" width="4.69140625" style="95" customWidth="1"/>
    <col min="13574" max="13574" width="15" style="95" customWidth="1"/>
    <col min="13575" max="13575" width="14.765625" style="95" customWidth="1"/>
    <col min="13576" max="13576" width="18.69140625" style="95" customWidth="1"/>
    <col min="13577" max="13577" width="0" style="95" hidden="1" customWidth="1"/>
    <col min="13578" max="13578" width="23.69140625" style="95" customWidth="1"/>
    <col min="13579" max="13579" width="32.07421875" style="95" customWidth="1"/>
    <col min="13580" max="13593" width="5.69140625" style="95" customWidth="1"/>
    <col min="13594" max="13826" width="8.765625" style="95"/>
    <col min="13827" max="13827" width="4" style="95" customWidth="1"/>
    <col min="13828" max="13828" width="7" style="95" customWidth="1"/>
    <col min="13829" max="13829" width="4.69140625" style="95" customWidth="1"/>
    <col min="13830" max="13830" width="15" style="95" customWidth="1"/>
    <col min="13831" max="13831" width="14.765625" style="95" customWidth="1"/>
    <col min="13832" max="13832" width="18.69140625" style="95" customWidth="1"/>
    <col min="13833" max="13833" width="0" style="95" hidden="1" customWidth="1"/>
    <col min="13834" max="13834" width="23.69140625" style="95" customWidth="1"/>
    <col min="13835" max="13835" width="32.07421875" style="95" customWidth="1"/>
    <col min="13836" max="13849" width="5.69140625" style="95" customWidth="1"/>
    <col min="13850" max="14082" width="8.765625" style="95"/>
    <col min="14083" max="14083" width="4" style="95" customWidth="1"/>
    <col min="14084" max="14084" width="7" style="95" customWidth="1"/>
    <col min="14085" max="14085" width="4.69140625" style="95" customWidth="1"/>
    <col min="14086" max="14086" width="15" style="95" customWidth="1"/>
    <col min="14087" max="14087" width="14.765625" style="95" customWidth="1"/>
    <col min="14088" max="14088" width="18.69140625" style="95" customWidth="1"/>
    <col min="14089" max="14089" width="0" style="95" hidden="1" customWidth="1"/>
    <col min="14090" max="14090" width="23.69140625" style="95" customWidth="1"/>
    <col min="14091" max="14091" width="32.07421875" style="95" customWidth="1"/>
    <col min="14092" max="14105" width="5.69140625" style="95" customWidth="1"/>
    <col min="14106" max="14338" width="8.765625" style="95"/>
    <col min="14339" max="14339" width="4" style="95" customWidth="1"/>
    <col min="14340" max="14340" width="7" style="95" customWidth="1"/>
    <col min="14341" max="14341" width="4.69140625" style="95" customWidth="1"/>
    <col min="14342" max="14342" width="15" style="95" customWidth="1"/>
    <col min="14343" max="14343" width="14.765625" style="95" customWidth="1"/>
    <col min="14344" max="14344" width="18.69140625" style="95" customWidth="1"/>
    <col min="14345" max="14345" width="0" style="95" hidden="1" customWidth="1"/>
    <col min="14346" max="14346" width="23.69140625" style="95" customWidth="1"/>
    <col min="14347" max="14347" width="32.07421875" style="95" customWidth="1"/>
    <col min="14348" max="14361" width="5.69140625" style="95" customWidth="1"/>
    <col min="14362" max="14594" width="8.765625" style="95"/>
    <col min="14595" max="14595" width="4" style="95" customWidth="1"/>
    <col min="14596" max="14596" width="7" style="95" customWidth="1"/>
    <col min="14597" max="14597" width="4.69140625" style="95" customWidth="1"/>
    <col min="14598" max="14598" width="15" style="95" customWidth="1"/>
    <col min="14599" max="14599" width="14.765625" style="95" customWidth="1"/>
    <col min="14600" max="14600" width="18.69140625" style="95" customWidth="1"/>
    <col min="14601" max="14601" width="0" style="95" hidden="1" customWidth="1"/>
    <col min="14602" max="14602" width="23.69140625" style="95" customWidth="1"/>
    <col min="14603" max="14603" width="32.07421875" style="95" customWidth="1"/>
    <col min="14604" max="14617" width="5.69140625" style="95" customWidth="1"/>
    <col min="14618" max="14850" width="8.765625" style="95"/>
    <col min="14851" max="14851" width="4" style="95" customWidth="1"/>
    <col min="14852" max="14852" width="7" style="95" customWidth="1"/>
    <col min="14853" max="14853" width="4.69140625" style="95" customWidth="1"/>
    <col min="14854" max="14854" width="15" style="95" customWidth="1"/>
    <col min="14855" max="14855" width="14.765625" style="95" customWidth="1"/>
    <col min="14856" max="14856" width="18.69140625" style="95" customWidth="1"/>
    <col min="14857" max="14857" width="0" style="95" hidden="1" customWidth="1"/>
    <col min="14858" max="14858" width="23.69140625" style="95" customWidth="1"/>
    <col min="14859" max="14859" width="32.07421875" style="95" customWidth="1"/>
    <col min="14860" max="14873" width="5.69140625" style="95" customWidth="1"/>
    <col min="14874" max="15106" width="8.765625" style="95"/>
    <col min="15107" max="15107" width="4" style="95" customWidth="1"/>
    <col min="15108" max="15108" width="7" style="95" customWidth="1"/>
    <col min="15109" max="15109" width="4.69140625" style="95" customWidth="1"/>
    <col min="15110" max="15110" width="15" style="95" customWidth="1"/>
    <col min="15111" max="15111" width="14.765625" style="95" customWidth="1"/>
    <col min="15112" max="15112" width="18.69140625" style="95" customWidth="1"/>
    <col min="15113" max="15113" width="0" style="95" hidden="1" customWidth="1"/>
    <col min="15114" max="15114" width="23.69140625" style="95" customWidth="1"/>
    <col min="15115" max="15115" width="32.07421875" style="95" customWidth="1"/>
    <col min="15116" max="15129" width="5.69140625" style="95" customWidth="1"/>
    <col min="15130" max="15362" width="8.765625" style="95"/>
    <col min="15363" max="15363" width="4" style="95" customWidth="1"/>
    <col min="15364" max="15364" width="7" style="95" customWidth="1"/>
    <col min="15365" max="15365" width="4.69140625" style="95" customWidth="1"/>
    <col min="15366" max="15366" width="15" style="95" customWidth="1"/>
    <col min="15367" max="15367" width="14.765625" style="95" customWidth="1"/>
    <col min="15368" max="15368" width="18.69140625" style="95" customWidth="1"/>
    <col min="15369" max="15369" width="0" style="95" hidden="1" customWidth="1"/>
    <col min="15370" max="15370" width="23.69140625" style="95" customWidth="1"/>
    <col min="15371" max="15371" width="32.07421875" style="95" customWidth="1"/>
    <col min="15372" max="15385" width="5.69140625" style="95" customWidth="1"/>
    <col min="15386" max="15618" width="8.765625" style="95"/>
    <col min="15619" max="15619" width="4" style="95" customWidth="1"/>
    <col min="15620" max="15620" width="7" style="95" customWidth="1"/>
    <col min="15621" max="15621" width="4.69140625" style="95" customWidth="1"/>
    <col min="15622" max="15622" width="15" style="95" customWidth="1"/>
    <col min="15623" max="15623" width="14.765625" style="95" customWidth="1"/>
    <col min="15624" max="15624" width="18.69140625" style="95" customWidth="1"/>
    <col min="15625" max="15625" width="0" style="95" hidden="1" customWidth="1"/>
    <col min="15626" max="15626" width="23.69140625" style="95" customWidth="1"/>
    <col min="15627" max="15627" width="32.07421875" style="95" customWidth="1"/>
    <col min="15628" max="15641" width="5.69140625" style="95" customWidth="1"/>
    <col min="15642" max="15874" width="8.765625" style="95"/>
    <col min="15875" max="15875" width="4" style="95" customWidth="1"/>
    <col min="15876" max="15876" width="7" style="95" customWidth="1"/>
    <col min="15877" max="15877" width="4.69140625" style="95" customWidth="1"/>
    <col min="15878" max="15878" width="15" style="95" customWidth="1"/>
    <col min="15879" max="15879" width="14.765625" style="95" customWidth="1"/>
    <col min="15880" max="15880" width="18.69140625" style="95" customWidth="1"/>
    <col min="15881" max="15881" width="0" style="95" hidden="1" customWidth="1"/>
    <col min="15882" max="15882" width="23.69140625" style="95" customWidth="1"/>
    <col min="15883" max="15883" width="32.07421875" style="95" customWidth="1"/>
    <col min="15884" max="15897" width="5.69140625" style="95" customWidth="1"/>
    <col min="15898" max="16130" width="8.765625" style="95"/>
    <col min="16131" max="16131" width="4" style="95" customWidth="1"/>
    <col min="16132" max="16132" width="7" style="95" customWidth="1"/>
    <col min="16133" max="16133" width="4.69140625" style="95" customWidth="1"/>
    <col min="16134" max="16134" width="15" style="95" customWidth="1"/>
    <col min="16135" max="16135" width="14.765625" style="95" customWidth="1"/>
    <col min="16136" max="16136" width="18.69140625" style="95" customWidth="1"/>
    <col min="16137" max="16137" width="0" style="95" hidden="1" customWidth="1"/>
    <col min="16138" max="16138" width="23.69140625" style="95" customWidth="1"/>
    <col min="16139" max="16139" width="32.07421875" style="95" customWidth="1"/>
    <col min="16140" max="16153" width="5.69140625" style="95" customWidth="1"/>
    <col min="16154" max="16384" width="8.765625" style="95"/>
  </cols>
  <sheetData>
    <row r="1" spans="1:25" ht="15.75" customHeight="1" thickBot="1"/>
    <row r="2" spans="1:25" ht="29.1" customHeight="1">
      <c r="A2" s="433"/>
      <c r="B2" s="434"/>
      <c r="C2" s="434"/>
      <c r="D2" s="435"/>
      <c r="E2" s="435"/>
      <c r="F2" s="435"/>
      <c r="G2" s="436"/>
      <c r="H2" s="434"/>
      <c r="I2" s="436"/>
      <c r="J2" s="436"/>
      <c r="K2" s="437"/>
      <c r="L2" s="436"/>
      <c r="M2" s="436"/>
      <c r="N2" s="436"/>
      <c r="O2" s="436"/>
      <c r="P2" s="436"/>
      <c r="Q2" s="436"/>
      <c r="R2" s="436"/>
      <c r="S2" s="436"/>
      <c r="T2" s="436"/>
      <c r="U2" s="436"/>
      <c r="V2" s="436"/>
      <c r="W2" s="436"/>
      <c r="X2" s="436"/>
      <c r="Y2" s="438"/>
    </row>
    <row r="3" spans="1:25" ht="29.1" customHeight="1">
      <c r="A3" s="439"/>
      <c r="D3" s="206"/>
      <c r="E3" s="206"/>
      <c r="F3" s="206"/>
      <c r="G3" s="96"/>
      <c r="I3" s="96"/>
      <c r="J3" s="96"/>
      <c r="K3" s="98"/>
      <c r="L3" s="96"/>
      <c r="M3" s="96"/>
      <c r="N3" s="96"/>
      <c r="O3" s="96"/>
      <c r="P3" s="96"/>
      <c r="Q3" s="96"/>
      <c r="R3" s="96"/>
      <c r="S3" s="96"/>
      <c r="T3" s="96"/>
      <c r="U3" s="96"/>
      <c r="V3" s="96"/>
      <c r="W3" s="96"/>
      <c r="X3" s="96"/>
      <c r="Y3" s="440"/>
    </row>
    <row r="4" spans="1:25" ht="29.1" customHeight="1">
      <c r="A4" s="439"/>
      <c r="B4" s="203"/>
      <c r="C4" s="203"/>
      <c r="D4" s="509"/>
      <c r="E4" s="3001" t="s">
        <v>1161</v>
      </c>
      <c r="F4" s="3001"/>
      <c r="G4" s="3001"/>
      <c r="H4" s="3001"/>
      <c r="I4" s="3001"/>
      <c r="J4" s="3001"/>
      <c r="K4" s="3001"/>
      <c r="L4" s="3001"/>
      <c r="M4" s="3001"/>
      <c r="N4" s="3001"/>
      <c r="O4" s="3001"/>
      <c r="P4" s="3001"/>
      <c r="Q4" s="3001"/>
      <c r="R4" s="3001"/>
      <c r="S4" s="3001"/>
      <c r="T4" s="3001"/>
      <c r="U4" s="3001"/>
      <c r="V4" s="3001"/>
      <c r="W4" s="96"/>
      <c r="X4" s="96"/>
      <c r="Y4" s="440"/>
    </row>
    <row r="5" spans="1:25" ht="29.1" customHeight="1">
      <c r="A5" s="439"/>
      <c r="B5" s="205"/>
      <c r="C5" s="205"/>
      <c r="D5" s="100"/>
      <c r="E5" s="3001"/>
      <c r="F5" s="3001"/>
      <c r="G5" s="3001"/>
      <c r="H5" s="3001"/>
      <c r="I5" s="3001"/>
      <c r="J5" s="3001"/>
      <c r="K5" s="3001"/>
      <c r="L5" s="3001"/>
      <c r="M5" s="3001"/>
      <c r="N5" s="3001"/>
      <c r="O5" s="3001"/>
      <c r="P5" s="3001"/>
      <c r="Q5" s="3001"/>
      <c r="R5" s="3001"/>
      <c r="S5" s="3001"/>
      <c r="T5" s="3001"/>
      <c r="U5" s="3001"/>
      <c r="V5" s="3001"/>
      <c r="W5" s="96"/>
      <c r="X5" s="96"/>
      <c r="Y5" s="440"/>
    </row>
    <row r="6" spans="1:25" ht="29.1" customHeight="1">
      <c r="A6" s="439"/>
      <c r="B6" s="96"/>
      <c r="C6" s="96"/>
      <c r="D6" s="206"/>
      <c r="E6" s="3001"/>
      <c r="F6" s="3001"/>
      <c r="G6" s="3001"/>
      <c r="H6" s="3001"/>
      <c r="I6" s="3001"/>
      <c r="J6" s="3001"/>
      <c r="K6" s="3001"/>
      <c r="L6" s="3001"/>
      <c r="M6" s="3001"/>
      <c r="N6" s="3001"/>
      <c r="O6" s="3001"/>
      <c r="P6" s="3001"/>
      <c r="Q6" s="3001"/>
      <c r="R6" s="3001"/>
      <c r="S6" s="3001"/>
      <c r="T6" s="3001"/>
      <c r="U6" s="3001"/>
      <c r="V6" s="3001"/>
      <c r="W6" s="96"/>
      <c r="X6" s="96"/>
      <c r="Y6" s="440"/>
    </row>
    <row r="7" spans="1:25" ht="29.1" customHeight="1">
      <c r="A7" s="439"/>
      <c r="B7" s="96"/>
      <c r="C7" s="96"/>
      <c r="D7" s="96"/>
      <c r="E7" s="96"/>
      <c r="F7" s="96"/>
      <c r="G7" s="96"/>
      <c r="H7" s="96"/>
      <c r="I7" s="96"/>
      <c r="J7" s="96"/>
      <c r="K7" s="95"/>
      <c r="Y7" s="440"/>
    </row>
    <row r="8" spans="1:25" ht="30" customHeight="1">
      <c r="A8" s="439"/>
      <c r="B8" s="96"/>
      <c r="C8" s="97"/>
      <c r="D8" s="96"/>
      <c r="E8" s="96"/>
      <c r="F8" s="96"/>
      <c r="G8" s="96"/>
      <c r="H8" s="96"/>
      <c r="I8" s="96"/>
      <c r="R8" s="381"/>
      <c r="S8" s="2661"/>
      <c r="T8" s="3000"/>
      <c r="U8" s="3000"/>
      <c r="V8" s="3000"/>
      <c r="W8" s="3000"/>
      <c r="X8" s="3000"/>
      <c r="Y8" s="440"/>
    </row>
    <row r="9" spans="1:25" ht="30" customHeight="1">
      <c r="A9" s="439"/>
      <c r="B9" s="96"/>
      <c r="C9" s="99"/>
      <c r="D9" s="96"/>
      <c r="E9" s="96"/>
      <c r="F9" s="96"/>
      <c r="G9" s="96"/>
      <c r="H9" s="96"/>
      <c r="I9" s="96"/>
      <c r="K9" s="2661" t="s">
        <v>1265</v>
      </c>
      <c r="L9" s="3000"/>
      <c r="M9" s="3000"/>
      <c r="N9" s="3000"/>
      <c r="O9" s="3000"/>
      <c r="P9" s="3000"/>
      <c r="Q9" s="3000"/>
      <c r="R9" s="503"/>
      <c r="S9" s="2661" t="s">
        <v>934</v>
      </c>
      <c r="T9" s="3000"/>
      <c r="U9" s="3000"/>
      <c r="V9" s="3000"/>
      <c r="W9" s="3000"/>
      <c r="X9" s="3000"/>
      <c r="Y9" s="440"/>
    </row>
    <row r="10" spans="1:25" ht="30" customHeight="1">
      <c r="A10" s="439"/>
      <c r="B10" s="502" t="s">
        <v>758</v>
      </c>
      <c r="C10" s="102" t="s">
        <v>759</v>
      </c>
      <c r="D10" s="96"/>
      <c r="E10" s="96"/>
      <c r="F10" s="96"/>
      <c r="G10" s="96"/>
      <c r="H10" s="96"/>
      <c r="I10" s="96"/>
      <c r="J10" s="99"/>
      <c r="K10" s="2661" t="s">
        <v>2394</v>
      </c>
      <c r="L10" s="3000"/>
      <c r="M10" s="3000"/>
      <c r="N10" s="3000"/>
      <c r="O10" s="3000"/>
      <c r="P10" s="3000"/>
      <c r="Q10" s="3000"/>
      <c r="R10" s="503"/>
      <c r="S10" s="2661" t="s">
        <v>21</v>
      </c>
      <c r="T10" s="3000"/>
      <c r="U10" s="3000"/>
      <c r="V10" s="3000"/>
      <c r="W10" s="3000"/>
      <c r="X10" s="3000"/>
      <c r="Y10" s="440"/>
    </row>
    <row r="11" spans="1:25" ht="30" customHeight="1">
      <c r="A11" s="439"/>
      <c r="B11" s="96"/>
      <c r="C11" s="106" t="s">
        <v>760</v>
      </c>
      <c r="D11" s="96"/>
      <c r="E11" s="96"/>
      <c r="F11" s="96"/>
      <c r="G11" s="96"/>
      <c r="H11" s="96"/>
      <c r="I11" s="96"/>
      <c r="R11" s="102"/>
      <c r="Y11" s="440"/>
    </row>
    <row r="12" spans="1:25" ht="30" customHeight="1">
      <c r="A12" s="439"/>
      <c r="B12" s="96"/>
      <c r="C12" s="106"/>
      <c r="D12" s="96"/>
      <c r="E12" s="96"/>
      <c r="F12" s="96"/>
      <c r="G12" s="96"/>
      <c r="H12" s="96"/>
      <c r="I12" s="96"/>
      <c r="K12" s="98"/>
      <c r="L12" s="103" t="s">
        <v>11</v>
      </c>
      <c r="N12" s="2991" t="s">
        <v>762</v>
      </c>
      <c r="O12" s="2991"/>
      <c r="P12" s="2991"/>
      <c r="Q12" s="2991"/>
      <c r="R12" s="102"/>
      <c r="S12" s="102"/>
      <c r="T12" s="102"/>
      <c r="U12" s="105" t="s">
        <v>11</v>
      </c>
      <c r="V12" s="2660" t="s">
        <v>763</v>
      </c>
      <c r="W12" s="2660"/>
      <c r="X12" s="2660"/>
      <c r="Y12" s="440"/>
    </row>
    <row r="13" spans="1:25" ht="30" customHeight="1">
      <c r="A13" s="439"/>
      <c r="B13" s="96"/>
      <c r="C13" s="502" t="s">
        <v>761</v>
      </c>
      <c r="D13" s="102" t="s">
        <v>104</v>
      </c>
      <c r="E13" s="102"/>
      <c r="F13" s="102"/>
      <c r="G13" s="96"/>
      <c r="H13" s="96"/>
      <c r="I13" s="2659" t="s">
        <v>48</v>
      </c>
      <c r="J13" s="2994"/>
      <c r="K13" s="2995"/>
      <c r="L13" s="2995"/>
      <c r="M13" s="2995"/>
      <c r="N13" s="2995"/>
      <c r="O13" s="2996"/>
      <c r="P13" s="1458"/>
      <c r="Q13" s="2992"/>
      <c r="R13" s="102"/>
      <c r="S13" s="2011"/>
      <c r="T13" s="2012"/>
      <c r="U13" s="2012"/>
      <c r="V13" s="2012"/>
      <c r="W13" s="2012"/>
      <c r="X13" s="2013"/>
      <c r="Y13" s="440"/>
    </row>
    <row r="14" spans="1:25" ht="30" customHeight="1">
      <c r="A14" s="439"/>
      <c r="B14" s="96"/>
      <c r="C14" s="96"/>
      <c r="D14" s="106" t="s">
        <v>105</v>
      </c>
      <c r="E14" s="106"/>
      <c r="F14" s="106"/>
      <c r="G14" s="96"/>
      <c r="H14" s="96"/>
      <c r="I14" s="2659"/>
      <c r="J14" s="2997"/>
      <c r="K14" s="2998"/>
      <c r="L14" s="2998"/>
      <c r="M14" s="2998"/>
      <c r="N14" s="2998"/>
      <c r="O14" s="2999"/>
      <c r="P14" s="1459"/>
      <c r="Q14" s="2993"/>
      <c r="R14" s="102"/>
      <c r="S14" s="2014"/>
      <c r="T14" s="2015"/>
      <c r="U14" s="2015"/>
      <c r="V14" s="2015"/>
      <c r="W14" s="2015"/>
      <c r="X14" s="2016"/>
      <c r="Y14" s="440"/>
    </row>
    <row r="15" spans="1:25" ht="30" customHeight="1">
      <c r="A15" s="439"/>
      <c r="B15" s="96"/>
      <c r="C15" s="106"/>
      <c r="D15" s="96"/>
      <c r="E15" s="96"/>
      <c r="F15" s="96"/>
      <c r="G15" s="96"/>
      <c r="H15" s="96"/>
      <c r="I15" s="96"/>
      <c r="K15" s="98"/>
      <c r="L15" s="103"/>
      <c r="N15" s="2991"/>
      <c r="O15" s="2991"/>
      <c r="P15" s="2991"/>
      <c r="Q15" s="2991"/>
      <c r="R15" s="102"/>
      <c r="S15" s="102"/>
      <c r="T15" s="102"/>
      <c r="U15" s="105"/>
      <c r="V15" s="2660"/>
      <c r="W15" s="2660"/>
      <c r="X15" s="2660"/>
      <c r="Y15" s="440"/>
    </row>
    <row r="16" spans="1:25" ht="30" customHeight="1">
      <c r="A16" s="439"/>
      <c r="B16" s="96"/>
      <c r="C16" s="502"/>
      <c r="D16" s="102" t="s">
        <v>2348</v>
      </c>
      <c r="E16" s="102"/>
      <c r="F16" s="102"/>
      <c r="G16" s="96"/>
      <c r="H16" s="96"/>
      <c r="I16" s="2661">
        <v>45</v>
      </c>
      <c r="J16" s="2994"/>
      <c r="K16" s="2995"/>
      <c r="L16" s="2995"/>
      <c r="M16" s="2995"/>
      <c r="N16" s="2995"/>
      <c r="O16" s="2996"/>
      <c r="P16" s="1458"/>
      <c r="Q16" s="2992"/>
      <c r="R16" s="102"/>
      <c r="S16" s="2011"/>
      <c r="T16" s="2012"/>
      <c r="U16" s="2012"/>
      <c r="V16" s="2012"/>
      <c r="W16" s="2012"/>
      <c r="X16" s="2013"/>
      <c r="Y16" s="440"/>
    </row>
    <row r="17" spans="1:25" ht="30" customHeight="1">
      <c r="A17" s="439"/>
      <c r="B17" s="96"/>
      <c r="C17" s="96"/>
      <c r="D17" s="106" t="s">
        <v>2349</v>
      </c>
      <c r="E17" s="106"/>
      <c r="F17" s="106"/>
      <c r="G17" s="96"/>
      <c r="H17" s="96"/>
      <c r="I17" s="2661"/>
      <c r="J17" s="2997"/>
      <c r="K17" s="2998"/>
      <c r="L17" s="2998"/>
      <c r="M17" s="2998"/>
      <c r="N17" s="2998"/>
      <c r="O17" s="2999"/>
      <c r="P17" s="1459"/>
      <c r="Q17" s="2993"/>
      <c r="R17" s="102"/>
      <c r="S17" s="2014"/>
      <c r="T17" s="2015"/>
      <c r="U17" s="2015"/>
      <c r="V17" s="2015"/>
      <c r="W17" s="2015"/>
      <c r="X17" s="2016"/>
      <c r="Y17" s="440"/>
    </row>
    <row r="18" spans="1:25" ht="30" customHeight="1">
      <c r="A18" s="439"/>
      <c r="B18" s="96"/>
      <c r="C18" s="106"/>
      <c r="D18" s="96"/>
      <c r="E18" s="96"/>
      <c r="F18" s="96"/>
      <c r="G18" s="96"/>
      <c r="H18" s="96"/>
      <c r="I18" s="96"/>
      <c r="K18" s="98"/>
      <c r="L18" s="103"/>
      <c r="N18" s="2991"/>
      <c r="O18" s="2991"/>
      <c r="P18" s="2991"/>
      <c r="Q18" s="2991"/>
      <c r="R18" s="102"/>
      <c r="S18" s="102"/>
      <c r="T18" s="102"/>
      <c r="U18" s="105"/>
      <c r="V18" s="2660"/>
      <c r="W18" s="2660"/>
      <c r="X18" s="2660"/>
      <c r="Y18" s="440"/>
    </row>
    <row r="19" spans="1:25" ht="30" customHeight="1">
      <c r="A19" s="439"/>
      <c r="B19" s="96"/>
      <c r="C19" s="502"/>
      <c r="D19" s="102" t="s">
        <v>2351</v>
      </c>
      <c r="E19" s="102"/>
      <c r="F19" s="102"/>
      <c r="G19" s="96"/>
      <c r="H19" s="96"/>
      <c r="I19" s="2661">
        <v>46</v>
      </c>
      <c r="J19" s="2994"/>
      <c r="K19" s="2995"/>
      <c r="L19" s="2995"/>
      <c r="M19" s="2995"/>
      <c r="N19" s="2995"/>
      <c r="O19" s="2996"/>
      <c r="P19" s="1458"/>
      <c r="Q19" s="2992"/>
      <c r="R19" s="102"/>
      <c r="S19" s="2011"/>
      <c r="T19" s="2012"/>
      <c r="U19" s="2012"/>
      <c r="V19" s="2012"/>
      <c r="W19" s="2012"/>
      <c r="X19" s="2013"/>
      <c r="Y19" s="440"/>
    </row>
    <row r="20" spans="1:25" ht="30" customHeight="1">
      <c r="A20" s="439"/>
      <c r="B20" s="96"/>
      <c r="C20" s="96"/>
      <c r="D20" s="106" t="s">
        <v>2350</v>
      </c>
      <c r="E20" s="106"/>
      <c r="F20" s="106"/>
      <c r="G20" s="96"/>
      <c r="H20" s="96"/>
      <c r="I20" s="2661"/>
      <c r="J20" s="2997"/>
      <c r="K20" s="2998"/>
      <c r="L20" s="2998"/>
      <c r="M20" s="2998"/>
      <c r="N20" s="2998"/>
      <c r="O20" s="2999"/>
      <c r="P20" s="1459"/>
      <c r="Q20" s="2993"/>
      <c r="R20" s="102"/>
      <c r="S20" s="2014"/>
      <c r="T20" s="2015"/>
      <c r="U20" s="2015"/>
      <c r="V20" s="2015"/>
      <c r="W20" s="2015"/>
      <c r="X20" s="2016"/>
      <c r="Y20" s="440"/>
    </row>
    <row r="21" spans="1:25" ht="30" customHeight="1">
      <c r="A21" s="1490"/>
      <c r="B21" s="96"/>
      <c r="C21" s="96"/>
      <c r="D21" s="106"/>
      <c r="E21" s="106"/>
      <c r="F21" s="106"/>
      <c r="G21" s="96"/>
      <c r="H21" s="96"/>
      <c r="I21" s="401"/>
      <c r="J21" s="400"/>
      <c r="K21" s="400"/>
      <c r="L21" s="400"/>
      <c r="M21" s="400"/>
      <c r="N21" s="400"/>
      <c r="O21" s="400"/>
      <c r="P21" s="1459"/>
      <c r="Q21" s="1459"/>
      <c r="R21" s="102"/>
      <c r="S21" s="401"/>
      <c r="T21" s="401"/>
      <c r="U21" s="401"/>
      <c r="V21" s="401"/>
      <c r="W21" s="401"/>
      <c r="X21" s="401"/>
      <c r="Y21" s="440"/>
    </row>
    <row r="22" spans="1:25" ht="30" customHeight="1">
      <c r="A22" s="439"/>
      <c r="B22" s="96"/>
      <c r="C22" s="106"/>
      <c r="D22" s="96"/>
      <c r="E22" s="96"/>
      <c r="F22" s="96"/>
      <c r="G22" s="96"/>
      <c r="H22" s="96"/>
      <c r="I22" s="96"/>
      <c r="K22" s="98"/>
      <c r="L22" s="103"/>
      <c r="N22" s="2991"/>
      <c r="O22" s="2991"/>
      <c r="P22" s="2991"/>
      <c r="Q22" s="2991"/>
      <c r="R22" s="102"/>
      <c r="S22" s="102"/>
      <c r="T22" s="102"/>
      <c r="U22" s="105"/>
      <c r="V22" s="2991"/>
      <c r="W22" s="2991"/>
      <c r="X22" s="2991"/>
      <c r="Y22" s="440"/>
    </row>
    <row r="23" spans="1:25" ht="30" customHeight="1">
      <c r="A23" s="439"/>
      <c r="B23" s="96"/>
      <c r="C23" s="502" t="s">
        <v>768</v>
      </c>
      <c r="D23" s="102" t="s">
        <v>769</v>
      </c>
      <c r="E23" s="102"/>
      <c r="F23" s="102"/>
      <c r="G23" s="96"/>
      <c r="H23" s="96"/>
      <c r="I23" s="2659" t="s">
        <v>31</v>
      </c>
      <c r="J23" s="2994"/>
      <c r="K23" s="2995"/>
      <c r="L23" s="2995"/>
      <c r="M23" s="2995"/>
      <c r="N23" s="2995"/>
      <c r="O23" s="2996"/>
      <c r="P23" s="1458"/>
      <c r="Q23" s="2992"/>
      <c r="R23" s="102"/>
      <c r="S23" s="2011"/>
      <c r="T23" s="2012"/>
      <c r="U23" s="2012"/>
      <c r="V23" s="2012"/>
      <c r="W23" s="2012"/>
      <c r="X23" s="2013"/>
      <c r="Y23" s="440"/>
    </row>
    <row r="24" spans="1:25" ht="30" customHeight="1">
      <c r="A24" s="439"/>
      <c r="B24" s="96"/>
      <c r="C24" s="96"/>
      <c r="D24" s="106" t="s">
        <v>770</v>
      </c>
      <c r="E24" s="106"/>
      <c r="F24" s="106"/>
      <c r="G24" s="96"/>
      <c r="H24" s="96"/>
      <c r="I24" s="2661"/>
      <c r="J24" s="2997"/>
      <c r="K24" s="2998"/>
      <c r="L24" s="2998"/>
      <c r="M24" s="2998"/>
      <c r="N24" s="2998"/>
      <c r="O24" s="2999"/>
      <c r="P24" s="1459"/>
      <c r="Q24" s="2993"/>
      <c r="R24" s="102"/>
      <c r="S24" s="2014"/>
      <c r="T24" s="2015"/>
      <c r="U24" s="2015"/>
      <c r="V24" s="2015"/>
      <c r="W24" s="2015"/>
      <c r="X24" s="2016"/>
      <c r="Y24" s="440"/>
    </row>
    <row r="25" spans="1:25" ht="30" customHeight="1">
      <c r="A25" s="1490"/>
      <c r="B25" s="96"/>
      <c r="C25" s="96"/>
      <c r="D25" s="106"/>
      <c r="E25" s="106"/>
      <c r="F25" s="106"/>
      <c r="G25" s="96"/>
      <c r="H25" s="96"/>
      <c r="I25" s="96"/>
      <c r="J25" s="401"/>
      <c r="K25" s="1459"/>
      <c r="L25" s="1459"/>
      <c r="M25" s="1459"/>
      <c r="N25" s="1459"/>
      <c r="O25" s="1459"/>
      <c r="P25" s="1459"/>
      <c r="Q25" s="1459"/>
      <c r="R25" s="102"/>
      <c r="S25" s="401"/>
      <c r="T25" s="401"/>
      <c r="U25" s="401"/>
      <c r="V25" s="401"/>
      <c r="W25" s="401"/>
      <c r="X25" s="401"/>
      <c r="Y25" s="440"/>
    </row>
    <row r="26" spans="1:25" ht="30" customHeight="1">
      <c r="A26" s="439"/>
      <c r="B26" s="96"/>
      <c r="C26" s="502"/>
      <c r="D26" s="102" t="s">
        <v>2395</v>
      </c>
      <c r="E26" s="3017" t="s">
        <v>2396</v>
      </c>
      <c r="F26" s="3018"/>
      <c r="G26" s="3018"/>
      <c r="H26" s="3018"/>
      <c r="I26" s="2661">
        <v>15</v>
      </c>
      <c r="J26" s="2994"/>
      <c r="K26" s="2995"/>
      <c r="L26" s="2995"/>
      <c r="M26" s="2995"/>
      <c r="N26" s="2995"/>
      <c r="O26" s="2996"/>
      <c r="P26" s="1458"/>
      <c r="Q26" s="2992"/>
      <c r="R26" s="102"/>
      <c r="S26" s="2011"/>
      <c r="T26" s="2012"/>
      <c r="U26" s="2012"/>
      <c r="V26" s="2012"/>
      <c r="W26" s="2012"/>
      <c r="X26" s="2013"/>
      <c r="Y26" s="440"/>
    </row>
    <row r="27" spans="1:25" ht="30" customHeight="1">
      <c r="A27" s="439"/>
      <c r="B27" s="96"/>
      <c r="C27" s="96"/>
      <c r="D27" s="106" t="s">
        <v>2349</v>
      </c>
      <c r="E27" s="3018"/>
      <c r="F27" s="3018"/>
      <c r="G27" s="3018"/>
      <c r="H27" s="3018"/>
      <c r="I27" s="2661"/>
      <c r="J27" s="2997"/>
      <c r="K27" s="2998"/>
      <c r="L27" s="2998"/>
      <c r="M27" s="2998"/>
      <c r="N27" s="2998"/>
      <c r="O27" s="2999"/>
      <c r="P27" s="1459"/>
      <c r="Q27" s="2993"/>
      <c r="R27" s="102"/>
      <c r="S27" s="2014"/>
      <c r="T27" s="2015"/>
      <c r="U27" s="2015"/>
      <c r="V27" s="2015"/>
      <c r="W27" s="2015"/>
      <c r="X27" s="2016"/>
      <c r="Y27" s="440"/>
    </row>
    <row r="28" spans="1:25" ht="30" customHeight="1">
      <c r="A28" s="439"/>
      <c r="B28" s="96"/>
      <c r="C28" s="106"/>
      <c r="D28" s="96"/>
      <c r="E28" s="106" t="s">
        <v>2407</v>
      </c>
      <c r="F28" s="96"/>
      <c r="G28" s="96"/>
      <c r="H28" s="96"/>
      <c r="I28" s="96"/>
      <c r="K28" s="98"/>
      <c r="L28" s="103"/>
      <c r="N28" s="2991"/>
      <c r="O28" s="2991"/>
      <c r="P28" s="2991"/>
      <c r="Q28" s="2991"/>
      <c r="R28" s="102"/>
      <c r="S28" s="102"/>
      <c r="T28" s="102"/>
      <c r="U28" s="105"/>
      <c r="V28" s="2991"/>
      <c r="W28" s="2991"/>
      <c r="X28" s="2991"/>
      <c r="Y28" s="440"/>
    </row>
    <row r="29" spans="1:25" ht="30" customHeight="1">
      <c r="A29" s="1490"/>
      <c r="B29" s="96"/>
      <c r="C29" s="106"/>
      <c r="D29" s="96"/>
      <c r="E29" s="106"/>
      <c r="F29" s="96"/>
      <c r="G29" s="96"/>
      <c r="H29" s="96"/>
      <c r="I29" s="96"/>
      <c r="K29" s="98"/>
      <c r="L29" s="103"/>
      <c r="N29" s="1156"/>
      <c r="O29" s="1156"/>
      <c r="P29" s="1156"/>
      <c r="Q29" s="1156"/>
      <c r="R29" s="102"/>
      <c r="S29" s="102"/>
      <c r="T29" s="102"/>
      <c r="U29" s="105"/>
      <c r="V29" s="1156"/>
      <c r="W29" s="1156"/>
      <c r="X29" s="1156"/>
      <c r="Y29" s="440"/>
    </row>
    <row r="30" spans="1:25" ht="30" customHeight="1">
      <c r="A30" s="439"/>
      <c r="B30" s="96"/>
      <c r="C30" s="502"/>
      <c r="D30" s="102" t="s">
        <v>2397</v>
      </c>
      <c r="E30" s="3017" t="s">
        <v>2408</v>
      </c>
      <c r="F30" s="3018"/>
      <c r="G30" s="3018"/>
      <c r="H30" s="3018"/>
      <c r="I30" s="2661">
        <v>16</v>
      </c>
      <c r="J30" s="2994"/>
      <c r="K30" s="2995"/>
      <c r="L30" s="2995"/>
      <c r="M30" s="2995"/>
      <c r="N30" s="2995"/>
      <c r="O30" s="2996"/>
      <c r="P30" s="1458"/>
      <c r="Q30" s="2992"/>
      <c r="R30" s="102"/>
      <c r="S30" s="2011"/>
      <c r="T30" s="2012"/>
      <c r="U30" s="2012"/>
      <c r="V30" s="2012"/>
      <c r="W30" s="2012"/>
      <c r="X30" s="2013"/>
      <c r="Y30" s="440"/>
    </row>
    <row r="31" spans="1:25" ht="30" customHeight="1">
      <c r="A31" s="439"/>
      <c r="B31" s="96"/>
      <c r="C31" s="96"/>
      <c r="D31" s="106" t="s">
        <v>2349</v>
      </c>
      <c r="E31" s="3018"/>
      <c r="F31" s="3018"/>
      <c r="G31" s="3018"/>
      <c r="H31" s="3018"/>
      <c r="I31" s="2661"/>
      <c r="J31" s="2997"/>
      <c r="K31" s="2998"/>
      <c r="L31" s="2998"/>
      <c r="M31" s="2998"/>
      <c r="N31" s="2998"/>
      <c r="O31" s="2999"/>
      <c r="P31" s="1459"/>
      <c r="Q31" s="2993"/>
      <c r="R31" s="102"/>
      <c r="S31" s="2014"/>
      <c r="T31" s="2015"/>
      <c r="U31" s="2015"/>
      <c r="V31" s="2015"/>
      <c r="W31" s="2015"/>
      <c r="X31" s="2016"/>
      <c r="Y31" s="440"/>
    </row>
    <row r="32" spans="1:25" ht="30" customHeight="1">
      <c r="A32" s="439"/>
      <c r="B32" s="96"/>
      <c r="C32" s="106"/>
      <c r="D32" s="96"/>
      <c r="E32" s="106" t="s">
        <v>2398</v>
      </c>
      <c r="F32" s="96"/>
      <c r="G32" s="96"/>
      <c r="H32" s="96"/>
      <c r="I32" s="96"/>
      <c r="K32" s="98"/>
      <c r="L32" s="103" t="s">
        <v>11</v>
      </c>
      <c r="N32" s="2991"/>
      <c r="O32" s="2991"/>
      <c r="P32" s="2991"/>
      <c r="Q32" s="2991"/>
      <c r="R32" s="102"/>
      <c r="S32" s="102"/>
      <c r="T32" s="102"/>
      <c r="U32" s="105" t="s">
        <v>11</v>
      </c>
      <c r="V32" s="2991"/>
      <c r="W32" s="2991"/>
      <c r="X32" s="2991"/>
      <c r="Y32" s="440"/>
    </row>
    <row r="33" spans="1:25" ht="30" customHeight="1">
      <c r="A33" s="1490"/>
      <c r="B33" s="96"/>
      <c r="C33" s="106"/>
      <c r="D33" s="96"/>
      <c r="E33" s="106"/>
      <c r="F33" s="96"/>
      <c r="G33" s="96"/>
      <c r="H33" s="96"/>
      <c r="I33" s="96"/>
      <c r="K33" s="98"/>
      <c r="L33" s="103"/>
      <c r="N33" s="1156"/>
      <c r="O33" s="1156"/>
      <c r="P33" s="1156"/>
      <c r="Q33" s="1156"/>
      <c r="R33" s="102"/>
      <c r="S33" s="102"/>
      <c r="T33" s="102"/>
      <c r="U33" s="105"/>
      <c r="V33" s="1156"/>
      <c r="W33" s="1156"/>
      <c r="X33" s="1156"/>
      <c r="Y33" s="440"/>
    </row>
    <row r="34" spans="1:25" ht="30" customHeight="1">
      <c r="A34" s="439"/>
      <c r="B34" s="96"/>
      <c r="C34" s="96"/>
      <c r="D34" s="102" t="s">
        <v>2352</v>
      </c>
      <c r="E34" s="102"/>
      <c r="F34" s="102"/>
      <c r="G34" s="96"/>
      <c r="H34" s="96"/>
      <c r="I34" s="96"/>
      <c r="J34" s="401"/>
      <c r="K34" s="504"/>
      <c r="L34" s="504"/>
      <c r="M34" s="504"/>
      <c r="N34" s="504"/>
      <c r="O34" s="504"/>
      <c r="P34" s="504"/>
      <c r="Q34" s="504"/>
      <c r="R34" s="102"/>
      <c r="S34" s="402"/>
      <c r="T34" s="402"/>
      <c r="U34" s="402"/>
      <c r="V34" s="402"/>
      <c r="W34" s="402"/>
      <c r="X34" s="402"/>
      <c r="Y34" s="440"/>
    </row>
    <row r="35" spans="1:25" ht="30" customHeight="1">
      <c r="A35" s="439"/>
      <c r="B35" s="96"/>
      <c r="C35" s="96"/>
      <c r="D35" s="106" t="s">
        <v>2353</v>
      </c>
      <c r="E35" s="106"/>
      <c r="F35" s="106"/>
      <c r="G35" s="96"/>
      <c r="H35" s="96"/>
      <c r="I35" s="96"/>
      <c r="J35" s="401"/>
      <c r="K35" s="504"/>
      <c r="L35" s="504"/>
      <c r="M35" s="504"/>
      <c r="N35" s="504"/>
      <c r="O35" s="504"/>
      <c r="P35" s="504"/>
      <c r="Q35" s="504"/>
      <c r="R35" s="102"/>
      <c r="S35" s="402"/>
      <c r="T35" s="402"/>
      <c r="U35" s="402"/>
      <c r="V35" s="402"/>
      <c r="W35" s="402"/>
      <c r="X35" s="402"/>
      <c r="Y35" s="440"/>
    </row>
    <row r="36" spans="1:25" ht="30" customHeight="1">
      <c r="A36" s="439"/>
      <c r="B36" s="96"/>
      <c r="C36" s="96"/>
      <c r="D36" s="106"/>
      <c r="E36" s="106"/>
      <c r="F36" s="106"/>
      <c r="G36" s="505"/>
      <c r="H36" s="96"/>
      <c r="I36" s="96"/>
      <c r="J36" s="401"/>
      <c r="K36" s="504"/>
      <c r="L36" s="504"/>
      <c r="M36" s="504"/>
      <c r="N36" s="96"/>
      <c r="O36" s="96"/>
      <c r="P36" s="96"/>
      <c r="Q36" s="96"/>
      <c r="R36" s="102"/>
      <c r="S36" s="402"/>
      <c r="T36" s="402"/>
      <c r="U36" s="402"/>
      <c r="V36" s="402"/>
      <c r="W36" s="402"/>
      <c r="X36" s="402"/>
      <c r="Y36" s="440"/>
    </row>
    <row r="37" spans="1:25" ht="30" customHeight="1">
      <c r="A37" s="439"/>
      <c r="B37" s="96"/>
      <c r="C37" s="96"/>
      <c r="E37" s="102" t="s">
        <v>169</v>
      </c>
      <c r="F37" s="3019" t="s">
        <v>2409</v>
      </c>
      <c r="G37" s="3020"/>
      <c r="H37" s="3020"/>
      <c r="I37" s="96"/>
      <c r="J37" s="380"/>
      <c r="K37" s="1458"/>
      <c r="L37" s="1458"/>
      <c r="M37" s="1458"/>
      <c r="N37" s="1458"/>
      <c r="O37" s="1458"/>
      <c r="P37" s="1458"/>
      <c r="Q37" s="1458"/>
      <c r="R37" s="102"/>
      <c r="S37" s="381"/>
      <c r="T37" s="381"/>
      <c r="U37" s="381"/>
      <c r="V37" s="381"/>
      <c r="W37" s="381"/>
      <c r="X37" s="381"/>
      <c r="Y37" s="440"/>
    </row>
    <row r="38" spans="1:25" ht="30" customHeight="1">
      <c r="A38" s="1490"/>
      <c r="B38" s="96"/>
      <c r="C38" s="96"/>
      <c r="E38" s="102"/>
      <c r="F38" s="3020"/>
      <c r="G38" s="3020"/>
      <c r="H38" s="3020"/>
      <c r="I38" s="2661">
        <v>47</v>
      </c>
      <c r="J38" s="2994"/>
      <c r="K38" s="2995"/>
      <c r="L38" s="2995"/>
      <c r="M38" s="2995"/>
      <c r="N38" s="2995"/>
      <c r="O38" s="2996"/>
      <c r="P38" s="1458"/>
      <c r="Q38" s="1493"/>
      <c r="R38" s="102"/>
      <c r="S38" s="2011"/>
      <c r="T38" s="2012"/>
      <c r="U38" s="2012"/>
      <c r="V38" s="2012"/>
      <c r="W38" s="2012"/>
      <c r="X38" s="2013"/>
      <c r="Y38" s="440"/>
    </row>
    <row r="39" spans="1:25" ht="30" customHeight="1">
      <c r="A39" s="439"/>
      <c r="B39" s="96"/>
      <c r="C39" s="96"/>
      <c r="F39" s="3021" t="s">
        <v>2399</v>
      </c>
      <c r="G39" s="3022"/>
      <c r="H39" s="3022"/>
      <c r="I39" s="2661"/>
      <c r="J39" s="2997"/>
      <c r="K39" s="2998"/>
      <c r="L39" s="2998"/>
      <c r="M39" s="2998"/>
      <c r="N39" s="2998"/>
      <c r="O39" s="2999"/>
      <c r="P39" s="1459"/>
      <c r="Q39" s="1494"/>
      <c r="R39" s="102"/>
      <c r="S39" s="2014"/>
      <c r="T39" s="2015"/>
      <c r="U39" s="2015"/>
      <c r="V39" s="2015"/>
      <c r="W39" s="2015"/>
      <c r="X39" s="2016"/>
      <c r="Y39" s="440"/>
    </row>
    <row r="40" spans="1:25" ht="30" customHeight="1">
      <c r="A40" s="1490"/>
      <c r="B40" s="96"/>
      <c r="C40" s="96"/>
      <c r="F40" s="3022"/>
      <c r="G40" s="3022"/>
      <c r="H40" s="3022"/>
      <c r="I40" s="96"/>
      <c r="J40" s="400"/>
      <c r="K40" s="1459"/>
      <c r="L40" s="1459"/>
      <c r="M40" s="1459"/>
      <c r="N40" s="1459"/>
      <c r="O40" s="1459"/>
      <c r="P40" s="1459"/>
      <c r="Q40" s="1459"/>
      <c r="R40" s="102"/>
      <c r="S40" s="401"/>
      <c r="T40" s="401"/>
      <c r="U40" s="401"/>
      <c r="V40" s="401"/>
      <c r="W40" s="401"/>
      <c r="X40" s="401"/>
      <c r="Y40" s="440"/>
    </row>
    <row r="41" spans="1:25" ht="30" customHeight="1">
      <c r="A41" s="439"/>
      <c r="B41" s="96"/>
      <c r="C41" s="96"/>
      <c r="F41" s="106"/>
      <c r="G41" s="505"/>
      <c r="H41" s="96"/>
      <c r="I41" s="96"/>
      <c r="J41" s="401"/>
      <c r="K41" s="504"/>
      <c r="L41" s="504"/>
      <c r="M41" s="248"/>
      <c r="N41" s="504"/>
      <c r="O41" s="504"/>
      <c r="P41" s="504"/>
      <c r="Q41" s="504"/>
      <c r="R41" s="102"/>
      <c r="S41" s="402"/>
      <c r="T41" s="402"/>
      <c r="U41" s="402"/>
      <c r="V41" s="402"/>
      <c r="W41" s="402"/>
      <c r="X41" s="402"/>
      <c r="Y41" s="440"/>
    </row>
    <row r="42" spans="1:25" ht="30" customHeight="1">
      <c r="A42" s="439"/>
      <c r="B42" s="96"/>
      <c r="C42" s="96"/>
      <c r="E42" s="102" t="s">
        <v>263</v>
      </c>
      <c r="F42" s="506" t="s">
        <v>771</v>
      </c>
      <c r="G42" s="96"/>
      <c r="I42" s="2661">
        <v>48</v>
      </c>
      <c r="J42" s="2994"/>
      <c r="K42" s="2995"/>
      <c r="L42" s="2995"/>
      <c r="M42" s="2995"/>
      <c r="N42" s="2995"/>
      <c r="O42" s="2996"/>
      <c r="P42" s="1458"/>
      <c r="Q42" s="2992"/>
      <c r="R42" s="102"/>
      <c r="S42" s="2011"/>
      <c r="T42" s="2012"/>
      <c r="U42" s="2012"/>
      <c r="V42" s="2012"/>
      <c r="W42" s="2012"/>
      <c r="X42" s="2013"/>
      <c r="Y42" s="440"/>
    </row>
    <row r="43" spans="1:25" ht="30" customHeight="1">
      <c r="A43" s="439"/>
      <c r="B43" s="96"/>
      <c r="C43" s="96"/>
      <c r="E43" s="106"/>
      <c r="F43" s="507" t="s">
        <v>772</v>
      </c>
      <c r="G43" s="96"/>
      <c r="I43" s="2661"/>
      <c r="J43" s="2997"/>
      <c r="K43" s="2998"/>
      <c r="L43" s="2998"/>
      <c r="M43" s="2998"/>
      <c r="N43" s="2998"/>
      <c r="O43" s="2999"/>
      <c r="P43" s="1459"/>
      <c r="Q43" s="2993"/>
      <c r="R43" s="102"/>
      <c r="S43" s="2014"/>
      <c r="T43" s="2015"/>
      <c r="U43" s="2015"/>
      <c r="V43" s="2015"/>
      <c r="W43" s="2015"/>
      <c r="X43" s="2016"/>
      <c r="Y43" s="440"/>
    </row>
    <row r="44" spans="1:25" ht="30" customHeight="1">
      <c r="A44" s="439"/>
      <c r="B44" s="96"/>
      <c r="C44" s="96"/>
      <c r="F44" s="106"/>
      <c r="G44" s="505"/>
      <c r="H44" s="96"/>
      <c r="I44" s="96"/>
      <c r="J44" s="401"/>
      <c r="K44" s="504"/>
      <c r="L44" s="504"/>
      <c r="M44" s="248"/>
      <c r="N44" s="504"/>
      <c r="O44" s="504"/>
      <c r="P44" s="504"/>
      <c r="Q44" s="504"/>
      <c r="R44" s="102"/>
      <c r="S44" s="402"/>
      <c r="T44" s="402"/>
      <c r="U44" s="402"/>
      <c r="V44" s="402"/>
      <c r="W44" s="402"/>
      <c r="X44" s="402"/>
      <c r="Y44" s="440"/>
    </row>
    <row r="45" spans="1:25" ht="30" customHeight="1">
      <c r="A45" s="439"/>
      <c r="B45" s="96"/>
      <c r="C45" s="96"/>
      <c r="E45" s="102" t="s">
        <v>284</v>
      </c>
      <c r="F45" s="506" t="s">
        <v>773</v>
      </c>
      <c r="H45" s="96"/>
      <c r="I45" s="2661">
        <v>49</v>
      </c>
      <c r="J45" s="2994"/>
      <c r="K45" s="2995"/>
      <c r="L45" s="2995"/>
      <c r="M45" s="2995"/>
      <c r="N45" s="2995"/>
      <c r="O45" s="2996"/>
      <c r="P45" s="1458"/>
      <c r="Q45" s="2992"/>
      <c r="R45" s="102"/>
      <c r="S45" s="2011"/>
      <c r="T45" s="2012"/>
      <c r="U45" s="2012"/>
      <c r="V45" s="2012"/>
      <c r="W45" s="2012"/>
      <c r="X45" s="2013"/>
      <c r="Y45" s="440"/>
    </row>
    <row r="46" spans="1:25" ht="30" customHeight="1">
      <c r="A46" s="439"/>
      <c r="B46" s="96"/>
      <c r="C46" s="96"/>
      <c r="E46" s="106"/>
      <c r="F46" s="507" t="s">
        <v>774</v>
      </c>
      <c r="H46" s="96"/>
      <c r="I46" s="2661"/>
      <c r="J46" s="2997"/>
      <c r="K46" s="2998"/>
      <c r="L46" s="2998"/>
      <c r="M46" s="2998"/>
      <c r="N46" s="2998"/>
      <c r="O46" s="2999"/>
      <c r="P46" s="1459"/>
      <c r="Q46" s="2993"/>
      <c r="R46" s="102"/>
      <c r="S46" s="2014"/>
      <c r="T46" s="2015"/>
      <c r="U46" s="2015"/>
      <c r="V46" s="2015"/>
      <c r="W46" s="2015"/>
      <c r="X46" s="2016"/>
      <c r="Y46" s="440"/>
    </row>
    <row r="47" spans="1:25" ht="30" customHeight="1">
      <c r="A47" s="439"/>
      <c r="B47" s="96"/>
      <c r="C47" s="96"/>
      <c r="D47" s="106"/>
      <c r="E47" s="106"/>
      <c r="F47" s="106"/>
      <c r="G47" s="96"/>
      <c r="H47" s="96"/>
      <c r="I47" s="96"/>
      <c r="J47" s="401"/>
      <c r="K47" s="504"/>
      <c r="L47" s="504"/>
      <c r="M47" s="504"/>
      <c r="N47" s="504"/>
      <c r="O47" s="504"/>
      <c r="P47" s="504"/>
      <c r="Q47" s="504"/>
      <c r="R47" s="102"/>
      <c r="S47" s="402"/>
      <c r="T47" s="402"/>
      <c r="U47" s="402"/>
      <c r="V47" s="402"/>
      <c r="W47" s="402"/>
      <c r="X47" s="402"/>
      <c r="Y47" s="440"/>
    </row>
    <row r="48" spans="1:25" ht="30" customHeight="1">
      <c r="A48" s="439"/>
      <c r="B48" s="96"/>
      <c r="C48" s="502" t="s">
        <v>775</v>
      </c>
      <c r="D48" s="102" t="s">
        <v>776</v>
      </c>
      <c r="E48" s="102"/>
      <c r="F48" s="102"/>
      <c r="G48" s="96"/>
      <c r="H48" s="96"/>
      <c r="I48" s="96"/>
      <c r="K48" s="95"/>
      <c r="Y48" s="440"/>
    </row>
    <row r="49" spans="1:25" ht="30" customHeight="1">
      <c r="A49" s="439"/>
      <c r="B49" s="96"/>
      <c r="C49" s="502"/>
      <c r="D49" s="102" t="s">
        <v>2354</v>
      </c>
      <c r="E49" s="102"/>
      <c r="F49" s="102"/>
      <c r="G49" s="96"/>
      <c r="H49" s="96"/>
      <c r="I49" s="2661">
        <v>20</v>
      </c>
      <c r="J49" s="2994"/>
      <c r="K49" s="2995"/>
      <c r="L49" s="2995"/>
      <c r="M49" s="2995"/>
      <c r="N49" s="2995"/>
      <c r="O49" s="2996"/>
      <c r="P49" s="1458"/>
      <c r="Q49" s="2992"/>
      <c r="R49" s="102"/>
      <c r="S49" s="2011"/>
      <c r="T49" s="2012"/>
      <c r="U49" s="2012"/>
      <c r="V49" s="2012"/>
      <c r="W49" s="2012"/>
      <c r="X49" s="2013"/>
      <c r="Y49" s="440"/>
    </row>
    <row r="50" spans="1:25" ht="30" customHeight="1">
      <c r="A50" s="439"/>
      <c r="B50" s="96"/>
      <c r="C50" s="96"/>
      <c r="D50" s="106" t="s">
        <v>777</v>
      </c>
      <c r="E50" s="106"/>
      <c r="F50" s="106"/>
      <c r="G50" s="96"/>
      <c r="H50" s="96"/>
      <c r="I50" s="2661"/>
      <c r="J50" s="2997"/>
      <c r="K50" s="2998"/>
      <c r="L50" s="2998"/>
      <c r="M50" s="2998"/>
      <c r="N50" s="2998"/>
      <c r="O50" s="2999"/>
      <c r="P50" s="1459"/>
      <c r="Q50" s="2993"/>
      <c r="R50" s="102"/>
      <c r="S50" s="2014"/>
      <c r="T50" s="2015"/>
      <c r="U50" s="2015"/>
      <c r="V50" s="2015"/>
      <c r="W50" s="2015"/>
      <c r="X50" s="2016"/>
      <c r="Y50" s="440"/>
    </row>
    <row r="51" spans="1:25" ht="30" customHeight="1">
      <c r="A51" s="439"/>
      <c r="B51" s="96"/>
      <c r="C51" s="96"/>
      <c r="D51" s="106" t="s">
        <v>778</v>
      </c>
      <c r="E51" s="106"/>
      <c r="F51" s="106"/>
      <c r="G51" s="96"/>
      <c r="H51" s="96"/>
      <c r="I51" s="96"/>
      <c r="K51" s="95"/>
      <c r="Y51" s="440"/>
    </row>
    <row r="52" spans="1:25" ht="30" customHeight="1">
      <c r="A52" s="1490"/>
      <c r="B52" s="96"/>
      <c r="C52" s="96"/>
      <c r="D52" s="106"/>
      <c r="E52" s="106"/>
      <c r="F52" s="106"/>
      <c r="G52" s="96"/>
      <c r="H52" s="96"/>
      <c r="I52" s="96"/>
      <c r="K52" s="95"/>
      <c r="Y52" s="440"/>
    </row>
    <row r="53" spans="1:25" ht="9.9" customHeight="1">
      <c r="A53" s="1490"/>
      <c r="B53" s="96"/>
      <c r="C53" s="96"/>
      <c r="D53" s="96"/>
      <c r="E53" s="96"/>
      <c r="F53" s="96"/>
      <c r="G53" s="96"/>
      <c r="H53" s="96"/>
      <c r="I53" s="96"/>
      <c r="K53" s="95"/>
      <c r="Y53" s="440"/>
    </row>
    <row r="54" spans="1:25" ht="30" customHeight="1">
      <c r="A54" s="439"/>
      <c r="B54" s="96"/>
      <c r="C54" s="502" t="s">
        <v>2402</v>
      </c>
      <c r="D54" s="102" t="s">
        <v>779</v>
      </c>
      <c r="E54" s="102"/>
      <c r="F54" s="102"/>
      <c r="G54" s="96"/>
      <c r="H54" s="96"/>
      <c r="I54" s="2661">
        <v>21</v>
      </c>
      <c r="J54" s="2994"/>
      <c r="K54" s="2995"/>
      <c r="L54" s="2995"/>
      <c r="M54" s="2995"/>
      <c r="N54" s="2995"/>
      <c r="O54" s="2996"/>
      <c r="P54" s="1458"/>
      <c r="Q54" s="2992"/>
      <c r="R54" s="102"/>
      <c r="S54" s="2011"/>
      <c r="T54" s="2012"/>
      <c r="U54" s="2012"/>
      <c r="V54" s="2012"/>
      <c r="W54" s="2012"/>
      <c r="X54" s="2013"/>
      <c r="Y54" s="440"/>
    </row>
    <row r="55" spans="1:25" ht="30" customHeight="1">
      <c r="A55" s="439"/>
      <c r="B55" s="96"/>
      <c r="C55" s="96"/>
      <c r="D55" s="106" t="s">
        <v>780</v>
      </c>
      <c r="E55" s="106"/>
      <c r="F55" s="106"/>
      <c r="G55" s="96"/>
      <c r="H55" s="96"/>
      <c r="I55" s="2661"/>
      <c r="J55" s="2997"/>
      <c r="K55" s="2998"/>
      <c r="L55" s="2998"/>
      <c r="M55" s="2998"/>
      <c r="N55" s="2998"/>
      <c r="O55" s="2999"/>
      <c r="P55" s="1459"/>
      <c r="Q55" s="2993"/>
      <c r="R55" s="102"/>
      <c r="S55" s="2014"/>
      <c r="T55" s="2015"/>
      <c r="U55" s="2015"/>
      <c r="V55" s="2015"/>
      <c r="W55" s="2015"/>
      <c r="X55" s="2016"/>
      <c r="Y55" s="440"/>
    </row>
    <row r="56" spans="1:25" ht="30" customHeight="1">
      <c r="A56" s="439"/>
      <c r="B56" s="96"/>
      <c r="C56" s="96"/>
      <c r="D56" s="102"/>
      <c r="E56" s="506"/>
      <c r="I56" s="96"/>
      <c r="K56" s="95"/>
      <c r="Y56" s="440"/>
    </row>
    <row r="57" spans="1:25" ht="30" customHeight="1">
      <c r="A57" s="1490"/>
      <c r="B57" s="96"/>
      <c r="C57" s="96"/>
      <c r="D57" s="102"/>
      <c r="E57" s="506"/>
      <c r="I57" s="96"/>
      <c r="K57" s="95"/>
      <c r="Q57" s="3015" t="s">
        <v>26</v>
      </c>
      <c r="R57" s="3016"/>
      <c r="Y57" s="440"/>
    </row>
    <row r="58" spans="1:25" ht="30" customHeight="1">
      <c r="A58" s="439"/>
      <c r="B58" s="96"/>
      <c r="C58" s="96"/>
      <c r="D58" s="102" t="s">
        <v>22</v>
      </c>
      <c r="E58" s="506" t="s">
        <v>2400</v>
      </c>
      <c r="G58" s="96"/>
      <c r="H58" s="96"/>
      <c r="I58" s="96"/>
      <c r="J58" s="380"/>
      <c r="K58" s="1458"/>
      <c r="L58" s="1458"/>
      <c r="M58" s="1458"/>
      <c r="N58" s="2661">
        <v>22</v>
      </c>
      <c r="O58" s="3008"/>
      <c r="P58" s="3002"/>
      <c r="Q58" s="3003"/>
      <c r="R58" s="3003"/>
      <c r="S58" s="3004"/>
      <c r="T58" s="381"/>
      <c r="U58" s="381"/>
      <c r="V58" s="381"/>
      <c r="W58" s="381"/>
      <c r="X58" s="381"/>
      <c r="Y58" s="440"/>
    </row>
    <row r="59" spans="1:25" ht="30" customHeight="1">
      <c r="A59" s="439"/>
      <c r="B59" s="96"/>
      <c r="C59" s="96"/>
      <c r="D59" s="96"/>
      <c r="E59" s="505" t="s">
        <v>2401</v>
      </c>
      <c r="G59" s="96"/>
      <c r="H59" s="96"/>
      <c r="I59" s="96"/>
      <c r="J59" s="381"/>
      <c r="K59" s="1458"/>
      <c r="L59" s="1458"/>
      <c r="M59" s="1458"/>
      <c r="N59" s="2661"/>
      <c r="O59" s="3008"/>
      <c r="P59" s="3005"/>
      <c r="Q59" s="3006"/>
      <c r="R59" s="3006"/>
      <c r="S59" s="3007"/>
      <c r="T59" s="381"/>
      <c r="U59" s="381"/>
      <c r="V59" s="381"/>
      <c r="W59" s="381"/>
      <c r="X59" s="381"/>
      <c r="Y59" s="440"/>
    </row>
    <row r="60" spans="1:25" ht="30" customHeight="1">
      <c r="A60" s="439"/>
      <c r="B60" s="96"/>
      <c r="C60" s="96"/>
      <c r="D60" s="96"/>
      <c r="E60" s="505"/>
      <c r="G60" s="96"/>
      <c r="H60" s="96"/>
      <c r="I60" s="96"/>
      <c r="K60" s="98"/>
      <c r="L60" s="96" t="s">
        <v>11</v>
      </c>
      <c r="N60" s="502"/>
      <c r="O60" s="502"/>
      <c r="P60" s="502"/>
      <c r="Q60" s="502"/>
      <c r="R60" s="102"/>
      <c r="S60" s="102"/>
      <c r="T60" s="102"/>
      <c r="U60" s="105" t="s">
        <v>11</v>
      </c>
      <c r="V60" s="502"/>
      <c r="W60" s="502"/>
      <c r="X60" s="502"/>
      <c r="Y60" s="440"/>
    </row>
    <row r="61" spans="1:25" ht="30" customHeight="1">
      <c r="A61" s="439"/>
      <c r="B61" s="96"/>
      <c r="C61" s="96"/>
      <c r="D61" s="102" t="s">
        <v>23</v>
      </c>
      <c r="E61" s="506" t="s">
        <v>2403</v>
      </c>
      <c r="G61" s="96"/>
      <c r="H61" s="96"/>
      <c r="I61" s="96"/>
      <c r="J61" s="380"/>
      <c r="K61" s="1458"/>
      <c r="L61" s="1458"/>
      <c r="M61" s="1458"/>
      <c r="N61" s="2661">
        <v>23</v>
      </c>
      <c r="O61" s="3008"/>
      <c r="P61" s="3002"/>
      <c r="Q61" s="3003"/>
      <c r="R61" s="3003"/>
      <c r="S61" s="3004"/>
      <c r="T61" s="381"/>
      <c r="U61" s="381"/>
      <c r="V61" s="381"/>
      <c r="W61" s="381"/>
      <c r="X61" s="381"/>
      <c r="Y61" s="440"/>
    </row>
    <row r="62" spans="1:25" ht="30" customHeight="1">
      <c r="A62" s="439"/>
      <c r="B62" s="96"/>
      <c r="C62" s="96"/>
      <c r="D62" s="96"/>
      <c r="E62" s="507" t="s">
        <v>2404</v>
      </c>
      <c r="G62" s="96"/>
      <c r="H62" s="96"/>
      <c r="I62" s="96"/>
      <c r="J62" s="381"/>
      <c r="K62" s="1458"/>
      <c r="L62" s="1458"/>
      <c r="M62" s="1458"/>
      <c r="N62" s="2661"/>
      <c r="O62" s="3008"/>
      <c r="P62" s="3005"/>
      <c r="Q62" s="3006"/>
      <c r="R62" s="3006"/>
      <c r="S62" s="3007"/>
      <c r="T62" s="381"/>
      <c r="U62" s="381"/>
      <c r="V62" s="381"/>
      <c r="W62" s="381"/>
      <c r="X62" s="381"/>
      <c r="Y62" s="440"/>
    </row>
    <row r="63" spans="1:25" ht="30" customHeight="1">
      <c r="A63" s="96"/>
      <c r="B63" s="96"/>
      <c r="C63" s="96"/>
      <c r="D63" s="96"/>
      <c r="E63" s="96"/>
      <c r="F63" s="106"/>
      <c r="G63" s="1461"/>
      <c r="H63" s="1461"/>
      <c r="I63" s="1461"/>
      <c r="K63" s="98"/>
      <c r="L63" s="103"/>
      <c r="N63" s="502"/>
      <c r="O63" s="502"/>
      <c r="P63" s="502"/>
      <c r="Q63" s="502"/>
      <c r="R63" s="102"/>
      <c r="S63" s="102"/>
      <c r="T63" s="102"/>
      <c r="U63" s="1463"/>
      <c r="V63" s="502"/>
      <c r="W63" s="502"/>
      <c r="X63" s="502"/>
      <c r="Y63" s="96"/>
    </row>
    <row r="64" spans="1:25" ht="30" customHeight="1">
      <c r="A64" s="439"/>
      <c r="B64" s="96"/>
      <c r="C64" s="96"/>
      <c r="D64" s="102" t="s">
        <v>40</v>
      </c>
      <c r="E64" s="506" t="s">
        <v>2405</v>
      </c>
      <c r="G64" s="96"/>
      <c r="H64" s="96"/>
      <c r="I64" s="96"/>
      <c r="J64" s="380"/>
      <c r="K64" s="1458"/>
      <c r="L64" s="1458"/>
      <c r="M64" s="1458"/>
      <c r="N64" s="2661">
        <v>24</v>
      </c>
      <c r="O64" s="3008"/>
      <c r="P64" s="3002"/>
      <c r="Q64" s="3003"/>
      <c r="R64" s="3003"/>
      <c r="S64" s="3004"/>
      <c r="T64" s="381"/>
      <c r="U64" s="381"/>
      <c r="V64" s="381"/>
      <c r="W64" s="381"/>
      <c r="X64" s="381"/>
      <c r="Y64" s="440"/>
    </row>
    <row r="65" spans="1:25" ht="30" customHeight="1">
      <c r="A65" s="439"/>
      <c r="B65" s="96"/>
      <c r="C65" s="96"/>
      <c r="D65" s="96"/>
      <c r="E65" s="507" t="s">
        <v>2406</v>
      </c>
      <c r="G65" s="96"/>
      <c r="H65" s="96"/>
      <c r="I65" s="96"/>
      <c r="J65" s="381"/>
      <c r="K65" s="1458"/>
      <c r="L65" s="1458"/>
      <c r="M65" s="1458"/>
      <c r="N65" s="2661"/>
      <c r="O65" s="3008"/>
      <c r="P65" s="3005"/>
      <c r="Q65" s="3006"/>
      <c r="R65" s="3006"/>
      <c r="S65" s="3007"/>
      <c r="T65" s="381"/>
      <c r="U65" s="381"/>
      <c r="V65" s="381"/>
      <c r="W65" s="381"/>
      <c r="X65" s="381"/>
      <c r="Y65" s="440"/>
    </row>
    <row r="66" spans="1:25" ht="30" customHeight="1">
      <c r="A66" s="96"/>
      <c r="B66" s="96"/>
      <c r="C66" s="96"/>
      <c r="D66" s="96"/>
      <c r="E66" s="96"/>
      <c r="F66" s="106"/>
      <c r="G66" s="1462"/>
      <c r="H66" s="1462"/>
      <c r="I66" s="1462"/>
      <c r="J66" s="381"/>
      <c r="K66" s="1458"/>
      <c r="L66" s="1458"/>
      <c r="M66" s="1458"/>
      <c r="N66" s="1458"/>
      <c r="O66" s="1458"/>
      <c r="P66" s="1458"/>
      <c r="Q66" s="1458"/>
      <c r="R66" s="102"/>
      <c r="S66" s="381"/>
      <c r="T66" s="381"/>
      <c r="U66" s="381"/>
      <c r="V66" s="381"/>
      <c r="W66" s="381"/>
      <c r="X66" s="381"/>
      <c r="Y66" s="96"/>
    </row>
    <row r="67" spans="1:25" ht="30" customHeight="1">
      <c r="A67" s="439"/>
      <c r="B67" s="96"/>
      <c r="C67" s="96"/>
      <c r="D67" s="102"/>
      <c r="E67" s="506" t="s">
        <v>406</v>
      </c>
      <c r="G67" s="96"/>
      <c r="H67" s="96"/>
      <c r="I67" s="96"/>
      <c r="J67" s="380"/>
      <c r="K67" s="1458"/>
      <c r="L67" s="1458"/>
      <c r="M67" s="1458"/>
      <c r="N67" s="381"/>
      <c r="O67" s="1469"/>
      <c r="P67" s="3009">
        <f>P58+P61+P64</f>
        <v>0</v>
      </c>
      <c r="Q67" s="3010"/>
      <c r="R67" s="3010"/>
      <c r="S67" s="3011"/>
      <c r="T67" s="381"/>
      <c r="U67" s="381"/>
      <c r="V67" s="381"/>
      <c r="W67" s="381"/>
      <c r="X67" s="381"/>
      <c r="Y67" s="440"/>
    </row>
    <row r="68" spans="1:25" ht="30" customHeight="1">
      <c r="A68" s="439"/>
      <c r="B68" s="96"/>
      <c r="C68" s="96"/>
      <c r="D68" s="96"/>
      <c r="E68" s="507" t="s">
        <v>255</v>
      </c>
      <c r="G68" s="96"/>
      <c r="H68" s="96"/>
      <c r="I68" s="96"/>
      <c r="J68" s="381"/>
      <c r="K68" s="1458"/>
      <c r="L68" s="1458"/>
      <c r="M68" s="1458"/>
      <c r="N68" s="381"/>
      <c r="O68" s="1469"/>
      <c r="P68" s="3012"/>
      <c r="Q68" s="3013"/>
      <c r="R68" s="3013"/>
      <c r="S68" s="3014"/>
      <c r="T68" s="381"/>
      <c r="U68" s="381"/>
      <c r="V68" s="381"/>
      <c r="W68" s="381"/>
      <c r="X68" s="381"/>
      <c r="Y68" s="440"/>
    </row>
    <row r="69" spans="1:25" s="1468" customFormat="1" ht="30" customHeight="1">
      <c r="A69" s="1467"/>
      <c r="B69" s="1467"/>
      <c r="C69" s="1467"/>
      <c r="D69" s="1467"/>
      <c r="E69" s="1467"/>
      <c r="F69" s="1467"/>
      <c r="G69" s="1467"/>
      <c r="H69" s="1467"/>
      <c r="I69" s="1467"/>
      <c r="J69" s="1467"/>
      <c r="K69" s="1467"/>
      <c r="L69" s="1467"/>
      <c r="M69" s="1467"/>
      <c r="N69" s="1467"/>
      <c r="O69" s="1467"/>
      <c r="P69" s="381"/>
      <c r="Q69" s="381"/>
      <c r="R69" s="381"/>
      <c r="S69" s="381"/>
      <c r="V69" s="1467"/>
      <c r="W69" s="1467"/>
      <c r="X69" s="1467"/>
      <c r="Y69" s="1467"/>
    </row>
    <row r="70" spans="1:25" s="1468" customFormat="1" ht="30" customHeight="1">
      <c r="A70" s="1467"/>
      <c r="B70" s="1467"/>
      <c r="C70" s="1467"/>
      <c r="D70" s="1467"/>
      <c r="E70" s="1467"/>
      <c r="F70" s="1467"/>
      <c r="G70" s="1467"/>
      <c r="H70" s="1467"/>
      <c r="I70" s="1467"/>
      <c r="J70" s="1467"/>
      <c r="K70" s="1467"/>
      <c r="L70" s="1467"/>
      <c r="M70" s="1467"/>
      <c r="N70" s="1467"/>
      <c r="O70" s="1467"/>
      <c r="P70" s="381"/>
      <c r="Q70" s="381"/>
      <c r="R70" s="381"/>
      <c r="S70" s="381"/>
      <c r="V70" s="1467"/>
      <c r="W70" s="1467"/>
      <c r="X70" s="1467"/>
      <c r="Y70" s="1467"/>
    </row>
    <row r="71" spans="1:25" s="1468" customFormat="1" ht="30" customHeight="1">
      <c r="A71" s="1467"/>
      <c r="B71" s="1467"/>
      <c r="C71" s="1467"/>
      <c r="D71" s="1467"/>
      <c r="E71" s="1467"/>
      <c r="F71" s="1467"/>
      <c r="G71" s="1467"/>
      <c r="H71" s="1467"/>
      <c r="I71" s="1467"/>
      <c r="J71" s="1467"/>
      <c r="K71" s="1467"/>
      <c r="L71" s="1467"/>
      <c r="M71" s="1467"/>
      <c r="N71" s="1467"/>
      <c r="O71" s="1467"/>
      <c r="P71" s="1467"/>
      <c r="Q71" s="1467"/>
      <c r="R71" s="1467"/>
      <c r="S71" s="1467"/>
      <c r="T71" s="1467"/>
      <c r="U71" s="1467"/>
      <c r="V71" s="1467"/>
      <c r="W71" s="1467"/>
      <c r="X71" s="1467"/>
      <c r="Y71" s="1467"/>
    </row>
    <row r="72" spans="1:25" s="1468" customFormat="1" ht="30" customHeight="1">
      <c r="A72" s="1467"/>
      <c r="B72" s="1467"/>
      <c r="C72" s="1467"/>
      <c r="D72" s="1467"/>
      <c r="E72" s="1467"/>
      <c r="F72" s="1467"/>
      <c r="G72" s="1467"/>
      <c r="H72" s="1467"/>
      <c r="I72" s="1467"/>
      <c r="J72" s="1467"/>
      <c r="K72" s="1467"/>
      <c r="L72" s="1467"/>
      <c r="M72" s="1467"/>
      <c r="N72" s="1467"/>
      <c r="O72" s="1467"/>
      <c r="P72" s="1467"/>
      <c r="Q72" s="1467"/>
      <c r="R72" s="1467"/>
      <c r="S72" s="1467"/>
      <c r="T72" s="1467"/>
      <c r="U72" s="1467"/>
      <c r="V72" s="1467"/>
      <c r="W72" s="1467"/>
      <c r="X72" s="1467"/>
      <c r="Y72" s="1467"/>
    </row>
    <row r="73" spans="1:25" s="1468" customFormat="1" ht="30" customHeight="1">
      <c r="A73" s="1467"/>
      <c r="B73" s="1467"/>
      <c r="C73" s="1467"/>
      <c r="D73" s="1467"/>
      <c r="E73" s="1467"/>
      <c r="F73" s="1467"/>
      <c r="G73" s="1467"/>
      <c r="H73" s="1467"/>
      <c r="I73" s="1467"/>
      <c r="J73" s="1467"/>
      <c r="K73" s="1467"/>
      <c r="L73" s="1467"/>
      <c r="M73" s="1467"/>
      <c r="N73" s="1467"/>
      <c r="O73" s="1467"/>
      <c r="P73" s="1467"/>
      <c r="Q73" s="1467"/>
      <c r="R73" s="1467"/>
      <c r="S73" s="1467"/>
      <c r="T73" s="1467"/>
      <c r="U73" s="1467"/>
      <c r="V73" s="1467"/>
      <c r="W73" s="1467"/>
      <c r="X73" s="1467"/>
      <c r="Y73" s="1467"/>
    </row>
    <row r="74" spans="1:25" ht="15" customHeight="1">
      <c r="A74" s="439"/>
      <c r="B74" s="96"/>
      <c r="C74" s="96"/>
      <c r="D74" s="96"/>
      <c r="E74" s="96"/>
      <c r="F74" s="96"/>
      <c r="G74" s="96"/>
      <c r="H74" s="96"/>
      <c r="I74" s="96"/>
      <c r="J74" s="401"/>
      <c r="K74" s="504"/>
      <c r="L74" s="504"/>
      <c r="M74" s="504"/>
      <c r="N74" s="504"/>
      <c r="O74" s="504"/>
      <c r="P74" s="504"/>
      <c r="Q74" s="504"/>
      <c r="R74" s="102"/>
      <c r="S74" s="402"/>
      <c r="T74" s="402"/>
      <c r="U74" s="402"/>
      <c r="V74" s="402"/>
      <c r="W74" s="402"/>
      <c r="X74" s="402"/>
      <c r="Y74" s="440"/>
    </row>
    <row r="75" spans="1:25" ht="30" customHeight="1">
      <c r="A75" s="96"/>
      <c r="B75" s="96"/>
      <c r="C75" s="502"/>
      <c r="D75" s="102"/>
      <c r="E75" s="102"/>
      <c r="F75" s="102"/>
      <c r="G75" s="96"/>
      <c r="H75" s="96"/>
      <c r="I75" s="96"/>
      <c r="J75" s="401"/>
      <c r="K75" s="504"/>
      <c r="L75" s="504"/>
      <c r="M75" s="504"/>
      <c r="N75" s="504"/>
      <c r="O75" s="504"/>
      <c r="P75" s="504"/>
      <c r="Q75" s="504"/>
      <c r="R75" s="102"/>
      <c r="S75" s="402"/>
      <c r="T75" s="402"/>
      <c r="U75" s="402"/>
      <c r="V75" s="402"/>
      <c r="W75" s="402"/>
      <c r="X75" s="402"/>
      <c r="Y75" s="96"/>
    </row>
    <row r="76" spans="1:25" ht="30" customHeight="1">
      <c r="A76" s="96"/>
      <c r="B76" s="96"/>
      <c r="C76" s="96"/>
      <c r="D76" s="102"/>
      <c r="E76" s="106"/>
      <c r="F76" s="106"/>
      <c r="G76" s="96"/>
      <c r="H76" s="96"/>
      <c r="I76" s="96"/>
      <c r="J76" s="380"/>
      <c r="K76" s="1458"/>
      <c r="L76" s="1458"/>
      <c r="M76" s="1458"/>
      <c r="N76" s="1458"/>
      <c r="O76" s="1458"/>
      <c r="P76" s="1458"/>
      <c r="Q76" s="1458"/>
      <c r="R76" s="102"/>
      <c r="S76" s="381"/>
      <c r="T76" s="381"/>
      <c r="U76" s="381"/>
      <c r="V76" s="381"/>
      <c r="W76" s="381"/>
      <c r="X76" s="381"/>
      <c r="Y76" s="96"/>
    </row>
    <row r="77" spans="1:25" ht="30" customHeight="1">
      <c r="A77" s="96"/>
      <c r="B77" s="96"/>
      <c r="C77" s="96"/>
      <c r="D77" s="106"/>
      <c r="E77" s="96"/>
      <c r="F77" s="96"/>
      <c r="G77" s="96"/>
      <c r="H77" s="96"/>
      <c r="I77" s="96"/>
      <c r="J77" s="381"/>
      <c r="K77" s="1458"/>
      <c r="L77" s="1458"/>
      <c r="M77" s="1458"/>
      <c r="N77" s="1458"/>
      <c r="O77" s="1458"/>
      <c r="P77" s="1458"/>
      <c r="Q77" s="1458"/>
      <c r="R77" s="102"/>
      <c r="S77" s="381"/>
      <c r="T77" s="381"/>
      <c r="U77" s="381"/>
      <c r="V77" s="381"/>
      <c r="W77" s="381"/>
      <c r="X77" s="381"/>
      <c r="Y77" s="96"/>
    </row>
    <row r="78" spans="1:25" ht="30" customHeight="1">
      <c r="A78" s="96"/>
      <c r="B78" s="96"/>
      <c r="C78" s="96"/>
      <c r="D78" s="106"/>
      <c r="E78" s="96"/>
      <c r="F78" s="96"/>
      <c r="G78" s="96"/>
      <c r="H78" s="96"/>
      <c r="I78" s="96"/>
      <c r="J78" s="401"/>
      <c r="K78" s="504"/>
      <c r="L78" s="504"/>
      <c r="M78" s="504"/>
      <c r="N78" s="504"/>
      <c r="O78" s="504"/>
      <c r="P78" s="504"/>
      <c r="Q78" s="504"/>
      <c r="R78" s="102"/>
      <c r="S78" s="402"/>
      <c r="T78" s="402"/>
      <c r="U78" s="402"/>
      <c r="V78" s="402"/>
      <c r="W78" s="402"/>
      <c r="X78" s="402"/>
      <c r="Y78" s="96"/>
    </row>
    <row r="79" spans="1:25" ht="30" customHeight="1">
      <c r="A79" s="96"/>
      <c r="B79" s="96"/>
      <c r="C79" s="96"/>
      <c r="D79" s="96"/>
      <c r="E79" s="96"/>
      <c r="F79" s="96"/>
      <c r="G79" s="96"/>
      <c r="H79" s="96"/>
      <c r="I79" s="96"/>
      <c r="J79" s="400"/>
      <c r="K79" s="504"/>
      <c r="L79" s="504"/>
      <c r="M79" s="504"/>
      <c r="N79" s="504"/>
      <c r="O79" s="504"/>
      <c r="P79" s="504"/>
      <c r="Q79" s="504"/>
      <c r="R79" s="102"/>
      <c r="S79" s="402"/>
      <c r="T79" s="402"/>
      <c r="U79" s="402"/>
      <c r="V79" s="402"/>
      <c r="W79" s="402"/>
      <c r="X79" s="402"/>
      <c r="Y79" s="96"/>
    </row>
    <row r="80" spans="1:25" ht="30" customHeight="1">
      <c r="A80" s="96"/>
      <c r="B80" s="96"/>
      <c r="C80" s="502"/>
      <c r="D80" s="102"/>
      <c r="E80" s="102"/>
      <c r="F80" s="102"/>
      <c r="G80" s="96"/>
      <c r="H80" s="96"/>
      <c r="I80" s="96"/>
      <c r="J80" s="380"/>
      <c r="K80" s="1458"/>
      <c r="L80" s="1458"/>
      <c r="M80" s="1458"/>
      <c r="N80" s="1458"/>
      <c r="O80" s="1458"/>
      <c r="P80" s="1458"/>
      <c r="Q80" s="1458"/>
      <c r="R80" s="102"/>
      <c r="S80" s="381"/>
      <c r="T80" s="381"/>
      <c r="U80" s="381"/>
      <c r="V80" s="381"/>
      <c r="W80" s="381"/>
      <c r="X80" s="381"/>
      <c r="Y80" s="96"/>
    </row>
    <row r="81" spans="1:25" ht="30" customHeight="1">
      <c r="A81" s="96"/>
      <c r="B81" s="96"/>
      <c r="C81" s="96"/>
      <c r="D81" s="106"/>
      <c r="E81" s="106"/>
      <c r="F81" s="106"/>
      <c r="G81" s="96"/>
      <c r="H81" s="96"/>
      <c r="I81" s="96"/>
      <c r="J81" s="381"/>
      <c r="K81" s="1458"/>
      <c r="L81" s="1458"/>
      <c r="M81" s="1458"/>
      <c r="N81" s="1458"/>
      <c r="O81" s="1458"/>
      <c r="P81" s="1458"/>
      <c r="Q81" s="1458"/>
      <c r="R81" s="102"/>
      <c r="S81" s="381"/>
      <c r="T81" s="381"/>
      <c r="U81" s="381"/>
      <c r="V81" s="381"/>
      <c r="W81" s="381"/>
      <c r="X81" s="381"/>
      <c r="Y81" s="96"/>
    </row>
    <row r="82" spans="1:25" ht="30" customHeight="1">
      <c r="A82" s="96"/>
      <c r="B82" s="96"/>
      <c r="C82" s="96"/>
      <c r="D82" s="96"/>
      <c r="E82" s="96"/>
      <c r="F82" s="96"/>
      <c r="G82" s="96"/>
      <c r="H82" s="96"/>
      <c r="I82" s="96"/>
      <c r="J82" s="401"/>
      <c r="K82" s="504"/>
      <c r="L82" s="504"/>
      <c r="M82" s="504"/>
      <c r="N82" s="96"/>
      <c r="O82" s="96"/>
      <c r="P82" s="96"/>
      <c r="Q82" s="96"/>
      <c r="R82" s="102"/>
      <c r="S82" s="402"/>
      <c r="T82" s="402"/>
      <c r="U82" s="402"/>
      <c r="V82" s="402"/>
      <c r="W82" s="402"/>
      <c r="X82" s="402"/>
      <c r="Y82" s="96"/>
    </row>
    <row r="83" spans="1:25" ht="30" customHeight="1">
      <c r="A83" s="96"/>
      <c r="B83" s="96"/>
      <c r="C83" s="96"/>
      <c r="D83" s="102"/>
      <c r="E83" s="506"/>
      <c r="G83" s="96"/>
      <c r="H83" s="96"/>
      <c r="I83" s="96"/>
      <c r="J83" s="401"/>
      <c r="K83" s="504"/>
      <c r="L83" s="504"/>
      <c r="M83" s="380"/>
      <c r="N83" s="247"/>
      <c r="O83" s="247"/>
      <c r="P83" s="247"/>
      <c r="Q83" s="247"/>
      <c r="R83" s="102"/>
      <c r="S83" s="402"/>
      <c r="T83" s="402"/>
      <c r="U83" s="402"/>
      <c r="V83" s="402"/>
      <c r="W83" s="402"/>
      <c r="X83" s="402"/>
      <c r="Y83" s="96"/>
    </row>
    <row r="84" spans="1:25" ht="30" customHeight="1">
      <c r="A84" s="96"/>
      <c r="B84" s="96"/>
      <c r="C84" s="96"/>
      <c r="D84" s="96"/>
      <c r="E84" s="507"/>
      <c r="G84" s="96"/>
      <c r="H84" s="96"/>
      <c r="I84" s="96"/>
      <c r="J84" s="401"/>
      <c r="K84" s="504"/>
      <c r="L84" s="504"/>
      <c r="M84" s="381"/>
      <c r="N84" s="247"/>
      <c r="O84" s="247"/>
      <c r="P84" s="247"/>
      <c r="Q84" s="247"/>
      <c r="R84" s="102"/>
      <c r="S84" s="402"/>
      <c r="T84" s="402"/>
      <c r="U84" s="402"/>
      <c r="V84" s="402"/>
      <c r="W84" s="402"/>
      <c r="X84" s="402"/>
      <c r="Y84" s="96"/>
    </row>
    <row r="85" spans="1:25" ht="30" customHeight="1" thickBot="1">
      <c r="A85" s="442"/>
      <c r="B85" s="442"/>
      <c r="C85" s="442"/>
      <c r="D85" s="442"/>
      <c r="E85" s="1471"/>
      <c r="F85" s="1472"/>
      <c r="G85" s="442"/>
      <c r="H85" s="442"/>
      <c r="I85" s="442"/>
      <c r="J85" s="1473"/>
      <c r="K85" s="1474"/>
      <c r="L85" s="1474"/>
      <c r="M85" s="1475"/>
      <c r="N85" s="1474"/>
      <c r="O85" s="1474"/>
      <c r="P85" s="1474"/>
      <c r="Q85" s="1474"/>
      <c r="R85" s="1158"/>
      <c r="S85" s="1476"/>
      <c r="T85" s="1476"/>
      <c r="U85" s="1476"/>
      <c r="V85" s="1476"/>
      <c r="W85" s="1476"/>
      <c r="X85" s="1476"/>
      <c r="Y85" s="442"/>
    </row>
    <row r="86" spans="1:25" s="96" customFormat="1" ht="30" customHeight="1">
      <c r="D86" s="102"/>
      <c r="E86" s="506"/>
      <c r="F86" s="95"/>
      <c r="J86" s="516"/>
      <c r="K86" s="508"/>
      <c r="L86" s="508"/>
      <c r="M86" s="380"/>
      <c r="N86" s="247"/>
      <c r="O86" s="247"/>
      <c r="P86" s="247"/>
      <c r="Q86" s="247"/>
      <c r="S86" s="508"/>
      <c r="T86" s="508"/>
      <c r="U86" s="508"/>
      <c r="V86" s="508"/>
      <c r="W86" s="508"/>
      <c r="X86" s="508"/>
    </row>
    <row r="87" spans="1:25" s="96" customFormat="1" ht="30" customHeight="1">
      <c r="E87" s="507"/>
      <c r="F87" s="95"/>
      <c r="J87" s="516"/>
      <c r="K87" s="508"/>
      <c r="L87" s="508"/>
      <c r="M87" s="381"/>
      <c r="N87" s="247"/>
      <c r="O87" s="247"/>
      <c r="P87" s="247"/>
      <c r="Q87" s="247"/>
      <c r="S87" s="508"/>
      <c r="T87" s="508"/>
      <c r="U87" s="508"/>
      <c r="V87" s="508"/>
      <c r="W87" s="508"/>
      <c r="X87" s="508"/>
    </row>
    <row r="88" spans="1:25" s="96" customFormat="1" ht="30" customHeight="1">
      <c r="J88" s="516"/>
      <c r="K88" s="508"/>
      <c r="L88" s="508"/>
      <c r="M88" s="248"/>
      <c r="N88" s="504"/>
      <c r="O88" s="504"/>
      <c r="P88" s="504"/>
      <c r="Q88" s="504"/>
      <c r="S88" s="508"/>
      <c r="T88" s="508"/>
      <c r="U88" s="508"/>
      <c r="V88" s="508"/>
      <c r="W88" s="508"/>
      <c r="X88" s="508"/>
    </row>
    <row r="89" spans="1:25" s="96" customFormat="1" ht="30" customHeight="1">
      <c r="D89" s="102"/>
      <c r="E89" s="506"/>
      <c r="F89" s="95"/>
      <c r="J89" s="516"/>
      <c r="K89" s="508"/>
      <c r="L89" s="508"/>
      <c r="M89" s="380"/>
      <c r="N89" s="247"/>
      <c r="O89" s="247"/>
      <c r="P89" s="247"/>
      <c r="Q89" s="247"/>
      <c r="S89" s="508"/>
      <c r="T89" s="508"/>
      <c r="U89" s="508"/>
      <c r="V89" s="508"/>
      <c r="W89" s="508"/>
      <c r="X89" s="508"/>
    </row>
    <row r="90" spans="1:25" s="96" customFormat="1" ht="30" customHeight="1">
      <c r="E90" s="505"/>
      <c r="F90" s="95"/>
      <c r="J90" s="516"/>
      <c r="K90" s="508"/>
      <c r="L90" s="508"/>
      <c r="M90" s="381"/>
      <c r="N90" s="247"/>
      <c r="O90" s="247"/>
      <c r="P90" s="247"/>
      <c r="Q90" s="247"/>
      <c r="S90" s="508"/>
      <c r="T90" s="508"/>
      <c r="U90" s="508"/>
      <c r="V90" s="508"/>
      <c r="W90" s="508"/>
      <c r="X90" s="508"/>
    </row>
    <row r="91" spans="1:25" s="96" customFormat="1" ht="30" customHeight="1">
      <c r="J91" s="516"/>
      <c r="K91" s="508"/>
      <c r="L91" s="508"/>
      <c r="M91" s="504"/>
      <c r="N91" s="504"/>
      <c r="O91" s="504"/>
      <c r="P91" s="504"/>
      <c r="Q91" s="504"/>
      <c r="S91" s="508"/>
      <c r="T91" s="508"/>
      <c r="U91" s="508"/>
      <c r="V91" s="508"/>
      <c r="W91" s="508"/>
      <c r="X91" s="508"/>
    </row>
    <row r="92" spans="1:25" s="96" customFormat="1" ht="30" customHeight="1">
      <c r="C92" s="103"/>
      <c r="D92" s="103"/>
      <c r="E92" s="103"/>
      <c r="F92" s="103"/>
      <c r="K92" s="1464"/>
      <c r="L92" s="416"/>
      <c r="M92" s="504"/>
      <c r="N92" s="1465"/>
      <c r="O92" s="1465"/>
      <c r="P92" s="1465"/>
      <c r="Q92" s="1465"/>
      <c r="R92" s="416"/>
      <c r="T92" s="516"/>
      <c r="U92" s="416"/>
      <c r="V92" s="416"/>
      <c r="W92" s="416"/>
      <c r="X92" s="416"/>
    </row>
    <row r="93" spans="1:25" s="96" customFormat="1" ht="30" customHeight="1">
      <c r="K93" s="1466"/>
      <c r="L93" s="243"/>
      <c r="M93" s="504"/>
      <c r="N93" s="1465"/>
      <c r="O93" s="1465"/>
      <c r="P93" s="1465"/>
      <c r="Q93" s="1465"/>
      <c r="R93" s="243"/>
      <c r="U93" s="243"/>
      <c r="V93" s="243"/>
      <c r="W93" s="243"/>
      <c r="X93" s="243"/>
    </row>
    <row r="94" spans="1:25" ht="30" customHeight="1">
      <c r="A94" s="96"/>
      <c r="B94" s="96"/>
      <c r="C94" s="1470"/>
      <c r="D94" s="1470"/>
      <c r="E94" s="1470"/>
      <c r="F94" s="1470"/>
      <c r="G94" s="1470"/>
      <c r="H94" s="1470"/>
      <c r="I94" s="1470"/>
      <c r="J94" s="1470"/>
      <c r="K94" s="1470"/>
      <c r="L94" s="1470"/>
      <c r="M94" s="1470"/>
      <c r="N94" s="1470"/>
      <c r="O94" s="1470"/>
      <c r="P94" s="1470"/>
      <c r="Q94" s="1470"/>
      <c r="R94" s="1470"/>
      <c r="S94" s="1470"/>
      <c r="T94" s="1470"/>
      <c r="U94" s="1470"/>
      <c r="V94" s="1470"/>
      <c r="W94" s="1470"/>
      <c r="X94" s="1470"/>
      <c r="Y94" s="96"/>
    </row>
    <row r="95" spans="1:25" ht="30" customHeight="1">
      <c r="B95" s="107"/>
      <c r="C95" s="107"/>
      <c r="D95" s="96"/>
      <c r="E95" s="96"/>
      <c r="F95" s="96"/>
      <c r="G95" s="96"/>
      <c r="H95" s="96"/>
      <c r="I95" s="96"/>
      <c r="J95" s="96"/>
      <c r="K95" s="98"/>
      <c r="L95" s="96"/>
      <c r="M95" s="96"/>
      <c r="N95" s="96"/>
      <c r="O95" s="96"/>
      <c r="P95" s="96"/>
      <c r="Q95" s="96"/>
      <c r="R95" s="96"/>
      <c r="S95" s="96"/>
      <c r="T95" s="96"/>
      <c r="U95" s="96"/>
      <c r="V95" s="96"/>
      <c r="W95" s="96"/>
      <c r="X95" s="96"/>
      <c r="Y95" s="96"/>
    </row>
    <row r="96" spans="1:25" ht="30" customHeight="1">
      <c r="A96" s="2661">
        <v>27</v>
      </c>
      <c r="B96" s="2661"/>
      <c r="C96" s="2661"/>
      <c r="D96" s="2661"/>
      <c r="E96" s="2661"/>
      <c r="F96" s="2661"/>
      <c r="G96" s="2661"/>
      <c r="H96" s="2661"/>
      <c r="I96" s="2661"/>
      <c r="J96" s="2661"/>
      <c r="K96" s="2661"/>
      <c r="L96" s="2661"/>
      <c r="M96" s="2661"/>
      <c r="N96" s="2661"/>
      <c r="O96" s="2661"/>
      <c r="P96" s="2661"/>
      <c r="Q96" s="2661"/>
      <c r="R96" s="2661"/>
      <c r="S96" s="2661"/>
      <c r="T96" s="2661"/>
      <c r="U96" s="2661"/>
      <c r="V96" s="2661"/>
      <c r="W96" s="2661"/>
      <c r="X96" s="2661"/>
      <c r="Y96" s="2661"/>
    </row>
    <row r="97" spans="1:25" ht="30" customHeight="1">
      <c r="A97" s="381"/>
      <c r="B97" s="381"/>
      <c r="C97" s="381"/>
      <c r="D97" s="381"/>
      <c r="E97" s="381"/>
      <c r="F97" s="381"/>
      <c r="G97" s="381"/>
      <c r="H97" s="381"/>
      <c r="I97" s="381"/>
      <c r="J97" s="381"/>
      <c r="K97" s="381"/>
      <c r="L97" s="381"/>
      <c r="M97" s="381"/>
      <c r="N97" s="381"/>
      <c r="O97" s="381"/>
      <c r="P97" s="381"/>
      <c r="Q97" s="381"/>
      <c r="R97" s="381"/>
      <c r="S97" s="381"/>
      <c r="T97" s="381"/>
      <c r="U97" s="381"/>
      <c r="V97" s="381"/>
      <c r="W97" s="381"/>
      <c r="X97" s="381"/>
      <c r="Y97" s="381"/>
    </row>
    <row r="98" spans="1:25" ht="34.200000000000003">
      <c r="A98" s="96"/>
      <c r="B98" s="96"/>
      <c r="C98" s="96"/>
      <c r="D98" s="96"/>
      <c r="E98" s="96"/>
      <c r="F98" s="96"/>
      <c r="G98" s="96"/>
      <c r="H98" s="96"/>
      <c r="I98" s="96"/>
      <c r="J98" s="96"/>
      <c r="K98" s="98"/>
      <c r="L98" s="96"/>
      <c r="M98" s="96"/>
      <c r="N98" s="96"/>
      <c r="O98" s="96"/>
      <c r="P98" s="96"/>
      <c r="Q98" s="96"/>
      <c r="R98" s="96"/>
      <c r="S98" s="96"/>
      <c r="T98" s="96"/>
      <c r="U98" s="96"/>
      <c r="V98" s="96"/>
      <c r="W98" s="96"/>
      <c r="X98" s="96"/>
      <c r="Y98" s="96"/>
    </row>
    <row r="99" spans="1:25" ht="34.200000000000003">
      <c r="A99" s="96"/>
      <c r="B99" s="96"/>
      <c r="C99" s="96"/>
      <c r="D99" s="96"/>
      <c r="E99" s="96"/>
      <c r="F99" s="96"/>
      <c r="G99" s="96"/>
      <c r="H99" s="96"/>
      <c r="I99" s="96"/>
      <c r="J99" s="96"/>
      <c r="K99" s="98"/>
      <c r="L99" s="96"/>
      <c r="M99" s="96"/>
      <c r="N99" s="96"/>
      <c r="O99" s="96"/>
      <c r="P99" s="96"/>
      <c r="Q99" s="96"/>
      <c r="R99" s="96"/>
      <c r="S99" s="96"/>
      <c r="T99" s="96"/>
      <c r="U99" s="96"/>
      <c r="V99" s="96"/>
      <c r="W99" s="96"/>
      <c r="X99" s="96"/>
      <c r="Y99" s="96"/>
    </row>
    <row r="100" spans="1:25" ht="34.200000000000003">
      <c r="A100" s="96"/>
      <c r="B100" s="96"/>
      <c r="C100" s="96"/>
      <c r="D100" s="96"/>
      <c r="E100" s="96"/>
      <c r="F100" s="96"/>
      <c r="G100" s="96"/>
      <c r="H100" s="96"/>
      <c r="I100" s="96"/>
      <c r="J100" s="96"/>
      <c r="K100" s="98"/>
      <c r="L100" s="96"/>
      <c r="M100" s="96"/>
      <c r="N100" s="96"/>
      <c r="O100" s="96"/>
      <c r="P100" s="96"/>
      <c r="Q100" s="96"/>
      <c r="R100" s="96"/>
      <c r="S100" s="96"/>
      <c r="T100" s="96"/>
      <c r="U100" s="96"/>
      <c r="V100" s="96"/>
      <c r="W100" s="96"/>
      <c r="X100" s="96"/>
      <c r="Y100" s="96"/>
    </row>
    <row r="101" spans="1:25" ht="34.200000000000003">
      <c r="A101" s="96"/>
      <c r="B101" s="96"/>
      <c r="C101" s="96"/>
      <c r="D101" s="96"/>
      <c r="E101" s="96"/>
      <c r="F101" s="96"/>
      <c r="G101" s="96"/>
      <c r="H101" s="96"/>
      <c r="I101" s="96"/>
      <c r="J101" s="96"/>
      <c r="K101" s="98"/>
      <c r="L101" s="96"/>
      <c r="M101" s="96"/>
      <c r="N101" s="96"/>
      <c r="O101" s="96"/>
      <c r="P101" s="96"/>
      <c r="Q101" s="96"/>
      <c r="R101" s="96"/>
      <c r="S101" s="96"/>
      <c r="T101" s="96"/>
      <c r="U101" s="96"/>
      <c r="V101" s="96"/>
      <c r="W101" s="96"/>
      <c r="X101" s="96"/>
      <c r="Y101" s="96"/>
    </row>
    <row r="102" spans="1:25" ht="34.200000000000003">
      <c r="A102" s="96"/>
      <c r="B102" s="96"/>
      <c r="C102" s="96"/>
      <c r="D102" s="96"/>
      <c r="E102" s="96"/>
      <c r="F102" s="96"/>
      <c r="G102" s="96"/>
      <c r="H102" s="96"/>
      <c r="I102" s="96"/>
      <c r="J102" s="96"/>
      <c r="K102" s="98"/>
      <c r="L102" s="96"/>
      <c r="M102" s="96"/>
      <c r="N102" s="96"/>
      <c r="O102" s="96"/>
      <c r="P102" s="96"/>
      <c r="Q102" s="96"/>
      <c r="R102" s="96"/>
      <c r="S102" s="96"/>
      <c r="T102" s="96"/>
      <c r="U102" s="96"/>
      <c r="V102" s="96"/>
      <c r="W102" s="96"/>
      <c r="X102" s="96"/>
      <c r="Y102" s="96"/>
    </row>
    <row r="103" spans="1:25" ht="34.200000000000003">
      <c r="A103" s="96"/>
      <c r="B103" s="96"/>
      <c r="C103" s="96"/>
      <c r="D103" s="96"/>
      <c r="E103" s="96"/>
      <c r="F103" s="96"/>
      <c r="G103" s="96"/>
      <c r="H103" s="96"/>
      <c r="I103" s="96"/>
      <c r="J103" s="96"/>
      <c r="K103" s="98"/>
      <c r="L103" s="96"/>
      <c r="M103" s="96"/>
      <c r="N103" s="96"/>
      <c r="O103" s="96"/>
      <c r="P103" s="96"/>
      <c r="Q103" s="96"/>
      <c r="R103" s="96"/>
      <c r="S103" s="96"/>
      <c r="T103" s="96"/>
      <c r="U103" s="96"/>
      <c r="V103" s="96"/>
      <c r="W103" s="96"/>
      <c r="X103" s="96"/>
      <c r="Y103" s="96"/>
    </row>
    <row r="104" spans="1:25" ht="34.200000000000003">
      <c r="A104" s="96"/>
      <c r="B104" s="96"/>
      <c r="C104" s="96"/>
      <c r="D104" s="96"/>
      <c r="E104" s="96"/>
      <c r="F104" s="96"/>
      <c r="G104" s="96"/>
      <c r="H104" s="96"/>
      <c r="I104" s="96"/>
      <c r="J104" s="96"/>
      <c r="K104" s="98"/>
      <c r="L104" s="96"/>
      <c r="M104" s="96"/>
      <c r="N104" s="96"/>
      <c r="O104" s="96"/>
      <c r="P104" s="96"/>
      <c r="Q104" s="96"/>
      <c r="R104" s="96"/>
      <c r="S104" s="96"/>
      <c r="T104" s="96"/>
      <c r="U104" s="96"/>
      <c r="V104" s="96"/>
      <c r="W104" s="96"/>
      <c r="X104" s="96"/>
      <c r="Y104" s="96"/>
    </row>
    <row r="105" spans="1:25" ht="34.200000000000003">
      <c r="A105" s="96"/>
      <c r="B105" s="96"/>
      <c r="C105" s="96"/>
      <c r="D105" s="96"/>
      <c r="E105" s="96"/>
      <c r="F105" s="96"/>
      <c r="G105" s="96"/>
      <c r="H105" s="96"/>
      <c r="I105" s="96"/>
      <c r="J105" s="96"/>
      <c r="K105" s="98"/>
      <c r="L105" s="96"/>
      <c r="M105" s="96"/>
      <c r="N105" s="96"/>
      <c r="O105" s="96"/>
      <c r="P105" s="96"/>
      <c r="Q105" s="96"/>
      <c r="R105" s="96"/>
      <c r="S105" s="96"/>
      <c r="T105" s="96"/>
      <c r="U105" s="96"/>
      <c r="V105" s="96"/>
      <c r="W105" s="96"/>
      <c r="X105" s="96"/>
      <c r="Y105" s="96"/>
    </row>
    <row r="106" spans="1:25" ht="34.200000000000003">
      <c r="A106" s="96"/>
      <c r="B106" s="96"/>
      <c r="C106" s="96"/>
      <c r="D106" s="96"/>
      <c r="E106" s="96"/>
      <c r="F106" s="96"/>
      <c r="G106" s="96"/>
      <c r="H106" s="96"/>
      <c r="I106" s="96"/>
      <c r="J106" s="96"/>
      <c r="K106" s="98"/>
      <c r="L106" s="96"/>
      <c r="M106" s="96"/>
      <c r="N106" s="96"/>
      <c r="O106" s="96"/>
      <c r="P106" s="96"/>
      <c r="Q106" s="96"/>
      <c r="R106" s="96"/>
      <c r="S106" s="96"/>
      <c r="T106" s="96"/>
      <c r="U106" s="96"/>
      <c r="V106" s="96"/>
      <c r="W106" s="96"/>
      <c r="X106" s="96"/>
      <c r="Y106" s="96"/>
    </row>
    <row r="107" spans="1:25" ht="34.200000000000003">
      <c r="A107" s="96"/>
      <c r="B107" s="96"/>
      <c r="C107" s="96"/>
      <c r="D107" s="96"/>
      <c r="E107" s="96"/>
      <c r="F107" s="96"/>
      <c r="G107" s="96"/>
      <c r="H107" s="96"/>
      <c r="I107" s="96"/>
      <c r="J107" s="96"/>
      <c r="K107" s="98"/>
      <c r="L107" s="96"/>
      <c r="M107" s="96"/>
      <c r="N107" s="96"/>
      <c r="O107" s="96"/>
      <c r="P107" s="96"/>
      <c r="Q107" s="96"/>
      <c r="R107" s="96"/>
      <c r="S107" s="96"/>
      <c r="T107" s="96"/>
      <c r="U107" s="96"/>
      <c r="V107" s="96"/>
      <c r="W107" s="96"/>
      <c r="X107" s="96"/>
      <c r="Y107" s="96"/>
    </row>
    <row r="108" spans="1:25" ht="34.200000000000003">
      <c r="A108" s="96"/>
      <c r="B108" s="96"/>
      <c r="C108" s="96"/>
      <c r="D108" s="96"/>
      <c r="E108" s="96"/>
      <c r="F108" s="96"/>
      <c r="G108" s="96"/>
      <c r="H108" s="96"/>
      <c r="I108" s="96"/>
      <c r="J108" s="96"/>
      <c r="K108" s="98"/>
      <c r="L108" s="96"/>
      <c r="M108" s="96"/>
      <c r="N108" s="96"/>
      <c r="O108" s="96"/>
      <c r="P108" s="96"/>
      <c r="Q108" s="96"/>
      <c r="R108" s="96"/>
      <c r="S108" s="96"/>
      <c r="T108" s="96"/>
      <c r="U108" s="96"/>
      <c r="V108" s="96"/>
      <c r="W108" s="96"/>
      <c r="X108" s="96"/>
      <c r="Y108" s="96"/>
    </row>
    <row r="109" spans="1:25" ht="34.200000000000003">
      <c r="A109" s="96"/>
      <c r="B109" s="96"/>
      <c r="C109" s="96"/>
      <c r="D109" s="96"/>
      <c r="E109" s="96"/>
      <c r="F109" s="96"/>
      <c r="G109" s="96"/>
      <c r="H109" s="96"/>
      <c r="I109" s="96"/>
      <c r="J109" s="96"/>
      <c r="K109" s="98"/>
      <c r="L109" s="96"/>
      <c r="M109" s="96"/>
      <c r="N109" s="96"/>
      <c r="O109" s="96"/>
      <c r="P109" s="96"/>
      <c r="Q109" s="96"/>
      <c r="R109" s="96"/>
      <c r="S109" s="96"/>
      <c r="T109" s="96"/>
      <c r="U109" s="96"/>
      <c r="V109" s="96"/>
      <c r="W109" s="96"/>
      <c r="X109" s="96"/>
      <c r="Y109" s="96"/>
    </row>
    <row r="110" spans="1:25" ht="34.200000000000003">
      <c r="A110" s="96"/>
      <c r="B110" s="96"/>
      <c r="C110" s="96"/>
      <c r="D110" s="96"/>
      <c r="E110" s="96"/>
      <c r="F110" s="96"/>
      <c r="G110" s="96"/>
      <c r="H110" s="96"/>
      <c r="I110" s="96"/>
      <c r="J110" s="96"/>
      <c r="K110" s="98"/>
      <c r="L110" s="96"/>
      <c r="M110" s="96"/>
      <c r="N110" s="96"/>
      <c r="O110" s="96"/>
      <c r="P110" s="96"/>
      <c r="Q110" s="96"/>
      <c r="R110" s="96"/>
      <c r="S110" s="96"/>
      <c r="T110" s="96"/>
      <c r="U110" s="96"/>
      <c r="V110" s="96"/>
      <c r="W110" s="96"/>
      <c r="X110" s="96"/>
      <c r="Y110" s="96"/>
    </row>
    <row r="111" spans="1:25" ht="17.399999999999999">
      <c r="A111" s="108"/>
      <c r="B111" s="108"/>
      <c r="C111" s="108"/>
      <c r="D111" s="108"/>
      <c r="E111" s="108"/>
      <c r="F111" s="108"/>
      <c r="G111" s="108"/>
      <c r="H111" s="108"/>
      <c r="I111" s="108"/>
      <c r="J111" s="108"/>
      <c r="K111" s="109"/>
      <c r="L111" s="108"/>
      <c r="M111" s="108"/>
      <c r="N111" s="108"/>
      <c r="O111" s="108"/>
      <c r="P111" s="108"/>
      <c r="Q111" s="108"/>
      <c r="R111" s="108"/>
      <c r="S111" s="108"/>
      <c r="T111" s="108"/>
      <c r="U111" s="108"/>
      <c r="V111" s="108"/>
      <c r="W111" s="108"/>
      <c r="X111" s="108"/>
      <c r="Y111" s="108"/>
    </row>
    <row r="112" spans="1:25" ht="17.399999999999999">
      <c r="A112" s="108"/>
      <c r="B112" s="108"/>
      <c r="C112" s="108"/>
      <c r="D112" s="108"/>
      <c r="E112" s="108"/>
      <c r="F112" s="108"/>
      <c r="G112" s="108"/>
      <c r="H112" s="108"/>
      <c r="I112" s="108"/>
      <c r="J112" s="108"/>
      <c r="K112" s="109"/>
      <c r="L112" s="108"/>
      <c r="M112" s="108"/>
      <c r="N112" s="108"/>
      <c r="O112" s="108"/>
      <c r="P112" s="108"/>
      <c r="Q112" s="108"/>
      <c r="R112" s="108"/>
      <c r="S112" s="108"/>
      <c r="T112" s="108"/>
      <c r="U112" s="108"/>
      <c r="V112" s="108"/>
      <c r="W112" s="108"/>
      <c r="X112" s="108"/>
      <c r="Y112" s="108"/>
    </row>
    <row r="113" spans="1:25" ht="17.399999999999999">
      <c r="A113" s="108"/>
      <c r="B113" s="108"/>
      <c r="C113" s="108"/>
      <c r="D113" s="108"/>
      <c r="E113" s="108"/>
      <c r="F113" s="108"/>
      <c r="G113" s="108"/>
      <c r="H113" s="108"/>
      <c r="I113" s="108"/>
      <c r="J113" s="108"/>
      <c r="K113" s="109"/>
      <c r="L113" s="108"/>
      <c r="M113" s="108"/>
      <c r="N113" s="108"/>
      <c r="O113" s="108"/>
      <c r="P113" s="108"/>
      <c r="Q113" s="108"/>
      <c r="R113" s="108"/>
      <c r="S113" s="108"/>
      <c r="T113" s="108"/>
      <c r="U113" s="108"/>
      <c r="V113" s="108"/>
      <c r="W113" s="108"/>
      <c r="X113" s="108"/>
      <c r="Y113" s="108"/>
    </row>
    <row r="114" spans="1:25" ht="17.399999999999999">
      <c r="A114" s="108"/>
      <c r="B114" s="108"/>
      <c r="C114" s="108"/>
      <c r="D114" s="108"/>
      <c r="E114" s="108"/>
      <c r="F114" s="108"/>
      <c r="G114" s="108"/>
      <c r="H114" s="108"/>
      <c r="I114" s="108"/>
      <c r="J114" s="108"/>
      <c r="K114" s="109"/>
      <c r="L114" s="108"/>
      <c r="M114" s="108"/>
      <c r="N114" s="108"/>
      <c r="O114" s="108"/>
      <c r="P114" s="108"/>
      <c r="Q114" s="108"/>
      <c r="R114" s="108"/>
      <c r="S114" s="108"/>
      <c r="T114" s="108"/>
      <c r="U114" s="108"/>
      <c r="V114" s="108"/>
      <c r="W114" s="108"/>
      <c r="X114" s="108"/>
      <c r="Y114" s="108"/>
    </row>
    <row r="115" spans="1:25" ht="17.399999999999999">
      <c r="A115" s="108"/>
      <c r="B115" s="108"/>
      <c r="C115" s="108"/>
      <c r="D115" s="108"/>
      <c r="E115" s="108"/>
      <c r="F115" s="108"/>
      <c r="G115" s="108"/>
      <c r="H115" s="108"/>
      <c r="I115" s="108"/>
      <c r="J115" s="108"/>
      <c r="K115" s="109"/>
      <c r="L115" s="108"/>
      <c r="M115" s="108"/>
      <c r="N115" s="108"/>
      <c r="O115" s="108"/>
      <c r="P115" s="108"/>
      <c r="Q115" s="108"/>
      <c r="R115" s="108"/>
      <c r="S115" s="108"/>
      <c r="T115" s="108"/>
      <c r="U115" s="108"/>
      <c r="V115" s="108"/>
      <c r="W115" s="108"/>
      <c r="X115" s="108"/>
      <c r="Y115" s="108"/>
    </row>
    <row r="116" spans="1:25" ht="17.399999999999999">
      <c r="A116" s="108"/>
      <c r="B116" s="108"/>
      <c r="C116" s="108"/>
      <c r="D116" s="108"/>
      <c r="E116" s="108"/>
      <c r="F116" s="108"/>
      <c r="G116" s="108"/>
      <c r="H116" s="108"/>
      <c r="I116" s="108"/>
      <c r="J116" s="108"/>
      <c r="K116" s="109"/>
      <c r="L116" s="108"/>
      <c r="M116" s="108"/>
      <c r="N116" s="108"/>
      <c r="O116" s="108"/>
      <c r="P116" s="108"/>
      <c r="Q116" s="108"/>
      <c r="R116" s="108"/>
      <c r="S116" s="108"/>
      <c r="T116" s="108"/>
      <c r="U116" s="108"/>
      <c r="V116" s="108"/>
      <c r="W116" s="108"/>
      <c r="X116" s="108"/>
      <c r="Y116" s="108"/>
    </row>
    <row r="117" spans="1:25" ht="17.399999999999999">
      <c r="A117" s="108"/>
      <c r="B117" s="108"/>
      <c r="C117" s="108"/>
      <c r="D117" s="108"/>
      <c r="E117" s="108"/>
      <c r="F117" s="108"/>
      <c r="G117" s="108"/>
      <c r="H117" s="108"/>
      <c r="I117" s="108"/>
      <c r="J117" s="108"/>
      <c r="K117" s="109"/>
      <c r="L117" s="108"/>
      <c r="M117" s="108"/>
      <c r="N117" s="108"/>
      <c r="O117" s="108"/>
      <c r="P117" s="108"/>
      <c r="Q117" s="108"/>
      <c r="R117" s="108"/>
      <c r="S117" s="108"/>
      <c r="T117" s="108"/>
      <c r="U117" s="108"/>
      <c r="V117" s="108"/>
      <c r="W117" s="108"/>
      <c r="X117" s="108"/>
      <c r="Y117" s="108"/>
    </row>
    <row r="118" spans="1:25" ht="17.399999999999999">
      <c r="A118" s="108"/>
      <c r="B118" s="108"/>
      <c r="C118" s="108"/>
      <c r="D118" s="108"/>
      <c r="E118" s="108"/>
      <c r="F118" s="108"/>
      <c r="G118" s="108"/>
      <c r="H118" s="108"/>
      <c r="I118" s="108"/>
      <c r="J118" s="108"/>
      <c r="K118" s="109"/>
      <c r="L118" s="108"/>
      <c r="M118" s="108"/>
      <c r="N118" s="108"/>
      <c r="O118" s="108"/>
      <c r="P118" s="108"/>
      <c r="Q118" s="108"/>
      <c r="R118" s="108"/>
      <c r="S118" s="108"/>
      <c r="T118" s="108"/>
      <c r="U118" s="108"/>
      <c r="V118" s="108"/>
      <c r="W118" s="108"/>
      <c r="X118" s="108"/>
      <c r="Y118" s="108"/>
    </row>
    <row r="119" spans="1:25" ht="17.399999999999999">
      <c r="A119" s="108"/>
      <c r="B119" s="108"/>
      <c r="C119" s="108"/>
      <c r="D119" s="108"/>
      <c r="E119" s="108"/>
      <c r="F119" s="108"/>
      <c r="G119" s="108"/>
      <c r="H119" s="108"/>
      <c r="I119" s="108"/>
      <c r="J119" s="108"/>
      <c r="K119" s="109"/>
      <c r="L119" s="108"/>
      <c r="M119" s="108"/>
      <c r="N119" s="108"/>
      <c r="O119" s="108"/>
      <c r="P119" s="108"/>
      <c r="Q119" s="108"/>
      <c r="R119" s="108"/>
      <c r="S119" s="108"/>
      <c r="T119" s="108"/>
      <c r="U119" s="108"/>
      <c r="V119" s="108"/>
      <c r="W119" s="108"/>
      <c r="X119" s="108"/>
      <c r="Y119" s="108"/>
    </row>
    <row r="120" spans="1:25" ht="17.399999999999999">
      <c r="A120" s="108"/>
      <c r="B120" s="108"/>
      <c r="C120" s="108"/>
      <c r="D120" s="108"/>
      <c r="E120" s="108"/>
      <c r="F120" s="108"/>
      <c r="G120" s="108"/>
      <c r="H120" s="108"/>
      <c r="I120" s="108"/>
      <c r="J120" s="108"/>
      <c r="K120" s="109"/>
      <c r="L120" s="108"/>
      <c r="M120" s="108"/>
      <c r="N120" s="108"/>
      <c r="O120" s="108"/>
      <c r="P120" s="108"/>
      <c r="Q120" s="108"/>
      <c r="R120" s="108"/>
      <c r="S120" s="108"/>
      <c r="T120" s="108"/>
      <c r="U120" s="108"/>
      <c r="V120" s="108"/>
      <c r="W120" s="108"/>
      <c r="X120" s="108"/>
      <c r="Y120" s="108"/>
    </row>
    <row r="121" spans="1:25" ht="17.399999999999999">
      <c r="A121" s="108"/>
      <c r="B121" s="108"/>
      <c r="C121" s="108"/>
      <c r="D121" s="108"/>
      <c r="E121" s="108"/>
      <c r="F121" s="108"/>
      <c r="G121" s="108"/>
      <c r="H121" s="108"/>
      <c r="I121" s="108"/>
      <c r="J121" s="108"/>
      <c r="K121" s="109"/>
      <c r="L121" s="108"/>
      <c r="M121" s="108"/>
      <c r="N121" s="108"/>
      <c r="O121" s="108"/>
      <c r="P121" s="108"/>
      <c r="Q121" s="108"/>
      <c r="R121" s="108"/>
      <c r="S121" s="108"/>
      <c r="T121" s="108"/>
      <c r="U121" s="108"/>
      <c r="V121" s="108"/>
      <c r="W121" s="108"/>
      <c r="X121" s="108"/>
      <c r="Y121" s="108"/>
    </row>
    <row r="122" spans="1:25" ht="17.399999999999999">
      <c r="A122" s="108"/>
      <c r="B122" s="108"/>
      <c r="C122" s="108"/>
      <c r="D122" s="108"/>
      <c r="E122" s="108"/>
      <c r="F122" s="108"/>
      <c r="G122" s="108"/>
      <c r="H122" s="108"/>
      <c r="I122" s="108"/>
      <c r="J122" s="108"/>
      <c r="K122" s="109"/>
      <c r="L122" s="108"/>
      <c r="M122" s="108"/>
      <c r="N122" s="108"/>
      <c r="O122" s="108"/>
      <c r="P122" s="108"/>
      <c r="Q122" s="108"/>
      <c r="R122" s="108"/>
      <c r="S122" s="108"/>
      <c r="T122" s="108"/>
      <c r="U122" s="108"/>
      <c r="V122" s="108"/>
      <c r="W122" s="108"/>
      <c r="X122" s="108"/>
      <c r="Y122" s="108"/>
    </row>
    <row r="123" spans="1:25" ht="17.399999999999999">
      <c r="A123" s="108"/>
      <c r="B123" s="108"/>
      <c r="C123" s="108"/>
      <c r="D123" s="108"/>
      <c r="E123" s="108"/>
      <c r="F123" s="108"/>
      <c r="G123" s="108"/>
      <c r="H123" s="108"/>
      <c r="I123" s="108"/>
      <c r="J123" s="108"/>
      <c r="K123" s="109"/>
      <c r="L123" s="108"/>
      <c r="M123" s="108"/>
      <c r="N123" s="108"/>
      <c r="O123" s="108"/>
      <c r="P123" s="108"/>
      <c r="Q123" s="108"/>
      <c r="R123" s="108"/>
      <c r="S123" s="108"/>
      <c r="T123" s="108"/>
      <c r="U123" s="108"/>
      <c r="V123" s="108"/>
      <c r="W123" s="108"/>
      <c r="X123" s="108"/>
      <c r="Y123" s="108"/>
    </row>
    <row r="124" spans="1:25" ht="17.399999999999999">
      <c r="A124" s="108"/>
      <c r="B124" s="108"/>
      <c r="C124" s="108"/>
      <c r="D124" s="108"/>
      <c r="E124" s="108"/>
      <c r="F124" s="108"/>
      <c r="G124" s="108"/>
      <c r="H124" s="108"/>
      <c r="I124" s="108"/>
      <c r="J124" s="108"/>
      <c r="K124" s="109"/>
      <c r="L124" s="108"/>
      <c r="M124" s="108"/>
      <c r="N124" s="108"/>
      <c r="O124" s="108"/>
      <c r="P124" s="108"/>
      <c r="Q124" s="108"/>
      <c r="R124" s="108"/>
      <c r="S124" s="108"/>
      <c r="T124" s="108"/>
      <c r="U124" s="108"/>
      <c r="V124" s="108"/>
      <c r="W124" s="108"/>
      <c r="X124" s="108"/>
      <c r="Y124" s="108"/>
    </row>
    <row r="125" spans="1:25" ht="17.399999999999999">
      <c r="A125" s="108"/>
      <c r="B125" s="108"/>
      <c r="C125" s="108"/>
      <c r="D125" s="108"/>
      <c r="E125" s="108"/>
      <c r="F125" s="108"/>
      <c r="G125" s="108"/>
      <c r="H125" s="108"/>
      <c r="I125" s="108"/>
      <c r="J125" s="108"/>
      <c r="K125" s="109"/>
      <c r="L125" s="108"/>
      <c r="M125" s="108"/>
      <c r="N125" s="108"/>
      <c r="O125" s="108"/>
      <c r="P125" s="108"/>
      <c r="Q125" s="108"/>
      <c r="R125" s="108"/>
      <c r="S125" s="108"/>
      <c r="T125" s="108"/>
      <c r="U125" s="108"/>
      <c r="V125" s="108"/>
      <c r="W125" s="108"/>
      <c r="X125" s="108"/>
      <c r="Y125" s="108"/>
    </row>
    <row r="126" spans="1:25" ht="17.399999999999999">
      <c r="A126" s="108"/>
      <c r="B126" s="108"/>
      <c r="C126" s="108"/>
      <c r="D126" s="108"/>
      <c r="E126" s="108"/>
      <c r="F126" s="108"/>
      <c r="G126" s="108"/>
      <c r="H126" s="108"/>
      <c r="I126" s="108"/>
      <c r="J126" s="108"/>
      <c r="K126" s="109"/>
      <c r="L126" s="108"/>
      <c r="M126" s="108"/>
      <c r="N126" s="108"/>
      <c r="O126" s="108"/>
      <c r="P126" s="108"/>
      <c r="Q126" s="108"/>
      <c r="R126" s="108"/>
      <c r="S126" s="108"/>
      <c r="T126" s="108"/>
      <c r="U126" s="108"/>
      <c r="V126" s="108"/>
      <c r="W126" s="108"/>
      <c r="X126" s="108"/>
      <c r="Y126" s="108"/>
    </row>
    <row r="127" spans="1:25" ht="17.399999999999999">
      <c r="A127" s="108"/>
      <c r="B127" s="108"/>
      <c r="C127" s="108"/>
      <c r="D127" s="108"/>
      <c r="E127" s="108"/>
      <c r="F127" s="108"/>
      <c r="G127" s="108"/>
      <c r="H127" s="108"/>
      <c r="I127" s="108"/>
      <c r="J127" s="108"/>
      <c r="K127" s="109"/>
      <c r="L127" s="108"/>
      <c r="M127" s="108"/>
      <c r="N127" s="108"/>
      <c r="O127" s="108"/>
      <c r="P127" s="108"/>
      <c r="Q127" s="108"/>
      <c r="R127" s="108"/>
      <c r="S127" s="108"/>
      <c r="T127" s="108"/>
      <c r="U127" s="108"/>
      <c r="V127" s="108"/>
      <c r="W127" s="108"/>
      <c r="X127" s="108"/>
      <c r="Y127" s="108"/>
    </row>
    <row r="128" spans="1:25" ht="17.399999999999999">
      <c r="A128" s="108"/>
      <c r="B128" s="108"/>
      <c r="C128" s="108"/>
      <c r="D128" s="108"/>
      <c r="E128" s="108"/>
      <c r="F128" s="108"/>
      <c r="G128" s="108"/>
      <c r="H128" s="108"/>
      <c r="I128" s="108"/>
      <c r="J128" s="108"/>
      <c r="K128" s="109"/>
      <c r="L128" s="108"/>
      <c r="M128" s="108"/>
      <c r="N128" s="108"/>
      <c r="O128" s="108"/>
      <c r="P128" s="108"/>
      <c r="Q128" s="108"/>
      <c r="R128" s="108"/>
      <c r="S128" s="108"/>
      <c r="T128" s="108"/>
      <c r="U128" s="108"/>
      <c r="V128" s="108"/>
      <c r="W128" s="108"/>
      <c r="X128" s="108"/>
      <c r="Y128" s="108"/>
    </row>
    <row r="129" spans="1:25" ht="17.399999999999999">
      <c r="A129" s="108"/>
      <c r="B129" s="108"/>
      <c r="C129" s="108"/>
      <c r="D129" s="108"/>
      <c r="E129" s="108"/>
      <c r="F129" s="108"/>
      <c r="G129" s="108"/>
      <c r="H129" s="108"/>
      <c r="I129" s="108"/>
      <c r="J129" s="108"/>
      <c r="K129" s="109"/>
      <c r="L129" s="108"/>
      <c r="M129" s="108"/>
      <c r="N129" s="108"/>
      <c r="O129" s="108"/>
      <c r="P129" s="108"/>
      <c r="Q129" s="108"/>
      <c r="R129" s="108"/>
      <c r="S129" s="108"/>
      <c r="T129" s="108"/>
      <c r="U129" s="108"/>
      <c r="V129" s="108"/>
      <c r="W129" s="108"/>
      <c r="X129" s="108"/>
      <c r="Y129" s="108"/>
    </row>
    <row r="130" spans="1:25" ht="17.399999999999999">
      <c r="A130" s="108"/>
      <c r="B130" s="108"/>
      <c r="C130" s="108"/>
      <c r="D130" s="108"/>
      <c r="E130" s="108"/>
      <c r="F130" s="108"/>
      <c r="G130" s="108"/>
      <c r="H130" s="108"/>
      <c r="I130" s="108"/>
      <c r="J130" s="108"/>
      <c r="K130" s="109"/>
      <c r="L130" s="108"/>
      <c r="M130" s="108"/>
      <c r="N130" s="108"/>
      <c r="O130" s="108"/>
      <c r="P130" s="108"/>
      <c r="Q130" s="108"/>
      <c r="R130" s="108"/>
      <c r="S130" s="108"/>
      <c r="T130" s="108"/>
      <c r="U130" s="108"/>
      <c r="V130" s="108"/>
      <c r="W130" s="108"/>
      <c r="X130" s="108"/>
      <c r="Y130" s="108"/>
    </row>
    <row r="131" spans="1:25" ht="17.399999999999999">
      <c r="A131" s="108"/>
      <c r="B131" s="108"/>
      <c r="C131" s="108"/>
      <c r="D131" s="108"/>
      <c r="E131" s="108"/>
      <c r="F131" s="108"/>
      <c r="G131" s="108"/>
      <c r="H131" s="108"/>
      <c r="I131" s="108"/>
      <c r="J131" s="108"/>
      <c r="K131" s="109"/>
      <c r="L131" s="108"/>
      <c r="M131" s="108"/>
      <c r="N131" s="108"/>
      <c r="O131" s="108"/>
      <c r="P131" s="108"/>
      <c r="Q131" s="108"/>
      <c r="R131" s="108"/>
      <c r="S131" s="108"/>
      <c r="T131" s="108"/>
      <c r="U131" s="108"/>
      <c r="V131" s="108"/>
      <c r="W131" s="108"/>
      <c r="X131" s="108"/>
      <c r="Y131" s="108"/>
    </row>
    <row r="132" spans="1:25" ht="17.399999999999999">
      <c r="A132" s="108"/>
      <c r="B132" s="108"/>
      <c r="C132" s="108"/>
      <c r="D132" s="108"/>
      <c r="E132" s="108"/>
      <c r="F132" s="108"/>
      <c r="G132" s="108"/>
      <c r="H132" s="108"/>
      <c r="I132" s="108"/>
      <c r="J132" s="108"/>
      <c r="K132" s="109"/>
      <c r="L132" s="108"/>
      <c r="M132" s="108"/>
      <c r="N132" s="108"/>
      <c r="O132" s="108"/>
      <c r="P132" s="108"/>
      <c r="Q132" s="108"/>
      <c r="R132" s="108"/>
      <c r="S132" s="108"/>
      <c r="T132" s="108"/>
      <c r="U132" s="108"/>
      <c r="V132" s="108"/>
      <c r="W132" s="108"/>
      <c r="X132" s="108"/>
      <c r="Y132" s="108"/>
    </row>
    <row r="133" spans="1:25" ht="17.399999999999999">
      <c r="A133" s="108"/>
      <c r="B133" s="108"/>
      <c r="C133" s="108"/>
      <c r="D133" s="108"/>
      <c r="E133" s="108"/>
      <c r="F133" s="108"/>
      <c r="G133" s="108"/>
      <c r="H133" s="108"/>
      <c r="I133" s="108"/>
      <c r="J133" s="108"/>
      <c r="K133" s="109"/>
      <c r="L133" s="108"/>
      <c r="M133" s="108"/>
      <c r="N133" s="108"/>
      <c r="O133" s="108"/>
      <c r="P133" s="108"/>
      <c r="Q133" s="108"/>
      <c r="R133" s="108"/>
      <c r="S133" s="108"/>
      <c r="T133" s="108"/>
      <c r="U133" s="108"/>
      <c r="V133" s="108"/>
      <c r="W133" s="108"/>
      <c r="X133" s="108"/>
      <c r="Y133" s="108"/>
    </row>
  </sheetData>
  <mergeCells count="63">
    <mergeCell ref="J38:O39"/>
    <mergeCell ref="Q54:Q55"/>
    <mergeCell ref="N32:Q32"/>
    <mergeCell ref="V32:X32"/>
    <mergeCell ref="Q30:Q31"/>
    <mergeCell ref="E26:H27"/>
    <mergeCell ref="I42:I43"/>
    <mergeCell ref="I45:I46"/>
    <mergeCell ref="I49:I50"/>
    <mergeCell ref="I54:I55"/>
    <mergeCell ref="E30:H31"/>
    <mergeCell ref="F37:H38"/>
    <mergeCell ref="F39:H40"/>
    <mergeCell ref="I30:I31"/>
    <mergeCell ref="I38:I39"/>
    <mergeCell ref="Q57:R57"/>
    <mergeCell ref="Q42:Q43"/>
    <mergeCell ref="Q45:Q46"/>
    <mergeCell ref="Q49:Q50"/>
    <mergeCell ref="I13:I14"/>
    <mergeCell ref="I16:I17"/>
    <mergeCell ref="I19:I20"/>
    <mergeCell ref="I23:I24"/>
    <mergeCell ref="I26:I27"/>
    <mergeCell ref="J54:O55"/>
    <mergeCell ref="J23:O24"/>
    <mergeCell ref="J26:O27"/>
    <mergeCell ref="J42:O43"/>
    <mergeCell ref="J45:O46"/>
    <mergeCell ref="J49:O50"/>
    <mergeCell ref="J30:O31"/>
    <mergeCell ref="N22:Q22"/>
    <mergeCell ref="V22:X22"/>
    <mergeCell ref="N28:Q28"/>
    <mergeCell ref="V28:X28"/>
    <mergeCell ref="Q23:Q24"/>
    <mergeCell ref="Q26:Q27"/>
    <mergeCell ref="Q19:Q20"/>
    <mergeCell ref="N18:Q18"/>
    <mergeCell ref="V18:X18"/>
    <mergeCell ref="J16:O17"/>
    <mergeCell ref="J19:O20"/>
    <mergeCell ref="Q16:Q17"/>
    <mergeCell ref="A96:Y96"/>
    <mergeCell ref="P64:S65"/>
    <mergeCell ref="N58:O59"/>
    <mergeCell ref="N61:O62"/>
    <mergeCell ref="N64:O65"/>
    <mergeCell ref="P67:S68"/>
    <mergeCell ref="P58:S59"/>
    <mergeCell ref="P61:S62"/>
    <mergeCell ref="K10:Q10"/>
    <mergeCell ref="E4:V6"/>
    <mergeCell ref="K9:Q9"/>
    <mergeCell ref="S8:X8"/>
    <mergeCell ref="S9:X9"/>
    <mergeCell ref="S10:X10"/>
    <mergeCell ref="N12:Q12"/>
    <mergeCell ref="V12:X12"/>
    <mergeCell ref="N15:Q15"/>
    <mergeCell ref="V15:X15"/>
    <mergeCell ref="Q13:Q14"/>
    <mergeCell ref="J13:O14"/>
  </mergeCells>
  <printOptions horizontalCentered="1" verticalCentered="1"/>
  <pageMargins left="0.23622047244094491" right="0.23622047244094491" top="0.23622047244094491" bottom="0.23622047244094491" header="0" footer="0"/>
  <pageSetup paperSize="9" scale="20" fitToWidth="0"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ransitionEvaluation="1" codeName="Sheet24">
    <tabColor rgb="FFFF0000"/>
    <pageSetUpPr fitToPage="1"/>
  </sheetPr>
  <dimension ref="A1:Z130"/>
  <sheetViews>
    <sheetView showGridLines="0" view="pageBreakPreview" zoomScale="40" zoomScaleNormal="40" zoomScaleSheetLayoutView="40" workbookViewId="0">
      <selection activeCell="M57" sqref="M57"/>
    </sheetView>
  </sheetViews>
  <sheetFormatPr defaultRowHeight="18.600000000000001"/>
  <cols>
    <col min="1" max="1" width="2" style="95" customWidth="1"/>
    <col min="2" max="2" width="7" style="95" customWidth="1"/>
    <col min="3" max="6" width="5.69140625" style="95" customWidth="1"/>
    <col min="7" max="7" width="21.07421875" style="95" customWidth="1"/>
    <col min="8" max="8" width="23.69140625" style="95" customWidth="1"/>
    <col min="9" max="9" width="6.69140625" style="513" customWidth="1"/>
    <col min="10" max="11" width="6.69140625" style="95" customWidth="1"/>
    <col min="12" max="12" width="7" style="101" customWidth="1"/>
    <col min="13" max="15" width="5.69140625" style="95" customWidth="1"/>
    <col min="16" max="16" width="1.69140625" style="95" customWidth="1"/>
    <col min="17" max="17" width="5.69140625" style="95" customWidth="1"/>
    <col min="18" max="18" width="7.69140625" style="95" customWidth="1"/>
    <col min="19" max="19" width="8.69140625" style="95" customWidth="1"/>
    <col min="20" max="20" width="5.69140625" style="95" customWidth="1"/>
    <col min="21" max="21" width="7.4609375" style="95" customWidth="1"/>
    <col min="22" max="26" width="5.69140625" style="95" customWidth="1"/>
    <col min="27" max="259" width="8.765625" style="95"/>
    <col min="260" max="260" width="4" style="95" customWidth="1"/>
    <col min="261" max="261" width="7" style="95" customWidth="1"/>
    <col min="262" max="262" width="4.69140625" style="95" customWidth="1"/>
    <col min="263" max="263" width="15" style="95" customWidth="1"/>
    <col min="264" max="264" width="14.765625" style="95" customWidth="1"/>
    <col min="265" max="265" width="18.69140625" style="95" customWidth="1"/>
    <col min="266" max="266" width="0" style="95" hidden="1" customWidth="1"/>
    <col min="267" max="267" width="23.69140625" style="95" customWidth="1"/>
    <col min="268" max="268" width="32.07421875" style="95" customWidth="1"/>
    <col min="269" max="282" width="5.69140625" style="95" customWidth="1"/>
    <col min="283" max="515" width="8.765625" style="95"/>
    <col min="516" max="516" width="4" style="95" customWidth="1"/>
    <col min="517" max="517" width="7" style="95" customWidth="1"/>
    <col min="518" max="518" width="4.69140625" style="95" customWidth="1"/>
    <col min="519" max="519" width="15" style="95" customWidth="1"/>
    <col min="520" max="520" width="14.765625" style="95" customWidth="1"/>
    <col min="521" max="521" width="18.69140625" style="95" customWidth="1"/>
    <col min="522" max="522" width="0" style="95" hidden="1" customWidth="1"/>
    <col min="523" max="523" width="23.69140625" style="95" customWidth="1"/>
    <col min="524" max="524" width="32.07421875" style="95" customWidth="1"/>
    <col min="525" max="538" width="5.69140625" style="95" customWidth="1"/>
    <col min="539" max="771" width="8.765625" style="95"/>
    <col min="772" max="772" width="4" style="95" customWidth="1"/>
    <col min="773" max="773" width="7" style="95" customWidth="1"/>
    <col min="774" max="774" width="4.69140625" style="95" customWidth="1"/>
    <col min="775" max="775" width="15" style="95" customWidth="1"/>
    <col min="776" max="776" width="14.765625" style="95" customWidth="1"/>
    <col min="777" max="777" width="18.69140625" style="95" customWidth="1"/>
    <col min="778" max="778" width="0" style="95" hidden="1" customWidth="1"/>
    <col min="779" max="779" width="23.69140625" style="95" customWidth="1"/>
    <col min="780" max="780" width="32.07421875" style="95" customWidth="1"/>
    <col min="781" max="794" width="5.69140625" style="95" customWidth="1"/>
    <col min="795" max="1027" width="8.765625" style="95"/>
    <col min="1028" max="1028" width="4" style="95" customWidth="1"/>
    <col min="1029" max="1029" width="7" style="95" customWidth="1"/>
    <col min="1030" max="1030" width="4.69140625" style="95" customWidth="1"/>
    <col min="1031" max="1031" width="15" style="95" customWidth="1"/>
    <col min="1032" max="1032" width="14.765625" style="95" customWidth="1"/>
    <col min="1033" max="1033" width="18.69140625" style="95" customWidth="1"/>
    <col min="1034" max="1034" width="0" style="95" hidden="1" customWidth="1"/>
    <col min="1035" max="1035" width="23.69140625" style="95" customWidth="1"/>
    <col min="1036" max="1036" width="32.07421875" style="95" customWidth="1"/>
    <col min="1037" max="1050" width="5.69140625" style="95" customWidth="1"/>
    <col min="1051" max="1283" width="8.765625" style="95"/>
    <col min="1284" max="1284" width="4" style="95" customWidth="1"/>
    <col min="1285" max="1285" width="7" style="95" customWidth="1"/>
    <col min="1286" max="1286" width="4.69140625" style="95" customWidth="1"/>
    <col min="1287" max="1287" width="15" style="95" customWidth="1"/>
    <col min="1288" max="1288" width="14.765625" style="95" customWidth="1"/>
    <col min="1289" max="1289" width="18.69140625" style="95" customWidth="1"/>
    <col min="1290" max="1290" width="0" style="95" hidden="1" customWidth="1"/>
    <col min="1291" max="1291" width="23.69140625" style="95" customWidth="1"/>
    <col min="1292" max="1292" width="32.07421875" style="95" customWidth="1"/>
    <col min="1293" max="1306" width="5.69140625" style="95" customWidth="1"/>
    <col min="1307" max="1539" width="8.765625" style="95"/>
    <col min="1540" max="1540" width="4" style="95" customWidth="1"/>
    <col min="1541" max="1541" width="7" style="95" customWidth="1"/>
    <col min="1542" max="1542" width="4.69140625" style="95" customWidth="1"/>
    <col min="1543" max="1543" width="15" style="95" customWidth="1"/>
    <col min="1544" max="1544" width="14.765625" style="95" customWidth="1"/>
    <col min="1545" max="1545" width="18.69140625" style="95" customWidth="1"/>
    <col min="1546" max="1546" width="0" style="95" hidden="1" customWidth="1"/>
    <col min="1547" max="1547" width="23.69140625" style="95" customWidth="1"/>
    <col min="1548" max="1548" width="32.07421875" style="95" customWidth="1"/>
    <col min="1549" max="1562" width="5.69140625" style="95" customWidth="1"/>
    <col min="1563" max="1795" width="8.765625" style="95"/>
    <col min="1796" max="1796" width="4" style="95" customWidth="1"/>
    <col min="1797" max="1797" width="7" style="95" customWidth="1"/>
    <col min="1798" max="1798" width="4.69140625" style="95" customWidth="1"/>
    <col min="1799" max="1799" width="15" style="95" customWidth="1"/>
    <col min="1800" max="1800" width="14.765625" style="95" customWidth="1"/>
    <col min="1801" max="1801" width="18.69140625" style="95" customWidth="1"/>
    <col min="1802" max="1802" width="0" style="95" hidden="1" customWidth="1"/>
    <col min="1803" max="1803" width="23.69140625" style="95" customWidth="1"/>
    <col min="1804" max="1804" width="32.07421875" style="95" customWidth="1"/>
    <col min="1805" max="1818" width="5.69140625" style="95" customWidth="1"/>
    <col min="1819" max="2051" width="8.765625" style="95"/>
    <col min="2052" max="2052" width="4" style="95" customWidth="1"/>
    <col min="2053" max="2053" width="7" style="95" customWidth="1"/>
    <col min="2054" max="2054" width="4.69140625" style="95" customWidth="1"/>
    <col min="2055" max="2055" width="15" style="95" customWidth="1"/>
    <col min="2056" max="2056" width="14.765625" style="95" customWidth="1"/>
    <col min="2057" max="2057" width="18.69140625" style="95" customWidth="1"/>
    <col min="2058" max="2058" width="0" style="95" hidden="1" customWidth="1"/>
    <col min="2059" max="2059" width="23.69140625" style="95" customWidth="1"/>
    <col min="2060" max="2060" width="32.07421875" style="95" customWidth="1"/>
    <col min="2061" max="2074" width="5.69140625" style="95" customWidth="1"/>
    <col min="2075" max="2307" width="8.765625" style="95"/>
    <col min="2308" max="2308" width="4" style="95" customWidth="1"/>
    <col min="2309" max="2309" width="7" style="95" customWidth="1"/>
    <col min="2310" max="2310" width="4.69140625" style="95" customWidth="1"/>
    <col min="2311" max="2311" width="15" style="95" customWidth="1"/>
    <col min="2312" max="2312" width="14.765625" style="95" customWidth="1"/>
    <col min="2313" max="2313" width="18.69140625" style="95" customWidth="1"/>
    <col min="2314" max="2314" width="0" style="95" hidden="1" customWidth="1"/>
    <col min="2315" max="2315" width="23.69140625" style="95" customWidth="1"/>
    <col min="2316" max="2316" width="32.07421875" style="95" customWidth="1"/>
    <col min="2317" max="2330" width="5.69140625" style="95" customWidth="1"/>
    <col min="2331" max="2563" width="8.765625" style="95"/>
    <col min="2564" max="2564" width="4" style="95" customWidth="1"/>
    <col min="2565" max="2565" width="7" style="95" customWidth="1"/>
    <col min="2566" max="2566" width="4.69140625" style="95" customWidth="1"/>
    <col min="2567" max="2567" width="15" style="95" customWidth="1"/>
    <col min="2568" max="2568" width="14.765625" style="95" customWidth="1"/>
    <col min="2569" max="2569" width="18.69140625" style="95" customWidth="1"/>
    <col min="2570" max="2570" width="0" style="95" hidden="1" customWidth="1"/>
    <col min="2571" max="2571" width="23.69140625" style="95" customWidth="1"/>
    <col min="2572" max="2572" width="32.07421875" style="95" customWidth="1"/>
    <col min="2573" max="2586" width="5.69140625" style="95" customWidth="1"/>
    <col min="2587" max="2819" width="8.765625" style="95"/>
    <col min="2820" max="2820" width="4" style="95" customWidth="1"/>
    <col min="2821" max="2821" width="7" style="95" customWidth="1"/>
    <col min="2822" max="2822" width="4.69140625" style="95" customWidth="1"/>
    <col min="2823" max="2823" width="15" style="95" customWidth="1"/>
    <col min="2824" max="2824" width="14.765625" style="95" customWidth="1"/>
    <col min="2825" max="2825" width="18.69140625" style="95" customWidth="1"/>
    <col min="2826" max="2826" width="0" style="95" hidden="1" customWidth="1"/>
    <col min="2827" max="2827" width="23.69140625" style="95" customWidth="1"/>
    <col min="2828" max="2828" width="32.07421875" style="95" customWidth="1"/>
    <col min="2829" max="2842" width="5.69140625" style="95" customWidth="1"/>
    <col min="2843" max="3075" width="8.765625" style="95"/>
    <col min="3076" max="3076" width="4" style="95" customWidth="1"/>
    <col min="3077" max="3077" width="7" style="95" customWidth="1"/>
    <col min="3078" max="3078" width="4.69140625" style="95" customWidth="1"/>
    <col min="3079" max="3079" width="15" style="95" customWidth="1"/>
    <col min="3080" max="3080" width="14.765625" style="95" customWidth="1"/>
    <col min="3081" max="3081" width="18.69140625" style="95" customWidth="1"/>
    <col min="3082" max="3082" width="0" style="95" hidden="1" customWidth="1"/>
    <col min="3083" max="3083" width="23.69140625" style="95" customWidth="1"/>
    <col min="3084" max="3084" width="32.07421875" style="95" customWidth="1"/>
    <col min="3085" max="3098" width="5.69140625" style="95" customWidth="1"/>
    <col min="3099" max="3331" width="8.765625" style="95"/>
    <col min="3332" max="3332" width="4" style="95" customWidth="1"/>
    <col min="3333" max="3333" width="7" style="95" customWidth="1"/>
    <col min="3334" max="3334" width="4.69140625" style="95" customWidth="1"/>
    <col min="3335" max="3335" width="15" style="95" customWidth="1"/>
    <col min="3336" max="3336" width="14.765625" style="95" customWidth="1"/>
    <col min="3337" max="3337" width="18.69140625" style="95" customWidth="1"/>
    <col min="3338" max="3338" width="0" style="95" hidden="1" customWidth="1"/>
    <col min="3339" max="3339" width="23.69140625" style="95" customWidth="1"/>
    <col min="3340" max="3340" width="32.07421875" style="95" customWidth="1"/>
    <col min="3341" max="3354" width="5.69140625" style="95" customWidth="1"/>
    <col min="3355" max="3587" width="8.765625" style="95"/>
    <col min="3588" max="3588" width="4" style="95" customWidth="1"/>
    <col min="3589" max="3589" width="7" style="95" customWidth="1"/>
    <col min="3590" max="3590" width="4.69140625" style="95" customWidth="1"/>
    <col min="3591" max="3591" width="15" style="95" customWidth="1"/>
    <col min="3592" max="3592" width="14.765625" style="95" customWidth="1"/>
    <col min="3593" max="3593" width="18.69140625" style="95" customWidth="1"/>
    <col min="3594" max="3594" width="0" style="95" hidden="1" customWidth="1"/>
    <col min="3595" max="3595" width="23.69140625" style="95" customWidth="1"/>
    <col min="3596" max="3596" width="32.07421875" style="95" customWidth="1"/>
    <col min="3597" max="3610" width="5.69140625" style="95" customWidth="1"/>
    <col min="3611" max="3843" width="8.765625" style="95"/>
    <col min="3844" max="3844" width="4" style="95" customWidth="1"/>
    <col min="3845" max="3845" width="7" style="95" customWidth="1"/>
    <col min="3846" max="3846" width="4.69140625" style="95" customWidth="1"/>
    <col min="3847" max="3847" width="15" style="95" customWidth="1"/>
    <col min="3848" max="3848" width="14.765625" style="95" customWidth="1"/>
    <col min="3849" max="3849" width="18.69140625" style="95" customWidth="1"/>
    <col min="3850" max="3850" width="0" style="95" hidden="1" customWidth="1"/>
    <col min="3851" max="3851" width="23.69140625" style="95" customWidth="1"/>
    <col min="3852" max="3852" width="32.07421875" style="95" customWidth="1"/>
    <col min="3853" max="3866" width="5.69140625" style="95" customWidth="1"/>
    <col min="3867" max="4099" width="8.765625" style="95"/>
    <col min="4100" max="4100" width="4" style="95" customWidth="1"/>
    <col min="4101" max="4101" width="7" style="95" customWidth="1"/>
    <col min="4102" max="4102" width="4.69140625" style="95" customWidth="1"/>
    <col min="4103" max="4103" width="15" style="95" customWidth="1"/>
    <col min="4104" max="4104" width="14.765625" style="95" customWidth="1"/>
    <col min="4105" max="4105" width="18.69140625" style="95" customWidth="1"/>
    <col min="4106" max="4106" width="0" style="95" hidden="1" customWidth="1"/>
    <col min="4107" max="4107" width="23.69140625" style="95" customWidth="1"/>
    <col min="4108" max="4108" width="32.07421875" style="95" customWidth="1"/>
    <col min="4109" max="4122" width="5.69140625" style="95" customWidth="1"/>
    <col min="4123" max="4355" width="8.765625" style="95"/>
    <col min="4356" max="4356" width="4" style="95" customWidth="1"/>
    <col min="4357" max="4357" width="7" style="95" customWidth="1"/>
    <col min="4358" max="4358" width="4.69140625" style="95" customWidth="1"/>
    <col min="4359" max="4359" width="15" style="95" customWidth="1"/>
    <col min="4360" max="4360" width="14.765625" style="95" customWidth="1"/>
    <col min="4361" max="4361" width="18.69140625" style="95" customWidth="1"/>
    <col min="4362" max="4362" width="0" style="95" hidden="1" customWidth="1"/>
    <col min="4363" max="4363" width="23.69140625" style="95" customWidth="1"/>
    <col min="4364" max="4364" width="32.07421875" style="95" customWidth="1"/>
    <col min="4365" max="4378" width="5.69140625" style="95" customWidth="1"/>
    <col min="4379" max="4611" width="8.765625" style="95"/>
    <col min="4612" max="4612" width="4" style="95" customWidth="1"/>
    <col min="4613" max="4613" width="7" style="95" customWidth="1"/>
    <col min="4614" max="4614" width="4.69140625" style="95" customWidth="1"/>
    <col min="4615" max="4615" width="15" style="95" customWidth="1"/>
    <col min="4616" max="4616" width="14.765625" style="95" customWidth="1"/>
    <col min="4617" max="4617" width="18.69140625" style="95" customWidth="1"/>
    <col min="4618" max="4618" width="0" style="95" hidden="1" customWidth="1"/>
    <col min="4619" max="4619" width="23.69140625" style="95" customWidth="1"/>
    <col min="4620" max="4620" width="32.07421875" style="95" customWidth="1"/>
    <col min="4621" max="4634" width="5.69140625" style="95" customWidth="1"/>
    <col min="4635" max="4867" width="8.765625" style="95"/>
    <col min="4868" max="4868" width="4" style="95" customWidth="1"/>
    <col min="4869" max="4869" width="7" style="95" customWidth="1"/>
    <col min="4870" max="4870" width="4.69140625" style="95" customWidth="1"/>
    <col min="4871" max="4871" width="15" style="95" customWidth="1"/>
    <col min="4872" max="4872" width="14.765625" style="95" customWidth="1"/>
    <col min="4873" max="4873" width="18.69140625" style="95" customWidth="1"/>
    <col min="4874" max="4874" width="0" style="95" hidden="1" customWidth="1"/>
    <col min="4875" max="4875" width="23.69140625" style="95" customWidth="1"/>
    <col min="4876" max="4876" width="32.07421875" style="95" customWidth="1"/>
    <col min="4877" max="4890" width="5.69140625" style="95" customWidth="1"/>
    <col min="4891" max="5123" width="8.765625" style="95"/>
    <col min="5124" max="5124" width="4" style="95" customWidth="1"/>
    <col min="5125" max="5125" width="7" style="95" customWidth="1"/>
    <col min="5126" max="5126" width="4.69140625" style="95" customWidth="1"/>
    <col min="5127" max="5127" width="15" style="95" customWidth="1"/>
    <col min="5128" max="5128" width="14.765625" style="95" customWidth="1"/>
    <col min="5129" max="5129" width="18.69140625" style="95" customWidth="1"/>
    <col min="5130" max="5130" width="0" style="95" hidden="1" customWidth="1"/>
    <col min="5131" max="5131" width="23.69140625" style="95" customWidth="1"/>
    <col min="5132" max="5132" width="32.07421875" style="95" customWidth="1"/>
    <col min="5133" max="5146" width="5.69140625" style="95" customWidth="1"/>
    <col min="5147" max="5379" width="8.765625" style="95"/>
    <col min="5380" max="5380" width="4" style="95" customWidth="1"/>
    <col min="5381" max="5381" width="7" style="95" customWidth="1"/>
    <col min="5382" max="5382" width="4.69140625" style="95" customWidth="1"/>
    <col min="5383" max="5383" width="15" style="95" customWidth="1"/>
    <col min="5384" max="5384" width="14.765625" style="95" customWidth="1"/>
    <col min="5385" max="5385" width="18.69140625" style="95" customWidth="1"/>
    <col min="5386" max="5386" width="0" style="95" hidden="1" customWidth="1"/>
    <col min="5387" max="5387" width="23.69140625" style="95" customWidth="1"/>
    <col min="5388" max="5388" width="32.07421875" style="95" customWidth="1"/>
    <col min="5389" max="5402" width="5.69140625" style="95" customWidth="1"/>
    <col min="5403" max="5635" width="8.765625" style="95"/>
    <col min="5636" max="5636" width="4" style="95" customWidth="1"/>
    <col min="5637" max="5637" width="7" style="95" customWidth="1"/>
    <col min="5638" max="5638" width="4.69140625" style="95" customWidth="1"/>
    <col min="5639" max="5639" width="15" style="95" customWidth="1"/>
    <col min="5640" max="5640" width="14.765625" style="95" customWidth="1"/>
    <col min="5641" max="5641" width="18.69140625" style="95" customWidth="1"/>
    <col min="5642" max="5642" width="0" style="95" hidden="1" customWidth="1"/>
    <col min="5643" max="5643" width="23.69140625" style="95" customWidth="1"/>
    <col min="5644" max="5644" width="32.07421875" style="95" customWidth="1"/>
    <col min="5645" max="5658" width="5.69140625" style="95" customWidth="1"/>
    <col min="5659" max="5891" width="8.765625" style="95"/>
    <col min="5892" max="5892" width="4" style="95" customWidth="1"/>
    <col min="5893" max="5893" width="7" style="95" customWidth="1"/>
    <col min="5894" max="5894" width="4.69140625" style="95" customWidth="1"/>
    <col min="5895" max="5895" width="15" style="95" customWidth="1"/>
    <col min="5896" max="5896" width="14.765625" style="95" customWidth="1"/>
    <col min="5897" max="5897" width="18.69140625" style="95" customWidth="1"/>
    <col min="5898" max="5898" width="0" style="95" hidden="1" customWidth="1"/>
    <col min="5899" max="5899" width="23.69140625" style="95" customWidth="1"/>
    <col min="5900" max="5900" width="32.07421875" style="95" customWidth="1"/>
    <col min="5901" max="5914" width="5.69140625" style="95" customWidth="1"/>
    <col min="5915" max="6147" width="8.765625" style="95"/>
    <col min="6148" max="6148" width="4" style="95" customWidth="1"/>
    <col min="6149" max="6149" width="7" style="95" customWidth="1"/>
    <col min="6150" max="6150" width="4.69140625" style="95" customWidth="1"/>
    <col min="6151" max="6151" width="15" style="95" customWidth="1"/>
    <col min="6152" max="6152" width="14.765625" style="95" customWidth="1"/>
    <col min="6153" max="6153" width="18.69140625" style="95" customWidth="1"/>
    <col min="6154" max="6154" width="0" style="95" hidden="1" customWidth="1"/>
    <col min="6155" max="6155" width="23.69140625" style="95" customWidth="1"/>
    <col min="6156" max="6156" width="32.07421875" style="95" customWidth="1"/>
    <col min="6157" max="6170" width="5.69140625" style="95" customWidth="1"/>
    <col min="6171" max="6403" width="8.765625" style="95"/>
    <col min="6404" max="6404" width="4" style="95" customWidth="1"/>
    <col min="6405" max="6405" width="7" style="95" customWidth="1"/>
    <col min="6406" max="6406" width="4.69140625" style="95" customWidth="1"/>
    <col min="6407" max="6407" width="15" style="95" customWidth="1"/>
    <col min="6408" max="6408" width="14.765625" style="95" customWidth="1"/>
    <col min="6409" max="6409" width="18.69140625" style="95" customWidth="1"/>
    <col min="6410" max="6410" width="0" style="95" hidden="1" customWidth="1"/>
    <col min="6411" max="6411" width="23.69140625" style="95" customWidth="1"/>
    <col min="6412" max="6412" width="32.07421875" style="95" customWidth="1"/>
    <col min="6413" max="6426" width="5.69140625" style="95" customWidth="1"/>
    <col min="6427" max="6659" width="8.765625" style="95"/>
    <col min="6660" max="6660" width="4" style="95" customWidth="1"/>
    <col min="6661" max="6661" width="7" style="95" customWidth="1"/>
    <col min="6662" max="6662" width="4.69140625" style="95" customWidth="1"/>
    <col min="6663" max="6663" width="15" style="95" customWidth="1"/>
    <col min="6664" max="6664" width="14.765625" style="95" customWidth="1"/>
    <col min="6665" max="6665" width="18.69140625" style="95" customWidth="1"/>
    <col min="6666" max="6666" width="0" style="95" hidden="1" customWidth="1"/>
    <col min="6667" max="6667" width="23.69140625" style="95" customWidth="1"/>
    <col min="6668" max="6668" width="32.07421875" style="95" customWidth="1"/>
    <col min="6669" max="6682" width="5.69140625" style="95" customWidth="1"/>
    <col min="6683" max="6915" width="8.765625" style="95"/>
    <col min="6916" max="6916" width="4" style="95" customWidth="1"/>
    <col min="6917" max="6917" width="7" style="95" customWidth="1"/>
    <col min="6918" max="6918" width="4.69140625" style="95" customWidth="1"/>
    <col min="6919" max="6919" width="15" style="95" customWidth="1"/>
    <col min="6920" max="6920" width="14.765625" style="95" customWidth="1"/>
    <col min="6921" max="6921" width="18.69140625" style="95" customWidth="1"/>
    <col min="6922" max="6922" width="0" style="95" hidden="1" customWidth="1"/>
    <col min="6923" max="6923" width="23.69140625" style="95" customWidth="1"/>
    <col min="6924" max="6924" width="32.07421875" style="95" customWidth="1"/>
    <col min="6925" max="6938" width="5.69140625" style="95" customWidth="1"/>
    <col min="6939" max="7171" width="8.765625" style="95"/>
    <col min="7172" max="7172" width="4" style="95" customWidth="1"/>
    <col min="7173" max="7173" width="7" style="95" customWidth="1"/>
    <col min="7174" max="7174" width="4.69140625" style="95" customWidth="1"/>
    <col min="7175" max="7175" width="15" style="95" customWidth="1"/>
    <col min="7176" max="7176" width="14.765625" style="95" customWidth="1"/>
    <col min="7177" max="7177" width="18.69140625" style="95" customWidth="1"/>
    <col min="7178" max="7178" width="0" style="95" hidden="1" customWidth="1"/>
    <col min="7179" max="7179" width="23.69140625" style="95" customWidth="1"/>
    <col min="7180" max="7180" width="32.07421875" style="95" customWidth="1"/>
    <col min="7181" max="7194" width="5.69140625" style="95" customWidth="1"/>
    <col min="7195" max="7427" width="8.765625" style="95"/>
    <col min="7428" max="7428" width="4" style="95" customWidth="1"/>
    <col min="7429" max="7429" width="7" style="95" customWidth="1"/>
    <col min="7430" max="7430" width="4.69140625" style="95" customWidth="1"/>
    <col min="7431" max="7431" width="15" style="95" customWidth="1"/>
    <col min="7432" max="7432" width="14.765625" style="95" customWidth="1"/>
    <col min="7433" max="7433" width="18.69140625" style="95" customWidth="1"/>
    <col min="7434" max="7434" width="0" style="95" hidden="1" customWidth="1"/>
    <col min="7435" max="7435" width="23.69140625" style="95" customWidth="1"/>
    <col min="7436" max="7436" width="32.07421875" style="95" customWidth="1"/>
    <col min="7437" max="7450" width="5.69140625" style="95" customWidth="1"/>
    <col min="7451" max="7683" width="8.765625" style="95"/>
    <col min="7684" max="7684" width="4" style="95" customWidth="1"/>
    <col min="7685" max="7685" width="7" style="95" customWidth="1"/>
    <col min="7686" max="7686" width="4.69140625" style="95" customWidth="1"/>
    <col min="7687" max="7687" width="15" style="95" customWidth="1"/>
    <col min="7688" max="7688" width="14.765625" style="95" customWidth="1"/>
    <col min="7689" max="7689" width="18.69140625" style="95" customWidth="1"/>
    <col min="7690" max="7690" width="0" style="95" hidden="1" customWidth="1"/>
    <col min="7691" max="7691" width="23.69140625" style="95" customWidth="1"/>
    <col min="7692" max="7692" width="32.07421875" style="95" customWidth="1"/>
    <col min="7693" max="7706" width="5.69140625" style="95" customWidth="1"/>
    <col min="7707" max="7939" width="8.765625" style="95"/>
    <col min="7940" max="7940" width="4" style="95" customWidth="1"/>
    <col min="7941" max="7941" width="7" style="95" customWidth="1"/>
    <col min="7942" max="7942" width="4.69140625" style="95" customWidth="1"/>
    <col min="7943" max="7943" width="15" style="95" customWidth="1"/>
    <col min="7944" max="7944" width="14.765625" style="95" customWidth="1"/>
    <col min="7945" max="7945" width="18.69140625" style="95" customWidth="1"/>
    <col min="7946" max="7946" width="0" style="95" hidden="1" customWidth="1"/>
    <col min="7947" max="7947" width="23.69140625" style="95" customWidth="1"/>
    <col min="7948" max="7948" width="32.07421875" style="95" customWidth="1"/>
    <col min="7949" max="7962" width="5.69140625" style="95" customWidth="1"/>
    <col min="7963" max="8195" width="8.765625" style="95"/>
    <col min="8196" max="8196" width="4" style="95" customWidth="1"/>
    <col min="8197" max="8197" width="7" style="95" customWidth="1"/>
    <col min="8198" max="8198" width="4.69140625" style="95" customWidth="1"/>
    <col min="8199" max="8199" width="15" style="95" customWidth="1"/>
    <col min="8200" max="8200" width="14.765625" style="95" customWidth="1"/>
    <col min="8201" max="8201" width="18.69140625" style="95" customWidth="1"/>
    <col min="8202" max="8202" width="0" style="95" hidden="1" customWidth="1"/>
    <col min="8203" max="8203" width="23.69140625" style="95" customWidth="1"/>
    <col min="8204" max="8204" width="32.07421875" style="95" customWidth="1"/>
    <col min="8205" max="8218" width="5.69140625" style="95" customWidth="1"/>
    <col min="8219" max="8451" width="8.765625" style="95"/>
    <col min="8452" max="8452" width="4" style="95" customWidth="1"/>
    <col min="8453" max="8453" width="7" style="95" customWidth="1"/>
    <col min="8454" max="8454" width="4.69140625" style="95" customWidth="1"/>
    <col min="8455" max="8455" width="15" style="95" customWidth="1"/>
    <col min="8456" max="8456" width="14.765625" style="95" customWidth="1"/>
    <col min="8457" max="8457" width="18.69140625" style="95" customWidth="1"/>
    <col min="8458" max="8458" width="0" style="95" hidden="1" customWidth="1"/>
    <col min="8459" max="8459" width="23.69140625" style="95" customWidth="1"/>
    <col min="8460" max="8460" width="32.07421875" style="95" customWidth="1"/>
    <col min="8461" max="8474" width="5.69140625" style="95" customWidth="1"/>
    <col min="8475" max="8707" width="8.765625" style="95"/>
    <col min="8708" max="8708" width="4" style="95" customWidth="1"/>
    <col min="8709" max="8709" width="7" style="95" customWidth="1"/>
    <col min="8710" max="8710" width="4.69140625" style="95" customWidth="1"/>
    <col min="8711" max="8711" width="15" style="95" customWidth="1"/>
    <col min="8712" max="8712" width="14.765625" style="95" customWidth="1"/>
    <col min="8713" max="8713" width="18.69140625" style="95" customWidth="1"/>
    <col min="8714" max="8714" width="0" style="95" hidden="1" customWidth="1"/>
    <col min="8715" max="8715" width="23.69140625" style="95" customWidth="1"/>
    <col min="8716" max="8716" width="32.07421875" style="95" customWidth="1"/>
    <col min="8717" max="8730" width="5.69140625" style="95" customWidth="1"/>
    <col min="8731" max="8963" width="8.765625" style="95"/>
    <col min="8964" max="8964" width="4" style="95" customWidth="1"/>
    <col min="8965" max="8965" width="7" style="95" customWidth="1"/>
    <col min="8966" max="8966" width="4.69140625" style="95" customWidth="1"/>
    <col min="8967" max="8967" width="15" style="95" customWidth="1"/>
    <col min="8968" max="8968" width="14.765625" style="95" customWidth="1"/>
    <col min="8969" max="8969" width="18.69140625" style="95" customWidth="1"/>
    <col min="8970" max="8970" width="0" style="95" hidden="1" customWidth="1"/>
    <col min="8971" max="8971" width="23.69140625" style="95" customWidth="1"/>
    <col min="8972" max="8972" width="32.07421875" style="95" customWidth="1"/>
    <col min="8973" max="8986" width="5.69140625" style="95" customWidth="1"/>
    <col min="8987" max="9219" width="8.765625" style="95"/>
    <col min="9220" max="9220" width="4" style="95" customWidth="1"/>
    <col min="9221" max="9221" width="7" style="95" customWidth="1"/>
    <col min="9222" max="9222" width="4.69140625" style="95" customWidth="1"/>
    <col min="9223" max="9223" width="15" style="95" customWidth="1"/>
    <col min="9224" max="9224" width="14.765625" style="95" customWidth="1"/>
    <col min="9225" max="9225" width="18.69140625" style="95" customWidth="1"/>
    <col min="9226" max="9226" width="0" style="95" hidden="1" customWidth="1"/>
    <col min="9227" max="9227" width="23.69140625" style="95" customWidth="1"/>
    <col min="9228" max="9228" width="32.07421875" style="95" customWidth="1"/>
    <col min="9229" max="9242" width="5.69140625" style="95" customWidth="1"/>
    <col min="9243" max="9475" width="8.765625" style="95"/>
    <col min="9476" max="9476" width="4" style="95" customWidth="1"/>
    <col min="9477" max="9477" width="7" style="95" customWidth="1"/>
    <col min="9478" max="9478" width="4.69140625" style="95" customWidth="1"/>
    <col min="9479" max="9479" width="15" style="95" customWidth="1"/>
    <col min="9480" max="9480" width="14.765625" style="95" customWidth="1"/>
    <col min="9481" max="9481" width="18.69140625" style="95" customWidth="1"/>
    <col min="9482" max="9482" width="0" style="95" hidden="1" customWidth="1"/>
    <col min="9483" max="9483" width="23.69140625" style="95" customWidth="1"/>
    <col min="9484" max="9484" width="32.07421875" style="95" customWidth="1"/>
    <col min="9485" max="9498" width="5.69140625" style="95" customWidth="1"/>
    <col min="9499" max="9731" width="8.765625" style="95"/>
    <col min="9732" max="9732" width="4" style="95" customWidth="1"/>
    <col min="9733" max="9733" width="7" style="95" customWidth="1"/>
    <col min="9734" max="9734" width="4.69140625" style="95" customWidth="1"/>
    <col min="9735" max="9735" width="15" style="95" customWidth="1"/>
    <col min="9736" max="9736" width="14.765625" style="95" customWidth="1"/>
    <col min="9737" max="9737" width="18.69140625" style="95" customWidth="1"/>
    <col min="9738" max="9738" width="0" style="95" hidden="1" customWidth="1"/>
    <col min="9739" max="9739" width="23.69140625" style="95" customWidth="1"/>
    <col min="9740" max="9740" width="32.07421875" style="95" customWidth="1"/>
    <col min="9741" max="9754" width="5.69140625" style="95" customWidth="1"/>
    <col min="9755" max="9987" width="8.765625" style="95"/>
    <col min="9988" max="9988" width="4" style="95" customWidth="1"/>
    <col min="9989" max="9989" width="7" style="95" customWidth="1"/>
    <col min="9990" max="9990" width="4.69140625" style="95" customWidth="1"/>
    <col min="9991" max="9991" width="15" style="95" customWidth="1"/>
    <col min="9992" max="9992" width="14.765625" style="95" customWidth="1"/>
    <col min="9993" max="9993" width="18.69140625" style="95" customWidth="1"/>
    <col min="9994" max="9994" width="0" style="95" hidden="1" customWidth="1"/>
    <col min="9995" max="9995" width="23.69140625" style="95" customWidth="1"/>
    <col min="9996" max="9996" width="32.07421875" style="95" customWidth="1"/>
    <col min="9997" max="10010" width="5.69140625" style="95" customWidth="1"/>
    <col min="10011" max="10243" width="8.765625" style="95"/>
    <col min="10244" max="10244" width="4" style="95" customWidth="1"/>
    <col min="10245" max="10245" width="7" style="95" customWidth="1"/>
    <col min="10246" max="10246" width="4.69140625" style="95" customWidth="1"/>
    <col min="10247" max="10247" width="15" style="95" customWidth="1"/>
    <col min="10248" max="10248" width="14.765625" style="95" customWidth="1"/>
    <col min="10249" max="10249" width="18.69140625" style="95" customWidth="1"/>
    <col min="10250" max="10250" width="0" style="95" hidden="1" customWidth="1"/>
    <col min="10251" max="10251" width="23.69140625" style="95" customWidth="1"/>
    <col min="10252" max="10252" width="32.07421875" style="95" customWidth="1"/>
    <col min="10253" max="10266" width="5.69140625" style="95" customWidth="1"/>
    <col min="10267" max="10499" width="8.765625" style="95"/>
    <col min="10500" max="10500" width="4" style="95" customWidth="1"/>
    <col min="10501" max="10501" width="7" style="95" customWidth="1"/>
    <col min="10502" max="10502" width="4.69140625" style="95" customWidth="1"/>
    <col min="10503" max="10503" width="15" style="95" customWidth="1"/>
    <col min="10504" max="10504" width="14.765625" style="95" customWidth="1"/>
    <col min="10505" max="10505" width="18.69140625" style="95" customWidth="1"/>
    <col min="10506" max="10506" width="0" style="95" hidden="1" customWidth="1"/>
    <col min="10507" max="10507" width="23.69140625" style="95" customWidth="1"/>
    <col min="10508" max="10508" width="32.07421875" style="95" customWidth="1"/>
    <col min="10509" max="10522" width="5.69140625" style="95" customWidth="1"/>
    <col min="10523" max="10755" width="8.765625" style="95"/>
    <col min="10756" max="10756" width="4" style="95" customWidth="1"/>
    <col min="10757" max="10757" width="7" style="95" customWidth="1"/>
    <col min="10758" max="10758" width="4.69140625" style="95" customWidth="1"/>
    <col min="10759" max="10759" width="15" style="95" customWidth="1"/>
    <col min="10760" max="10760" width="14.765625" style="95" customWidth="1"/>
    <col min="10761" max="10761" width="18.69140625" style="95" customWidth="1"/>
    <col min="10762" max="10762" width="0" style="95" hidden="1" customWidth="1"/>
    <col min="10763" max="10763" width="23.69140625" style="95" customWidth="1"/>
    <col min="10764" max="10764" width="32.07421875" style="95" customWidth="1"/>
    <col min="10765" max="10778" width="5.69140625" style="95" customWidth="1"/>
    <col min="10779" max="11011" width="8.765625" style="95"/>
    <col min="11012" max="11012" width="4" style="95" customWidth="1"/>
    <col min="11013" max="11013" width="7" style="95" customWidth="1"/>
    <col min="11014" max="11014" width="4.69140625" style="95" customWidth="1"/>
    <col min="11015" max="11015" width="15" style="95" customWidth="1"/>
    <col min="11016" max="11016" width="14.765625" style="95" customWidth="1"/>
    <col min="11017" max="11017" width="18.69140625" style="95" customWidth="1"/>
    <col min="11018" max="11018" width="0" style="95" hidden="1" customWidth="1"/>
    <col min="11019" max="11019" width="23.69140625" style="95" customWidth="1"/>
    <col min="11020" max="11020" width="32.07421875" style="95" customWidth="1"/>
    <col min="11021" max="11034" width="5.69140625" style="95" customWidth="1"/>
    <col min="11035" max="11267" width="8.765625" style="95"/>
    <col min="11268" max="11268" width="4" style="95" customWidth="1"/>
    <col min="11269" max="11269" width="7" style="95" customWidth="1"/>
    <col min="11270" max="11270" width="4.69140625" style="95" customWidth="1"/>
    <col min="11271" max="11271" width="15" style="95" customWidth="1"/>
    <col min="11272" max="11272" width="14.765625" style="95" customWidth="1"/>
    <col min="11273" max="11273" width="18.69140625" style="95" customWidth="1"/>
    <col min="11274" max="11274" width="0" style="95" hidden="1" customWidth="1"/>
    <col min="11275" max="11275" width="23.69140625" style="95" customWidth="1"/>
    <col min="11276" max="11276" width="32.07421875" style="95" customWidth="1"/>
    <col min="11277" max="11290" width="5.69140625" style="95" customWidth="1"/>
    <col min="11291" max="11523" width="8.765625" style="95"/>
    <col min="11524" max="11524" width="4" style="95" customWidth="1"/>
    <col min="11525" max="11525" width="7" style="95" customWidth="1"/>
    <col min="11526" max="11526" width="4.69140625" style="95" customWidth="1"/>
    <col min="11527" max="11527" width="15" style="95" customWidth="1"/>
    <col min="11528" max="11528" width="14.765625" style="95" customWidth="1"/>
    <col min="11529" max="11529" width="18.69140625" style="95" customWidth="1"/>
    <col min="11530" max="11530" width="0" style="95" hidden="1" customWidth="1"/>
    <col min="11531" max="11531" width="23.69140625" style="95" customWidth="1"/>
    <col min="11532" max="11532" width="32.07421875" style="95" customWidth="1"/>
    <col min="11533" max="11546" width="5.69140625" style="95" customWidth="1"/>
    <col min="11547" max="11779" width="8.765625" style="95"/>
    <col min="11780" max="11780" width="4" style="95" customWidth="1"/>
    <col min="11781" max="11781" width="7" style="95" customWidth="1"/>
    <col min="11782" max="11782" width="4.69140625" style="95" customWidth="1"/>
    <col min="11783" max="11783" width="15" style="95" customWidth="1"/>
    <col min="11784" max="11784" width="14.765625" style="95" customWidth="1"/>
    <col min="11785" max="11785" width="18.69140625" style="95" customWidth="1"/>
    <col min="11786" max="11786" width="0" style="95" hidden="1" customWidth="1"/>
    <col min="11787" max="11787" width="23.69140625" style="95" customWidth="1"/>
    <col min="11788" max="11788" width="32.07421875" style="95" customWidth="1"/>
    <col min="11789" max="11802" width="5.69140625" style="95" customWidth="1"/>
    <col min="11803" max="12035" width="8.765625" style="95"/>
    <col min="12036" max="12036" width="4" style="95" customWidth="1"/>
    <col min="12037" max="12037" width="7" style="95" customWidth="1"/>
    <col min="12038" max="12038" width="4.69140625" style="95" customWidth="1"/>
    <col min="12039" max="12039" width="15" style="95" customWidth="1"/>
    <col min="12040" max="12040" width="14.765625" style="95" customWidth="1"/>
    <col min="12041" max="12041" width="18.69140625" style="95" customWidth="1"/>
    <col min="12042" max="12042" width="0" style="95" hidden="1" customWidth="1"/>
    <col min="12043" max="12043" width="23.69140625" style="95" customWidth="1"/>
    <col min="12044" max="12044" width="32.07421875" style="95" customWidth="1"/>
    <col min="12045" max="12058" width="5.69140625" style="95" customWidth="1"/>
    <col min="12059" max="12291" width="8.765625" style="95"/>
    <col min="12292" max="12292" width="4" style="95" customWidth="1"/>
    <col min="12293" max="12293" width="7" style="95" customWidth="1"/>
    <col min="12294" max="12294" width="4.69140625" style="95" customWidth="1"/>
    <col min="12295" max="12295" width="15" style="95" customWidth="1"/>
    <col min="12296" max="12296" width="14.765625" style="95" customWidth="1"/>
    <col min="12297" max="12297" width="18.69140625" style="95" customWidth="1"/>
    <col min="12298" max="12298" width="0" style="95" hidden="1" customWidth="1"/>
    <col min="12299" max="12299" width="23.69140625" style="95" customWidth="1"/>
    <col min="12300" max="12300" width="32.07421875" style="95" customWidth="1"/>
    <col min="12301" max="12314" width="5.69140625" style="95" customWidth="1"/>
    <col min="12315" max="12547" width="8.765625" style="95"/>
    <col min="12548" max="12548" width="4" style="95" customWidth="1"/>
    <col min="12549" max="12549" width="7" style="95" customWidth="1"/>
    <col min="12550" max="12550" width="4.69140625" style="95" customWidth="1"/>
    <col min="12551" max="12551" width="15" style="95" customWidth="1"/>
    <col min="12552" max="12552" width="14.765625" style="95" customWidth="1"/>
    <col min="12553" max="12553" width="18.69140625" style="95" customWidth="1"/>
    <col min="12554" max="12554" width="0" style="95" hidden="1" customWidth="1"/>
    <col min="12555" max="12555" width="23.69140625" style="95" customWidth="1"/>
    <col min="12556" max="12556" width="32.07421875" style="95" customWidth="1"/>
    <col min="12557" max="12570" width="5.69140625" style="95" customWidth="1"/>
    <col min="12571" max="12803" width="8.765625" style="95"/>
    <col min="12804" max="12804" width="4" style="95" customWidth="1"/>
    <col min="12805" max="12805" width="7" style="95" customWidth="1"/>
    <col min="12806" max="12806" width="4.69140625" style="95" customWidth="1"/>
    <col min="12807" max="12807" width="15" style="95" customWidth="1"/>
    <col min="12808" max="12808" width="14.765625" style="95" customWidth="1"/>
    <col min="12809" max="12809" width="18.69140625" style="95" customWidth="1"/>
    <col min="12810" max="12810" width="0" style="95" hidden="1" customWidth="1"/>
    <col min="12811" max="12811" width="23.69140625" style="95" customWidth="1"/>
    <col min="12812" max="12812" width="32.07421875" style="95" customWidth="1"/>
    <col min="12813" max="12826" width="5.69140625" style="95" customWidth="1"/>
    <col min="12827" max="13059" width="8.765625" style="95"/>
    <col min="13060" max="13060" width="4" style="95" customWidth="1"/>
    <col min="13061" max="13061" width="7" style="95" customWidth="1"/>
    <col min="13062" max="13062" width="4.69140625" style="95" customWidth="1"/>
    <col min="13063" max="13063" width="15" style="95" customWidth="1"/>
    <col min="13064" max="13064" width="14.765625" style="95" customWidth="1"/>
    <col min="13065" max="13065" width="18.69140625" style="95" customWidth="1"/>
    <col min="13066" max="13066" width="0" style="95" hidden="1" customWidth="1"/>
    <col min="13067" max="13067" width="23.69140625" style="95" customWidth="1"/>
    <col min="13068" max="13068" width="32.07421875" style="95" customWidth="1"/>
    <col min="13069" max="13082" width="5.69140625" style="95" customWidth="1"/>
    <col min="13083" max="13315" width="8.765625" style="95"/>
    <col min="13316" max="13316" width="4" style="95" customWidth="1"/>
    <col min="13317" max="13317" width="7" style="95" customWidth="1"/>
    <col min="13318" max="13318" width="4.69140625" style="95" customWidth="1"/>
    <col min="13319" max="13319" width="15" style="95" customWidth="1"/>
    <col min="13320" max="13320" width="14.765625" style="95" customWidth="1"/>
    <col min="13321" max="13321" width="18.69140625" style="95" customWidth="1"/>
    <col min="13322" max="13322" width="0" style="95" hidden="1" customWidth="1"/>
    <col min="13323" max="13323" width="23.69140625" style="95" customWidth="1"/>
    <col min="13324" max="13324" width="32.07421875" style="95" customWidth="1"/>
    <col min="13325" max="13338" width="5.69140625" style="95" customWidth="1"/>
    <col min="13339" max="13571" width="8.765625" style="95"/>
    <col min="13572" max="13572" width="4" style="95" customWidth="1"/>
    <col min="13573" max="13573" width="7" style="95" customWidth="1"/>
    <col min="13574" max="13574" width="4.69140625" style="95" customWidth="1"/>
    <col min="13575" max="13575" width="15" style="95" customWidth="1"/>
    <col min="13576" max="13576" width="14.765625" style="95" customWidth="1"/>
    <col min="13577" max="13577" width="18.69140625" style="95" customWidth="1"/>
    <col min="13578" max="13578" width="0" style="95" hidden="1" customWidth="1"/>
    <col min="13579" max="13579" width="23.69140625" style="95" customWidth="1"/>
    <col min="13580" max="13580" width="32.07421875" style="95" customWidth="1"/>
    <col min="13581" max="13594" width="5.69140625" style="95" customWidth="1"/>
    <col min="13595" max="13827" width="8.765625" style="95"/>
    <col min="13828" max="13828" width="4" style="95" customWidth="1"/>
    <col min="13829" max="13829" width="7" style="95" customWidth="1"/>
    <col min="13830" max="13830" width="4.69140625" style="95" customWidth="1"/>
    <col min="13831" max="13831" width="15" style="95" customWidth="1"/>
    <col min="13832" max="13832" width="14.765625" style="95" customWidth="1"/>
    <col min="13833" max="13833" width="18.69140625" style="95" customWidth="1"/>
    <col min="13834" max="13834" width="0" style="95" hidden="1" customWidth="1"/>
    <col min="13835" max="13835" width="23.69140625" style="95" customWidth="1"/>
    <col min="13836" max="13836" width="32.07421875" style="95" customWidth="1"/>
    <col min="13837" max="13850" width="5.69140625" style="95" customWidth="1"/>
    <col min="13851" max="14083" width="8.765625" style="95"/>
    <col min="14084" max="14084" width="4" style="95" customWidth="1"/>
    <col min="14085" max="14085" width="7" style="95" customWidth="1"/>
    <col min="14086" max="14086" width="4.69140625" style="95" customWidth="1"/>
    <col min="14087" max="14087" width="15" style="95" customWidth="1"/>
    <col min="14088" max="14088" width="14.765625" style="95" customWidth="1"/>
    <col min="14089" max="14089" width="18.69140625" style="95" customWidth="1"/>
    <col min="14090" max="14090" width="0" style="95" hidden="1" customWidth="1"/>
    <col min="14091" max="14091" width="23.69140625" style="95" customWidth="1"/>
    <col min="14092" max="14092" width="32.07421875" style="95" customWidth="1"/>
    <col min="14093" max="14106" width="5.69140625" style="95" customWidth="1"/>
    <col min="14107" max="14339" width="8.765625" style="95"/>
    <col min="14340" max="14340" width="4" style="95" customWidth="1"/>
    <col min="14341" max="14341" width="7" style="95" customWidth="1"/>
    <col min="14342" max="14342" width="4.69140625" style="95" customWidth="1"/>
    <col min="14343" max="14343" width="15" style="95" customWidth="1"/>
    <col min="14344" max="14344" width="14.765625" style="95" customWidth="1"/>
    <col min="14345" max="14345" width="18.69140625" style="95" customWidth="1"/>
    <col min="14346" max="14346" width="0" style="95" hidden="1" customWidth="1"/>
    <col min="14347" max="14347" width="23.69140625" style="95" customWidth="1"/>
    <col min="14348" max="14348" width="32.07421875" style="95" customWidth="1"/>
    <col min="14349" max="14362" width="5.69140625" style="95" customWidth="1"/>
    <col min="14363" max="14595" width="8.765625" style="95"/>
    <col min="14596" max="14596" width="4" style="95" customWidth="1"/>
    <col min="14597" max="14597" width="7" style="95" customWidth="1"/>
    <col min="14598" max="14598" width="4.69140625" style="95" customWidth="1"/>
    <col min="14599" max="14599" width="15" style="95" customWidth="1"/>
    <col min="14600" max="14600" width="14.765625" style="95" customWidth="1"/>
    <col min="14601" max="14601" width="18.69140625" style="95" customWidth="1"/>
    <col min="14602" max="14602" width="0" style="95" hidden="1" customWidth="1"/>
    <col min="14603" max="14603" width="23.69140625" style="95" customWidth="1"/>
    <col min="14604" max="14604" width="32.07421875" style="95" customWidth="1"/>
    <col min="14605" max="14618" width="5.69140625" style="95" customWidth="1"/>
    <col min="14619" max="14851" width="8.765625" style="95"/>
    <col min="14852" max="14852" width="4" style="95" customWidth="1"/>
    <col min="14853" max="14853" width="7" style="95" customWidth="1"/>
    <col min="14854" max="14854" width="4.69140625" style="95" customWidth="1"/>
    <col min="14855" max="14855" width="15" style="95" customWidth="1"/>
    <col min="14856" max="14856" width="14.765625" style="95" customWidth="1"/>
    <col min="14857" max="14857" width="18.69140625" style="95" customWidth="1"/>
    <col min="14858" max="14858" width="0" style="95" hidden="1" customWidth="1"/>
    <col min="14859" max="14859" width="23.69140625" style="95" customWidth="1"/>
    <col min="14860" max="14860" width="32.07421875" style="95" customWidth="1"/>
    <col min="14861" max="14874" width="5.69140625" style="95" customWidth="1"/>
    <col min="14875" max="15107" width="8.765625" style="95"/>
    <col min="15108" max="15108" width="4" style="95" customWidth="1"/>
    <col min="15109" max="15109" width="7" style="95" customWidth="1"/>
    <col min="15110" max="15110" width="4.69140625" style="95" customWidth="1"/>
    <col min="15111" max="15111" width="15" style="95" customWidth="1"/>
    <col min="15112" max="15112" width="14.765625" style="95" customWidth="1"/>
    <col min="15113" max="15113" width="18.69140625" style="95" customWidth="1"/>
    <col min="15114" max="15114" width="0" style="95" hidden="1" customWidth="1"/>
    <col min="15115" max="15115" width="23.69140625" style="95" customWidth="1"/>
    <col min="15116" max="15116" width="32.07421875" style="95" customWidth="1"/>
    <col min="15117" max="15130" width="5.69140625" style="95" customWidth="1"/>
    <col min="15131" max="15363" width="8.765625" style="95"/>
    <col min="15364" max="15364" width="4" style="95" customWidth="1"/>
    <col min="15365" max="15365" width="7" style="95" customWidth="1"/>
    <col min="15366" max="15366" width="4.69140625" style="95" customWidth="1"/>
    <col min="15367" max="15367" width="15" style="95" customWidth="1"/>
    <col min="15368" max="15368" width="14.765625" style="95" customWidth="1"/>
    <col min="15369" max="15369" width="18.69140625" style="95" customWidth="1"/>
    <col min="15370" max="15370" width="0" style="95" hidden="1" customWidth="1"/>
    <col min="15371" max="15371" width="23.69140625" style="95" customWidth="1"/>
    <col min="15372" max="15372" width="32.07421875" style="95" customWidth="1"/>
    <col min="15373" max="15386" width="5.69140625" style="95" customWidth="1"/>
    <col min="15387" max="15619" width="8.765625" style="95"/>
    <col min="15620" max="15620" width="4" style="95" customWidth="1"/>
    <col min="15621" max="15621" width="7" style="95" customWidth="1"/>
    <col min="15622" max="15622" width="4.69140625" style="95" customWidth="1"/>
    <col min="15623" max="15623" width="15" style="95" customWidth="1"/>
    <col min="15624" max="15624" width="14.765625" style="95" customWidth="1"/>
    <col min="15625" max="15625" width="18.69140625" style="95" customWidth="1"/>
    <col min="15626" max="15626" width="0" style="95" hidden="1" customWidth="1"/>
    <col min="15627" max="15627" width="23.69140625" style="95" customWidth="1"/>
    <col min="15628" max="15628" width="32.07421875" style="95" customWidth="1"/>
    <col min="15629" max="15642" width="5.69140625" style="95" customWidth="1"/>
    <col min="15643" max="15875" width="8.765625" style="95"/>
    <col min="15876" max="15876" width="4" style="95" customWidth="1"/>
    <col min="15877" max="15877" width="7" style="95" customWidth="1"/>
    <col min="15878" max="15878" width="4.69140625" style="95" customWidth="1"/>
    <col min="15879" max="15879" width="15" style="95" customWidth="1"/>
    <col min="15880" max="15880" width="14.765625" style="95" customWidth="1"/>
    <col min="15881" max="15881" width="18.69140625" style="95" customWidth="1"/>
    <col min="15882" max="15882" width="0" style="95" hidden="1" customWidth="1"/>
    <col min="15883" max="15883" width="23.69140625" style="95" customWidth="1"/>
    <col min="15884" max="15884" width="32.07421875" style="95" customWidth="1"/>
    <col min="15885" max="15898" width="5.69140625" style="95" customWidth="1"/>
    <col min="15899" max="16131" width="8.765625" style="95"/>
    <col min="16132" max="16132" width="4" style="95" customWidth="1"/>
    <col min="16133" max="16133" width="7" style="95" customWidth="1"/>
    <col min="16134" max="16134" width="4.69140625" style="95" customWidth="1"/>
    <col min="16135" max="16135" width="15" style="95" customWidth="1"/>
    <col min="16136" max="16136" width="14.765625" style="95" customWidth="1"/>
    <col min="16137" max="16137" width="18.69140625" style="95" customWidth="1"/>
    <col min="16138" max="16138" width="0" style="95" hidden="1" customWidth="1"/>
    <col min="16139" max="16139" width="23.69140625" style="95" customWidth="1"/>
    <col min="16140" max="16140" width="32.07421875" style="95" customWidth="1"/>
    <col min="16141" max="16154" width="5.69140625" style="95" customWidth="1"/>
    <col min="16155" max="16384" width="8.765625" style="95"/>
  </cols>
  <sheetData>
    <row r="1" spans="1:26" ht="15.75" customHeight="1" thickBot="1"/>
    <row r="2" spans="1:26" ht="29.1" customHeight="1">
      <c r="A2" s="433"/>
      <c r="B2" s="434"/>
      <c r="C2" s="434"/>
      <c r="D2" s="435"/>
      <c r="E2" s="435"/>
      <c r="F2" s="435"/>
      <c r="G2" s="436"/>
      <c r="H2" s="434"/>
      <c r="I2" s="514"/>
      <c r="J2" s="436"/>
      <c r="K2" s="436"/>
      <c r="L2" s="437"/>
      <c r="M2" s="436"/>
      <c r="N2" s="436"/>
      <c r="O2" s="436"/>
      <c r="P2" s="436"/>
      <c r="Q2" s="436"/>
      <c r="R2" s="436"/>
      <c r="S2" s="436"/>
      <c r="T2" s="436"/>
      <c r="U2" s="436"/>
      <c r="V2" s="436"/>
      <c r="W2" s="436"/>
      <c r="X2" s="436"/>
      <c r="Y2" s="436"/>
      <c r="Z2" s="438"/>
    </row>
    <row r="3" spans="1:26" ht="29.1" customHeight="1">
      <c r="A3" s="439"/>
      <c r="D3" s="206"/>
      <c r="E3" s="206"/>
      <c r="F3" s="206"/>
      <c r="G3" s="96"/>
      <c r="I3" s="516"/>
      <c r="J3" s="96"/>
      <c r="K3" s="96"/>
      <c r="L3" s="98"/>
      <c r="M3" s="96"/>
      <c r="N3" s="96"/>
      <c r="O3" s="96"/>
      <c r="P3" s="96"/>
      <c r="Q3" s="96"/>
      <c r="R3" s="96"/>
      <c r="S3" s="96"/>
      <c r="T3" s="96"/>
      <c r="U3" s="96"/>
      <c r="V3" s="96"/>
      <c r="W3" s="96"/>
      <c r="X3" s="96"/>
      <c r="Y3" s="96"/>
      <c r="Z3" s="440"/>
    </row>
    <row r="4" spans="1:26" ht="29.1" customHeight="1">
      <c r="A4" s="439"/>
      <c r="B4" s="203"/>
      <c r="C4" s="203"/>
      <c r="D4" s="509"/>
      <c r="E4" s="3001" t="s">
        <v>1162</v>
      </c>
      <c r="F4" s="3001"/>
      <c r="G4" s="3001"/>
      <c r="H4" s="3001"/>
      <c r="I4" s="3001"/>
      <c r="J4" s="3001"/>
      <c r="K4" s="3001"/>
      <c r="L4" s="3001"/>
      <c r="M4" s="3001"/>
      <c r="N4" s="3001"/>
      <c r="O4" s="3001"/>
      <c r="P4" s="3001"/>
      <c r="Q4" s="3001"/>
      <c r="R4" s="3001"/>
      <c r="S4" s="3001"/>
      <c r="T4" s="3001"/>
      <c r="U4" s="3001"/>
      <c r="V4" s="3001"/>
      <c r="W4" s="3001"/>
      <c r="X4" s="96"/>
      <c r="Y4" s="96"/>
      <c r="Z4" s="440"/>
    </row>
    <row r="5" spans="1:26" ht="29.1" customHeight="1">
      <c r="A5" s="439"/>
      <c r="B5" s="205"/>
      <c r="C5" s="205"/>
      <c r="D5" s="100"/>
      <c r="E5" s="3001"/>
      <c r="F5" s="3001"/>
      <c r="G5" s="3001"/>
      <c r="H5" s="3001"/>
      <c r="I5" s="3001"/>
      <c r="J5" s="3001"/>
      <c r="K5" s="3001"/>
      <c r="L5" s="3001"/>
      <c r="M5" s="3001"/>
      <c r="N5" s="3001"/>
      <c r="O5" s="3001"/>
      <c r="P5" s="3001"/>
      <c r="Q5" s="3001"/>
      <c r="R5" s="3001"/>
      <c r="S5" s="3001"/>
      <c r="T5" s="3001"/>
      <c r="U5" s="3001"/>
      <c r="V5" s="3001"/>
      <c r="W5" s="3001"/>
      <c r="X5" s="96"/>
      <c r="Y5" s="96"/>
      <c r="Z5" s="440"/>
    </row>
    <row r="6" spans="1:26" ht="29.1" customHeight="1">
      <c r="A6" s="439"/>
      <c r="B6" s="96"/>
      <c r="C6" s="96"/>
      <c r="D6" s="206"/>
      <c r="E6" s="3001"/>
      <c r="F6" s="3001"/>
      <c r="G6" s="3001"/>
      <c r="H6" s="3001"/>
      <c r="I6" s="3001"/>
      <c r="J6" s="3001"/>
      <c r="K6" s="3001"/>
      <c r="L6" s="3001"/>
      <c r="M6" s="3001"/>
      <c r="N6" s="3001"/>
      <c r="O6" s="3001"/>
      <c r="P6" s="3001"/>
      <c r="Q6" s="3001"/>
      <c r="R6" s="3001"/>
      <c r="S6" s="3001"/>
      <c r="T6" s="3001"/>
      <c r="U6" s="3001"/>
      <c r="V6" s="3001"/>
      <c r="W6" s="3001"/>
      <c r="X6" s="96"/>
      <c r="Y6" s="96"/>
      <c r="Z6" s="440"/>
    </row>
    <row r="7" spans="1:26" ht="29.1" customHeight="1">
      <c r="A7" s="439"/>
      <c r="B7" s="96"/>
      <c r="C7" s="96"/>
      <c r="D7" s="96"/>
      <c r="E7" s="96"/>
      <c r="F7" s="96"/>
      <c r="G7" s="96"/>
      <c r="H7" s="96"/>
      <c r="I7" s="516"/>
      <c r="J7" s="96"/>
      <c r="K7" s="96"/>
      <c r="L7" s="95"/>
      <c r="Z7" s="440"/>
    </row>
    <row r="8" spans="1:26" ht="30" customHeight="1">
      <c r="A8" s="439"/>
      <c r="B8" s="96"/>
      <c r="C8" s="97"/>
      <c r="D8" s="96"/>
      <c r="E8" s="96"/>
      <c r="F8" s="96"/>
      <c r="G8" s="96"/>
      <c r="H8" s="1155" t="s">
        <v>782</v>
      </c>
      <c r="I8" s="401"/>
      <c r="L8" s="2661" t="s">
        <v>764</v>
      </c>
      <c r="M8" s="3000"/>
      <c r="N8" s="3000"/>
      <c r="O8" s="3000"/>
      <c r="P8" s="3000"/>
      <c r="Q8" s="3000"/>
      <c r="R8" s="3000"/>
      <c r="S8" s="381"/>
      <c r="T8" s="2661" t="s">
        <v>766</v>
      </c>
      <c r="U8" s="3000"/>
      <c r="V8" s="3000"/>
      <c r="W8" s="3000"/>
      <c r="X8" s="3000"/>
      <c r="Y8" s="3000"/>
      <c r="Z8" s="440"/>
    </row>
    <row r="9" spans="1:26" ht="30" customHeight="1">
      <c r="A9" s="439"/>
      <c r="B9" s="96"/>
      <c r="C9" s="99"/>
      <c r="D9" s="96"/>
      <c r="E9" s="96"/>
      <c r="F9" s="96"/>
      <c r="G9" s="96"/>
      <c r="H9" s="1491" t="s">
        <v>783</v>
      </c>
      <c r="I9" s="614"/>
      <c r="L9" s="2667" t="s">
        <v>765</v>
      </c>
      <c r="M9" s="2667"/>
      <c r="N9" s="2667"/>
      <c r="O9" s="2667"/>
      <c r="P9" s="2667"/>
      <c r="Q9" s="2667"/>
      <c r="R9" s="2667"/>
      <c r="S9" s="503"/>
      <c r="T9" s="2667" t="s">
        <v>767</v>
      </c>
      <c r="U9" s="2667"/>
      <c r="V9" s="2667"/>
      <c r="W9" s="2667"/>
      <c r="X9" s="2667"/>
      <c r="Y9" s="2667"/>
      <c r="Z9" s="440"/>
    </row>
    <row r="10" spans="1:26" ht="30" customHeight="1">
      <c r="A10" s="439"/>
      <c r="B10" s="96"/>
      <c r="C10" s="106"/>
      <c r="D10" s="96"/>
      <c r="E10" s="96"/>
      <c r="F10" s="96"/>
      <c r="G10" s="96"/>
      <c r="H10" s="508"/>
      <c r="I10" s="516"/>
      <c r="L10" s="2667"/>
      <c r="M10" s="2667"/>
      <c r="N10" s="2667"/>
      <c r="O10" s="2667"/>
      <c r="P10" s="2667"/>
      <c r="Q10" s="2667"/>
      <c r="R10" s="2667"/>
      <c r="S10" s="102"/>
      <c r="T10" s="2661" t="s">
        <v>21</v>
      </c>
      <c r="U10" s="3000"/>
      <c r="V10" s="3000"/>
      <c r="W10" s="3000"/>
      <c r="X10" s="3000"/>
      <c r="Y10" s="3000"/>
      <c r="Z10" s="440"/>
    </row>
    <row r="11" spans="1:26" ht="30" customHeight="1">
      <c r="A11" s="439"/>
      <c r="B11" s="96"/>
      <c r="C11" s="96"/>
      <c r="D11" s="96"/>
      <c r="E11" s="96"/>
      <c r="F11" s="96"/>
      <c r="G11" s="96"/>
      <c r="H11" s="508"/>
      <c r="I11" s="516"/>
      <c r="J11" s="96"/>
      <c r="K11" s="96"/>
      <c r="L11" s="96"/>
      <c r="M11" s="103" t="s">
        <v>11</v>
      </c>
      <c r="N11" s="96"/>
      <c r="Q11" s="1479"/>
      <c r="R11" s="502"/>
      <c r="S11" s="400" t="s">
        <v>762</v>
      </c>
      <c r="T11" s="96"/>
      <c r="U11" s="96"/>
      <c r="V11" s="103" t="s">
        <v>11</v>
      </c>
      <c r="W11" s="2660" t="s">
        <v>763</v>
      </c>
      <c r="X11" s="2660"/>
      <c r="Y11" s="2660"/>
      <c r="Z11" s="440"/>
    </row>
    <row r="12" spans="1:26" ht="30" customHeight="1">
      <c r="A12" s="439"/>
      <c r="B12" s="502" t="s">
        <v>784</v>
      </c>
      <c r="C12" s="502" t="s">
        <v>785</v>
      </c>
      <c r="D12" s="102"/>
      <c r="E12" s="102"/>
      <c r="F12" s="102"/>
      <c r="G12" s="102"/>
      <c r="H12" s="401" t="s">
        <v>799</v>
      </c>
      <c r="I12" s="3025" t="s">
        <v>32</v>
      </c>
      <c r="J12" s="2994"/>
      <c r="K12" s="2995"/>
      <c r="L12" s="2995"/>
      <c r="M12" s="2995"/>
      <c r="N12" s="2995"/>
      <c r="O12" s="2995"/>
      <c r="P12" s="2995"/>
      <c r="Q12" s="2996"/>
      <c r="R12" s="1478"/>
      <c r="S12" s="3023"/>
      <c r="T12" s="381"/>
      <c r="U12" s="3030"/>
      <c r="V12" s="3031"/>
      <c r="W12" s="3031"/>
      <c r="X12" s="3031"/>
      <c r="Y12" s="3032"/>
      <c r="Z12" s="440"/>
    </row>
    <row r="13" spans="1:26" ht="30" customHeight="1">
      <c r="A13" s="439"/>
      <c r="B13" s="96"/>
      <c r="C13" s="106" t="s">
        <v>786</v>
      </c>
      <c r="D13" s="106"/>
      <c r="E13" s="106"/>
      <c r="F13" s="106"/>
      <c r="G13" s="106"/>
      <c r="H13" s="614" t="s">
        <v>800</v>
      </c>
      <c r="I13" s="3026"/>
      <c r="J13" s="2997"/>
      <c r="K13" s="2998"/>
      <c r="L13" s="2998"/>
      <c r="M13" s="2998"/>
      <c r="N13" s="2998"/>
      <c r="O13" s="2998"/>
      <c r="P13" s="2998"/>
      <c r="Q13" s="2999"/>
      <c r="R13" s="1460" t="s">
        <v>1193</v>
      </c>
      <c r="S13" s="3024"/>
      <c r="T13" s="381"/>
      <c r="U13" s="3033"/>
      <c r="V13" s="3034"/>
      <c r="W13" s="3034"/>
      <c r="X13" s="3034"/>
      <c r="Y13" s="3035"/>
      <c r="Z13" s="440"/>
    </row>
    <row r="14" spans="1:26" ht="30" customHeight="1">
      <c r="A14" s="518"/>
      <c r="B14" s="512"/>
      <c r="C14" s="519"/>
      <c r="D14" s="519"/>
      <c r="E14" s="519"/>
      <c r="F14" s="519"/>
      <c r="G14" s="519"/>
      <c r="H14" s="1496"/>
      <c r="I14" s="520"/>
      <c r="J14" s="512"/>
      <c r="K14" s="521"/>
      <c r="L14" s="616"/>
      <c r="M14" s="616"/>
      <c r="N14" s="616"/>
      <c r="O14" s="616"/>
      <c r="P14" s="616"/>
      <c r="Q14" s="616"/>
      <c r="R14" s="616"/>
      <c r="S14" s="512"/>
      <c r="T14" s="616"/>
      <c r="U14" s="616"/>
      <c r="V14" s="616"/>
      <c r="W14" s="616"/>
      <c r="X14" s="616"/>
      <c r="Y14" s="616"/>
      <c r="Z14" s="573"/>
    </row>
    <row r="15" spans="1:26" ht="30" customHeight="1">
      <c r="A15" s="439"/>
      <c r="B15" s="96"/>
      <c r="C15" s="96"/>
      <c r="D15" s="96"/>
      <c r="E15" s="96"/>
      <c r="F15" s="96"/>
      <c r="G15" s="96"/>
      <c r="H15" s="508"/>
      <c r="I15" s="516"/>
      <c r="J15" s="96"/>
      <c r="K15" s="96"/>
      <c r="L15" s="96"/>
      <c r="M15" s="96"/>
      <c r="N15" s="96"/>
      <c r="O15" s="96"/>
      <c r="P15" s="96"/>
      <c r="Q15" s="96"/>
      <c r="R15" s="96"/>
      <c r="S15" s="96"/>
      <c r="T15" s="96"/>
      <c r="U15" s="96"/>
      <c r="V15" s="96"/>
      <c r="W15" s="96"/>
      <c r="X15" s="96"/>
      <c r="Y15" s="96"/>
      <c r="Z15" s="440"/>
    </row>
    <row r="16" spans="1:26" ht="30" customHeight="1">
      <c r="A16" s="439"/>
      <c r="B16" s="502" t="s">
        <v>787</v>
      </c>
      <c r="C16" s="502" t="s">
        <v>788</v>
      </c>
      <c r="D16" s="102"/>
      <c r="E16" s="102"/>
      <c r="F16" s="102"/>
      <c r="G16" s="102"/>
      <c r="H16" s="402"/>
      <c r="I16" s="401"/>
      <c r="J16" s="96"/>
      <c r="K16" s="96"/>
      <c r="L16" s="96"/>
      <c r="M16" s="96"/>
      <c r="N16" s="96"/>
      <c r="O16" s="96"/>
      <c r="P16" s="96"/>
      <c r="Q16" s="96"/>
      <c r="R16" s="96"/>
      <c r="S16" s="96"/>
      <c r="T16" s="96"/>
      <c r="U16" s="96"/>
      <c r="V16" s="96"/>
      <c r="W16" s="96"/>
      <c r="X16" s="96"/>
      <c r="Y16" s="96"/>
      <c r="Z16" s="440"/>
    </row>
    <row r="17" spans="1:26" ht="30" customHeight="1">
      <c r="A17" s="439"/>
      <c r="B17" s="96"/>
      <c r="C17" s="106" t="s">
        <v>789</v>
      </c>
      <c r="D17" s="106"/>
      <c r="E17" s="106"/>
      <c r="F17" s="106"/>
      <c r="G17" s="106"/>
      <c r="H17" s="403"/>
      <c r="I17" s="614"/>
      <c r="J17" s="96"/>
      <c r="K17" s="96"/>
      <c r="L17" s="96"/>
      <c r="M17" s="96"/>
      <c r="N17" s="96"/>
      <c r="O17" s="96"/>
      <c r="P17" s="96"/>
      <c r="Q17" s="96"/>
      <c r="R17" s="96"/>
      <c r="S17" s="96"/>
      <c r="T17" s="96"/>
      <c r="U17" s="96"/>
      <c r="V17" s="96"/>
      <c r="W17" s="96"/>
      <c r="X17" s="96"/>
      <c r="Y17" s="96"/>
      <c r="Z17" s="440"/>
    </row>
    <row r="18" spans="1:26" ht="30" customHeight="1">
      <c r="A18" s="439"/>
      <c r="B18" s="96"/>
      <c r="C18" s="96"/>
      <c r="D18" s="96"/>
      <c r="E18" s="96"/>
      <c r="F18" s="96"/>
      <c r="G18" s="96"/>
      <c r="H18" s="508"/>
      <c r="I18" s="516"/>
      <c r="J18" s="96"/>
      <c r="K18" s="96"/>
      <c r="L18" s="96"/>
      <c r="M18" s="103" t="s">
        <v>11</v>
      </c>
      <c r="N18" s="96"/>
      <c r="O18" s="3028"/>
      <c r="P18" s="3028"/>
      <c r="Q18" s="3028"/>
      <c r="R18" s="3028"/>
      <c r="S18" s="96"/>
      <c r="T18" s="96"/>
      <c r="U18" s="96"/>
      <c r="V18" s="103" t="s">
        <v>11</v>
      </c>
      <c r="W18" s="3027"/>
      <c r="X18" s="3027"/>
      <c r="Y18" s="3027"/>
      <c r="Z18" s="440"/>
    </row>
    <row r="19" spans="1:26" ht="30" customHeight="1">
      <c r="A19" s="439"/>
      <c r="B19" s="102"/>
      <c r="C19" s="102" t="s">
        <v>22</v>
      </c>
      <c r="D19" s="102" t="s">
        <v>790</v>
      </c>
      <c r="E19" s="102"/>
      <c r="F19" s="102"/>
      <c r="G19" s="102"/>
      <c r="H19" s="401" t="s">
        <v>799</v>
      </c>
      <c r="I19" s="3025" t="s">
        <v>33</v>
      </c>
      <c r="J19" s="2994"/>
      <c r="K19" s="2995"/>
      <c r="L19" s="2995"/>
      <c r="M19" s="2995"/>
      <c r="N19" s="2995"/>
      <c r="O19" s="2995"/>
      <c r="P19" s="2995"/>
      <c r="Q19" s="2996"/>
      <c r="R19" s="1478"/>
      <c r="S19" s="3023"/>
      <c r="T19" s="381"/>
      <c r="U19" s="3030"/>
      <c r="V19" s="3031"/>
      <c r="W19" s="3031"/>
      <c r="X19" s="3031"/>
      <c r="Y19" s="3032"/>
      <c r="Z19" s="440"/>
    </row>
    <row r="20" spans="1:26" ht="30" customHeight="1">
      <c r="A20" s="439"/>
      <c r="B20" s="96"/>
      <c r="C20" s="106"/>
      <c r="D20" s="106" t="s">
        <v>790</v>
      </c>
      <c r="E20" s="106"/>
      <c r="F20" s="106"/>
      <c r="G20" s="106"/>
      <c r="H20" s="614" t="s">
        <v>800</v>
      </c>
      <c r="I20" s="3026"/>
      <c r="J20" s="2997"/>
      <c r="K20" s="2998"/>
      <c r="L20" s="2998"/>
      <c r="M20" s="2998"/>
      <c r="N20" s="2998"/>
      <c r="O20" s="2998"/>
      <c r="P20" s="2998"/>
      <c r="Q20" s="2999"/>
      <c r="R20" s="1460" t="s">
        <v>1193</v>
      </c>
      <c r="S20" s="3024"/>
      <c r="T20" s="381"/>
      <c r="U20" s="3033"/>
      <c r="V20" s="3034"/>
      <c r="W20" s="3034"/>
      <c r="X20" s="3034"/>
      <c r="Y20" s="3035"/>
      <c r="Z20" s="440"/>
    </row>
    <row r="21" spans="1:26" ht="30" customHeight="1">
      <c r="A21" s="439"/>
      <c r="B21" s="96"/>
      <c r="C21" s="96"/>
      <c r="D21" s="96"/>
      <c r="E21" s="96"/>
      <c r="F21" s="96"/>
      <c r="G21" s="96"/>
      <c r="H21" s="508"/>
      <c r="I21" s="516"/>
      <c r="J21" s="96"/>
      <c r="K21" s="96"/>
      <c r="L21" s="96"/>
      <c r="M21" s="103" t="s">
        <v>11</v>
      </c>
      <c r="N21" s="96"/>
      <c r="O21" s="3028"/>
      <c r="P21" s="3028"/>
      <c r="Q21" s="3028"/>
      <c r="R21" s="3028"/>
      <c r="S21" s="96"/>
      <c r="T21" s="96"/>
      <c r="U21" s="96"/>
      <c r="V21" s="103"/>
      <c r="W21" s="3027"/>
      <c r="X21" s="3027"/>
      <c r="Y21" s="3027"/>
      <c r="Z21" s="440"/>
    </row>
    <row r="22" spans="1:26" ht="30" customHeight="1">
      <c r="A22" s="439"/>
      <c r="B22" s="102"/>
      <c r="C22" s="102" t="s">
        <v>23</v>
      </c>
      <c r="D22" s="102" t="s">
        <v>791</v>
      </c>
      <c r="E22" s="102"/>
      <c r="F22" s="102"/>
      <c r="G22" s="102"/>
      <c r="H22" s="401" t="s">
        <v>799</v>
      </c>
      <c r="I22" s="3025">
        <v>25</v>
      </c>
      <c r="J22" s="2994"/>
      <c r="K22" s="2995"/>
      <c r="L22" s="2995"/>
      <c r="M22" s="2995"/>
      <c r="N22" s="2995"/>
      <c r="O22" s="2995"/>
      <c r="P22" s="2995"/>
      <c r="Q22" s="2996"/>
      <c r="R22" s="1478"/>
      <c r="S22" s="3023"/>
      <c r="T22" s="381"/>
      <c r="U22" s="3030"/>
      <c r="V22" s="3031"/>
      <c r="W22" s="3031"/>
      <c r="X22" s="3031"/>
      <c r="Y22" s="3032"/>
      <c r="Z22" s="440"/>
    </row>
    <row r="23" spans="1:26" ht="30" customHeight="1">
      <c r="A23" s="439"/>
      <c r="B23" s="96"/>
      <c r="C23" s="106"/>
      <c r="D23" s="106" t="s">
        <v>791</v>
      </c>
      <c r="E23" s="106"/>
      <c r="F23" s="106"/>
      <c r="G23" s="507"/>
      <c r="H23" s="614" t="s">
        <v>800</v>
      </c>
      <c r="I23" s="3026"/>
      <c r="J23" s="2997"/>
      <c r="K23" s="2998"/>
      <c r="L23" s="2998"/>
      <c r="M23" s="2998"/>
      <c r="N23" s="2998"/>
      <c r="O23" s="2998"/>
      <c r="P23" s="2998"/>
      <c r="Q23" s="2999"/>
      <c r="R23" s="1460" t="s">
        <v>1193</v>
      </c>
      <c r="S23" s="3024"/>
      <c r="T23" s="381"/>
      <c r="U23" s="3033"/>
      <c r="V23" s="3034"/>
      <c r="W23" s="3034"/>
      <c r="X23" s="3034"/>
      <c r="Y23" s="3035"/>
      <c r="Z23" s="440"/>
    </row>
    <row r="24" spans="1:26" ht="30" customHeight="1">
      <c r="A24" s="439"/>
      <c r="B24" s="96"/>
      <c r="C24" s="96"/>
      <c r="D24" s="96"/>
      <c r="E24" s="96"/>
      <c r="F24" s="96"/>
      <c r="G24" s="505"/>
      <c r="H24" s="508"/>
      <c r="I24" s="516"/>
      <c r="J24" s="96"/>
      <c r="K24" s="96"/>
      <c r="L24" s="96"/>
      <c r="M24" s="103" t="s">
        <v>11</v>
      </c>
      <c r="N24" s="96"/>
      <c r="O24" s="3028"/>
      <c r="P24" s="3028"/>
      <c r="Q24" s="3028"/>
      <c r="R24" s="3028"/>
      <c r="S24" s="96"/>
      <c r="T24" s="96"/>
      <c r="U24" s="96"/>
      <c r="V24" s="103"/>
      <c r="W24" s="3027"/>
      <c r="X24" s="3027"/>
      <c r="Y24" s="3027"/>
      <c r="Z24" s="440"/>
    </row>
    <row r="25" spans="1:26" ht="30" customHeight="1">
      <c r="A25" s="439"/>
      <c r="B25" s="102"/>
      <c r="C25" s="102" t="s">
        <v>523</v>
      </c>
      <c r="D25" s="102" t="s">
        <v>792</v>
      </c>
      <c r="E25" s="102"/>
      <c r="F25" s="102"/>
      <c r="G25" s="506"/>
      <c r="H25" s="401" t="s">
        <v>799</v>
      </c>
      <c r="I25" s="3025" t="s">
        <v>34</v>
      </c>
      <c r="J25" s="2994"/>
      <c r="K25" s="2995"/>
      <c r="L25" s="2995"/>
      <c r="M25" s="2995"/>
      <c r="N25" s="2995"/>
      <c r="O25" s="2995"/>
      <c r="P25" s="2995"/>
      <c r="Q25" s="2996"/>
      <c r="R25" s="1478"/>
      <c r="S25" s="3023"/>
      <c r="T25" s="381"/>
      <c r="U25" s="3030"/>
      <c r="V25" s="3031"/>
      <c r="W25" s="3031"/>
      <c r="X25" s="3031"/>
      <c r="Y25" s="3032"/>
      <c r="Z25" s="440"/>
    </row>
    <row r="26" spans="1:26" ht="30" customHeight="1">
      <c r="A26" s="439"/>
      <c r="B26" s="96"/>
      <c r="C26" s="106"/>
      <c r="D26" s="106" t="s">
        <v>792</v>
      </c>
      <c r="E26" s="106"/>
      <c r="F26" s="106"/>
      <c r="G26" s="507"/>
      <c r="H26" s="614" t="s">
        <v>800</v>
      </c>
      <c r="I26" s="3026"/>
      <c r="J26" s="2997"/>
      <c r="K26" s="2998"/>
      <c r="L26" s="2998"/>
      <c r="M26" s="2998"/>
      <c r="N26" s="2998"/>
      <c r="O26" s="2998"/>
      <c r="P26" s="2998"/>
      <c r="Q26" s="2999"/>
      <c r="R26" s="1460" t="s">
        <v>1193</v>
      </c>
      <c r="S26" s="3024"/>
      <c r="T26" s="381"/>
      <c r="U26" s="3033"/>
      <c r="V26" s="3034"/>
      <c r="W26" s="3034"/>
      <c r="X26" s="3034"/>
      <c r="Y26" s="3035"/>
      <c r="Z26" s="440"/>
    </row>
    <row r="27" spans="1:26" ht="18" customHeight="1">
      <c r="A27" s="439"/>
      <c r="B27" s="96"/>
      <c r="C27" s="96"/>
      <c r="D27" s="96"/>
      <c r="E27" s="96"/>
      <c r="F27" s="96"/>
      <c r="G27" s="505"/>
      <c r="H27" s="508"/>
      <c r="I27" s="516"/>
      <c r="J27" s="96"/>
      <c r="K27" s="96"/>
      <c r="L27" s="96"/>
      <c r="M27" s="103" t="s">
        <v>11</v>
      </c>
      <c r="N27" s="96"/>
      <c r="O27" s="3028"/>
      <c r="P27" s="3028"/>
      <c r="Q27" s="3028"/>
      <c r="R27" s="3028"/>
      <c r="S27" s="96"/>
      <c r="T27" s="96"/>
      <c r="U27" s="96"/>
      <c r="V27" s="103"/>
      <c r="W27" s="3028"/>
      <c r="X27" s="3028"/>
      <c r="Y27" s="3028"/>
      <c r="Z27" s="440"/>
    </row>
    <row r="28" spans="1:26" ht="30" customHeight="1">
      <c r="A28" s="439"/>
      <c r="B28" s="102"/>
      <c r="C28" s="102" t="s">
        <v>89</v>
      </c>
      <c r="D28" s="3019" t="s">
        <v>2410</v>
      </c>
      <c r="E28" s="3020"/>
      <c r="F28" s="3020"/>
      <c r="G28" s="3020"/>
      <c r="H28" s="2668" t="s">
        <v>799</v>
      </c>
      <c r="I28" s="401"/>
      <c r="J28" s="96"/>
      <c r="K28" s="96"/>
      <c r="L28" s="96"/>
      <c r="M28" s="96"/>
      <c r="N28" s="96"/>
      <c r="O28" s="96"/>
      <c r="P28" s="96"/>
      <c r="Q28" s="96"/>
      <c r="R28" s="1480"/>
      <c r="S28" s="96"/>
      <c r="T28" s="381"/>
      <c r="U28" s="381"/>
      <c r="V28" s="381"/>
      <c r="W28" s="381"/>
      <c r="X28" s="381"/>
      <c r="Y28" s="381"/>
      <c r="Z28" s="440"/>
    </row>
    <row r="29" spans="1:26" ht="30" customHeight="1">
      <c r="A29" s="1490"/>
      <c r="B29" s="102"/>
      <c r="C29" s="102"/>
      <c r="D29" s="3020"/>
      <c r="E29" s="3020"/>
      <c r="F29" s="3020"/>
      <c r="G29" s="3020"/>
      <c r="H29" s="2668"/>
      <c r="I29" s="2661" t="s">
        <v>35</v>
      </c>
      <c r="J29" s="2994"/>
      <c r="K29" s="2995"/>
      <c r="L29" s="2995"/>
      <c r="M29" s="2995"/>
      <c r="N29" s="2995"/>
      <c r="O29" s="2995"/>
      <c r="P29" s="2995"/>
      <c r="Q29" s="2996"/>
      <c r="R29" s="1480"/>
      <c r="S29" s="1502"/>
      <c r="T29" s="381"/>
      <c r="U29" s="3030"/>
      <c r="V29" s="3031"/>
      <c r="W29" s="3031"/>
      <c r="X29" s="3031"/>
      <c r="Y29" s="3032"/>
      <c r="Z29" s="440"/>
    </row>
    <row r="30" spans="1:26" ht="30" customHeight="1">
      <c r="A30" s="439"/>
      <c r="B30" s="96"/>
      <c r="C30" s="106"/>
      <c r="D30" s="1154" t="s">
        <v>793</v>
      </c>
      <c r="E30" s="106"/>
      <c r="F30" s="106"/>
      <c r="G30" s="507"/>
      <c r="H30" s="614" t="s">
        <v>800</v>
      </c>
      <c r="I30" s="2661"/>
      <c r="J30" s="2997"/>
      <c r="K30" s="2998"/>
      <c r="L30" s="2998"/>
      <c r="M30" s="2998"/>
      <c r="N30" s="2998"/>
      <c r="O30" s="2998"/>
      <c r="P30" s="2998"/>
      <c r="Q30" s="2999"/>
      <c r="R30" s="1459" t="s">
        <v>1193</v>
      </c>
      <c r="S30" s="1503"/>
      <c r="T30" s="381"/>
      <c r="U30" s="3033"/>
      <c r="V30" s="3034"/>
      <c r="W30" s="3034"/>
      <c r="X30" s="3034"/>
      <c r="Y30" s="3035"/>
      <c r="Z30" s="440"/>
    </row>
    <row r="31" spans="1:26" ht="30" customHeight="1">
      <c r="A31" s="439"/>
      <c r="B31" s="96"/>
      <c r="C31" s="96"/>
      <c r="D31" s="96"/>
      <c r="E31" s="96"/>
      <c r="F31" s="96"/>
      <c r="G31" s="505"/>
      <c r="H31" s="508"/>
      <c r="I31" s="516"/>
      <c r="J31" s="96"/>
      <c r="K31" s="96"/>
      <c r="L31" s="96"/>
      <c r="M31" s="103" t="s">
        <v>11</v>
      </c>
      <c r="N31" s="96"/>
      <c r="O31" s="3028"/>
      <c r="P31" s="3028"/>
      <c r="Q31" s="3028"/>
      <c r="R31" s="3028"/>
      <c r="S31" s="96"/>
      <c r="T31" s="96"/>
      <c r="U31" s="96"/>
      <c r="V31" s="103"/>
      <c r="W31" s="3027"/>
      <c r="X31" s="3027"/>
      <c r="Y31" s="3027"/>
      <c r="Z31" s="440"/>
    </row>
    <row r="32" spans="1:26" ht="30" customHeight="1">
      <c r="A32" s="439"/>
      <c r="B32" s="102"/>
      <c r="C32" s="102" t="s">
        <v>524</v>
      </c>
      <c r="D32" s="102" t="s">
        <v>794</v>
      </c>
      <c r="E32" s="102"/>
      <c r="F32" s="102"/>
      <c r="G32" s="506"/>
      <c r="H32" s="1497" t="s">
        <v>801</v>
      </c>
      <c r="I32" s="3025" t="s">
        <v>36</v>
      </c>
      <c r="J32" s="2994"/>
      <c r="K32" s="2995"/>
      <c r="L32" s="2995"/>
      <c r="M32" s="2995"/>
      <c r="N32" s="2995"/>
      <c r="O32" s="2995"/>
      <c r="P32" s="2995"/>
      <c r="Q32" s="2996"/>
      <c r="R32" s="1478"/>
      <c r="S32" s="3023"/>
      <c r="T32" s="381"/>
      <c r="U32" s="3030"/>
      <c r="V32" s="3031"/>
      <c r="W32" s="3031"/>
      <c r="X32" s="3031"/>
      <c r="Y32" s="3032"/>
      <c r="Z32" s="440"/>
    </row>
    <row r="33" spans="1:26" ht="30" customHeight="1">
      <c r="A33" s="439"/>
      <c r="B33" s="96"/>
      <c r="C33" s="106"/>
      <c r="D33" s="3021" t="s">
        <v>2411</v>
      </c>
      <c r="E33" s="3022"/>
      <c r="F33" s="3022"/>
      <c r="G33" s="3022"/>
      <c r="H33" s="1498" t="s">
        <v>802</v>
      </c>
      <c r="I33" s="3026"/>
      <c r="J33" s="2997"/>
      <c r="K33" s="2998"/>
      <c r="L33" s="2998"/>
      <c r="M33" s="2998"/>
      <c r="N33" s="2998"/>
      <c r="O33" s="2998"/>
      <c r="P33" s="2998"/>
      <c r="Q33" s="2999"/>
      <c r="R33" s="1460" t="s">
        <v>1193</v>
      </c>
      <c r="S33" s="3024"/>
      <c r="T33" s="381"/>
      <c r="U33" s="3033"/>
      <c r="V33" s="3034"/>
      <c r="W33" s="3034"/>
      <c r="X33" s="3034"/>
      <c r="Y33" s="3035"/>
      <c r="Z33" s="440"/>
    </row>
    <row r="34" spans="1:26" ht="30" customHeight="1">
      <c r="A34" s="1490"/>
      <c r="B34" s="96"/>
      <c r="C34" s="106"/>
      <c r="D34" s="3022"/>
      <c r="E34" s="3022"/>
      <c r="F34" s="3022"/>
      <c r="G34" s="3022"/>
      <c r="H34" s="403"/>
      <c r="I34" s="614"/>
      <c r="J34" s="96"/>
      <c r="K34" s="401"/>
      <c r="L34" s="1495"/>
      <c r="M34" s="1495"/>
      <c r="N34" s="1495"/>
      <c r="O34" s="1495"/>
      <c r="P34" s="1495"/>
      <c r="Q34" s="1495"/>
      <c r="R34" s="1459"/>
      <c r="S34" s="508"/>
      <c r="T34" s="381"/>
      <c r="U34" s="401"/>
      <c r="V34" s="401"/>
      <c r="W34" s="401"/>
      <c r="X34" s="401"/>
      <c r="Y34" s="401"/>
      <c r="Z34" s="440"/>
    </row>
    <row r="35" spans="1:26" ht="18" customHeight="1">
      <c r="A35" s="439"/>
      <c r="B35" s="96"/>
      <c r="C35" s="96"/>
      <c r="D35" s="96"/>
      <c r="E35" s="96"/>
      <c r="F35" s="96"/>
      <c r="G35" s="96"/>
      <c r="H35" s="508"/>
      <c r="I35" s="516"/>
      <c r="J35" s="96"/>
      <c r="K35" s="96"/>
      <c r="L35" s="96"/>
      <c r="M35" s="103" t="s">
        <v>11</v>
      </c>
      <c r="N35" s="96"/>
      <c r="O35" s="3028"/>
      <c r="P35" s="3028"/>
      <c r="Q35" s="3028"/>
      <c r="R35" s="3028"/>
      <c r="S35" s="96"/>
      <c r="T35" s="96"/>
      <c r="U35" s="96"/>
      <c r="V35" s="103"/>
      <c r="W35" s="3027"/>
      <c r="X35" s="3027"/>
      <c r="Y35" s="3027"/>
      <c r="Z35" s="440"/>
    </row>
    <row r="36" spans="1:26" ht="30" customHeight="1">
      <c r="A36" s="439"/>
      <c r="B36" s="102"/>
      <c r="C36" s="102" t="s">
        <v>162</v>
      </c>
      <c r="D36" s="102" t="s">
        <v>814</v>
      </c>
      <c r="E36" s="102"/>
      <c r="F36" s="102"/>
      <c r="G36" s="102"/>
      <c r="H36" s="1497" t="s">
        <v>2355</v>
      </c>
      <c r="I36" s="3025" t="s">
        <v>75</v>
      </c>
      <c r="J36" s="2994"/>
      <c r="K36" s="2995"/>
      <c r="L36" s="2995"/>
      <c r="M36" s="2995"/>
      <c r="N36" s="2995"/>
      <c r="O36" s="2995"/>
      <c r="P36" s="2995"/>
      <c r="Q36" s="2996"/>
      <c r="R36" s="1478"/>
      <c r="S36" s="3023"/>
      <c r="T36" s="381"/>
      <c r="U36" s="3030"/>
      <c r="V36" s="3031"/>
      <c r="W36" s="3031"/>
      <c r="X36" s="3031"/>
      <c r="Y36" s="3032"/>
      <c r="Z36" s="440"/>
    </row>
    <row r="37" spans="1:26" ht="30" customHeight="1">
      <c r="A37" s="439"/>
      <c r="B37" s="96"/>
      <c r="C37" s="106"/>
      <c r="D37" s="106" t="s">
        <v>815</v>
      </c>
      <c r="E37" s="106"/>
      <c r="F37" s="106"/>
      <c r="G37" s="106"/>
      <c r="H37" s="1499" t="s">
        <v>2356</v>
      </c>
      <c r="I37" s="3026"/>
      <c r="J37" s="2997"/>
      <c r="K37" s="2998"/>
      <c r="L37" s="2998"/>
      <c r="M37" s="2998"/>
      <c r="N37" s="2998"/>
      <c r="O37" s="2998"/>
      <c r="P37" s="2998"/>
      <c r="Q37" s="2999"/>
      <c r="R37" s="1460" t="s">
        <v>1193</v>
      </c>
      <c r="S37" s="3024"/>
      <c r="T37" s="381"/>
      <c r="U37" s="3033"/>
      <c r="V37" s="3034"/>
      <c r="W37" s="3034"/>
      <c r="X37" s="3034"/>
      <c r="Y37" s="3035"/>
      <c r="Z37" s="440"/>
    </row>
    <row r="38" spans="1:26" ht="30" customHeight="1">
      <c r="A38" s="439"/>
      <c r="B38" s="96"/>
      <c r="C38" s="96"/>
      <c r="D38" s="96"/>
      <c r="E38" s="505"/>
      <c r="F38" s="96"/>
      <c r="G38" s="96"/>
      <c r="H38" s="508"/>
      <c r="I38" s="516"/>
      <c r="J38" s="96"/>
      <c r="K38" s="96"/>
      <c r="L38" s="96"/>
      <c r="M38" s="103" t="s">
        <v>11</v>
      </c>
      <c r="N38" s="96"/>
      <c r="O38" s="3028"/>
      <c r="P38" s="3028"/>
      <c r="Q38" s="3028"/>
      <c r="R38" s="3028"/>
      <c r="S38" s="96"/>
      <c r="T38" s="96"/>
      <c r="U38" s="96"/>
      <c r="V38" s="103"/>
      <c r="W38" s="3027"/>
      <c r="X38" s="3027"/>
      <c r="Y38" s="3027"/>
      <c r="Z38" s="440"/>
    </row>
    <row r="39" spans="1:26" ht="30" customHeight="1">
      <c r="A39" s="439"/>
      <c r="B39" s="102"/>
      <c r="C39" s="102" t="s">
        <v>165</v>
      </c>
      <c r="D39" s="102" t="s">
        <v>795</v>
      </c>
      <c r="E39" s="506"/>
      <c r="F39" s="102"/>
      <c r="G39" s="102"/>
      <c r="H39" s="1497" t="s">
        <v>801</v>
      </c>
      <c r="I39" s="3025">
        <v>27</v>
      </c>
      <c r="J39" s="2994"/>
      <c r="K39" s="2995"/>
      <c r="L39" s="2995"/>
      <c r="M39" s="2995"/>
      <c r="N39" s="2995"/>
      <c r="O39" s="2995"/>
      <c r="P39" s="2995"/>
      <c r="Q39" s="2996"/>
      <c r="R39" s="1478"/>
      <c r="S39" s="3023"/>
      <c r="T39" s="381"/>
      <c r="U39" s="3030"/>
      <c r="V39" s="3031"/>
      <c r="W39" s="3031"/>
      <c r="X39" s="3031"/>
      <c r="Y39" s="3032"/>
      <c r="Z39" s="440"/>
    </row>
    <row r="40" spans="1:26" ht="30" customHeight="1">
      <c r="A40" s="439"/>
      <c r="B40" s="96"/>
      <c r="C40" s="106"/>
      <c r="D40" s="106" t="s">
        <v>796</v>
      </c>
      <c r="E40" s="507"/>
      <c r="F40" s="106"/>
      <c r="G40" s="106"/>
      <c r="H40" s="1499" t="s">
        <v>802</v>
      </c>
      <c r="I40" s="3026"/>
      <c r="J40" s="2997"/>
      <c r="K40" s="2998"/>
      <c r="L40" s="2998"/>
      <c r="M40" s="2998"/>
      <c r="N40" s="2998"/>
      <c r="O40" s="2998"/>
      <c r="P40" s="2998"/>
      <c r="Q40" s="2999"/>
      <c r="R40" s="1460" t="s">
        <v>1193</v>
      </c>
      <c r="S40" s="3024"/>
      <c r="T40" s="381"/>
      <c r="U40" s="3033"/>
      <c r="V40" s="3034"/>
      <c r="W40" s="3034"/>
      <c r="X40" s="3034"/>
      <c r="Y40" s="3035"/>
      <c r="Z40" s="440"/>
    </row>
    <row r="41" spans="1:26" ht="30" customHeight="1">
      <c r="A41" s="439"/>
      <c r="B41" s="96"/>
      <c r="C41" s="96"/>
      <c r="D41" s="96"/>
      <c r="E41" s="505"/>
      <c r="F41" s="96"/>
      <c r="G41" s="96"/>
      <c r="H41" s="1500"/>
      <c r="I41" s="1501"/>
      <c r="J41" s="96"/>
      <c r="K41" s="96"/>
      <c r="L41" s="96"/>
      <c r="M41" s="103" t="s">
        <v>11</v>
      </c>
      <c r="N41" s="96"/>
      <c r="O41" s="3028"/>
      <c r="P41" s="3028"/>
      <c r="Q41" s="3028"/>
      <c r="R41" s="3028"/>
      <c r="S41" s="96"/>
      <c r="T41" s="96"/>
      <c r="U41" s="96"/>
      <c r="V41" s="103"/>
      <c r="W41" s="3027"/>
      <c r="X41" s="3027"/>
      <c r="Y41" s="3027"/>
      <c r="Z41" s="440"/>
    </row>
    <row r="42" spans="1:26" ht="30" customHeight="1">
      <c r="A42" s="439"/>
      <c r="B42" s="102"/>
      <c r="C42" s="102" t="s">
        <v>168</v>
      </c>
      <c r="D42" s="102" t="s">
        <v>797</v>
      </c>
      <c r="E42" s="506"/>
      <c r="F42" s="102"/>
      <c r="G42" s="102"/>
      <c r="H42" s="401" t="s">
        <v>799</v>
      </c>
      <c r="I42" s="3025">
        <v>28</v>
      </c>
      <c r="J42" s="2994"/>
      <c r="K42" s="2995"/>
      <c r="L42" s="2995"/>
      <c r="M42" s="2995"/>
      <c r="N42" s="2995"/>
      <c r="O42" s="2995"/>
      <c r="P42" s="2995"/>
      <c r="Q42" s="2996"/>
      <c r="R42" s="1478"/>
      <c r="S42" s="3023"/>
      <c r="T42" s="381"/>
      <c r="U42" s="3030"/>
      <c r="V42" s="3031"/>
      <c r="W42" s="3031"/>
      <c r="X42" s="3031"/>
      <c r="Y42" s="3032"/>
      <c r="Z42" s="440"/>
    </row>
    <row r="43" spans="1:26" ht="30" customHeight="1">
      <c r="A43" s="439"/>
      <c r="B43" s="96"/>
      <c r="C43" s="106"/>
      <c r="D43" s="106" t="s">
        <v>798</v>
      </c>
      <c r="E43" s="106"/>
      <c r="F43" s="106"/>
      <c r="G43" s="106"/>
      <c r="H43" s="614" t="s">
        <v>800</v>
      </c>
      <c r="I43" s="3026"/>
      <c r="J43" s="2997"/>
      <c r="K43" s="2998"/>
      <c r="L43" s="2998"/>
      <c r="M43" s="2998"/>
      <c r="N43" s="2998"/>
      <c r="O43" s="2998"/>
      <c r="P43" s="2998"/>
      <c r="Q43" s="2999"/>
      <c r="R43" s="1460" t="s">
        <v>1193</v>
      </c>
      <c r="S43" s="3024"/>
      <c r="T43" s="381"/>
      <c r="U43" s="3033"/>
      <c r="V43" s="3034"/>
      <c r="W43" s="3034"/>
      <c r="X43" s="3034"/>
      <c r="Y43" s="3035"/>
      <c r="Z43" s="440"/>
    </row>
    <row r="44" spans="1:26" ht="18" customHeight="1">
      <c r="A44" s="439"/>
      <c r="B44" s="96"/>
      <c r="C44" s="510"/>
      <c r="D44" s="96"/>
      <c r="E44" s="96"/>
      <c r="F44" s="96"/>
      <c r="G44" s="96"/>
      <c r="H44" s="508"/>
      <c r="I44" s="516"/>
      <c r="J44" s="96"/>
      <c r="K44" s="96"/>
      <c r="L44" s="96"/>
      <c r="M44" s="103" t="s">
        <v>11</v>
      </c>
      <c r="N44" s="96"/>
      <c r="O44" s="3028"/>
      <c r="P44" s="3028"/>
      <c r="Q44" s="3028"/>
      <c r="R44" s="3028"/>
      <c r="S44" s="96"/>
      <c r="T44" s="96"/>
      <c r="U44" s="96"/>
      <c r="V44" s="103" t="s">
        <v>11</v>
      </c>
      <c r="W44" s="3028"/>
      <c r="X44" s="3028"/>
      <c r="Y44" s="3028"/>
      <c r="Z44" s="440"/>
    </row>
    <row r="45" spans="1:26" ht="30" customHeight="1">
      <c r="A45" s="439"/>
      <c r="B45" s="102"/>
      <c r="C45" s="102" t="s">
        <v>169</v>
      </c>
      <c r="D45" s="3019" t="s">
        <v>2412</v>
      </c>
      <c r="E45" s="3020"/>
      <c r="F45" s="3020"/>
      <c r="G45" s="3020"/>
      <c r="H45" s="2668" t="s">
        <v>799</v>
      </c>
      <c r="I45" s="102"/>
      <c r="J45" s="96"/>
      <c r="K45" s="380"/>
      <c r="L45" s="1477"/>
      <c r="M45" s="1477"/>
      <c r="N45" s="1477"/>
      <c r="O45" s="1477"/>
      <c r="P45" s="1477"/>
      <c r="Q45" s="1477"/>
      <c r="R45" s="1480"/>
      <c r="S45" s="96"/>
      <c r="T45" s="381"/>
      <c r="U45" s="381"/>
      <c r="V45" s="381"/>
      <c r="W45" s="381"/>
      <c r="X45" s="381"/>
      <c r="Y45" s="381"/>
      <c r="Z45" s="440"/>
    </row>
    <row r="46" spans="1:26" ht="30" customHeight="1">
      <c r="A46" s="1490"/>
      <c r="B46" s="102"/>
      <c r="C46" s="102"/>
      <c r="D46" s="3020"/>
      <c r="E46" s="3020"/>
      <c r="F46" s="3020"/>
      <c r="G46" s="3020"/>
      <c r="H46" s="2668"/>
      <c r="I46" s="2661">
        <v>50</v>
      </c>
      <c r="J46" s="2994"/>
      <c r="K46" s="2995"/>
      <c r="L46" s="2995"/>
      <c r="M46" s="2995"/>
      <c r="N46" s="2995"/>
      <c r="O46" s="2995"/>
      <c r="P46" s="2995"/>
      <c r="Q46" s="2996"/>
      <c r="R46" s="1480"/>
      <c r="S46" s="3023"/>
      <c r="T46" s="381"/>
      <c r="U46" s="3030"/>
      <c r="V46" s="3031"/>
      <c r="W46" s="3031"/>
      <c r="X46" s="3031"/>
      <c r="Y46" s="3032"/>
      <c r="Z46" s="440"/>
    </row>
    <row r="47" spans="1:26" ht="30" customHeight="1">
      <c r="A47" s="439"/>
      <c r="B47" s="96"/>
      <c r="C47" s="106"/>
      <c r="D47" s="3039" t="s">
        <v>2413</v>
      </c>
      <c r="E47" s="3040"/>
      <c r="F47" s="3040"/>
      <c r="G47" s="3040"/>
      <c r="H47" s="3041" t="s">
        <v>800</v>
      </c>
      <c r="I47" s="2661"/>
      <c r="J47" s="2997"/>
      <c r="K47" s="2998"/>
      <c r="L47" s="2998"/>
      <c r="M47" s="2998"/>
      <c r="N47" s="2998"/>
      <c r="O47" s="2998"/>
      <c r="P47" s="2998"/>
      <c r="Q47" s="2999"/>
      <c r="R47" s="1459" t="s">
        <v>1193</v>
      </c>
      <c r="S47" s="3024"/>
      <c r="T47" s="381"/>
      <c r="U47" s="3033"/>
      <c r="V47" s="3034"/>
      <c r="W47" s="3034"/>
      <c r="X47" s="3034"/>
      <c r="Y47" s="3035"/>
      <c r="Z47" s="440"/>
    </row>
    <row r="48" spans="1:26" ht="30" customHeight="1">
      <c r="A48" s="1490"/>
      <c r="B48" s="96"/>
      <c r="C48" s="106"/>
      <c r="D48" s="3040"/>
      <c r="E48" s="3040"/>
      <c r="F48" s="3040"/>
      <c r="G48" s="3040"/>
      <c r="H48" s="3041"/>
      <c r="I48" s="1154"/>
      <c r="J48" s="96"/>
      <c r="K48" s="401"/>
      <c r="L48" s="1495"/>
      <c r="M48" s="1495"/>
      <c r="N48" s="1495"/>
      <c r="O48" s="1495"/>
      <c r="P48" s="1495"/>
      <c r="Q48" s="1495"/>
      <c r="R48" s="1459"/>
      <c r="S48" s="508"/>
      <c r="T48" s="381"/>
      <c r="U48" s="401"/>
      <c r="V48" s="401"/>
      <c r="W48" s="401"/>
      <c r="X48" s="401"/>
      <c r="Y48" s="401"/>
      <c r="Z48" s="440"/>
    </row>
    <row r="49" spans="1:26" ht="18" customHeight="1">
      <c r="A49" s="439"/>
      <c r="B49" s="96"/>
      <c r="C49" s="96"/>
      <c r="D49" s="96"/>
      <c r="E49" s="505"/>
      <c r="F49" s="96"/>
      <c r="G49" s="96"/>
      <c r="H49" s="508"/>
      <c r="I49" s="516"/>
      <c r="J49" s="96"/>
      <c r="K49" s="96"/>
      <c r="L49" s="96"/>
      <c r="M49" s="103" t="s">
        <v>11</v>
      </c>
      <c r="N49" s="96"/>
      <c r="O49" s="3028"/>
      <c r="P49" s="3028"/>
      <c r="Q49" s="3028"/>
      <c r="R49" s="3028"/>
      <c r="S49" s="96"/>
      <c r="T49" s="96"/>
      <c r="U49" s="96"/>
      <c r="V49" s="103"/>
      <c r="W49" s="3027"/>
      <c r="X49" s="3027"/>
      <c r="Y49" s="3027"/>
      <c r="Z49" s="440"/>
    </row>
    <row r="50" spans="1:26" ht="30" customHeight="1">
      <c r="A50" s="439"/>
      <c r="B50" s="102"/>
      <c r="C50" s="102" t="s">
        <v>644</v>
      </c>
      <c r="D50" s="102" t="s">
        <v>2357</v>
      </c>
      <c r="E50" s="506"/>
      <c r="F50" s="102"/>
      <c r="G50" s="102"/>
      <c r="H50" s="401" t="s">
        <v>799</v>
      </c>
      <c r="I50" s="3025">
        <v>51</v>
      </c>
      <c r="J50" s="2994"/>
      <c r="K50" s="2995"/>
      <c r="L50" s="2995"/>
      <c r="M50" s="2995"/>
      <c r="N50" s="2995"/>
      <c r="O50" s="2995"/>
      <c r="P50" s="2995"/>
      <c r="Q50" s="2996"/>
      <c r="R50" s="1478"/>
      <c r="S50" s="3023"/>
      <c r="T50" s="381"/>
      <c r="U50" s="3030"/>
      <c r="V50" s="3031"/>
      <c r="W50" s="3031"/>
      <c r="X50" s="3031"/>
      <c r="Y50" s="3032"/>
      <c r="Z50" s="440"/>
    </row>
    <row r="51" spans="1:26" ht="30" customHeight="1">
      <c r="A51" s="439"/>
      <c r="B51" s="96"/>
      <c r="C51" s="106"/>
      <c r="D51" s="106" t="s">
        <v>2357</v>
      </c>
      <c r="E51" s="507"/>
      <c r="F51" s="106"/>
      <c r="G51" s="106"/>
      <c r="H51" s="614" t="s">
        <v>800</v>
      </c>
      <c r="I51" s="3026"/>
      <c r="J51" s="2997"/>
      <c r="K51" s="2998"/>
      <c r="L51" s="2998"/>
      <c r="M51" s="2998"/>
      <c r="N51" s="2998"/>
      <c r="O51" s="2998"/>
      <c r="P51" s="2998"/>
      <c r="Q51" s="2999"/>
      <c r="R51" s="1460" t="s">
        <v>1193</v>
      </c>
      <c r="S51" s="3024"/>
      <c r="T51" s="381"/>
      <c r="U51" s="3033"/>
      <c r="V51" s="3034"/>
      <c r="W51" s="3034"/>
      <c r="X51" s="3034"/>
      <c r="Y51" s="3035"/>
      <c r="Z51" s="440"/>
    </row>
    <row r="52" spans="1:26" ht="30" customHeight="1">
      <c r="A52" s="439"/>
      <c r="B52" s="96"/>
      <c r="C52" s="96"/>
      <c r="D52" s="96"/>
      <c r="E52" s="96"/>
      <c r="F52" s="96"/>
      <c r="G52" s="96"/>
      <c r="H52" s="508"/>
      <c r="I52" s="516"/>
      <c r="J52" s="96"/>
      <c r="K52" s="96"/>
      <c r="L52" s="96"/>
      <c r="M52" s="96"/>
      <c r="N52" s="96"/>
      <c r="O52" s="96"/>
      <c r="P52" s="96"/>
      <c r="Q52" s="96"/>
      <c r="R52" s="96"/>
      <c r="S52" s="96"/>
      <c r="T52" s="96"/>
      <c r="U52" s="96"/>
      <c r="V52" s="96"/>
      <c r="W52" s="96"/>
      <c r="X52" s="96"/>
      <c r="Y52" s="96"/>
      <c r="Z52" s="440"/>
    </row>
    <row r="53" spans="1:26" ht="30" customHeight="1">
      <c r="A53" s="439"/>
      <c r="B53" s="102"/>
      <c r="C53" s="102" t="s">
        <v>642</v>
      </c>
      <c r="D53" s="102" t="s">
        <v>812</v>
      </c>
      <c r="E53" s="102"/>
      <c r="F53" s="102"/>
      <c r="G53" s="506"/>
      <c r="H53" s="1497" t="s">
        <v>801</v>
      </c>
      <c r="I53" s="3025">
        <v>52</v>
      </c>
      <c r="J53" s="2994"/>
      <c r="K53" s="2995"/>
      <c r="L53" s="2995"/>
      <c r="M53" s="2995"/>
      <c r="N53" s="2995"/>
      <c r="O53" s="2995"/>
      <c r="P53" s="2995"/>
      <c r="Q53" s="2996"/>
      <c r="R53" s="1478"/>
      <c r="S53" s="3023"/>
      <c r="T53" s="381"/>
      <c r="U53" s="3030"/>
      <c r="V53" s="3031"/>
      <c r="W53" s="3031"/>
      <c r="X53" s="3031"/>
      <c r="Y53" s="3032"/>
      <c r="Z53" s="440"/>
    </row>
    <row r="54" spans="1:26" ht="30" customHeight="1">
      <c r="A54" s="439"/>
      <c r="B54" s="96"/>
      <c r="C54" s="106"/>
      <c r="D54" s="106" t="s">
        <v>813</v>
      </c>
      <c r="E54" s="106"/>
      <c r="F54" s="106"/>
      <c r="G54" s="507"/>
      <c r="H54" s="1499" t="s">
        <v>802</v>
      </c>
      <c r="I54" s="3026"/>
      <c r="J54" s="2997"/>
      <c r="K54" s="2998"/>
      <c r="L54" s="2998"/>
      <c r="M54" s="2998"/>
      <c r="N54" s="2998"/>
      <c r="O54" s="2998"/>
      <c r="P54" s="2998"/>
      <c r="Q54" s="2999"/>
      <c r="R54" s="1460" t="s">
        <v>1193</v>
      </c>
      <c r="S54" s="3024"/>
      <c r="T54" s="381"/>
      <c r="U54" s="3033"/>
      <c r="V54" s="3034"/>
      <c r="W54" s="3034"/>
      <c r="X54" s="3034"/>
      <c r="Y54" s="3035"/>
      <c r="Z54" s="440"/>
    </row>
    <row r="55" spans="1:26" ht="30" customHeight="1">
      <c r="A55" s="439"/>
      <c r="B55" s="96"/>
      <c r="C55" s="96"/>
      <c r="Z55" s="440"/>
    </row>
    <row r="56" spans="1:26" ht="30" customHeight="1">
      <c r="A56" s="439"/>
      <c r="B56" s="102"/>
      <c r="C56" s="102" t="s">
        <v>667</v>
      </c>
      <c r="D56" s="102" t="s">
        <v>1194</v>
      </c>
      <c r="E56" s="102"/>
      <c r="F56" s="102"/>
      <c r="G56" s="506"/>
      <c r="H56" s="102"/>
      <c r="I56" s="401"/>
      <c r="J56" s="96"/>
      <c r="K56" s="380"/>
      <c r="L56" s="1477"/>
      <c r="M56" s="1477"/>
      <c r="N56" s="1477"/>
      <c r="O56" s="1477"/>
      <c r="P56" s="1477"/>
      <c r="Q56" s="1477"/>
      <c r="R56" s="1480"/>
      <c r="S56" s="96"/>
      <c r="T56" s="381"/>
      <c r="U56" s="381"/>
      <c r="V56" s="381"/>
      <c r="W56" s="381"/>
      <c r="X56" s="381"/>
      <c r="Y56" s="381"/>
      <c r="Z56" s="440"/>
    </row>
    <row r="57" spans="1:26" ht="30" customHeight="1">
      <c r="A57" s="439"/>
      <c r="B57" s="96"/>
      <c r="C57" s="106"/>
      <c r="D57" s="106" t="s">
        <v>1195</v>
      </c>
      <c r="E57" s="106"/>
      <c r="F57" s="106"/>
      <c r="G57" s="507"/>
      <c r="H57" s="106"/>
      <c r="I57" s="614"/>
      <c r="J57" s="96"/>
      <c r="K57" s="381"/>
      <c r="L57" s="1477"/>
      <c r="M57" s="1477"/>
      <c r="N57" s="1477"/>
      <c r="O57" s="1477"/>
      <c r="P57" s="1477"/>
      <c r="Q57" s="1477"/>
      <c r="R57" s="1459"/>
      <c r="S57" s="96"/>
      <c r="T57" s="381"/>
      <c r="U57" s="381"/>
      <c r="V57" s="381"/>
      <c r="W57" s="381"/>
      <c r="Z57" s="440"/>
    </row>
    <row r="58" spans="1:26" ht="30" customHeight="1">
      <c r="A58" s="439"/>
      <c r="B58" s="96"/>
      <c r="C58" s="96"/>
      <c r="X58" s="3029">
        <v>1203</v>
      </c>
      <c r="Y58" s="3029"/>
      <c r="Z58" s="440"/>
    </row>
    <row r="59" spans="1:26" ht="30" customHeight="1">
      <c r="A59" s="439"/>
      <c r="B59" s="96"/>
      <c r="C59" s="96"/>
      <c r="D59" s="380"/>
      <c r="E59" s="3042" t="s">
        <v>48</v>
      </c>
      <c r="F59" s="3030"/>
      <c r="G59" s="3031"/>
      <c r="H59" s="3031"/>
      <c r="I59" s="3031"/>
      <c r="J59" s="3031"/>
      <c r="K59" s="3031"/>
      <c r="L59" s="3031"/>
      <c r="M59" s="3031"/>
      <c r="N59" s="3031"/>
      <c r="O59" s="3031"/>
      <c r="P59" s="3031"/>
      <c r="Q59" s="3031"/>
      <c r="R59" s="3031"/>
      <c r="S59" s="3031"/>
      <c r="T59" s="3031"/>
      <c r="U59" s="3031"/>
      <c r="V59" s="3031"/>
      <c r="W59" s="3031"/>
      <c r="X59" s="3031"/>
      <c r="Y59" s="3032"/>
      <c r="Z59" s="440"/>
    </row>
    <row r="60" spans="1:26" ht="30" customHeight="1">
      <c r="A60" s="439"/>
      <c r="B60" s="96"/>
      <c r="C60" s="96"/>
      <c r="D60" s="380"/>
      <c r="E60" s="3042"/>
      <c r="F60" s="3033"/>
      <c r="G60" s="3034"/>
      <c r="H60" s="3034"/>
      <c r="I60" s="3034"/>
      <c r="J60" s="3034"/>
      <c r="K60" s="3034"/>
      <c r="L60" s="3034"/>
      <c r="M60" s="3034"/>
      <c r="N60" s="3034"/>
      <c r="O60" s="3034"/>
      <c r="P60" s="3034"/>
      <c r="Q60" s="3034"/>
      <c r="R60" s="3034"/>
      <c r="S60" s="3034"/>
      <c r="T60" s="3034"/>
      <c r="U60" s="3034"/>
      <c r="V60" s="3034"/>
      <c r="W60" s="3034"/>
      <c r="X60" s="3034"/>
      <c r="Y60" s="3035"/>
      <c r="Z60" s="440"/>
    </row>
    <row r="61" spans="1:26" ht="30" customHeight="1">
      <c r="A61" s="439"/>
      <c r="B61" s="96"/>
      <c r="C61" s="96"/>
      <c r="R61" s="1483"/>
      <c r="S61" s="1484">
        <v>1201</v>
      </c>
      <c r="X61" s="3036">
        <v>1202</v>
      </c>
      <c r="Y61" s="3036"/>
      <c r="Z61" s="440"/>
    </row>
    <row r="62" spans="1:26" ht="30" customHeight="1">
      <c r="A62" s="439"/>
      <c r="B62" s="96"/>
      <c r="C62" s="96"/>
      <c r="H62" s="381" t="s">
        <v>801</v>
      </c>
      <c r="I62" s="3025" t="s">
        <v>37</v>
      </c>
      <c r="J62" s="2994"/>
      <c r="K62" s="2995"/>
      <c r="L62" s="2995"/>
      <c r="M62" s="2995"/>
      <c r="N62" s="2995"/>
      <c r="O62" s="2995"/>
      <c r="P62" s="2995"/>
      <c r="Q62" s="2996"/>
      <c r="R62" s="1480"/>
      <c r="S62" s="3023"/>
      <c r="T62" s="381"/>
      <c r="U62" s="3030"/>
      <c r="V62" s="3031"/>
      <c r="W62" s="3031"/>
      <c r="X62" s="3031"/>
      <c r="Y62" s="3032"/>
      <c r="Z62" s="440"/>
    </row>
    <row r="63" spans="1:26" ht="30" customHeight="1">
      <c r="A63" s="439"/>
      <c r="B63" s="96"/>
      <c r="C63" s="510"/>
      <c r="H63" s="503" t="s">
        <v>802</v>
      </c>
      <c r="I63" s="3026"/>
      <c r="J63" s="2997"/>
      <c r="K63" s="2998"/>
      <c r="L63" s="2998"/>
      <c r="M63" s="2998"/>
      <c r="N63" s="2998"/>
      <c r="O63" s="2998"/>
      <c r="P63" s="2998"/>
      <c r="Q63" s="2999"/>
      <c r="R63" s="1459" t="s">
        <v>1193</v>
      </c>
      <c r="S63" s="3024"/>
      <c r="T63" s="381"/>
      <c r="U63" s="3033"/>
      <c r="V63" s="3034"/>
      <c r="W63" s="3034"/>
      <c r="X63" s="3034"/>
      <c r="Y63" s="3035"/>
      <c r="Z63" s="440"/>
    </row>
    <row r="64" spans="1:26" ht="30" customHeight="1">
      <c r="A64" s="518"/>
      <c r="B64" s="512"/>
      <c r="C64" s="512"/>
      <c r="D64" s="1485"/>
      <c r="E64" s="1485"/>
      <c r="F64" s="1485"/>
      <c r="G64" s="1485"/>
      <c r="H64" s="1485"/>
      <c r="I64" s="1486"/>
      <c r="J64" s="1485"/>
      <c r="K64" s="1485"/>
      <c r="L64" s="1487"/>
      <c r="M64" s="1485"/>
      <c r="N64" s="1485"/>
      <c r="O64" s="1485"/>
      <c r="P64" s="1485"/>
      <c r="Q64" s="1485"/>
      <c r="R64" s="1485"/>
      <c r="S64" s="1485"/>
      <c r="T64" s="1485"/>
      <c r="U64" s="1485"/>
      <c r="V64" s="1485"/>
      <c r="W64" s="1485"/>
      <c r="X64" s="1481"/>
      <c r="Y64" s="1481"/>
      <c r="Z64" s="573"/>
    </row>
    <row r="65" spans="1:26" ht="30" customHeight="1">
      <c r="A65" s="96"/>
      <c r="B65" s="96"/>
      <c r="C65" s="96"/>
      <c r="D65" s="380"/>
      <c r="E65" s="380"/>
      <c r="F65" s="381"/>
      <c r="G65" s="381"/>
      <c r="H65" s="381"/>
      <c r="I65" s="381"/>
      <c r="J65" s="381"/>
      <c r="K65" s="381"/>
      <c r="L65" s="381"/>
      <c r="M65" s="381"/>
      <c r="N65" s="381"/>
      <c r="O65" s="381"/>
      <c r="P65" s="381"/>
      <c r="Q65" s="381"/>
      <c r="R65" s="381"/>
      <c r="S65" s="381"/>
      <c r="T65" s="381"/>
      <c r="U65" s="381"/>
      <c r="V65" s="381"/>
      <c r="W65" s="381"/>
      <c r="X65" s="381"/>
      <c r="Y65" s="381"/>
      <c r="Z65" s="96"/>
    </row>
    <row r="66" spans="1:26" ht="30" customHeight="1">
      <c r="A66" s="96"/>
      <c r="B66" s="96"/>
      <c r="C66" s="96"/>
      <c r="D66" s="380"/>
      <c r="E66" s="380"/>
      <c r="F66" s="381"/>
      <c r="G66" s="381"/>
      <c r="H66" s="381"/>
      <c r="R66" s="102"/>
      <c r="S66" s="615">
        <v>1201</v>
      </c>
      <c r="X66" s="3029">
        <v>1202</v>
      </c>
      <c r="Y66" s="3029"/>
      <c r="Z66" s="96"/>
    </row>
    <row r="67" spans="1:26" ht="30" customHeight="1">
      <c r="A67" s="96"/>
      <c r="B67" s="502" t="s">
        <v>803</v>
      </c>
      <c r="C67" s="3037" t="s">
        <v>2414</v>
      </c>
      <c r="D67" s="3038"/>
      <c r="E67" s="3038"/>
      <c r="F67" s="3038"/>
      <c r="G67" s="3038"/>
      <c r="H67" s="401" t="s">
        <v>818</v>
      </c>
      <c r="I67" s="3025">
        <v>58</v>
      </c>
      <c r="J67" s="2994"/>
      <c r="K67" s="2995"/>
      <c r="L67" s="2995"/>
      <c r="M67" s="2995"/>
      <c r="N67" s="2995"/>
      <c r="O67" s="2995"/>
      <c r="P67" s="2995"/>
      <c r="Q67" s="2996"/>
      <c r="R67" s="1480"/>
      <c r="S67" s="3023"/>
      <c r="T67" s="381"/>
      <c r="U67" s="3030"/>
      <c r="V67" s="3031"/>
      <c r="W67" s="3031"/>
      <c r="X67" s="3031"/>
      <c r="Y67" s="3032"/>
      <c r="Z67" s="96"/>
    </row>
    <row r="68" spans="1:26" ht="30" customHeight="1">
      <c r="A68" s="96"/>
      <c r="B68" s="96"/>
      <c r="C68" s="3038"/>
      <c r="D68" s="3038"/>
      <c r="E68" s="3038"/>
      <c r="F68" s="3038"/>
      <c r="G68" s="3038"/>
      <c r="H68" s="614" t="s">
        <v>1191</v>
      </c>
      <c r="I68" s="3026"/>
      <c r="J68" s="2997"/>
      <c r="K68" s="2998"/>
      <c r="L68" s="2998"/>
      <c r="M68" s="2998"/>
      <c r="N68" s="2998"/>
      <c r="O68" s="2998"/>
      <c r="P68" s="2998"/>
      <c r="Q68" s="2999"/>
      <c r="R68" s="1459" t="s">
        <v>1193</v>
      </c>
      <c r="S68" s="3024"/>
      <c r="T68" s="381"/>
      <c r="U68" s="3033"/>
      <c r="V68" s="3034"/>
      <c r="W68" s="3034"/>
      <c r="X68" s="3034"/>
      <c r="Y68" s="3035"/>
      <c r="Z68" s="96"/>
    </row>
    <row r="69" spans="1:26" ht="60.6">
      <c r="A69" s="96"/>
      <c r="B69" s="96"/>
      <c r="C69" s="3038"/>
      <c r="D69" s="3038"/>
      <c r="E69" s="3038"/>
      <c r="F69" s="3038"/>
      <c r="G69" s="3038"/>
      <c r="I69" s="614"/>
      <c r="J69" s="96"/>
      <c r="K69" s="381"/>
      <c r="L69" s="1477"/>
      <c r="M69" s="1477"/>
      <c r="N69" s="1477"/>
      <c r="O69" s="1477"/>
      <c r="P69" s="1477"/>
      <c r="Q69" s="1477"/>
      <c r="R69" s="1477"/>
      <c r="S69" s="96"/>
      <c r="T69" s="381"/>
      <c r="U69" s="381"/>
      <c r="V69" s="381"/>
      <c r="W69" s="381"/>
      <c r="X69" s="381"/>
      <c r="Y69" s="381"/>
      <c r="Z69" s="96"/>
    </row>
    <row r="70" spans="1:26" ht="30" customHeight="1">
      <c r="A70" s="96"/>
      <c r="B70" s="96"/>
      <c r="C70" s="3021" t="s">
        <v>2415</v>
      </c>
      <c r="D70" s="3022"/>
      <c r="E70" s="3022"/>
      <c r="F70" s="3022"/>
      <c r="G70" s="3022"/>
      <c r="X70" s="102"/>
      <c r="Y70" s="102"/>
      <c r="Z70" s="96"/>
    </row>
    <row r="71" spans="1:26" ht="30" customHeight="1">
      <c r="A71" s="96"/>
      <c r="B71" s="96"/>
      <c r="C71" s="3022"/>
      <c r="D71" s="3022"/>
      <c r="E71" s="3022"/>
      <c r="F71" s="3022"/>
      <c r="G71" s="3022"/>
      <c r="H71" s="381"/>
      <c r="I71" s="381"/>
      <c r="J71" s="381"/>
      <c r="K71" s="381"/>
      <c r="L71" s="381"/>
      <c r="M71" s="381"/>
      <c r="N71" s="381"/>
      <c r="O71" s="381"/>
      <c r="P71" s="381"/>
      <c r="Q71" s="381"/>
      <c r="R71" s="381"/>
      <c r="S71" s="381"/>
      <c r="T71" s="381"/>
      <c r="U71" s="381"/>
      <c r="V71" s="381"/>
      <c r="W71" s="381"/>
      <c r="X71" s="381"/>
      <c r="Y71" s="381"/>
      <c r="Z71" s="96"/>
    </row>
    <row r="72" spans="1:26" ht="30" customHeight="1">
      <c r="A72" s="96"/>
      <c r="B72" s="96"/>
      <c r="C72" s="3022"/>
      <c r="D72" s="3022"/>
      <c r="E72" s="3022"/>
      <c r="F72" s="3022"/>
      <c r="G72" s="3022"/>
      <c r="H72" s="381"/>
      <c r="I72" s="381"/>
      <c r="J72" s="381"/>
      <c r="K72" s="381"/>
      <c r="L72" s="381"/>
      <c r="M72" s="381"/>
      <c r="N72" s="381"/>
      <c r="O72" s="381"/>
      <c r="P72" s="381"/>
      <c r="Q72" s="381"/>
      <c r="R72" s="381"/>
      <c r="S72" s="381"/>
      <c r="T72" s="381"/>
      <c r="U72" s="381"/>
      <c r="V72" s="381"/>
      <c r="W72" s="381"/>
      <c r="X72" s="381"/>
      <c r="Y72" s="381"/>
      <c r="Z72" s="96"/>
    </row>
    <row r="73" spans="1:26" ht="30" customHeight="1">
      <c r="A73" s="96"/>
      <c r="B73" s="96"/>
      <c r="C73" s="96"/>
      <c r="Q73" s="102"/>
      <c r="R73" s="102"/>
      <c r="X73" s="102"/>
      <c r="Y73" s="102"/>
      <c r="Z73" s="96"/>
    </row>
    <row r="74" spans="1:26" s="96" customFormat="1" ht="30" customHeight="1">
      <c r="D74" s="95"/>
      <c r="E74" s="95"/>
      <c r="F74" s="95"/>
      <c r="G74" s="95"/>
      <c r="H74" s="95"/>
      <c r="I74" s="401"/>
      <c r="K74" s="380"/>
      <c r="L74" s="1477"/>
      <c r="M74" s="1477"/>
      <c r="N74" s="1477"/>
      <c r="O74" s="1477"/>
      <c r="P74" s="1477"/>
      <c r="Q74" s="1477"/>
      <c r="R74" s="1477"/>
      <c r="T74" s="381"/>
      <c r="U74" s="381"/>
      <c r="V74" s="381"/>
      <c r="W74" s="381"/>
      <c r="X74" s="381"/>
      <c r="Y74" s="381"/>
    </row>
    <row r="75" spans="1:26" s="96" customFormat="1" ht="30" customHeight="1">
      <c r="D75" s="95"/>
      <c r="E75" s="95"/>
      <c r="F75" s="95"/>
      <c r="G75" s="95"/>
      <c r="H75" s="95"/>
      <c r="I75" s="614"/>
      <c r="K75" s="381"/>
      <c r="L75" s="1477"/>
      <c r="M75" s="1477"/>
      <c r="N75" s="1477"/>
      <c r="O75" s="1477"/>
      <c r="P75" s="1477"/>
      <c r="Q75" s="1477"/>
      <c r="R75" s="1477"/>
      <c r="T75" s="381"/>
      <c r="U75" s="381"/>
      <c r="V75" s="381"/>
      <c r="W75" s="381"/>
      <c r="X75" s="381"/>
      <c r="Y75" s="381"/>
    </row>
    <row r="76" spans="1:26" s="96" customFormat="1" ht="30" customHeight="1">
      <c r="D76" s="95"/>
      <c r="E76" s="95"/>
      <c r="F76" s="95"/>
      <c r="G76" s="95"/>
      <c r="H76" s="95"/>
      <c r="I76" s="513"/>
      <c r="J76" s="95"/>
      <c r="K76" s="95"/>
      <c r="L76" s="101"/>
      <c r="M76" s="95"/>
      <c r="N76" s="95"/>
      <c r="O76" s="95"/>
      <c r="P76" s="95"/>
      <c r="Q76" s="95"/>
      <c r="R76" s="95"/>
      <c r="S76" s="95"/>
      <c r="T76" s="95"/>
      <c r="U76" s="95"/>
      <c r="V76" s="95"/>
      <c r="W76" s="95"/>
      <c r="X76" s="102"/>
      <c r="Y76" s="102"/>
    </row>
    <row r="77" spans="1:26" s="96" customFormat="1" ht="30" customHeight="1">
      <c r="D77" s="380"/>
      <c r="E77" s="380"/>
      <c r="F77" s="381"/>
      <c r="G77" s="381"/>
      <c r="H77" s="381"/>
      <c r="I77" s="381"/>
      <c r="J77" s="381"/>
      <c r="K77" s="381"/>
      <c r="L77" s="381"/>
      <c r="M77" s="381"/>
      <c r="N77" s="381"/>
      <c r="O77" s="381"/>
      <c r="P77" s="381"/>
      <c r="Q77" s="381"/>
      <c r="R77" s="381"/>
      <c r="S77" s="381"/>
      <c r="T77" s="381"/>
      <c r="U77" s="381"/>
      <c r="V77" s="381"/>
      <c r="W77" s="381"/>
      <c r="X77" s="381"/>
      <c r="Y77" s="381"/>
    </row>
    <row r="78" spans="1:26" s="96" customFormat="1" ht="30" customHeight="1">
      <c r="D78" s="380"/>
      <c r="E78" s="380"/>
      <c r="F78" s="381"/>
      <c r="G78" s="381"/>
      <c r="H78" s="381"/>
      <c r="I78" s="381"/>
      <c r="J78" s="381"/>
      <c r="K78" s="381"/>
      <c r="L78" s="381"/>
      <c r="M78" s="381"/>
      <c r="N78" s="381"/>
      <c r="O78" s="381"/>
      <c r="P78" s="381"/>
      <c r="Q78" s="381"/>
      <c r="R78" s="381"/>
      <c r="S78" s="381"/>
      <c r="T78" s="381"/>
      <c r="U78" s="381"/>
      <c r="V78" s="381"/>
      <c r="W78" s="381"/>
      <c r="X78" s="381"/>
      <c r="Y78" s="381"/>
    </row>
    <row r="79" spans="1:26" s="96" customFormat="1" ht="30" customHeight="1">
      <c r="D79" s="95"/>
      <c r="E79" s="1482"/>
      <c r="F79" s="95"/>
      <c r="G79" s="95"/>
      <c r="H79" s="95"/>
      <c r="I79" s="513"/>
      <c r="J79" s="95"/>
      <c r="K79" s="95"/>
      <c r="L79" s="101"/>
      <c r="M79" s="95"/>
      <c r="N79" s="95"/>
      <c r="O79" s="95"/>
      <c r="P79" s="95"/>
      <c r="Q79" s="102"/>
      <c r="R79" s="102"/>
      <c r="S79" s="95"/>
      <c r="T79" s="95"/>
      <c r="U79" s="95"/>
      <c r="V79" s="95"/>
      <c r="W79" s="95"/>
      <c r="X79" s="102"/>
      <c r="Y79" s="102"/>
    </row>
    <row r="80" spans="1:26" s="96" customFormat="1" ht="30" customHeight="1">
      <c r="D80" s="95"/>
      <c r="E80" s="95"/>
      <c r="F80" s="95"/>
      <c r="G80" s="95"/>
      <c r="H80" s="95"/>
      <c r="I80" s="401"/>
      <c r="K80" s="380"/>
      <c r="L80" s="1477"/>
      <c r="M80" s="1477"/>
      <c r="N80" s="1477"/>
      <c r="O80" s="1477"/>
      <c r="P80" s="1477"/>
      <c r="Q80" s="1477"/>
      <c r="R80" s="1477"/>
      <c r="T80" s="381"/>
      <c r="U80" s="381"/>
      <c r="V80" s="381"/>
      <c r="W80" s="381"/>
      <c r="X80" s="381"/>
      <c r="Y80" s="381"/>
    </row>
    <row r="81" spans="1:26" s="96" customFormat="1" ht="30" customHeight="1">
      <c r="D81" s="95"/>
      <c r="E81" s="95"/>
      <c r="F81" s="95"/>
      <c r="G81" s="95"/>
      <c r="H81" s="95"/>
      <c r="I81" s="614"/>
      <c r="K81" s="381"/>
      <c r="L81" s="1477"/>
      <c r="M81" s="1477"/>
      <c r="N81" s="1477"/>
      <c r="O81" s="1477"/>
      <c r="P81" s="1477"/>
      <c r="Q81" s="1477"/>
      <c r="R81" s="1477"/>
      <c r="T81" s="381"/>
      <c r="U81" s="381"/>
      <c r="V81" s="381"/>
      <c r="W81" s="381"/>
      <c r="X81" s="381"/>
      <c r="Y81" s="381"/>
    </row>
    <row r="82" spans="1:26" s="96" customFormat="1" ht="30" customHeight="1">
      <c r="A82" s="439"/>
      <c r="D82" s="95"/>
      <c r="E82" s="95"/>
      <c r="F82" s="95"/>
      <c r="G82" s="95"/>
      <c r="H82" s="95"/>
      <c r="I82" s="513"/>
      <c r="J82" s="95"/>
      <c r="K82" s="95"/>
      <c r="L82" s="101"/>
      <c r="M82" s="95"/>
      <c r="N82" s="95"/>
      <c r="O82" s="95"/>
      <c r="P82" s="95"/>
      <c r="Q82" s="95"/>
      <c r="R82" s="95"/>
      <c r="S82" s="95"/>
      <c r="T82" s="95"/>
      <c r="U82" s="95"/>
      <c r="V82" s="95"/>
      <c r="W82" s="95"/>
      <c r="X82" s="95"/>
      <c r="Y82" s="95"/>
      <c r="Z82" s="440"/>
    </row>
    <row r="83" spans="1:26" s="96" customFormat="1" ht="30" customHeight="1">
      <c r="A83" s="439"/>
      <c r="E83" s="505"/>
      <c r="I83" s="516"/>
      <c r="Z83" s="440"/>
    </row>
    <row r="84" spans="1:26" s="96" customFormat="1" ht="30" customHeight="1">
      <c r="A84" s="439"/>
      <c r="E84" s="505"/>
      <c r="I84" s="516"/>
      <c r="Z84" s="440"/>
    </row>
    <row r="85" spans="1:26" s="96" customFormat="1" ht="30" customHeight="1">
      <c r="A85" s="439"/>
      <c r="E85" s="505"/>
      <c r="I85" s="516"/>
      <c r="Z85" s="440"/>
    </row>
    <row r="86" spans="1:26" s="96" customFormat="1" ht="30" customHeight="1">
      <c r="A86" s="439"/>
      <c r="E86" s="505"/>
      <c r="I86" s="516"/>
      <c r="Z86" s="440"/>
    </row>
    <row r="87" spans="1:26" s="96" customFormat="1" ht="30" customHeight="1">
      <c r="A87" s="439"/>
      <c r="E87" s="505"/>
      <c r="I87" s="516"/>
      <c r="Z87" s="440"/>
    </row>
    <row r="88" spans="1:26" s="96" customFormat="1" ht="30" customHeight="1">
      <c r="A88" s="439"/>
      <c r="I88" s="516"/>
      <c r="Z88" s="440"/>
    </row>
    <row r="89" spans="1:26" s="96" customFormat="1" ht="30" customHeight="1">
      <c r="A89" s="439"/>
      <c r="C89" s="103"/>
      <c r="D89" s="103"/>
      <c r="E89" s="103"/>
      <c r="F89" s="103"/>
      <c r="I89" s="516"/>
      <c r="Z89" s="440"/>
    </row>
    <row r="90" spans="1:26" s="96" customFormat="1" ht="30" customHeight="1">
      <c r="A90" s="439"/>
      <c r="I90" s="516"/>
      <c r="Z90" s="440"/>
    </row>
    <row r="91" spans="1:26" ht="30" customHeight="1" thickBot="1">
      <c r="A91" s="441"/>
      <c r="B91" s="442"/>
      <c r="C91" s="511"/>
      <c r="D91" s="511"/>
      <c r="E91" s="511"/>
      <c r="F91" s="511"/>
      <c r="G91" s="511"/>
      <c r="H91" s="511"/>
      <c r="I91" s="515"/>
      <c r="J91" s="511"/>
      <c r="K91" s="511"/>
      <c r="L91" s="511"/>
      <c r="M91" s="511"/>
      <c r="N91" s="511"/>
      <c r="O91" s="511"/>
      <c r="P91" s="511"/>
      <c r="Q91" s="511"/>
      <c r="R91" s="511"/>
      <c r="S91" s="511"/>
      <c r="T91" s="511"/>
      <c r="U91" s="511"/>
      <c r="V91" s="511"/>
      <c r="W91" s="511"/>
      <c r="X91" s="511"/>
      <c r="Y91" s="511"/>
      <c r="Z91" s="444"/>
    </row>
    <row r="92" spans="1:26" ht="30" customHeight="1">
      <c r="B92" s="107"/>
      <c r="C92" s="107"/>
      <c r="D92" s="96"/>
      <c r="E92" s="96"/>
      <c r="F92" s="96"/>
      <c r="G92" s="96"/>
      <c r="H92" s="96"/>
      <c r="I92" s="516"/>
      <c r="J92" s="96"/>
      <c r="K92" s="96"/>
      <c r="L92" s="98"/>
      <c r="M92" s="96"/>
      <c r="N92" s="96"/>
      <c r="O92" s="96"/>
      <c r="P92" s="96"/>
      <c r="Q92" s="96"/>
      <c r="R92" s="96"/>
      <c r="S92" s="96"/>
      <c r="T92" s="96"/>
      <c r="U92" s="96"/>
      <c r="V92" s="96"/>
      <c r="W92" s="96"/>
      <c r="X92" s="96"/>
      <c r="Y92" s="96"/>
      <c r="Z92" s="96"/>
    </row>
    <row r="93" spans="1:26" ht="30" customHeight="1">
      <c r="A93" s="2661">
        <v>28</v>
      </c>
      <c r="B93" s="2661"/>
      <c r="C93" s="2661"/>
      <c r="D93" s="2661"/>
      <c r="E93" s="2661"/>
      <c r="F93" s="2661"/>
      <c r="G93" s="2661"/>
      <c r="H93" s="2661"/>
      <c r="I93" s="2661"/>
      <c r="J93" s="2661"/>
      <c r="K93" s="2661"/>
      <c r="L93" s="2661"/>
      <c r="M93" s="2661"/>
      <c r="N93" s="2661"/>
      <c r="O93" s="2661"/>
      <c r="P93" s="2661"/>
      <c r="Q93" s="2661"/>
      <c r="R93" s="2661"/>
      <c r="S93" s="2661"/>
      <c r="T93" s="2661"/>
      <c r="U93" s="2661"/>
      <c r="V93" s="2661"/>
      <c r="W93" s="2661"/>
      <c r="X93" s="2661"/>
      <c r="Y93" s="2661"/>
      <c r="Z93" s="2661"/>
    </row>
    <row r="94" spans="1:26" ht="30" customHeight="1">
      <c r="A94" s="381"/>
      <c r="B94" s="381"/>
      <c r="C94" s="381"/>
      <c r="D94" s="381"/>
      <c r="E94" s="381"/>
      <c r="F94" s="381"/>
      <c r="G94" s="381"/>
      <c r="H94" s="381"/>
      <c r="I94" s="401"/>
      <c r="J94" s="381"/>
      <c r="K94" s="381"/>
      <c r="L94" s="381"/>
      <c r="M94" s="381"/>
      <c r="N94" s="381"/>
      <c r="O94" s="381"/>
      <c r="P94" s="381"/>
      <c r="Q94" s="381"/>
      <c r="R94" s="381"/>
      <c r="S94" s="381"/>
      <c r="T94" s="381"/>
      <c r="U94" s="381"/>
      <c r="V94" s="381"/>
      <c r="W94" s="381"/>
      <c r="X94" s="381"/>
      <c r="Y94" s="381"/>
      <c r="Z94" s="381"/>
    </row>
    <row r="95" spans="1:26" ht="34.200000000000003">
      <c r="A95" s="96"/>
      <c r="B95" s="96"/>
      <c r="C95" s="96"/>
      <c r="D95" s="96"/>
      <c r="E95" s="96"/>
      <c r="F95" s="96"/>
      <c r="G95" s="96"/>
      <c r="H95" s="96"/>
      <c r="I95" s="516"/>
      <c r="J95" s="96"/>
      <c r="K95" s="96"/>
      <c r="L95" s="98"/>
      <c r="M95" s="96"/>
      <c r="N95" s="96"/>
      <c r="O95" s="96"/>
      <c r="P95" s="96"/>
      <c r="Q95" s="96"/>
      <c r="R95" s="96"/>
      <c r="S95" s="96"/>
      <c r="T95" s="96"/>
      <c r="U95" s="96"/>
      <c r="V95" s="96"/>
      <c r="W95" s="96"/>
      <c r="X95" s="96"/>
      <c r="Y95" s="96"/>
      <c r="Z95" s="96"/>
    </row>
    <row r="96" spans="1:26" ht="34.200000000000003">
      <c r="A96" s="96"/>
      <c r="B96" s="96"/>
      <c r="C96" s="96"/>
      <c r="D96" s="96"/>
      <c r="E96" s="96"/>
      <c r="F96" s="96"/>
      <c r="G96" s="96"/>
      <c r="H96" s="96"/>
      <c r="I96" s="516"/>
      <c r="J96" s="96"/>
      <c r="K96" s="96"/>
      <c r="L96" s="98"/>
      <c r="M96" s="96"/>
      <c r="N96" s="96"/>
      <c r="O96" s="96"/>
      <c r="P96" s="96"/>
      <c r="Q96" s="96"/>
      <c r="R96" s="96"/>
      <c r="S96" s="96"/>
      <c r="T96" s="96"/>
      <c r="U96" s="96"/>
      <c r="V96" s="96"/>
      <c r="W96" s="96"/>
      <c r="X96" s="96"/>
      <c r="Y96" s="96"/>
      <c r="Z96" s="96"/>
    </row>
    <row r="97" spans="1:26" ht="34.200000000000003">
      <c r="A97" s="96"/>
      <c r="B97" s="96"/>
      <c r="C97" s="96"/>
      <c r="D97" s="96"/>
      <c r="E97" s="96"/>
      <c r="F97" s="96"/>
      <c r="G97" s="96"/>
      <c r="H97" s="96"/>
      <c r="I97" s="516"/>
      <c r="J97" s="96"/>
      <c r="K97" s="96"/>
      <c r="L97" s="98"/>
      <c r="M97" s="96"/>
      <c r="N97" s="96"/>
      <c r="O97" s="96"/>
      <c r="P97" s="96"/>
      <c r="Q97" s="96"/>
      <c r="R97" s="96"/>
      <c r="S97" s="96"/>
      <c r="T97" s="96"/>
      <c r="U97" s="96"/>
      <c r="V97" s="96"/>
      <c r="W97" s="96"/>
      <c r="X97" s="96"/>
      <c r="Y97" s="96"/>
      <c r="Z97" s="96"/>
    </row>
    <row r="98" spans="1:26" ht="34.200000000000003">
      <c r="A98" s="96"/>
      <c r="B98" s="96"/>
      <c r="C98" s="96"/>
      <c r="D98" s="96"/>
      <c r="E98" s="96"/>
      <c r="F98" s="96"/>
      <c r="G98" s="96"/>
      <c r="H98" s="96"/>
      <c r="I98" s="516"/>
      <c r="J98" s="96"/>
      <c r="K98" s="96"/>
      <c r="L98" s="98"/>
      <c r="M98" s="96"/>
      <c r="N98" s="96"/>
      <c r="O98" s="96"/>
      <c r="P98" s="96"/>
      <c r="Q98" s="96"/>
      <c r="R98" s="96"/>
      <c r="S98" s="96"/>
      <c r="T98" s="96"/>
      <c r="U98" s="96"/>
      <c r="V98" s="96"/>
      <c r="W98" s="96"/>
      <c r="X98" s="96"/>
      <c r="Y98" s="96"/>
      <c r="Z98" s="96"/>
    </row>
    <row r="99" spans="1:26" ht="34.200000000000003">
      <c r="A99" s="96"/>
      <c r="B99" s="96"/>
      <c r="C99" s="96"/>
      <c r="D99" s="96"/>
      <c r="E99" s="96"/>
      <c r="F99" s="96"/>
      <c r="G99" s="96"/>
      <c r="H99" s="96"/>
      <c r="I99" s="516"/>
      <c r="J99" s="96"/>
      <c r="K99" s="96"/>
      <c r="L99" s="98"/>
      <c r="M99" s="96"/>
      <c r="N99" s="96"/>
      <c r="O99" s="96"/>
      <c r="P99" s="96"/>
      <c r="Q99" s="96"/>
      <c r="R99" s="96"/>
      <c r="S99" s="96"/>
      <c r="T99" s="96"/>
      <c r="U99" s="96"/>
      <c r="V99" s="96"/>
      <c r="W99" s="96"/>
      <c r="X99" s="96"/>
      <c r="Y99" s="96"/>
      <c r="Z99" s="96"/>
    </row>
    <row r="100" spans="1:26" ht="34.200000000000003">
      <c r="A100" s="96"/>
      <c r="B100" s="96"/>
      <c r="C100" s="96"/>
      <c r="D100" s="96"/>
      <c r="E100" s="96"/>
      <c r="F100" s="96"/>
      <c r="G100" s="96"/>
      <c r="H100" s="96"/>
      <c r="I100" s="516"/>
      <c r="J100" s="96"/>
      <c r="K100" s="96"/>
      <c r="L100" s="98"/>
      <c r="M100" s="96"/>
      <c r="N100" s="96"/>
      <c r="O100" s="96"/>
      <c r="P100" s="96"/>
      <c r="Q100" s="96"/>
      <c r="R100" s="96"/>
      <c r="S100" s="96"/>
      <c r="T100" s="96"/>
      <c r="U100" s="96"/>
      <c r="V100" s="96"/>
      <c r="W100" s="96"/>
      <c r="X100" s="96"/>
      <c r="Y100" s="96"/>
      <c r="Z100" s="96"/>
    </row>
    <row r="101" spans="1:26" ht="34.200000000000003">
      <c r="A101" s="96"/>
      <c r="B101" s="96"/>
      <c r="C101" s="96"/>
      <c r="D101" s="96"/>
      <c r="E101" s="96"/>
      <c r="F101" s="96"/>
      <c r="G101" s="96"/>
      <c r="H101" s="96"/>
      <c r="I101" s="516"/>
      <c r="J101" s="96"/>
      <c r="K101" s="96"/>
      <c r="L101" s="98"/>
      <c r="M101" s="96"/>
      <c r="N101" s="96"/>
      <c r="O101" s="96"/>
      <c r="P101" s="96"/>
      <c r="Q101" s="96"/>
      <c r="R101" s="96"/>
      <c r="S101" s="96"/>
      <c r="T101" s="96"/>
      <c r="U101" s="96"/>
      <c r="V101" s="96"/>
      <c r="W101" s="96"/>
      <c r="X101" s="96"/>
      <c r="Y101" s="96"/>
      <c r="Z101" s="96"/>
    </row>
    <row r="102" spans="1:26" ht="34.200000000000003">
      <c r="A102" s="96"/>
      <c r="B102" s="96"/>
      <c r="C102" s="96"/>
      <c r="D102" s="96"/>
      <c r="E102" s="96"/>
      <c r="F102" s="96"/>
      <c r="G102" s="96"/>
      <c r="H102" s="96"/>
      <c r="I102" s="516"/>
      <c r="J102" s="96"/>
      <c r="K102" s="96"/>
      <c r="L102" s="98"/>
      <c r="M102" s="96"/>
      <c r="N102" s="96"/>
      <c r="O102" s="96"/>
      <c r="P102" s="96"/>
      <c r="Q102" s="96"/>
      <c r="R102" s="96"/>
      <c r="S102" s="96"/>
      <c r="T102" s="96"/>
      <c r="U102" s="96"/>
      <c r="V102" s="96"/>
      <c r="W102" s="96"/>
      <c r="X102" s="96"/>
      <c r="Y102" s="96"/>
      <c r="Z102" s="96"/>
    </row>
    <row r="103" spans="1:26" ht="34.200000000000003">
      <c r="A103" s="96"/>
      <c r="B103" s="96"/>
      <c r="C103" s="96"/>
      <c r="D103" s="96"/>
      <c r="E103" s="96"/>
      <c r="F103" s="96"/>
      <c r="G103" s="96"/>
      <c r="H103" s="96"/>
      <c r="I103" s="516"/>
      <c r="J103" s="96"/>
      <c r="K103" s="96"/>
      <c r="L103" s="98"/>
      <c r="M103" s="96"/>
      <c r="N103" s="96"/>
      <c r="O103" s="96"/>
      <c r="P103" s="96"/>
      <c r="Q103" s="96"/>
      <c r="R103" s="96"/>
      <c r="S103" s="96"/>
      <c r="T103" s="96"/>
      <c r="U103" s="96"/>
      <c r="V103" s="96"/>
      <c r="W103" s="96"/>
      <c r="X103" s="96"/>
      <c r="Y103" s="96"/>
      <c r="Z103" s="96"/>
    </row>
    <row r="104" spans="1:26" ht="34.200000000000003">
      <c r="A104" s="96"/>
      <c r="B104" s="96"/>
      <c r="C104" s="96"/>
      <c r="D104" s="96"/>
      <c r="E104" s="96"/>
      <c r="F104" s="96"/>
      <c r="G104" s="96"/>
      <c r="H104" s="96"/>
      <c r="I104" s="516"/>
      <c r="J104" s="96"/>
      <c r="K104" s="96"/>
      <c r="L104" s="98"/>
      <c r="M104" s="96"/>
      <c r="N104" s="96"/>
      <c r="O104" s="96"/>
      <c r="P104" s="96"/>
      <c r="Q104" s="96"/>
      <c r="R104" s="96"/>
      <c r="S104" s="96"/>
      <c r="T104" s="96"/>
      <c r="U104" s="96"/>
      <c r="V104" s="96"/>
      <c r="W104" s="96"/>
      <c r="X104" s="96"/>
      <c r="Y104" s="96"/>
      <c r="Z104" s="96"/>
    </row>
    <row r="105" spans="1:26" ht="34.200000000000003">
      <c r="A105" s="96"/>
      <c r="B105" s="96"/>
      <c r="C105" s="96"/>
      <c r="D105" s="96"/>
      <c r="E105" s="96"/>
      <c r="F105" s="96"/>
      <c r="G105" s="96"/>
      <c r="H105" s="96"/>
      <c r="I105" s="516"/>
      <c r="J105" s="96"/>
      <c r="K105" s="96"/>
      <c r="L105" s="98"/>
      <c r="M105" s="96"/>
      <c r="N105" s="96"/>
      <c r="O105" s="96"/>
      <c r="P105" s="96"/>
      <c r="Q105" s="96"/>
      <c r="R105" s="96"/>
      <c r="S105" s="96"/>
      <c r="T105" s="96"/>
      <c r="U105" s="96"/>
      <c r="V105" s="96"/>
      <c r="W105" s="96"/>
      <c r="X105" s="96"/>
      <c r="Y105" s="96"/>
      <c r="Z105" s="96"/>
    </row>
    <row r="106" spans="1:26" ht="34.200000000000003">
      <c r="A106" s="96"/>
      <c r="B106" s="96"/>
      <c r="C106" s="96"/>
      <c r="D106" s="96"/>
      <c r="E106" s="96"/>
      <c r="F106" s="96"/>
      <c r="G106" s="96"/>
      <c r="H106" s="96"/>
      <c r="I106" s="516"/>
      <c r="J106" s="96"/>
      <c r="K106" s="96"/>
      <c r="L106" s="98"/>
      <c r="M106" s="96"/>
      <c r="N106" s="96"/>
      <c r="O106" s="96"/>
      <c r="P106" s="96"/>
      <c r="Q106" s="96"/>
      <c r="R106" s="96"/>
      <c r="S106" s="96"/>
      <c r="T106" s="96"/>
      <c r="U106" s="96"/>
      <c r="V106" s="96"/>
      <c r="W106" s="96"/>
      <c r="X106" s="96"/>
      <c r="Y106" s="96"/>
      <c r="Z106" s="96"/>
    </row>
    <row r="107" spans="1:26" ht="34.200000000000003">
      <c r="A107" s="96"/>
      <c r="B107" s="96"/>
      <c r="C107" s="96"/>
      <c r="D107" s="96"/>
      <c r="E107" s="96"/>
      <c r="F107" s="96"/>
      <c r="G107" s="96"/>
      <c r="H107" s="96"/>
      <c r="I107" s="516"/>
      <c r="J107" s="96"/>
      <c r="K107" s="96"/>
      <c r="L107" s="98"/>
      <c r="M107" s="96"/>
      <c r="N107" s="96"/>
      <c r="O107" s="96"/>
      <c r="P107" s="96"/>
      <c r="Q107" s="96"/>
      <c r="R107" s="96"/>
      <c r="S107" s="96"/>
      <c r="T107" s="96"/>
      <c r="U107" s="96"/>
      <c r="V107" s="96"/>
      <c r="W107" s="96"/>
      <c r="X107" s="96"/>
      <c r="Y107" s="96"/>
      <c r="Z107" s="96"/>
    </row>
    <row r="108" spans="1:26" ht="17.399999999999999">
      <c r="A108" s="108"/>
      <c r="B108" s="108"/>
      <c r="C108" s="108"/>
      <c r="D108" s="108"/>
      <c r="E108" s="108"/>
      <c r="F108" s="108"/>
      <c r="G108" s="108"/>
      <c r="H108" s="108"/>
      <c r="I108" s="517"/>
      <c r="J108" s="108"/>
      <c r="K108" s="108"/>
      <c r="L108" s="109"/>
      <c r="M108" s="108"/>
      <c r="N108" s="108"/>
      <c r="O108" s="108"/>
      <c r="P108" s="108"/>
      <c r="Q108" s="108"/>
      <c r="R108" s="108"/>
      <c r="S108" s="108"/>
      <c r="T108" s="108"/>
      <c r="U108" s="108"/>
      <c r="V108" s="108"/>
      <c r="W108" s="108"/>
      <c r="X108" s="108"/>
      <c r="Y108" s="108"/>
      <c r="Z108" s="108"/>
    </row>
    <row r="109" spans="1:26" ht="17.399999999999999">
      <c r="A109" s="108"/>
      <c r="B109" s="108"/>
      <c r="C109" s="108"/>
      <c r="D109" s="108"/>
      <c r="E109" s="108"/>
      <c r="F109" s="108"/>
      <c r="G109" s="108"/>
      <c r="H109" s="108"/>
      <c r="I109" s="517"/>
      <c r="J109" s="108"/>
      <c r="K109" s="108"/>
      <c r="L109" s="109"/>
      <c r="M109" s="108"/>
      <c r="N109" s="108"/>
      <c r="O109" s="108"/>
      <c r="P109" s="108"/>
      <c r="Q109" s="108"/>
      <c r="R109" s="108"/>
      <c r="S109" s="108"/>
      <c r="T109" s="108"/>
      <c r="U109" s="108"/>
      <c r="V109" s="108"/>
      <c r="W109" s="108"/>
      <c r="X109" s="108"/>
      <c r="Y109" s="108"/>
      <c r="Z109" s="108"/>
    </row>
    <row r="110" spans="1:26" ht="17.399999999999999">
      <c r="A110" s="108"/>
      <c r="B110" s="108"/>
      <c r="C110" s="108"/>
      <c r="D110" s="108"/>
      <c r="E110" s="108"/>
      <c r="F110" s="108"/>
      <c r="G110" s="108"/>
      <c r="H110" s="108"/>
      <c r="I110" s="517"/>
      <c r="J110" s="108"/>
      <c r="K110" s="108"/>
      <c r="L110" s="109"/>
      <c r="M110" s="108"/>
      <c r="N110" s="108"/>
      <c r="O110" s="108"/>
      <c r="P110" s="108"/>
      <c r="Q110" s="108"/>
      <c r="R110" s="108"/>
      <c r="S110" s="108"/>
      <c r="T110" s="108"/>
      <c r="U110" s="108"/>
      <c r="V110" s="108"/>
      <c r="W110" s="108"/>
      <c r="X110" s="108"/>
      <c r="Y110" s="108"/>
      <c r="Z110" s="108"/>
    </row>
    <row r="111" spans="1:26" ht="17.399999999999999">
      <c r="A111" s="108"/>
      <c r="B111" s="108"/>
      <c r="C111" s="108"/>
      <c r="D111" s="108"/>
      <c r="E111" s="108"/>
      <c r="F111" s="108"/>
      <c r="G111" s="108"/>
      <c r="H111" s="108"/>
      <c r="I111" s="517"/>
      <c r="J111" s="108"/>
      <c r="K111" s="108"/>
      <c r="L111" s="109"/>
      <c r="M111" s="108"/>
      <c r="N111" s="108"/>
      <c r="O111" s="108"/>
      <c r="P111" s="108"/>
      <c r="Q111" s="108"/>
      <c r="R111" s="108"/>
      <c r="S111" s="108"/>
      <c r="T111" s="108"/>
      <c r="U111" s="108"/>
      <c r="V111" s="108"/>
      <c r="W111" s="108"/>
      <c r="X111" s="108"/>
      <c r="Y111" s="108"/>
      <c r="Z111" s="108"/>
    </row>
    <row r="112" spans="1:26" ht="17.399999999999999">
      <c r="A112" s="108"/>
      <c r="B112" s="108"/>
      <c r="C112" s="108"/>
      <c r="D112" s="108"/>
      <c r="E112" s="108"/>
      <c r="F112" s="108"/>
      <c r="G112" s="108"/>
      <c r="H112" s="108"/>
      <c r="I112" s="517"/>
      <c r="J112" s="108"/>
      <c r="K112" s="108"/>
      <c r="L112" s="109"/>
      <c r="M112" s="108"/>
      <c r="N112" s="108"/>
      <c r="O112" s="108"/>
      <c r="P112" s="108"/>
      <c r="Q112" s="108"/>
      <c r="R112" s="108"/>
      <c r="S112" s="108"/>
      <c r="T112" s="108"/>
      <c r="U112" s="108"/>
      <c r="V112" s="108"/>
      <c r="W112" s="108"/>
      <c r="X112" s="108"/>
      <c r="Y112" s="108"/>
      <c r="Z112" s="108"/>
    </row>
    <row r="113" spans="1:26" ht="17.399999999999999">
      <c r="A113" s="108"/>
      <c r="B113" s="108"/>
      <c r="C113" s="108"/>
      <c r="D113" s="108"/>
      <c r="E113" s="108"/>
      <c r="F113" s="108"/>
      <c r="G113" s="108"/>
      <c r="H113" s="108"/>
      <c r="I113" s="517"/>
      <c r="J113" s="108"/>
      <c r="K113" s="108"/>
      <c r="L113" s="109"/>
      <c r="M113" s="108"/>
      <c r="N113" s="108"/>
      <c r="O113" s="108"/>
      <c r="P113" s="108"/>
      <c r="Q113" s="108"/>
      <c r="R113" s="108"/>
      <c r="S113" s="108"/>
      <c r="T113" s="108"/>
      <c r="U113" s="108"/>
      <c r="V113" s="108"/>
      <c r="W113" s="108"/>
      <c r="X113" s="108"/>
      <c r="Y113" s="108"/>
      <c r="Z113" s="108"/>
    </row>
    <row r="114" spans="1:26" ht="17.399999999999999">
      <c r="A114" s="108"/>
      <c r="B114" s="108"/>
      <c r="C114" s="108"/>
      <c r="D114" s="108"/>
      <c r="E114" s="108"/>
      <c r="F114" s="108"/>
      <c r="G114" s="108"/>
      <c r="H114" s="108"/>
      <c r="I114" s="517"/>
      <c r="J114" s="108"/>
      <c r="K114" s="108"/>
      <c r="L114" s="109"/>
      <c r="M114" s="108"/>
      <c r="N114" s="108"/>
      <c r="O114" s="108"/>
      <c r="P114" s="108"/>
      <c r="Q114" s="108"/>
      <c r="R114" s="108"/>
      <c r="S114" s="108"/>
      <c r="T114" s="108"/>
      <c r="U114" s="108"/>
      <c r="V114" s="108"/>
      <c r="W114" s="108"/>
      <c r="X114" s="108"/>
      <c r="Y114" s="108"/>
      <c r="Z114" s="108"/>
    </row>
    <row r="115" spans="1:26" ht="17.399999999999999">
      <c r="A115" s="108"/>
      <c r="B115" s="108"/>
      <c r="C115" s="108"/>
      <c r="D115" s="108"/>
      <c r="E115" s="108"/>
      <c r="F115" s="108"/>
      <c r="G115" s="108"/>
      <c r="H115" s="108"/>
      <c r="I115" s="517"/>
      <c r="J115" s="108"/>
      <c r="K115" s="108"/>
      <c r="L115" s="109"/>
      <c r="M115" s="108"/>
      <c r="N115" s="108"/>
      <c r="O115" s="108"/>
      <c r="P115" s="108"/>
      <c r="Q115" s="108"/>
      <c r="R115" s="108"/>
      <c r="S115" s="108"/>
      <c r="T115" s="108"/>
      <c r="U115" s="108"/>
      <c r="V115" s="108"/>
      <c r="W115" s="108"/>
      <c r="X115" s="108"/>
      <c r="Y115" s="108"/>
      <c r="Z115" s="108"/>
    </row>
    <row r="116" spans="1:26" ht="17.399999999999999">
      <c r="A116" s="108"/>
      <c r="B116" s="108"/>
      <c r="C116" s="108"/>
      <c r="D116" s="108"/>
      <c r="E116" s="108"/>
      <c r="F116" s="108"/>
      <c r="G116" s="108"/>
      <c r="H116" s="108"/>
      <c r="I116" s="517"/>
      <c r="J116" s="108"/>
      <c r="K116" s="108"/>
      <c r="L116" s="109"/>
      <c r="M116" s="108"/>
      <c r="N116" s="108"/>
      <c r="O116" s="108"/>
      <c r="P116" s="108"/>
      <c r="Q116" s="108"/>
      <c r="R116" s="108"/>
      <c r="S116" s="108"/>
      <c r="T116" s="108"/>
      <c r="U116" s="108"/>
      <c r="V116" s="108"/>
      <c r="W116" s="108"/>
      <c r="X116" s="108"/>
      <c r="Y116" s="108"/>
      <c r="Z116" s="108"/>
    </row>
    <row r="117" spans="1:26" ht="17.399999999999999">
      <c r="A117" s="108"/>
      <c r="B117" s="108"/>
      <c r="C117" s="108"/>
      <c r="D117" s="108"/>
      <c r="E117" s="108"/>
      <c r="F117" s="108"/>
      <c r="G117" s="108"/>
      <c r="H117" s="108"/>
      <c r="I117" s="517"/>
      <c r="J117" s="108"/>
      <c r="K117" s="108"/>
      <c r="L117" s="109"/>
      <c r="M117" s="108"/>
      <c r="N117" s="108"/>
      <c r="O117" s="108"/>
      <c r="P117" s="108"/>
      <c r="Q117" s="108"/>
      <c r="R117" s="108"/>
      <c r="S117" s="108"/>
      <c r="T117" s="108"/>
      <c r="U117" s="108"/>
      <c r="V117" s="108"/>
      <c r="W117" s="108"/>
      <c r="X117" s="108"/>
      <c r="Y117" s="108"/>
      <c r="Z117" s="108"/>
    </row>
    <row r="118" spans="1:26" ht="17.399999999999999">
      <c r="A118" s="108"/>
      <c r="B118" s="108"/>
      <c r="C118" s="108"/>
      <c r="D118" s="108"/>
      <c r="E118" s="108"/>
      <c r="F118" s="108"/>
      <c r="G118" s="108"/>
      <c r="H118" s="108"/>
      <c r="I118" s="517"/>
      <c r="J118" s="108"/>
      <c r="K118" s="108"/>
      <c r="L118" s="109"/>
      <c r="M118" s="108"/>
      <c r="N118" s="108"/>
      <c r="O118" s="108"/>
      <c r="P118" s="108"/>
      <c r="Q118" s="108"/>
      <c r="R118" s="108"/>
      <c r="S118" s="108"/>
      <c r="T118" s="108"/>
      <c r="U118" s="108"/>
      <c r="V118" s="108"/>
      <c r="W118" s="108"/>
      <c r="X118" s="108"/>
      <c r="Y118" s="108"/>
      <c r="Z118" s="108"/>
    </row>
    <row r="119" spans="1:26" ht="17.399999999999999">
      <c r="A119" s="108"/>
      <c r="B119" s="108"/>
      <c r="C119" s="108"/>
      <c r="D119" s="108"/>
      <c r="E119" s="108"/>
      <c r="F119" s="108"/>
      <c r="G119" s="108"/>
      <c r="H119" s="108"/>
      <c r="I119" s="517"/>
      <c r="J119" s="108"/>
      <c r="K119" s="108"/>
      <c r="L119" s="109"/>
      <c r="M119" s="108"/>
      <c r="N119" s="108"/>
      <c r="O119" s="108"/>
      <c r="P119" s="108"/>
      <c r="Q119" s="108"/>
      <c r="R119" s="108"/>
      <c r="S119" s="108"/>
      <c r="T119" s="108"/>
      <c r="U119" s="108"/>
      <c r="V119" s="108"/>
      <c r="W119" s="108"/>
      <c r="X119" s="108"/>
      <c r="Y119" s="108"/>
      <c r="Z119" s="108"/>
    </row>
    <row r="120" spans="1:26" ht="17.399999999999999">
      <c r="A120" s="108"/>
      <c r="B120" s="108"/>
      <c r="C120" s="108"/>
      <c r="D120" s="108"/>
      <c r="E120" s="108"/>
      <c r="F120" s="108"/>
      <c r="G120" s="108"/>
      <c r="H120" s="108"/>
      <c r="I120" s="517"/>
      <c r="J120" s="108"/>
      <c r="K120" s="108"/>
      <c r="L120" s="109"/>
      <c r="M120" s="108"/>
      <c r="N120" s="108"/>
      <c r="O120" s="108"/>
      <c r="P120" s="108"/>
      <c r="Q120" s="108"/>
      <c r="R120" s="108"/>
      <c r="S120" s="108"/>
      <c r="T120" s="108"/>
      <c r="U120" s="108"/>
      <c r="V120" s="108"/>
      <c r="W120" s="108"/>
      <c r="X120" s="108"/>
      <c r="Y120" s="108"/>
      <c r="Z120" s="108"/>
    </row>
    <row r="121" spans="1:26" ht="17.399999999999999">
      <c r="A121" s="108"/>
      <c r="B121" s="108"/>
      <c r="C121" s="108"/>
      <c r="D121" s="108"/>
      <c r="E121" s="108"/>
      <c r="F121" s="108"/>
      <c r="G121" s="108"/>
      <c r="H121" s="108"/>
      <c r="I121" s="517"/>
      <c r="J121" s="108"/>
      <c r="K121" s="108"/>
      <c r="L121" s="109"/>
      <c r="M121" s="108"/>
      <c r="N121" s="108"/>
      <c r="O121" s="108"/>
      <c r="P121" s="108"/>
      <c r="Q121" s="108"/>
      <c r="R121" s="108"/>
      <c r="S121" s="108"/>
      <c r="T121" s="108"/>
      <c r="U121" s="108"/>
      <c r="V121" s="108"/>
      <c r="W121" s="108"/>
      <c r="X121" s="108"/>
      <c r="Y121" s="108"/>
      <c r="Z121" s="108"/>
    </row>
    <row r="122" spans="1:26" ht="17.399999999999999">
      <c r="A122" s="108"/>
      <c r="B122" s="108"/>
      <c r="C122" s="108"/>
      <c r="D122" s="108"/>
      <c r="E122" s="108"/>
      <c r="F122" s="108"/>
      <c r="G122" s="108"/>
      <c r="H122" s="108"/>
      <c r="I122" s="517"/>
      <c r="J122" s="108"/>
      <c r="K122" s="108"/>
      <c r="L122" s="109"/>
      <c r="M122" s="108"/>
      <c r="N122" s="108"/>
      <c r="O122" s="108"/>
      <c r="P122" s="108"/>
      <c r="Q122" s="108"/>
      <c r="R122" s="108"/>
      <c r="S122" s="108"/>
      <c r="T122" s="108"/>
      <c r="U122" s="108"/>
      <c r="V122" s="108"/>
      <c r="W122" s="108"/>
      <c r="X122" s="108"/>
      <c r="Y122" s="108"/>
      <c r="Z122" s="108"/>
    </row>
    <row r="123" spans="1:26" ht="17.399999999999999">
      <c r="A123" s="108"/>
      <c r="B123" s="108"/>
      <c r="C123" s="108"/>
      <c r="D123" s="108"/>
      <c r="E123" s="108"/>
      <c r="F123" s="108"/>
      <c r="G123" s="108"/>
      <c r="H123" s="108"/>
      <c r="I123" s="517"/>
      <c r="J123" s="108"/>
      <c r="K123" s="108"/>
      <c r="L123" s="109"/>
      <c r="M123" s="108"/>
      <c r="N123" s="108"/>
      <c r="O123" s="108"/>
      <c r="P123" s="108"/>
      <c r="Q123" s="108"/>
      <c r="R123" s="108"/>
      <c r="S123" s="108"/>
      <c r="T123" s="108"/>
      <c r="U123" s="108"/>
      <c r="V123" s="108"/>
      <c r="W123" s="108"/>
      <c r="X123" s="108"/>
      <c r="Y123" s="108"/>
      <c r="Z123" s="108"/>
    </row>
    <row r="124" spans="1:26" ht="17.399999999999999">
      <c r="A124" s="108"/>
      <c r="B124" s="108"/>
      <c r="C124" s="108"/>
      <c r="D124" s="108"/>
      <c r="E124" s="108"/>
      <c r="F124" s="108"/>
      <c r="G124" s="108"/>
      <c r="H124" s="108"/>
      <c r="I124" s="517"/>
      <c r="J124" s="108"/>
      <c r="K124" s="108"/>
      <c r="L124" s="109"/>
      <c r="M124" s="108"/>
      <c r="N124" s="108"/>
      <c r="O124" s="108"/>
      <c r="P124" s="108"/>
      <c r="Q124" s="108"/>
      <c r="R124" s="108"/>
      <c r="S124" s="108"/>
      <c r="T124" s="108"/>
      <c r="U124" s="108"/>
      <c r="V124" s="108"/>
      <c r="W124" s="108"/>
      <c r="X124" s="108"/>
      <c r="Y124" s="108"/>
      <c r="Z124" s="108"/>
    </row>
    <row r="125" spans="1:26" ht="17.399999999999999">
      <c r="A125" s="108"/>
      <c r="B125" s="108"/>
      <c r="C125" s="108"/>
      <c r="D125" s="108"/>
      <c r="E125" s="108"/>
      <c r="F125" s="108"/>
      <c r="G125" s="108"/>
      <c r="H125" s="108"/>
      <c r="I125" s="517"/>
      <c r="J125" s="108"/>
      <c r="K125" s="108"/>
      <c r="L125" s="109"/>
      <c r="M125" s="108"/>
      <c r="N125" s="108"/>
      <c r="O125" s="108"/>
      <c r="P125" s="108"/>
      <c r="Q125" s="108"/>
      <c r="R125" s="108"/>
      <c r="S125" s="108"/>
      <c r="T125" s="108"/>
      <c r="U125" s="108"/>
      <c r="V125" s="108"/>
      <c r="W125" s="108"/>
      <c r="X125" s="108"/>
      <c r="Y125" s="108"/>
      <c r="Z125" s="108"/>
    </row>
    <row r="126" spans="1:26" ht="17.399999999999999">
      <c r="A126" s="108"/>
      <c r="B126" s="108"/>
      <c r="C126" s="108"/>
      <c r="D126" s="108"/>
      <c r="E126" s="108"/>
      <c r="F126" s="108"/>
      <c r="G126" s="108"/>
      <c r="H126" s="108"/>
      <c r="I126" s="517"/>
      <c r="J126" s="108"/>
      <c r="K126" s="108"/>
      <c r="L126" s="109"/>
      <c r="M126" s="108"/>
      <c r="N126" s="108"/>
      <c r="O126" s="108"/>
      <c r="P126" s="108"/>
      <c r="Q126" s="108"/>
      <c r="R126" s="108"/>
      <c r="S126" s="108"/>
      <c r="T126" s="108"/>
      <c r="U126" s="108"/>
      <c r="V126" s="108"/>
      <c r="W126" s="108"/>
      <c r="X126" s="108"/>
      <c r="Y126" s="108"/>
      <c r="Z126" s="108"/>
    </row>
    <row r="127" spans="1:26" ht="17.399999999999999">
      <c r="A127" s="108"/>
      <c r="B127" s="108"/>
      <c r="C127" s="108"/>
      <c r="D127" s="108"/>
      <c r="E127" s="108"/>
      <c r="F127" s="108"/>
      <c r="G127" s="108"/>
      <c r="H127" s="108"/>
      <c r="I127" s="517"/>
      <c r="J127" s="108"/>
      <c r="K127" s="108"/>
      <c r="L127" s="109"/>
      <c r="M127" s="108"/>
      <c r="N127" s="108"/>
      <c r="O127" s="108"/>
      <c r="P127" s="108"/>
      <c r="Q127" s="108"/>
      <c r="R127" s="108"/>
      <c r="S127" s="108"/>
      <c r="T127" s="108"/>
      <c r="U127" s="108"/>
      <c r="V127" s="108"/>
      <c r="W127" s="108"/>
      <c r="X127" s="108"/>
      <c r="Y127" s="108"/>
      <c r="Z127" s="108"/>
    </row>
    <row r="128" spans="1:26" ht="17.399999999999999">
      <c r="A128" s="108"/>
      <c r="B128" s="108"/>
      <c r="C128" s="108"/>
      <c r="D128" s="108"/>
      <c r="E128" s="108"/>
      <c r="F128" s="108"/>
      <c r="G128" s="108"/>
      <c r="H128" s="108"/>
      <c r="I128" s="517"/>
      <c r="J128" s="108"/>
      <c r="K128" s="108"/>
      <c r="L128" s="109"/>
      <c r="M128" s="108"/>
      <c r="N128" s="108"/>
      <c r="O128" s="108"/>
      <c r="P128" s="108"/>
      <c r="Q128" s="108"/>
      <c r="R128" s="108"/>
      <c r="S128" s="108"/>
      <c r="T128" s="108"/>
      <c r="U128" s="108"/>
      <c r="V128" s="108"/>
      <c r="W128" s="108"/>
      <c r="X128" s="108"/>
      <c r="Y128" s="108"/>
      <c r="Z128" s="108"/>
    </row>
    <row r="129" spans="1:26" ht="17.399999999999999">
      <c r="A129" s="108"/>
      <c r="B129" s="108"/>
      <c r="C129" s="108"/>
      <c r="D129" s="108"/>
      <c r="E129" s="108"/>
      <c r="F129" s="108"/>
      <c r="G129" s="108"/>
      <c r="H129" s="108"/>
      <c r="I129" s="517"/>
      <c r="J129" s="108"/>
      <c r="K129" s="108"/>
      <c r="L129" s="109"/>
      <c r="M129" s="108"/>
      <c r="N129" s="108"/>
      <c r="O129" s="108"/>
      <c r="P129" s="108"/>
      <c r="Q129" s="108"/>
      <c r="R129" s="108"/>
      <c r="S129" s="108"/>
      <c r="T129" s="108"/>
      <c r="U129" s="108"/>
      <c r="V129" s="108"/>
      <c r="W129" s="108"/>
      <c r="X129" s="108"/>
      <c r="Y129" s="108"/>
      <c r="Z129" s="108"/>
    </row>
    <row r="130" spans="1:26" ht="17.399999999999999">
      <c r="A130" s="108"/>
      <c r="B130" s="108"/>
      <c r="C130" s="108"/>
      <c r="D130" s="108"/>
      <c r="E130" s="108"/>
      <c r="F130" s="108"/>
      <c r="G130" s="108"/>
      <c r="H130" s="108"/>
      <c r="I130" s="517"/>
      <c r="J130" s="108"/>
      <c r="K130" s="108"/>
      <c r="L130" s="109"/>
      <c r="M130" s="108"/>
      <c r="N130" s="108"/>
      <c r="O130" s="108"/>
      <c r="P130" s="108"/>
      <c r="Q130" s="108"/>
      <c r="R130" s="108"/>
      <c r="S130" s="108"/>
      <c r="T130" s="108"/>
      <c r="U130" s="108"/>
      <c r="V130" s="108"/>
      <c r="W130" s="108"/>
      <c r="X130" s="108"/>
      <c r="Y130" s="108"/>
      <c r="Z130" s="108"/>
    </row>
  </sheetData>
  <mergeCells count="98">
    <mergeCell ref="U53:Y54"/>
    <mergeCell ref="U62:Y63"/>
    <mergeCell ref="U67:Y68"/>
    <mergeCell ref="J12:Q13"/>
    <mergeCell ref="U12:Y13"/>
    <mergeCell ref="U19:Y20"/>
    <mergeCell ref="U22:Y23"/>
    <mergeCell ref="U25:Y26"/>
    <mergeCell ref="I29:I30"/>
    <mergeCell ref="J29:Q30"/>
    <mergeCell ref="I32:I33"/>
    <mergeCell ref="J32:Q33"/>
    <mergeCell ref="J19:Q20"/>
    <mergeCell ref="I22:I23"/>
    <mergeCell ref="J22:Q23"/>
    <mergeCell ref="O21:R21"/>
    <mergeCell ref="I25:I26"/>
    <mergeCell ref="J25:Q26"/>
    <mergeCell ref="I42:I43"/>
    <mergeCell ref="J42:Q43"/>
    <mergeCell ref="I46:I47"/>
    <mergeCell ref="J46:Q47"/>
    <mergeCell ref="I50:I51"/>
    <mergeCell ref="J50:Q51"/>
    <mergeCell ref="O49:R49"/>
    <mergeCell ref="X66:Y66"/>
    <mergeCell ref="S62:S63"/>
    <mergeCell ref="D28:G29"/>
    <mergeCell ref="D33:G34"/>
    <mergeCell ref="D45:G46"/>
    <mergeCell ref="D47:G48"/>
    <mergeCell ref="H28:H29"/>
    <mergeCell ref="H45:H46"/>
    <mergeCell ref="H47:H48"/>
    <mergeCell ref="I36:I37"/>
    <mergeCell ref="J36:Q37"/>
    <mergeCell ref="I39:I40"/>
    <mergeCell ref="J39:Q40"/>
    <mergeCell ref="E59:E60"/>
    <mergeCell ref="I53:I54"/>
    <mergeCell ref="J53:Q54"/>
    <mergeCell ref="A93:Z93"/>
    <mergeCell ref="S67:S68"/>
    <mergeCell ref="I67:I68"/>
    <mergeCell ref="J67:Q68"/>
    <mergeCell ref="C67:G69"/>
    <mergeCell ref="C70:G72"/>
    <mergeCell ref="X58:Y58"/>
    <mergeCell ref="F59:Y60"/>
    <mergeCell ref="X61:Y61"/>
    <mergeCell ref="I62:I63"/>
    <mergeCell ref="J62:Q63"/>
    <mergeCell ref="W49:Y49"/>
    <mergeCell ref="S53:S54"/>
    <mergeCell ref="O38:R38"/>
    <mergeCell ref="W38:Y38"/>
    <mergeCell ref="S39:S40"/>
    <mergeCell ref="W41:Y41"/>
    <mergeCell ref="O44:R44"/>
    <mergeCell ref="W44:Y44"/>
    <mergeCell ref="S46:S47"/>
    <mergeCell ref="S42:S43"/>
    <mergeCell ref="O41:R41"/>
    <mergeCell ref="S50:S51"/>
    <mergeCell ref="U39:Y40"/>
    <mergeCell ref="U42:Y43"/>
    <mergeCell ref="U46:Y47"/>
    <mergeCell ref="U50:Y51"/>
    <mergeCell ref="S36:S37"/>
    <mergeCell ref="O27:R27"/>
    <mergeCell ref="W27:Y27"/>
    <mergeCell ref="O24:R24"/>
    <mergeCell ref="W24:Y24"/>
    <mergeCell ref="S25:S26"/>
    <mergeCell ref="O35:R35"/>
    <mergeCell ref="W35:Y35"/>
    <mergeCell ref="O31:R31"/>
    <mergeCell ref="W31:Y31"/>
    <mergeCell ref="S32:S33"/>
    <mergeCell ref="U29:Y30"/>
    <mergeCell ref="U32:Y33"/>
    <mergeCell ref="U36:Y37"/>
    <mergeCell ref="S22:S23"/>
    <mergeCell ref="W11:Y11"/>
    <mergeCell ref="E4:W6"/>
    <mergeCell ref="L8:R8"/>
    <mergeCell ref="T8:Y8"/>
    <mergeCell ref="L9:R9"/>
    <mergeCell ref="T9:Y9"/>
    <mergeCell ref="L10:R10"/>
    <mergeCell ref="T10:Y10"/>
    <mergeCell ref="S12:S13"/>
    <mergeCell ref="I12:I13"/>
    <mergeCell ref="W21:Y21"/>
    <mergeCell ref="O18:R18"/>
    <mergeCell ref="W18:Y18"/>
    <mergeCell ref="S19:S20"/>
    <mergeCell ref="I19:I20"/>
  </mergeCells>
  <printOptions horizontalCentered="1" verticalCentered="1"/>
  <pageMargins left="0.23622047244094491" right="0.23622047244094491" top="0.23622047244094491" bottom="0.23622047244094491" header="0" footer="0"/>
  <pageSetup paperSize="9" scale="22" fitToWidth="0"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ransitionEvaluation="1" codeName="Sheet25">
    <tabColor rgb="FFFF0000"/>
    <pageSetUpPr fitToPage="1"/>
  </sheetPr>
  <dimension ref="A1:AB127"/>
  <sheetViews>
    <sheetView showGridLines="0" view="pageBreakPreview" topLeftCell="A37" zoomScale="40" zoomScaleNormal="40" zoomScaleSheetLayoutView="40" workbookViewId="0">
      <selection activeCell="L37" sqref="L37:R50"/>
    </sheetView>
  </sheetViews>
  <sheetFormatPr defaultRowHeight="18.600000000000001"/>
  <cols>
    <col min="1" max="1" width="2" style="95" customWidth="1"/>
    <col min="2" max="2" width="7" style="95" customWidth="1"/>
    <col min="3" max="8" width="5.69140625" style="95" customWidth="1"/>
    <col min="9" max="9" width="10.69140625" style="95" customWidth="1"/>
    <col min="10" max="10" width="23.69140625" style="95" customWidth="1"/>
    <col min="11" max="11" width="6.69140625" style="513" customWidth="1"/>
    <col min="12" max="12" width="6.69140625" style="95" customWidth="1"/>
    <col min="13" max="13" width="7" style="101" customWidth="1"/>
    <col min="14" max="16" width="5.69140625" style="95" customWidth="1"/>
    <col min="17" max="17" width="1.69140625" style="95" customWidth="1"/>
    <col min="18" max="18" width="5.69140625" style="95" customWidth="1"/>
    <col min="19" max="19" width="7.69140625" style="95" customWidth="1"/>
    <col min="20" max="20" width="8.61328125" style="95" bestFit="1" customWidth="1"/>
    <col min="21" max="21" width="5.69140625" style="95" customWidth="1"/>
    <col min="22" max="22" width="7.4609375" style="95" customWidth="1"/>
    <col min="23" max="27" width="5.69140625" style="95" customWidth="1"/>
    <col min="28" max="260" width="8.765625" style="95"/>
    <col min="261" max="261" width="4" style="95" customWidth="1"/>
    <col min="262" max="262" width="7" style="95" customWidth="1"/>
    <col min="263" max="263" width="4.69140625" style="95" customWidth="1"/>
    <col min="264" max="264" width="15" style="95" customWidth="1"/>
    <col min="265" max="265" width="14.765625" style="95" customWidth="1"/>
    <col min="266" max="266" width="18.69140625" style="95" customWidth="1"/>
    <col min="267" max="267" width="0" style="95" hidden="1" customWidth="1"/>
    <col min="268" max="268" width="23.69140625" style="95" customWidth="1"/>
    <col min="269" max="269" width="32.07421875" style="95" customWidth="1"/>
    <col min="270" max="283" width="5.69140625" style="95" customWidth="1"/>
    <col min="284" max="516" width="8.765625" style="95"/>
    <col min="517" max="517" width="4" style="95" customWidth="1"/>
    <col min="518" max="518" width="7" style="95" customWidth="1"/>
    <col min="519" max="519" width="4.69140625" style="95" customWidth="1"/>
    <col min="520" max="520" width="15" style="95" customWidth="1"/>
    <col min="521" max="521" width="14.765625" style="95" customWidth="1"/>
    <col min="522" max="522" width="18.69140625" style="95" customWidth="1"/>
    <col min="523" max="523" width="0" style="95" hidden="1" customWidth="1"/>
    <col min="524" max="524" width="23.69140625" style="95" customWidth="1"/>
    <col min="525" max="525" width="32.07421875" style="95" customWidth="1"/>
    <col min="526" max="539" width="5.69140625" style="95" customWidth="1"/>
    <col min="540" max="772" width="8.765625" style="95"/>
    <col min="773" max="773" width="4" style="95" customWidth="1"/>
    <col min="774" max="774" width="7" style="95" customWidth="1"/>
    <col min="775" max="775" width="4.69140625" style="95" customWidth="1"/>
    <col min="776" max="776" width="15" style="95" customWidth="1"/>
    <col min="777" max="777" width="14.765625" style="95" customWidth="1"/>
    <col min="778" max="778" width="18.69140625" style="95" customWidth="1"/>
    <col min="779" max="779" width="0" style="95" hidden="1" customWidth="1"/>
    <col min="780" max="780" width="23.69140625" style="95" customWidth="1"/>
    <col min="781" max="781" width="32.07421875" style="95" customWidth="1"/>
    <col min="782" max="795" width="5.69140625" style="95" customWidth="1"/>
    <col min="796" max="1028" width="8.765625" style="95"/>
    <col min="1029" max="1029" width="4" style="95" customWidth="1"/>
    <col min="1030" max="1030" width="7" style="95" customWidth="1"/>
    <col min="1031" max="1031" width="4.69140625" style="95" customWidth="1"/>
    <col min="1032" max="1032" width="15" style="95" customWidth="1"/>
    <col min="1033" max="1033" width="14.765625" style="95" customWidth="1"/>
    <col min="1034" max="1034" width="18.69140625" style="95" customWidth="1"/>
    <col min="1035" max="1035" width="0" style="95" hidden="1" customWidth="1"/>
    <col min="1036" max="1036" width="23.69140625" style="95" customWidth="1"/>
    <col min="1037" max="1037" width="32.07421875" style="95" customWidth="1"/>
    <col min="1038" max="1051" width="5.69140625" style="95" customWidth="1"/>
    <col min="1052" max="1284" width="8.765625" style="95"/>
    <col min="1285" max="1285" width="4" style="95" customWidth="1"/>
    <col min="1286" max="1286" width="7" style="95" customWidth="1"/>
    <col min="1287" max="1287" width="4.69140625" style="95" customWidth="1"/>
    <col min="1288" max="1288" width="15" style="95" customWidth="1"/>
    <col min="1289" max="1289" width="14.765625" style="95" customWidth="1"/>
    <col min="1290" max="1290" width="18.69140625" style="95" customWidth="1"/>
    <col min="1291" max="1291" width="0" style="95" hidden="1" customWidth="1"/>
    <col min="1292" max="1292" width="23.69140625" style="95" customWidth="1"/>
    <col min="1293" max="1293" width="32.07421875" style="95" customWidth="1"/>
    <col min="1294" max="1307" width="5.69140625" style="95" customWidth="1"/>
    <col min="1308" max="1540" width="8.765625" style="95"/>
    <col min="1541" max="1541" width="4" style="95" customWidth="1"/>
    <col min="1542" max="1542" width="7" style="95" customWidth="1"/>
    <col min="1543" max="1543" width="4.69140625" style="95" customWidth="1"/>
    <col min="1544" max="1544" width="15" style="95" customWidth="1"/>
    <col min="1545" max="1545" width="14.765625" style="95" customWidth="1"/>
    <col min="1546" max="1546" width="18.69140625" style="95" customWidth="1"/>
    <col min="1547" max="1547" width="0" style="95" hidden="1" customWidth="1"/>
    <col min="1548" max="1548" width="23.69140625" style="95" customWidth="1"/>
    <col min="1549" max="1549" width="32.07421875" style="95" customWidth="1"/>
    <col min="1550" max="1563" width="5.69140625" style="95" customWidth="1"/>
    <col min="1564" max="1796" width="8.765625" style="95"/>
    <col min="1797" max="1797" width="4" style="95" customWidth="1"/>
    <col min="1798" max="1798" width="7" style="95" customWidth="1"/>
    <col min="1799" max="1799" width="4.69140625" style="95" customWidth="1"/>
    <col min="1800" max="1800" width="15" style="95" customWidth="1"/>
    <col min="1801" max="1801" width="14.765625" style="95" customWidth="1"/>
    <col min="1802" max="1802" width="18.69140625" style="95" customWidth="1"/>
    <col min="1803" max="1803" width="0" style="95" hidden="1" customWidth="1"/>
    <col min="1804" max="1804" width="23.69140625" style="95" customWidth="1"/>
    <col min="1805" max="1805" width="32.07421875" style="95" customWidth="1"/>
    <col min="1806" max="1819" width="5.69140625" style="95" customWidth="1"/>
    <col min="1820" max="2052" width="8.765625" style="95"/>
    <col min="2053" max="2053" width="4" style="95" customWidth="1"/>
    <col min="2054" max="2054" width="7" style="95" customWidth="1"/>
    <col min="2055" max="2055" width="4.69140625" style="95" customWidth="1"/>
    <col min="2056" max="2056" width="15" style="95" customWidth="1"/>
    <col min="2057" max="2057" width="14.765625" style="95" customWidth="1"/>
    <col min="2058" max="2058" width="18.69140625" style="95" customWidth="1"/>
    <col min="2059" max="2059" width="0" style="95" hidden="1" customWidth="1"/>
    <col min="2060" max="2060" width="23.69140625" style="95" customWidth="1"/>
    <col min="2061" max="2061" width="32.07421875" style="95" customWidth="1"/>
    <col min="2062" max="2075" width="5.69140625" style="95" customWidth="1"/>
    <col min="2076" max="2308" width="8.765625" style="95"/>
    <col min="2309" max="2309" width="4" style="95" customWidth="1"/>
    <col min="2310" max="2310" width="7" style="95" customWidth="1"/>
    <col min="2311" max="2311" width="4.69140625" style="95" customWidth="1"/>
    <col min="2312" max="2312" width="15" style="95" customWidth="1"/>
    <col min="2313" max="2313" width="14.765625" style="95" customWidth="1"/>
    <col min="2314" max="2314" width="18.69140625" style="95" customWidth="1"/>
    <col min="2315" max="2315" width="0" style="95" hidden="1" customWidth="1"/>
    <col min="2316" max="2316" width="23.69140625" style="95" customWidth="1"/>
    <col min="2317" max="2317" width="32.07421875" style="95" customWidth="1"/>
    <col min="2318" max="2331" width="5.69140625" style="95" customWidth="1"/>
    <col min="2332" max="2564" width="8.765625" style="95"/>
    <col min="2565" max="2565" width="4" style="95" customWidth="1"/>
    <col min="2566" max="2566" width="7" style="95" customWidth="1"/>
    <col min="2567" max="2567" width="4.69140625" style="95" customWidth="1"/>
    <col min="2568" max="2568" width="15" style="95" customWidth="1"/>
    <col min="2569" max="2569" width="14.765625" style="95" customWidth="1"/>
    <col min="2570" max="2570" width="18.69140625" style="95" customWidth="1"/>
    <col min="2571" max="2571" width="0" style="95" hidden="1" customWidth="1"/>
    <col min="2572" max="2572" width="23.69140625" style="95" customWidth="1"/>
    <col min="2573" max="2573" width="32.07421875" style="95" customWidth="1"/>
    <col min="2574" max="2587" width="5.69140625" style="95" customWidth="1"/>
    <col min="2588" max="2820" width="8.765625" style="95"/>
    <col min="2821" max="2821" width="4" style="95" customWidth="1"/>
    <col min="2822" max="2822" width="7" style="95" customWidth="1"/>
    <col min="2823" max="2823" width="4.69140625" style="95" customWidth="1"/>
    <col min="2824" max="2824" width="15" style="95" customWidth="1"/>
    <col min="2825" max="2825" width="14.765625" style="95" customWidth="1"/>
    <col min="2826" max="2826" width="18.69140625" style="95" customWidth="1"/>
    <col min="2827" max="2827" width="0" style="95" hidden="1" customWidth="1"/>
    <col min="2828" max="2828" width="23.69140625" style="95" customWidth="1"/>
    <col min="2829" max="2829" width="32.07421875" style="95" customWidth="1"/>
    <col min="2830" max="2843" width="5.69140625" style="95" customWidth="1"/>
    <col min="2844" max="3076" width="8.765625" style="95"/>
    <col min="3077" max="3077" width="4" style="95" customWidth="1"/>
    <col min="3078" max="3078" width="7" style="95" customWidth="1"/>
    <col min="3079" max="3079" width="4.69140625" style="95" customWidth="1"/>
    <col min="3080" max="3080" width="15" style="95" customWidth="1"/>
    <col min="3081" max="3081" width="14.765625" style="95" customWidth="1"/>
    <col min="3082" max="3082" width="18.69140625" style="95" customWidth="1"/>
    <col min="3083" max="3083" width="0" style="95" hidden="1" customWidth="1"/>
    <col min="3084" max="3084" width="23.69140625" style="95" customWidth="1"/>
    <col min="3085" max="3085" width="32.07421875" style="95" customWidth="1"/>
    <col min="3086" max="3099" width="5.69140625" style="95" customWidth="1"/>
    <col min="3100" max="3332" width="8.765625" style="95"/>
    <col min="3333" max="3333" width="4" style="95" customWidth="1"/>
    <col min="3334" max="3334" width="7" style="95" customWidth="1"/>
    <col min="3335" max="3335" width="4.69140625" style="95" customWidth="1"/>
    <col min="3336" max="3336" width="15" style="95" customWidth="1"/>
    <col min="3337" max="3337" width="14.765625" style="95" customWidth="1"/>
    <col min="3338" max="3338" width="18.69140625" style="95" customWidth="1"/>
    <col min="3339" max="3339" width="0" style="95" hidden="1" customWidth="1"/>
    <col min="3340" max="3340" width="23.69140625" style="95" customWidth="1"/>
    <col min="3341" max="3341" width="32.07421875" style="95" customWidth="1"/>
    <col min="3342" max="3355" width="5.69140625" style="95" customWidth="1"/>
    <col min="3356" max="3588" width="8.765625" style="95"/>
    <col min="3589" max="3589" width="4" style="95" customWidth="1"/>
    <col min="3590" max="3590" width="7" style="95" customWidth="1"/>
    <col min="3591" max="3591" width="4.69140625" style="95" customWidth="1"/>
    <col min="3592" max="3592" width="15" style="95" customWidth="1"/>
    <col min="3593" max="3593" width="14.765625" style="95" customWidth="1"/>
    <col min="3594" max="3594" width="18.69140625" style="95" customWidth="1"/>
    <col min="3595" max="3595" width="0" style="95" hidden="1" customWidth="1"/>
    <col min="3596" max="3596" width="23.69140625" style="95" customWidth="1"/>
    <col min="3597" max="3597" width="32.07421875" style="95" customWidth="1"/>
    <col min="3598" max="3611" width="5.69140625" style="95" customWidth="1"/>
    <col min="3612" max="3844" width="8.765625" style="95"/>
    <col min="3845" max="3845" width="4" style="95" customWidth="1"/>
    <col min="3846" max="3846" width="7" style="95" customWidth="1"/>
    <col min="3847" max="3847" width="4.69140625" style="95" customWidth="1"/>
    <col min="3848" max="3848" width="15" style="95" customWidth="1"/>
    <col min="3849" max="3849" width="14.765625" style="95" customWidth="1"/>
    <col min="3850" max="3850" width="18.69140625" style="95" customWidth="1"/>
    <col min="3851" max="3851" width="0" style="95" hidden="1" customWidth="1"/>
    <col min="3852" max="3852" width="23.69140625" style="95" customWidth="1"/>
    <col min="3853" max="3853" width="32.07421875" style="95" customWidth="1"/>
    <col min="3854" max="3867" width="5.69140625" style="95" customWidth="1"/>
    <col min="3868" max="4100" width="8.765625" style="95"/>
    <col min="4101" max="4101" width="4" style="95" customWidth="1"/>
    <col min="4102" max="4102" width="7" style="95" customWidth="1"/>
    <col min="4103" max="4103" width="4.69140625" style="95" customWidth="1"/>
    <col min="4104" max="4104" width="15" style="95" customWidth="1"/>
    <col min="4105" max="4105" width="14.765625" style="95" customWidth="1"/>
    <col min="4106" max="4106" width="18.69140625" style="95" customWidth="1"/>
    <col min="4107" max="4107" width="0" style="95" hidden="1" customWidth="1"/>
    <col min="4108" max="4108" width="23.69140625" style="95" customWidth="1"/>
    <col min="4109" max="4109" width="32.07421875" style="95" customWidth="1"/>
    <col min="4110" max="4123" width="5.69140625" style="95" customWidth="1"/>
    <col min="4124" max="4356" width="8.765625" style="95"/>
    <col min="4357" max="4357" width="4" style="95" customWidth="1"/>
    <col min="4358" max="4358" width="7" style="95" customWidth="1"/>
    <col min="4359" max="4359" width="4.69140625" style="95" customWidth="1"/>
    <col min="4360" max="4360" width="15" style="95" customWidth="1"/>
    <col min="4361" max="4361" width="14.765625" style="95" customWidth="1"/>
    <col min="4362" max="4362" width="18.69140625" style="95" customWidth="1"/>
    <col min="4363" max="4363" width="0" style="95" hidden="1" customWidth="1"/>
    <col min="4364" max="4364" width="23.69140625" style="95" customWidth="1"/>
    <col min="4365" max="4365" width="32.07421875" style="95" customWidth="1"/>
    <col min="4366" max="4379" width="5.69140625" style="95" customWidth="1"/>
    <col min="4380" max="4612" width="8.765625" style="95"/>
    <col min="4613" max="4613" width="4" style="95" customWidth="1"/>
    <col min="4614" max="4614" width="7" style="95" customWidth="1"/>
    <col min="4615" max="4615" width="4.69140625" style="95" customWidth="1"/>
    <col min="4616" max="4616" width="15" style="95" customWidth="1"/>
    <col min="4617" max="4617" width="14.765625" style="95" customWidth="1"/>
    <col min="4618" max="4618" width="18.69140625" style="95" customWidth="1"/>
    <col min="4619" max="4619" width="0" style="95" hidden="1" customWidth="1"/>
    <col min="4620" max="4620" width="23.69140625" style="95" customWidth="1"/>
    <col min="4621" max="4621" width="32.07421875" style="95" customWidth="1"/>
    <col min="4622" max="4635" width="5.69140625" style="95" customWidth="1"/>
    <col min="4636" max="4868" width="8.765625" style="95"/>
    <col min="4869" max="4869" width="4" style="95" customWidth="1"/>
    <col min="4870" max="4870" width="7" style="95" customWidth="1"/>
    <col min="4871" max="4871" width="4.69140625" style="95" customWidth="1"/>
    <col min="4872" max="4872" width="15" style="95" customWidth="1"/>
    <col min="4873" max="4873" width="14.765625" style="95" customWidth="1"/>
    <col min="4874" max="4874" width="18.69140625" style="95" customWidth="1"/>
    <col min="4875" max="4875" width="0" style="95" hidden="1" customWidth="1"/>
    <col min="4876" max="4876" width="23.69140625" style="95" customWidth="1"/>
    <col min="4877" max="4877" width="32.07421875" style="95" customWidth="1"/>
    <col min="4878" max="4891" width="5.69140625" style="95" customWidth="1"/>
    <col min="4892" max="5124" width="8.765625" style="95"/>
    <col min="5125" max="5125" width="4" style="95" customWidth="1"/>
    <col min="5126" max="5126" width="7" style="95" customWidth="1"/>
    <col min="5127" max="5127" width="4.69140625" style="95" customWidth="1"/>
    <col min="5128" max="5128" width="15" style="95" customWidth="1"/>
    <col min="5129" max="5129" width="14.765625" style="95" customWidth="1"/>
    <col min="5130" max="5130" width="18.69140625" style="95" customWidth="1"/>
    <col min="5131" max="5131" width="0" style="95" hidden="1" customWidth="1"/>
    <col min="5132" max="5132" width="23.69140625" style="95" customWidth="1"/>
    <col min="5133" max="5133" width="32.07421875" style="95" customWidth="1"/>
    <col min="5134" max="5147" width="5.69140625" style="95" customWidth="1"/>
    <col min="5148" max="5380" width="8.765625" style="95"/>
    <col min="5381" max="5381" width="4" style="95" customWidth="1"/>
    <col min="5382" max="5382" width="7" style="95" customWidth="1"/>
    <col min="5383" max="5383" width="4.69140625" style="95" customWidth="1"/>
    <col min="5384" max="5384" width="15" style="95" customWidth="1"/>
    <col min="5385" max="5385" width="14.765625" style="95" customWidth="1"/>
    <col min="5386" max="5386" width="18.69140625" style="95" customWidth="1"/>
    <col min="5387" max="5387" width="0" style="95" hidden="1" customWidth="1"/>
    <col min="5388" max="5388" width="23.69140625" style="95" customWidth="1"/>
    <col min="5389" max="5389" width="32.07421875" style="95" customWidth="1"/>
    <col min="5390" max="5403" width="5.69140625" style="95" customWidth="1"/>
    <col min="5404" max="5636" width="8.765625" style="95"/>
    <col min="5637" max="5637" width="4" style="95" customWidth="1"/>
    <col min="5638" max="5638" width="7" style="95" customWidth="1"/>
    <col min="5639" max="5639" width="4.69140625" style="95" customWidth="1"/>
    <col min="5640" max="5640" width="15" style="95" customWidth="1"/>
    <col min="5641" max="5641" width="14.765625" style="95" customWidth="1"/>
    <col min="5642" max="5642" width="18.69140625" style="95" customWidth="1"/>
    <col min="5643" max="5643" width="0" style="95" hidden="1" customWidth="1"/>
    <col min="5644" max="5644" width="23.69140625" style="95" customWidth="1"/>
    <col min="5645" max="5645" width="32.07421875" style="95" customWidth="1"/>
    <col min="5646" max="5659" width="5.69140625" style="95" customWidth="1"/>
    <col min="5660" max="5892" width="8.765625" style="95"/>
    <col min="5893" max="5893" width="4" style="95" customWidth="1"/>
    <col min="5894" max="5894" width="7" style="95" customWidth="1"/>
    <col min="5895" max="5895" width="4.69140625" style="95" customWidth="1"/>
    <col min="5896" max="5896" width="15" style="95" customWidth="1"/>
    <col min="5897" max="5897" width="14.765625" style="95" customWidth="1"/>
    <col min="5898" max="5898" width="18.69140625" style="95" customWidth="1"/>
    <col min="5899" max="5899" width="0" style="95" hidden="1" customWidth="1"/>
    <col min="5900" max="5900" width="23.69140625" style="95" customWidth="1"/>
    <col min="5901" max="5901" width="32.07421875" style="95" customWidth="1"/>
    <col min="5902" max="5915" width="5.69140625" style="95" customWidth="1"/>
    <col min="5916" max="6148" width="8.765625" style="95"/>
    <col min="6149" max="6149" width="4" style="95" customWidth="1"/>
    <col min="6150" max="6150" width="7" style="95" customWidth="1"/>
    <col min="6151" max="6151" width="4.69140625" style="95" customWidth="1"/>
    <col min="6152" max="6152" width="15" style="95" customWidth="1"/>
    <col min="6153" max="6153" width="14.765625" style="95" customWidth="1"/>
    <col min="6154" max="6154" width="18.69140625" style="95" customWidth="1"/>
    <col min="6155" max="6155" width="0" style="95" hidden="1" customWidth="1"/>
    <col min="6156" max="6156" width="23.69140625" style="95" customWidth="1"/>
    <col min="6157" max="6157" width="32.07421875" style="95" customWidth="1"/>
    <col min="6158" max="6171" width="5.69140625" style="95" customWidth="1"/>
    <col min="6172" max="6404" width="8.765625" style="95"/>
    <col min="6405" max="6405" width="4" style="95" customWidth="1"/>
    <col min="6406" max="6406" width="7" style="95" customWidth="1"/>
    <col min="6407" max="6407" width="4.69140625" style="95" customWidth="1"/>
    <col min="6408" max="6408" width="15" style="95" customWidth="1"/>
    <col min="6409" max="6409" width="14.765625" style="95" customWidth="1"/>
    <col min="6410" max="6410" width="18.69140625" style="95" customWidth="1"/>
    <col min="6411" max="6411" width="0" style="95" hidden="1" customWidth="1"/>
    <col min="6412" max="6412" width="23.69140625" style="95" customWidth="1"/>
    <col min="6413" max="6413" width="32.07421875" style="95" customWidth="1"/>
    <col min="6414" max="6427" width="5.69140625" style="95" customWidth="1"/>
    <col min="6428" max="6660" width="8.765625" style="95"/>
    <col min="6661" max="6661" width="4" style="95" customWidth="1"/>
    <col min="6662" max="6662" width="7" style="95" customWidth="1"/>
    <col min="6663" max="6663" width="4.69140625" style="95" customWidth="1"/>
    <col min="6664" max="6664" width="15" style="95" customWidth="1"/>
    <col min="6665" max="6665" width="14.765625" style="95" customWidth="1"/>
    <col min="6666" max="6666" width="18.69140625" style="95" customWidth="1"/>
    <col min="6667" max="6667" width="0" style="95" hidden="1" customWidth="1"/>
    <col min="6668" max="6668" width="23.69140625" style="95" customWidth="1"/>
    <col min="6669" max="6669" width="32.07421875" style="95" customWidth="1"/>
    <col min="6670" max="6683" width="5.69140625" style="95" customWidth="1"/>
    <col min="6684" max="6916" width="8.765625" style="95"/>
    <col min="6917" max="6917" width="4" style="95" customWidth="1"/>
    <col min="6918" max="6918" width="7" style="95" customWidth="1"/>
    <col min="6919" max="6919" width="4.69140625" style="95" customWidth="1"/>
    <col min="6920" max="6920" width="15" style="95" customWidth="1"/>
    <col min="6921" max="6921" width="14.765625" style="95" customWidth="1"/>
    <col min="6922" max="6922" width="18.69140625" style="95" customWidth="1"/>
    <col min="6923" max="6923" width="0" style="95" hidden="1" customWidth="1"/>
    <col min="6924" max="6924" width="23.69140625" style="95" customWidth="1"/>
    <col min="6925" max="6925" width="32.07421875" style="95" customWidth="1"/>
    <col min="6926" max="6939" width="5.69140625" style="95" customWidth="1"/>
    <col min="6940" max="7172" width="8.765625" style="95"/>
    <col min="7173" max="7173" width="4" style="95" customWidth="1"/>
    <col min="7174" max="7174" width="7" style="95" customWidth="1"/>
    <col min="7175" max="7175" width="4.69140625" style="95" customWidth="1"/>
    <col min="7176" max="7176" width="15" style="95" customWidth="1"/>
    <col min="7177" max="7177" width="14.765625" style="95" customWidth="1"/>
    <col min="7178" max="7178" width="18.69140625" style="95" customWidth="1"/>
    <col min="7179" max="7179" width="0" style="95" hidden="1" customWidth="1"/>
    <col min="7180" max="7180" width="23.69140625" style="95" customWidth="1"/>
    <col min="7181" max="7181" width="32.07421875" style="95" customWidth="1"/>
    <col min="7182" max="7195" width="5.69140625" style="95" customWidth="1"/>
    <col min="7196" max="7428" width="8.765625" style="95"/>
    <col min="7429" max="7429" width="4" style="95" customWidth="1"/>
    <col min="7430" max="7430" width="7" style="95" customWidth="1"/>
    <col min="7431" max="7431" width="4.69140625" style="95" customWidth="1"/>
    <col min="7432" max="7432" width="15" style="95" customWidth="1"/>
    <col min="7433" max="7433" width="14.765625" style="95" customWidth="1"/>
    <col min="7434" max="7434" width="18.69140625" style="95" customWidth="1"/>
    <col min="7435" max="7435" width="0" style="95" hidden="1" customWidth="1"/>
    <col min="7436" max="7436" width="23.69140625" style="95" customWidth="1"/>
    <col min="7437" max="7437" width="32.07421875" style="95" customWidth="1"/>
    <col min="7438" max="7451" width="5.69140625" style="95" customWidth="1"/>
    <col min="7452" max="7684" width="8.765625" style="95"/>
    <col min="7685" max="7685" width="4" style="95" customWidth="1"/>
    <col min="7686" max="7686" width="7" style="95" customWidth="1"/>
    <col min="7687" max="7687" width="4.69140625" style="95" customWidth="1"/>
    <col min="7688" max="7688" width="15" style="95" customWidth="1"/>
    <col min="7689" max="7689" width="14.765625" style="95" customWidth="1"/>
    <col min="7690" max="7690" width="18.69140625" style="95" customWidth="1"/>
    <col min="7691" max="7691" width="0" style="95" hidden="1" customWidth="1"/>
    <col min="7692" max="7692" width="23.69140625" style="95" customWidth="1"/>
    <col min="7693" max="7693" width="32.07421875" style="95" customWidth="1"/>
    <col min="7694" max="7707" width="5.69140625" style="95" customWidth="1"/>
    <col min="7708" max="7940" width="8.765625" style="95"/>
    <col min="7941" max="7941" width="4" style="95" customWidth="1"/>
    <col min="7942" max="7942" width="7" style="95" customWidth="1"/>
    <col min="7943" max="7943" width="4.69140625" style="95" customWidth="1"/>
    <col min="7944" max="7944" width="15" style="95" customWidth="1"/>
    <col min="7945" max="7945" width="14.765625" style="95" customWidth="1"/>
    <col min="7946" max="7946" width="18.69140625" style="95" customWidth="1"/>
    <col min="7947" max="7947" width="0" style="95" hidden="1" customWidth="1"/>
    <col min="7948" max="7948" width="23.69140625" style="95" customWidth="1"/>
    <col min="7949" max="7949" width="32.07421875" style="95" customWidth="1"/>
    <col min="7950" max="7963" width="5.69140625" style="95" customWidth="1"/>
    <col min="7964" max="8196" width="8.765625" style="95"/>
    <col min="8197" max="8197" width="4" style="95" customWidth="1"/>
    <col min="8198" max="8198" width="7" style="95" customWidth="1"/>
    <col min="8199" max="8199" width="4.69140625" style="95" customWidth="1"/>
    <col min="8200" max="8200" width="15" style="95" customWidth="1"/>
    <col min="8201" max="8201" width="14.765625" style="95" customWidth="1"/>
    <col min="8202" max="8202" width="18.69140625" style="95" customWidth="1"/>
    <col min="8203" max="8203" width="0" style="95" hidden="1" customWidth="1"/>
    <col min="8204" max="8204" width="23.69140625" style="95" customWidth="1"/>
    <col min="8205" max="8205" width="32.07421875" style="95" customWidth="1"/>
    <col min="8206" max="8219" width="5.69140625" style="95" customWidth="1"/>
    <col min="8220" max="8452" width="8.765625" style="95"/>
    <col min="8453" max="8453" width="4" style="95" customWidth="1"/>
    <col min="8454" max="8454" width="7" style="95" customWidth="1"/>
    <col min="8455" max="8455" width="4.69140625" style="95" customWidth="1"/>
    <col min="8456" max="8456" width="15" style="95" customWidth="1"/>
    <col min="8457" max="8457" width="14.765625" style="95" customWidth="1"/>
    <col min="8458" max="8458" width="18.69140625" style="95" customWidth="1"/>
    <col min="8459" max="8459" width="0" style="95" hidden="1" customWidth="1"/>
    <col min="8460" max="8460" width="23.69140625" style="95" customWidth="1"/>
    <col min="8461" max="8461" width="32.07421875" style="95" customWidth="1"/>
    <col min="8462" max="8475" width="5.69140625" style="95" customWidth="1"/>
    <col min="8476" max="8708" width="8.765625" style="95"/>
    <col min="8709" max="8709" width="4" style="95" customWidth="1"/>
    <col min="8710" max="8710" width="7" style="95" customWidth="1"/>
    <col min="8711" max="8711" width="4.69140625" style="95" customWidth="1"/>
    <col min="8712" max="8712" width="15" style="95" customWidth="1"/>
    <col min="8713" max="8713" width="14.765625" style="95" customWidth="1"/>
    <col min="8714" max="8714" width="18.69140625" style="95" customWidth="1"/>
    <col min="8715" max="8715" width="0" style="95" hidden="1" customWidth="1"/>
    <col min="8716" max="8716" width="23.69140625" style="95" customWidth="1"/>
    <col min="8717" max="8717" width="32.07421875" style="95" customWidth="1"/>
    <col min="8718" max="8731" width="5.69140625" style="95" customWidth="1"/>
    <col min="8732" max="8964" width="8.765625" style="95"/>
    <col min="8965" max="8965" width="4" style="95" customWidth="1"/>
    <col min="8966" max="8966" width="7" style="95" customWidth="1"/>
    <col min="8967" max="8967" width="4.69140625" style="95" customWidth="1"/>
    <col min="8968" max="8968" width="15" style="95" customWidth="1"/>
    <col min="8969" max="8969" width="14.765625" style="95" customWidth="1"/>
    <col min="8970" max="8970" width="18.69140625" style="95" customWidth="1"/>
    <col min="8971" max="8971" width="0" style="95" hidden="1" customWidth="1"/>
    <col min="8972" max="8972" width="23.69140625" style="95" customWidth="1"/>
    <col min="8973" max="8973" width="32.07421875" style="95" customWidth="1"/>
    <col min="8974" max="8987" width="5.69140625" style="95" customWidth="1"/>
    <col min="8988" max="9220" width="8.765625" style="95"/>
    <col min="9221" max="9221" width="4" style="95" customWidth="1"/>
    <col min="9222" max="9222" width="7" style="95" customWidth="1"/>
    <col min="9223" max="9223" width="4.69140625" style="95" customWidth="1"/>
    <col min="9224" max="9224" width="15" style="95" customWidth="1"/>
    <col min="9225" max="9225" width="14.765625" style="95" customWidth="1"/>
    <col min="9226" max="9226" width="18.69140625" style="95" customWidth="1"/>
    <col min="9227" max="9227" width="0" style="95" hidden="1" customWidth="1"/>
    <col min="9228" max="9228" width="23.69140625" style="95" customWidth="1"/>
    <col min="9229" max="9229" width="32.07421875" style="95" customWidth="1"/>
    <col min="9230" max="9243" width="5.69140625" style="95" customWidth="1"/>
    <col min="9244" max="9476" width="8.765625" style="95"/>
    <col min="9477" max="9477" width="4" style="95" customWidth="1"/>
    <col min="9478" max="9478" width="7" style="95" customWidth="1"/>
    <col min="9479" max="9479" width="4.69140625" style="95" customWidth="1"/>
    <col min="9480" max="9480" width="15" style="95" customWidth="1"/>
    <col min="9481" max="9481" width="14.765625" style="95" customWidth="1"/>
    <col min="9482" max="9482" width="18.69140625" style="95" customWidth="1"/>
    <col min="9483" max="9483" width="0" style="95" hidden="1" customWidth="1"/>
    <col min="9484" max="9484" width="23.69140625" style="95" customWidth="1"/>
    <col min="9485" max="9485" width="32.07421875" style="95" customWidth="1"/>
    <col min="9486" max="9499" width="5.69140625" style="95" customWidth="1"/>
    <col min="9500" max="9732" width="8.765625" style="95"/>
    <col min="9733" max="9733" width="4" style="95" customWidth="1"/>
    <col min="9734" max="9734" width="7" style="95" customWidth="1"/>
    <col min="9735" max="9735" width="4.69140625" style="95" customWidth="1"/>
    <col min="9736" max="9736" width="15" style="95" customWidth="1"/>
    <col min="9737" max="9737" width="14.765625" style="95" customWidth="1"/>
    <col min="9738" max="9738" width="18.69140625" style="95" customWidth="1"/>
    <col min="9739" max="9739" width="0" style="95" hidden="1" customWidth="1"/>
    <col min="9740" max="9740" width="23.69140625" style="95" customWidth="1"/>
    <col min="9741" max="9741" width="32.07421875" style="95" customWidth="1"/>
    <col min="9742" max="9755" width="5.69140625" style="95" customWidth="1"/>
    <col min="9756" max="9988" width="8.765625" style="95"/>
    <col min="9989" max="9989" width="4" style="95" customWidth="1"/>
    <col min="9990" max="9990" width="7" style="95" customWidth="1"/>
    <col min="9991" max="9991" width="4.69140625" style="95" customWidth="1"/>
    <col min="9992" max="9992" width="15" style="95" customWidth="1"/>
    <col min="9993" max="9993" width="14.765625" style="95" customWidth="1"/>
    <col min="9994" max="9994" width="18.69140625" style="95" customWidth="1"/>
    <col min="9995" max="9995" width="0" style="95" hidden="1" customWidth="1"/>
    <col min="9996" max="9996" width="23.69140625" style="95" customWidth="1"/>
    <col min="9997" max="9997" width="32.07421875" style="95" customWidth="1"/>
    <col min="9998" max="10011" width="5.69140625" style="95" customWidth="1"/>
    <col min="10012" max="10244" width="8.765625" style="95"/>
    <col min="10245" max="10245" width="4" style="95" customWidth="1"/>
    <col min="10246" max="10246" width="7" style="95" customWidth="1"/>
    <col min="10247" max="10247" width="4.69140625" style="95" customWidth="1"/>
    <col min="10248" max="10248" width="15" style="95" customWidth="1"/>
    <col min="10249" max="10249" width="14.765625" style="95" customWidth="1"/>
    <col min="10250" max="10250" width="18.69140625" style="95" customWidth="1"/>
    <col min="10251" max="10251" width="0" style="95" hidden="1" customWidth="1"/>
    <col min="10252" max="10252" width="23.69140625" style="95" customWidth="1"/>
    <col min="10253" max="10253" width="32.07421875" style="95" customWidth="1"/>
    <col min="10254" max="10267" width="5.69140625" style="95" customWidth="1"/>
    <col min="10268" max="10500" width="8.765625" style="95"/>
    <col min="10501" max="10501" width="4" style="95" customWidth="1"/>
    <col min="10502" max="10502" width="7" style="95" customWidth="1"/>
    <col min="10503" max="10503" width="4.69140625" style="95" customWidth="1"/>
    <col min="10504" max="10504" width="15" style="95" customWidth="1"/>
    <col min="10505" max="10505" width="14.765625" style="95" customWidth="1"/>
    <col min="10506" max="10506" width="18.69140625" style="95" customWidth="1"/>
    <col min="10507" max="10507" width="0" style="95" hidden="1" customWidth="1"/>
    <col min="10508" max="10508" width="23.69140625" style="95" customWidth="1"/>
    <col min="10509" max="10509" width="32.07421875" style="95" customWidth="1"/>
    <col min="10510" max="10523" width="5.69140625" style="95" customWidth="1"/>
    <col min="10524" max="10756" width="8.765625" style="95"/>
    <col min="10757" max="10757" width="4" style="95" customWidth="1"/>
    <col min="10758" max="10758" width="7" style="95" customWidth="1"/>
    <col min="10759" max="10759" width="4.69140625" style="95" customWidth="1"/>
    <col min="10760" max="10760" width="15" style="95" customWidth="1"/>
    <col min="10761" max="10761" width="14.765625" style="95" customWidth="1"/>
    <col min="10762" max="10762" width="18.69140625" style="95" customWidth="1"/>
    <col min="10763" max="10763" width="0" style="95" hidden="1" customWidth="1"/>
    <col min="10764" max="10764" width="23.69140625" style="95" customWidth="1"/>
    <col min="10765" max="10765" width="32.07421875" style="95" customWidth="1"/>
    <col min="10766" max="10779" width="5.69140625" style="95" customWidth="1"/>
    <col min="10780" max="11012" width="8.765625" style="95"/>
    <col min="11013" max="11013" width="4" style="95" customWidth="1"/>
    <col min="11014" max="11014" width="7" style="95" customWidth="1"/>
    <col min="11015" max="11015" width="4.69140625" style="95" customWidth="1"/>
    <col min="11016" max="11016" width="15" style="95" customWidth="1"/>
    <col min="11017" max="11017" width="14.765625" style="95" customWidth="1"/>
    <col min="11018" max="11018" width="18.69140625" style="95" customWidth="1"/>
    <col min="11019" max="11019" width="0" style="95" hidden="1" customWidth="1"/>
    <col min="11020" max="11020" width="23.69140625" style="95" customWidth="1"/>
    <col min="11021" max="11021" width="32.07421875" style="95" customWidth="1"/>
    <col min="11022" max="11035" width="5.69140625" style="95" customWidth="1"/>
    <col min="11036" max="11268" width="8.765625" style="95"/>
    <col min="11269" max="11269" width="4" style="95" customWidth="1"/>
    <col min="11270" max="11270" width="7" style="95" customWidth="1"/>
    <col min="11271" max="11271" width="4.69140625" style="95" customWidth="1"/>
    <col min="11272" max="11272" width="15" style="95" customWidth="1"/>
    <col min="11273" max="11273" width="14.765625" style="95" customWidth="1"/>
    <col min="11274" max="11274" width="18.69140625" style="95" customWidth="1"/>
    <col min="11275" max="11275" width="0" style="95" hidden="1" customWidth="1"/>
    <col min="11276" max="11276" width="23.69140625" style="95" customWidth="1"/>
    <col min="11277" max="11277" width="32.07421875" style="95" customWidth="1"/>
    <col min="11278" max="11291" width="5.69140625" style="95" customWidth="1"/>
    <col min="11292" max="11524" width="8.765625" style="95"/>
    <col min="11525" max="11525" width="4" style="95" customWidth="1"/>
    <col min="11526" max="11526" width="7" style="95" customWidth="1"/>
    <col min="11527" max="11527" width="4.69140625" style="95" customWidth="1"/>
    <col min="11528" max="11528" width="15" style="95" customWidth="1"/>
    <col min="11529" max="11529" width="14.765625" style="95" customWidth="1"/>
    <col min="11530" max="11530" width="18.69140625" style="95" customWidth="1"/>
    <col min="11531" max="11531" width="0" style="95" hidden="1" customWidth="1"/>
    <col min="11532" max="11532" width="23.69140625" style="95" customWidth="1"/>
    <col min="11533" max="11533" width="32.07421875" style="95" customWidth="1"/>
    <col min="11534" max="11547" width="5.69140625" style="95" customWidth="1"/>
    <col min="11548" max="11780" width="8.765625" style="95"/>
    <col min="11781" max="11781" width="4" style="95" customWidth="1"/>
    <col min="11782" max="11782" width="7" style="95" customWidth="1"/>
    <col min="11783" max="11783" width="4.69140625" style="95" customWidth="1"/>
    <col min="11784" max="11784" width="15" style="95" customWidth="1"/>
    <col min="11785" max="11785" width="14.765625" style="95" customWidth="1"/>
    <col min="11786" max="11786" width="18.69140625" style="95" customWidth="1"/>
    <col min="11787" max="11787" width="0" style="95" hidden="1" customWidth="1"/>
    <col min="11788" max="11788" width="23.69140625" style="95" customWidth="1"/>
    <col min="11789" max="11789" width="32.07421875" style="95" customWidth="1"/>
    <col min="11790" max="11803" width="5.69140625" style="95" customWidth="1"/>
    <col min="11804" max="12036" width="8.765625" style="95"/>
    <col min="12037" max="12037" width="4" style="95" customWidth="1"/>
    <col min="12038" max="12038" width="7" style="95" customWidth="1"/>
    <col min="12039" max="12039" width="4.69140625" style="95" customWidth="1"/>
    <col min="12040" max="12040" width="15" style="95" customWidth="1"/>
    <col min="12041" max="12041" width="14.765625" style="95" customWidth="1"/>
    <col min="12042" max="12042" width="18.69140625" style="95" customWidth="1"/>
    <col min="12043" max="12043" width="0" style="95" hidden="1" customWidth="1"/>
    <col min="12044" max="12044" width="23.69140625" style="95" customWidth="1"/>
    <col min="12045" max="12045" width="32.07421875" style="95" customWidth="1"/>
    <col min="12046" max="12059" width="5.69140625" style="95" customWidth="1"/>
    <col min="12060" max="12292" width="8.765625" style="95"/>
    <col min="12293" max="12293" width="4" style="95" customWidth="1"/>
    <col min="12294" max="12294" width="7" style="95" customWidth="1"/>
    <col min="12295" max="12295" width="4.69140625" style="95" customWidth="1"/>
    <col min="12296" max="12296" width="15" style="95" customWidth="1"/>
    <col min="12297" max="12297" width="14.765625" style="95" customWidth="1"/>
    <col min="12298" max="12298" width="18.69140625" style="95" customWidth="1"/>
    <col min="12299" max="12299" width="0" style="95" hidden="1" customWidth="1"/>
    <col min="12300" max="12300" width="23.69140625" style="95" customWidth="1"/>
    <col min="12301" max="12301" width="32.07421875" style="95" customWidth="1"/>
    <col min="12302" max="12315" width="5.69140625" style="95" customWidth="1"/>
    <col min="12316" max="12548" width="8.765625" style="95"/>
    <col min="12549" max="12549" width="4" style="95" customWidth="1"/>
    <col min="12550" max="12550" width="7" style="95" customWidth="1"/>
    <col min="12551" max="12551" width="4.69140625" style="95" customWidth="1"/>
    <col min="12552" max="12552" width="15" style="95" customWidth="1"/>
    <col min="12553" max="12553" width="14.765625" style="95" customWidth="1"/>
    <col min="12554" max="12554" width="18.69140625" style="95" customWidth="1"/>
    <col min="12555" max="12555" width="0" style="95" hidden="1" customWidth="1"/>
    <col min="12556" max="12556" width="23.69140625" style="95" customWidth="1"/>
    <col min="12557" max="12557" width="32.07421875" style="95" customWidth="1"/>
    <col min="12558" max="12571" width="5.69140625" style="95" customWidth="1"/>
    <col min="12572" max="12804" width="8.765625" style="95"/>
    <col min="12805" max="12805" width="4" style="95" customWidth="1"/>
    <col min="12806" max="12806" width="7" style="95" customWidth="1"/>
    <col min="12807" max="12807" width="4.69140625" style="95" customWidth="1"/>
    <col min="12808" max="12808" width="15" style="95" customWidth="1"/>
    <col min="12809" max="12809" width="14.765625" style="95" customWidth="1"/>
    <col min="12810" max="12810" width="18.69140625" style="95" customWidth="1"/>
    <col min="12811" max="12811" width="0" style="95" hidden="1" customWidth="1"/>
    <col min="12812" max="12812" width="23.69140625" style="95" customWidth="1"/>
    <col min="12813" max="12813" width="32.07421875" style="95" customWidth="1"/>
    <col min="12814" max="12827" width="5.69140625" style="95" customWidth="1"/>
    <col min="12828" max="13060" width="8.765625" style="95"/>
    <col min="13061" max="13061" width="4" style="95" customWidth="1"/>
    <col min="13062" max="13062" width="7" style="95" customWidth="1"/>
    <col min="13063" max="13063" width="4.69140625" style="95" customWidth="1"/>
    <col min="13064" max="13064" width="15" style="95" customWidth="1"/>
    <col min="13065" max="13065" width="14.765625" style="95" customWidth="1"/>
    <col min="13066" max="13066" width="18.69140625" style="95" customWidth="1"/>
    <col min="13067" max="13067" width="0" style="95" hidden="1" customWidth="1"/>
    <col min="13068" max="13068" width="23.69140625" style="95" customWidth="1"/>
    <col min="13069" max="13069" width="32.07421875" style="95" customWidth="1"/>
    <col min="13070" max="13083" width="5.69140625" style="95" customWidth="1"/>
    <col min="13084" max="13316" width="8.765625" style="95"/>
    <col min="13317" max="13317" width="4" style="95" customWidth="1"/>
    <col min="13318" max="13318" width="7" style="95" customWidth="1"/>
    <col min="13319" max="13319" width="4.69140625" style="95" customWidth="1"/>
    <col min="13320" max="13320" width="15" style="95" customWidth="1"/>
    <col min="13321" max="13321" width="14.765625" style="95" customWidth="1"/>
    <col min="13322" max="13322" width="18.69140625" style="95" customWidth="1"/>
    <col min="13323" max="13323" width="0" style="95" hidden="1" customWidth="1"/>
    <col min="13324" max="13324" width="23.69140625" style="95" customWidth="1"/>
    <col min="13325" max="13325" width="32.07421875" style="95" customWidth="1"/>
    <col min="13326" max="13339" width="5.69140625" style="95" customWidth="1"/>
    <col min="13340" max="13572" width="8.765625" style="95"/>
    <col min="13573" max="13573" width="4" style="95" customWidth="1"/>
    <col min="13574" max="13574" width="7" style="95" customWidth="1"/>
    <col min="13575" max="13575" width="4.69140625" style="95" customWidth="1"/>
    <col min="13576" max="13576" width="15" style="95" customWidth="1"/>
    <col min="13577" max="13577" width="14.765625" style="95" customWidth="1"/>
    <col min="13578" max="13578" width="18.69140625" style="95" customWidth="1"/>
    <col min="13579" max="13579" width="0" style="95" hidden="1" customWidth="1"/>
    <col min="13580" max="13580" width="23.69140625" style="95" customWidth="1"/>
    <col min="13581" max="13581" width="32.07421875" style="95" customWidth="1"/>
    <col min="13582" max="13595" width="5.69140625" style="95" customWidth="1"/>
    <col min="13596" max="13828" width="8.765625" style="95"/>
    <col min="13829" max="13829" width="4" style="95" customWidth="1"/>
    <col min="13830" max="13830" width="7" style="95" customWidth="1"/>
    <col min="13831" max="13831" width="4.69140625" style="95" customWidth="1"/>
    <col min="13832" max="13832" width="15" style="95" customWidth="1"/>
    <col min="13833" max="13833" width="14.765625" style="95" customWidth="1"/>
    <col min="13834" max="13834" width="18.69140625" style="95" customWidth="1"/>
    <col min="13835" max="13835" width="0" style="95" hidden="1" customWidth="1"/>
    <col min="13836" max="13836" width="23.69140625" style="95" customWidth="1"/>
    <col min="13837" max="13837" width="32.07421875" style="95" customWidth="1"/>
    <col min="13838" max="13851" width="5.69140625" style="95" customWidth="1"/>
    <col min="13852" max="14084" width="8.765625" style="95"/>
    <col min="14085" max="14085" width="4" style="95" customWidth="1"/>
    <col min="14086" max="14086" width="7" style="95" customWidth="1"/>
    <col min="14087" max="14087" width="4.69140625" style="95" customWidth="1"/>
    <col min="14088" max="14088" width="15" style="95" customWidth="1"/>
    <col min="14089" max="14089" width="14.765625" style="95" customWidth="1"/>
    <col min="14090" max="14090" width="18.69140625" style="95" customWidth="1"/>
    <col min="14091" max="14091" width="0" style="95" hidden="1" customWidth="1"/>
    <col min="14092" max="14092" width="23.69140625" style="95" customWidth="1"/>
    <col min="14093" max="14093" width="32.07421875" style="95" customWidth="1"/>
    <col min="14094" max="14107" width="5.69140625" style="95" customWidth="1"/>
    <col min="14108" max="14340" width="8.765625" style="95"/>
    <col min="14341" max="14341" width="4" style="95" customWidth="1"/>
    <col min="14342" max="14342" width="7" style="95" customWidth="1"/>
    <col min="14343" max="14343" width="4.69140625" style="95" customWidth="1"/>
    <col min="14344" max="14344" width="15" style="95" customWidth="1"/>
    <col min="14345" max="14345" width="14.765625" style="95" customWidth="1"/>
    <col min="14346" max="14346" width="18.69140625" style="95" customWidth="1"/>
    <col min="14347" max="14347" width="0" style="95" hidden="1" customWidth="1"/>
    <col min="14348" max="14348" width="23.69140625" style="95" customWidth="1"/>
    <col min="14349" max="14349" width="32.07421875" style="95" customWidth="1"/>
    <col min="14350" max="14363" width="5.69140625" style="95" customWidth="1"/>
    <col min="14364" max="14596" width="8.765625" style="95"/>
    <col min="14597" max="14597" width="4" style="95" customWidth="1"/>
    <col min="14598" max="14598" width="7" style="95" customWidth="1"/>
    <col min="14599" max="14599" width="4.69140625" style="95" customWidth="1"/>
    <col min="14600" max="14600" width="15" style="95" customWidth="1"/>
    <col min="14601" max="14601" width="14.765625" style="95" customWidth="1"/>
    <col min="14602" max="14602" width="18.69140625" style="95" customWidth="1"/>
    <col min="14603" max="14603" width="0" style="95" hidden="1" customWidth="1"/>
    <col min="14604" max="14604" width="23.69140625" style="95" customWidth="1"/>
    <col min="14605" max="14605" width="32.07421875" style="95" customWidth="1"/>
    <col min="14606" max="14619" width="5.69140625" style="95" customWidth="1"/>
    <col min="14620" max="14852" width="8.765625" style="95"/>
    <col min="14853" max="14853" width="4" style="95" customWidth="1"/>
    <col min="14854" max="14854" width="7" style="95" customWidth="1"/>
    <col min="14855" max="14855" width="4.69140625" style="95" customWidth="1"/>
    <col min="14856" max="14856" width="15" style="95" customWidth="1"/>
    <col min="14857" max="14857" width="14.765625" style="95" customWidth="1"/>
    <col min="14858" max="14858" width="18.69140625" style="95" customWidth="1"/>
    <col min="14859" max="14859" width="0" style="95" hidden="1" customWidth="1"/>
    <col min="14860" max="14860" width="23.69140625" style="95" customWidth="1"/>
    <col min="14861" max="14861" width="32.07421875" style="95" customWidth="1"/>
    <col min="14862" max="14875" width="5.69140625" style="95" customWidth="1"/>
    <col min="14876" max="15108" width="8.765625" style="95"/>
    <col min="15109" max="15109" width="4" style="95" customWidth="1"/>
    <col min="15110" max="15110" width="7" style="95" customWidth="1"/>
    <col min="15111" max="15111" width="4.69140625" style="95" customWidth="1"/>
    <col min="15112" max="15112" width="15" style="95" customWidth="1"/>
    <col min="15113" max="15113" width="14.765625" style="95" customWidth="1"/>
    <col min="15114" max="15114" width="18.69140625" style="95" customWidth="1"/>
    <col min="15115" max="15115" width="0" style="95" hidden="1" customWidth="1"/>
    <col min="15116" max="15116" width="23.69140625" style="95" customWidth="1"/>
    <col min="15117" max="15117" width="32.07421875" style="95" customWidth="1"/>
    <col min="15118" max="15131" width="5.69140625" style="95" customWidth="1"/>
    <col min="15132" max="15364" width="8.765625" style="95"/>
    <col min="15365" max="15365" width="4" style="95" customWidth="1"/>
    <col min="15366" max="15366" width="7" style="95" customWidth="1"/>
    <col min="15367" max="15367" width="4.69140625" style="95" customWidth="1"/>
    <col min="15368" max="15368" width="15" style="95" customWidth="1"/>
    <col min="15369" max="15369" width="14.765625" style="95" customWidth="1"/>
    <col min="15370" max="15370" width="18.69140625" style="95" customWidth="1"/>
    <col min="15371" max="15371" width="0" style="95" hidden="1" customWidth="1"/>
    <col min="15372" max="15372" width="23.69140625" style="95" customWidth="1"/>
    <col min="15373" max="15373" width="32.07421875" style="95" customWidth="1"/>
    <col min="15374" max="15387" width="5.69140625" style="95" customWidth="1"/>
    <col min="15388" max="15620" width="8.765625" style="95"/>
    <col min="15621" max="15621" width="4" style="95" customWidth="1"/>
    <col min="15622" max="15622" width="7" style="95" customWidth="1"/>
    <col min="15623" max="15623" width="4.69140625" style="95" customWidth="1"/>
    <col min="15624" max="15624" width="15" style="95" customWidth="1"/>
    <col min="15625" max="15625" width="14.765625" style="95" customWidth="1"/>
    <col min="15626" max="15626" width="18.69140625" style="95" customWidth="1"/>
    <col min="15627" max="15627" width="0" style="95" hidden="1" customWidth="1"/>
    <col min="15628" max="15628" width="23.69140625" style="95" customWidth="1"/>
    <col min="15629" max="15629" width="32.07421875" style="95" customWidth="1"/>
    <col min="15630" max="15643" width="5.69140625" style="95" customWidth="1"/>
    <col min="15644" max="15876" width="8.765625" style="95"/>
    <col min="15877" max="15877" width="4" style="95" customWidth="1"/>
    <col min="15878" max="15878" width="7" style="95" customWidth="1"/>
    <col min="15879" max="15879" width="4.69140625" style="95" customWidth="1"/>
    <col min="15880" max="15880" width="15" style="95" customWidth="1"/>
    <col min="15881" max="15881" width="14.765625" style="95" customWidth="1"/>
    <col min="15882" max="15882" width="18.69140625" style="95" customWidth="1"/>
    <col min="15883" max="15883" width="0" style="95" hidden="1" customWidth="1"/>
    <col min="15884" max="15884" width="23.69140625" style="95" customWidth="1"/>
    <col min="15885" max="15885" width="32.07421875" style="95" customWidth="1"/>
    <col min="15886" max="15899" width="5.69140625" style="95" customWidth="1"/>
    <col min="15900" max="16132" width="8.765625" style="95"/>
    <col min="16133" max="16133" width="4" style="95" customWidth="1"/>
    <col min="16134" max="16134" width="7" style="95" customWidth="1"/>
    <col min="16135" max="16135" width="4.69140625" style="95" customWidth="1"/>
    <col min="16136" max="16136" width="15" style="95" customWidth="1"/>
    <col min="16137" max="16137" width="14.765625" style="95" customWidth="1"/>
    <col min="16138" max="16138" width="18.69140625" style="95" customWidth="1"/>
    <col min="16139" max="16139" width="0" style="95" hidden="1" customWidth="1"/>
    <col min="16140" max="16140" width="23.69140625" style="95" customWidth="1"/>
    <col min="16141" max="16141" width="32.07421875" style="95" customWidth="1"/>
    <col min="16142" max="16155" width="5.69140625" style="95" customWidth="1"/>
    <col min="16156" max="16384" width="8.765625" style="95"/>
  </cols>
  <sheetData>
    <row r="1" spans="1:27" ht="15.75" customHeight="1" thickBot="1"/>
    <row r="2" spans="1:27" ht="29.1" customHeight="1">
      <c r="A2" s="433"/>
      <c r="B2" s="434"/>
      <c r="C2" s="434"/>
      <c r="D2" s="435"/>
      <c r="E2" s="435"/>
      <c r="F2" s="435"/>
      <c r="G2" s="435"/>
      <c r="H2" s="435"/>
      <c r="I2" s="436"/>
      <c r="J2" s="434"/>
      <c r="K2" s="514"/>
      <c r="L2" s="436"/>
      <c r="M2" s="437"/>
      <c r="N2" s="436"/>
      <c r="O2" s="436"/>
      <c r="P2" s="436"/>
      <c r="Q2" s="436"/>
      <c r="R2" s="436"/>
      <c r="S2" s="436"/>
      <c r="T2" s="436"/>
      <c r="U2" s="436"/>
      <c r="V2" s="436"/>
      <c r="W2" s="436"/>
      <c r="X2" s="436"/>
      <c r="Y2" s="436"/>
      <c r="Z2" s="436"/>
      <c r="AA2" s="438"/>
    </row>
    <row r="3" spans="1:27" ht="29.1" customHeight="1">
      <c r="A3" s="439"/>
      <c r="D3" s="206"/>
      <c r="E3" s="206"/>
      <c r="F3" s="206"/>
      <c r="G3" s="206"/>
      <c r="H3" s="206"/>
      <c r="I3" s="96"/>
      <c r="K3" s="516"/>
      <c r="L3" s="96"/>
      <c r="M3" s="98"/>
      <c r="N3" s="96"/>
      <c r="O3" s="96"/>
      <c r="P3" s="96"/>
      <c r="Q3" s="96"/>
      <c r="R3" s="96"/>
      <c r="S3" s="96"/>
      <c r="T3" s="96"/>
      <c r="U3" s="96"/>
      <c r="V3" s="96"/>
      <c r="W3" s="96"/>
      <c r="X3" s="96"/>
      <c r="Y3" s="96"/>
      <c r="Z3" s="96"/>
      <c r="AA3" s="440"/>
    </row>
    <row r="4" spans="1:27" ht="29.1" customHeight="1">
      <c r="A4" s="439"/>
      <c r="B4" s="203"/>
      <c r="C4" s="203"/>
      <c r="D4" s="509"/>
      <c r="E4" s="3043" t="s">
        <v>781</v>
      </c>
      <c r="F4" s="3043"/>
      <c r="G4" s="3043"/>
      <c r="H4" s="3043"/>
      <c r="I4" s="3043"/>
      <c r="J4" s="3043"/>
      <c r="K4" s="3043"/>
      <c r="L4" s="3043"/>
      <c r="M4" s="3043"/>
      <c r="N4" s="3043"/>
      <c r="O4" s="3043"/>
      <c r="P4" s="3043"/>
      <c r="Q4" s="3043"/>
      <c r="R4" s="3043"/>
      <c r="S4" s="3043"/>
      <c r="T4" s="3043"/>
      <c r="U4" s="3043"/>
      <c r="V4" s="3043"/>
      <c r="W4" s="3043"/>
      <c r="X4" s="3043"/>
      <c r="Y4" s="96"/>
      <c r="Z4" s="96"/>
      <c r="AA4" s="440"/>
    </row>
    <row r="5" spans="1:27" ht="29.1" customHeight="1">
      <c r="A5" s="439"/>
      <c r="B5" s="205"/>
      <c r="C5" s="205"/>
      <c r="D5" s="100"/>
      <c r="E5" s="3043"/>
      <c r="F5" s="3043"/>
      <c r="G5" s="3043"/>
      <c r="H5" s="3043"/>
      <c r="I5" s="3043"/>
      <c r="J5" s="3043"/>
      <c r="K5" s="3043"/>
      <c r="L5" s="3043"/>
      <c r="M5" s="3043"/>
      <c r="N5" s="3043"/>
      <c r="O5" s="3043"/>
      <c r="P5" s="3043"/>
      <c r="Q5" s="3043"/>
      <c r="R5" s="3043"/>
      <c r="S5" s="3043"/>
      <c r="T5" s="3043"/>
      <c r="U5" s="3043"/>
      <c r="V5" s="3043"/>
      <c r="W5" s="3043"/>
      <c r="X5" s="3043"/>
      <c r="Y5" s="96"/>
      <c r="Z5" s="96"/>
      <c r="AA5" s="440"/>
    </row>
    <row r="6" spans="1:27" ht="29.1" customHeight="1">
      <c r="A6" s="439"/>
      <c r="B6" s="96"/>
      <c r="C6" s="96"/>
      <c r="D6" s="206"/>
      <c r="E6" s="3043"/>
      <c r="F6" s="3043"/>
      <c r="G6" s="3043"/>
      <c r="H6" s="3043"/>
      <c r="I6" s="3043"/>
      <c r="J6" s="3043"/>
      <c r="K6" s="3043"/>
      <c r="L6" s="3043"/>
      <c r="M6" s="3043"/>
      <c r="N6" s="3043"/>
      <c r="O6" s="3043"/>
      <c r="P6" s="3043"/>
      <c r="Q6" s="3043"/>
      <c r="R6" s="3043"/>
      <c r="S6" s="3043"/>
      <c r="T6" s="3043"/>
      <c r="U6" s="3043"/>
      <c r="V6" s="3043"/>
      <c r="W6" s="3043"/>
      <c r="X6" s="3043"/>
      <c r="Y6" s="96"/>
      <c r="Z6" s="96"/>
      <c r="AA6" s="440"/>
    </row>
    <row r="7" spans="1:27" ht="29.1" customHeight="1">
      <c r="A7" s="439"/>
      <c r="B7" s="96"/>
      <c r="C7" s="96"/>
      <c r="D7" s="96"/>
      <c r="E7" s="96"/>
      <c r="F7" s="96"/>
      <c r="G7" s="96"/>
      <c r="H7" s="96"/>
      <c r="I7" s="96"/>
      <c r="J7" s="96"/>
      <c r="K7" s="516"/>
      <c r="L7" s="96"/>
      <c r="M7" s="95"/>
      <c r="AA7" s="440"/>
    </row>
    <row r="8" spans="1:27" ht="30" customHeight="1">
      <c r="A8" s="439"/>
      <c r="B8" s="96"/>
      <c r="C8" s="97"/>
      <c r="D8" s="96"/>
      <c r="E8" s="96"/>
      <c r="F8" s="96"/>
      <c r="G8" s="96"/>
      <c r="H8" s="96"/>
      <c r="I8" s="96"/>
      <c r="J8" s="401" t="s">
        <v>782</v>
      </c>
      <c r="K8" s="401"/>
      <c r="M8" s="2661" t="s">
        <v>764</v>
      </c>
      <c r="N8" s="3000"/>
      <c r="O8" s="3000"/>
      <c r="P8" s="3000"/>
      <c r="Q8" s="3000"/>
      <c r="R8" s="3000"/>
      <c r="S8" s="3000"/>
      <c r="T8" s="381"/>
      <c r="U8" s="2661" t="s">
        <v>766</v>
      </c>
      <c r="V8" s="3000"/>
      <c r="W8" s="3000"/>
      <c r="X8" s="3000"/>
      <c r="Y8" s="3000"/>
      <c r="Z8" s="3000"/>
      <c r="AA8" s="440"/>
    </row>
    <row r="9" spans="1:27" ht="30" customHeight="1">
      <c r="A9" s="439"/>
      <c r="B9" s="96"/>
      <c r="C9" s="99"/>
      <c r="D9" s="96"/>
      <c r="E9" s="96"/>
      <c r="F9" s="96"/>
      <c r="G9" s="96"/>
      <c r="H9" s="96"/>
      <c r="I9" s="96"/>
      <c r="J9" s="614" t="s">
        <v>783</v>
      </c>
      <c r="K9" s="614"/>
      <c r="M9" s="2667" t="s">
        <v>765</v>
      </c>
      <c r="N9" s="2667"/>
      <c r="O9" s="2667"/>
      <c r="P9" s="2667"/>
      <c r="Q9" s="2667"/>
      <c r="R9" s="2667"/>
      <c r="S9" s="2667"/>
      <c r="T9" s="503"/>
      <c r="U9" s="2667" t="s">
        <v>767</v>
      </c>
      <c r="V9" s="2667"/>
      <c r="W9" s="2667"/>
      <c r="X9" s="2667"/>
      <c r="Y9" s="2667"/>
      <c r="Z9" s="2667"/>
      <c r="AA9" s="440"/>
    </row>
    <row r="10" spans="1:27" ht="30" customHeight="1">
      <c r="A10" s="439"/>
      <c r="B10" s="96"/>
      <c r="C10" s="106"/>
      <c r="D10" s="96"/>
      <c r="E10" s="96"/>
      <c r="F10" s="96"/>
      <c r="G10" s="96"/>
      <c r="H10" s="96"/>
      <c r="I10" s="96"/>
      <c r="J10" s="96"/>
      <c r="K10" s="516"/>
      <c r="M10" s="2667"/>
      <c r="N10" s="2667"/>
      <c r="O10" s="2667"/>
      <c r="P10" s="2667"/>
      <c r="Q10" s="2667"/>
      <c r="R10" s="2667"/>
      <c r="S10" s="2667"/>
      <c r="T10" s="102"/>
      <c r="U10" s="2661" t="s">
        <v>21</v>
      </c>
      <c r="V10" s="3000"/>
      <c r="W10" s="3000"/>
      <c r="X10" s="3000"/>
      <c r="Y10" s="3000"/>
      <c r="Z10" s="3000"/>
      <c r="AA10" s="440"/>
    </row>
    <row r="11" spans="1:27" ht="30" customHeight="1">
      <c r="A11" s="439"/>
      <c r="B11" s="502" t="s">
        <v>819</v>
      </c>
      <c r="C11" s="502" t="s">
        <v>804</v>
      </c>
      <c r="D11" s="102"/>
      <c r="E11" s="102"/>
      <c r="F11" s="102"/>
      <c r="G11" s="102"/>
      <c r="H11" s="102"/>
      <c r="I11" s="102"/>
      <c r="J11" s="102"/>
      <c r="K11" s="401"/>
      <c r="L11" s="96"/>
      <c r="M11" s="96"/>
      <c r="N11" s="96"/>
      <c r="O11" s="96"/>
      <c r="P11" s="96"/>
      <c r="Q11" s="96"/>
      <c r="R11" s="96"/>
      <c r="S11" s="96"/>
      <c r="T11" s="96"/>
      <c r="U11" s="96"/>
      <c r="V11" s="96"/>
      <c r="W11" s="96"/>
      <c r="X11" s="96"/>
      <c r="Y11" s="96"/>
      <c r="Z11" s="96"/>
      <c r="AA11" s="440"/>
    </row>
    <row r="12" spans="1:27" ht="30" customHeight="1">
      <c r="A12" s="439"/>
      <c r="B12" s="96"/>
      <c r="C12" s="106" t="s">
        <v>805</v>
      </c>
      <c r="D12" s="106"/>
      <c r="E12" s="106"/>
      <c r="F12" s="106"/>
      <c r="G12" s="106"/>
      <c r="H12" s="106"/>
      <c r="I12" s="106"/>
      <c r="J12" s="106"/>
      <c r="K12" s="614"/>
      <c r="L12" s="96"/>
      <c r="M12" s="96"/>
      <c r="N12" s="96"/>
      <c r="O12" s="96"/>
      <c r="P12" s="96"/>
      <c r="Q12" s="96"/>
      <c r="R12" s="96"/>
      <c r="S12" s="96"/>
      <c r="T12" s="96"/>
      <c r="U12" s="96"/>
      <c r="V12" s="96"/>
      <c r="W12" s="96"/>
      <c r="X12" s="96"/>
      <c r="Y12" s="96"/>
      <c r="Z12" s="96"/>
      <c r="AA12" s="440"/>
    </row>
    <row r="13" spans="1:27" ht="30" customHeight="1">
      <c r="A13" s="439"/>
      <c r="B13" s="96"/>
      <c r="C13" s="96"/>
      <c r="D13" s="96"/>
      <c r="E13" s="96"/>
      <c r="F13" s="96"/>
      <c r="G13" s="96"/>
      <c r="H13" s="96"/>
      <c r="I13" s="96"/>
      <c r="J13" s="96"/>
      <c r="K13" s="516"/>
      <c r="L13" s="96"/>
      <c r="M13" s="96"/>
      <c r="N13" s="103" t="s">
        <v>11</v>
      </c>
      <c r="O13" s="96"/>
      <c r="R13" s="1479"/>
      <c r="S13" s="502"/>
      <c r="T13" s="400" t="s">
        <v>762</v>
      </c>
      <c r="U13" s="96"/>
      <c r="V13" s="96"/>
      <c r="W13" s="103" t="s">
        <v>11</v>
      </c>
      <c r="X13" s="2991" t="s">
        <v>763</v>
      </c>
      <c r="Y13" s="2991"/>
      <c r="Z13" s="2991"/>
      <c r="AA13" s="440"/>
    </row>
    <row r="14" spans="1:27" ht="30" customHeight="1">
      <c r="A14" s="439"/>
      <c r="B14" s="102"/>
      <c r="C14" s="102" t="s">
        <v>2363</v>
      </c>
      <c r="D14" s="102"/>
      <c r="E14" s="3017" t="s">
        <v>2416</v>
      </c>
      <c r="F14" s="3018"/>
      <c r="G14" s="3018"/>
      <c r="H14" s="3018"/>
      <c r="I14" s="102"/>
      <c r="J14" s="102"/>
      <c r="K14" s="381"/>
      <c r="L14" s="502"/>
      <c r="M14" s="1477"/>
      <c r="N14" s="1477"/>
      <c r="O14" s="1477"/>
      <c r="P14" s="1477"/>
      <c r="Q14" s="1477"/>
      <c r="R14" s="1477"/>
      <c r="S14" s="1480"/>
      <c r="T14" s="96"/>
      <c r="U14" s="381"/>
      <c r="V14" s="381"/>
      <c r="W14" s="381"/>
      <c r="X14" s="381"/>
      <c r="Y14" s="381"/>
      <c r="Z14" s="381"/>
      <c r="AA14" s="440"/>
    </row>
    <row r="15" spans="1:27" ht="30" customHeight="1">
      <c r="A15" s="1490"/>
      <c r="B15" s="102"/>
      <c r="C15" s="102"/>
      <c r="D15" s="102"/>
      <c r="E15" s="3018"/>
      <c r="F15" s="3018"/>
      <c r="G15" s="3018"/>
      <c r="H15" s="3018"/>
      <c r="I15" s="102"/>
      <c r="J15" s="381" t="s">
        <v>818</v>
      </c>
      <c r="K15" s="3042" t="s">
        <v>76</v>
      </c>
      <c r="L15" s="2994"/>
      <c r="M15" s="2995"/>
      <c r="N15" s="2995"/>
      <c r="O15" s="2995"/>
      <c r="P15" s="2995"/>
      <c r="Q15" s="2995"/>
      <c r="R15" s="2996"/>
      <c r="S15" s="1480"/>
      <c r="T15" s="1502"/>
      <c r="U15" s="381"/>
      <c r="V15" s="3030"/>
      <c r="W15" s="3031"/>
      <c r="X15" s="3031"/>
      <c r="Y15" s="3031"/>
      <c r="Z15" s="3032"/>
      <c r="AA15" s="440"/>
    </row>
    <row r="16" spans="1:27" ht="30" customHeight="1">
      <c r="A16" s="439"/>
      <c r="B16" s="96"/>
      <c r="C16" s="106"/>
      <c r="D16" s="106"/>
      <c r="E16" s="106" t="s">
        <v>108</v>
      </c>
      <c r="F16" s="106"/>
      <c r="G16" s="106"/>
      <c r="H16" s="106"/>
      <c r="I16" s="106"/>
      <c r="J16" s="1492" t="s">
        <v>1191</v>
      </c>
      <c r="K16" s="3042"/>
      <c r="L16" s="2997"/>
      <c r="M16" s="2998"/>
      <c r="N16" s="2998"/>
      <c r="O16" s="2998"/>
      <c r="P16" s="2998"/>
      <c r="Q16" s="2998"/>
      <c r="R16" s="2999"/>
      <c r="S16" s="1459" t="s">
        <v>1193</v>
      </c>
      <c r="T16" s="1503"/>
      <c r="U16" s="381"/>
      <c r="V16" s="3033"/>
      <c r="W16" s="3034"/>
      <c r="X16" s="3034"/>
      <c r="Y16" s="3034"/>
      <c r="Z16" s="3035"/>
      <c r="AA16" s="440"/>
    </row>
    <row r="17" spans="1:27" ht="30" customHeight="1">
      <c r="A17" s="439"/>
      <c r="B17" s="96"/>
      <c r="C17" s="96"/>
      <c r="D17" s="96"/>
      <c r="E17" s="96"/>
      <c r="F17" s="96"/>
      <c r="G17" s="96"/>
      <c r="H17" s="96"/>
      <c r="I17" s="96"/>
      <c r="J17" s="516"/>
      <c r="K17" s="516"/>
      <c r="L17" s="96"/>
      <c r="M17" s="96"/>
      <c r="N17" s="103" t="s">
        <v>11</v>
      </c>
      <c r="O17" s="96"/>
      <c r="P17" s="3028"/>
      <c r="Q17" s="3028"/>
      <c r="R17" s="3028"/>
      <c r="S17" s="3028"/>
      <c r="T17" s="96"/>
      <c r="U17" s="96"/>
      <c r="V17" s="96"/>
      <c r="W17" s="103"/>
      <c r="X17" s="3028"/>
      <c r="Y17" s="3028"/>
      <c r="Z17" s="3028"/>
      <c r="AA17" s="440"/>
    </row>
    <row r="18" spans="1:27" ht="30" customHeight="1">
      <c r="A18" s="439"/>
      <c r="B18" s="102"/>
      <c r="C18" s="502" t="s">
        <v>2364</v>
      </c>
      <c r="D18" s="102"/>
      <c r="E18" s="3059" t="s">
        <v>2417</v>
      </c>
      <c r="F18" s="3060"/>
      <c r="G18" s="3060"/>
      <c r="H18" s="3060"/>
      <c r="I18" s="102"/>
      <c r="J18" s="401"/>
      <c r="K18" s="401"/>
      <c r="L18" s="380"/>
      <c r="M18" s="1477"/>
      <c r="N18" s="1477"/>
      <c r="O18" s="1477"/>
      <c r="P18" s="1477"/>
      <c r="Q18" s="1477"/>
      <c r="R18" s="1477"/>
      <c r="S18" s="1480"/>
      <c r="T18" s="96"/>
      <c r="U18" s="381"/>
      <c r="V18" s="381"/>
      <c r="W18" s="381"/>
      <c r="X18" s="381"/>
      <c r="Y18" s="381"/>
      <c r="Z18" s="381"/>
      <c r="AA18" s="440"/>
    </row>
    <row r="19" spans="1:27" ht="30" customHeight="1">
      <c r="A19" s="1490"/>
      <c r="B19" s="102"/>
      <c r="C19" s="502"/>
      <c r="D19" s="102"/>
      <c r="E19" s="3060"/>
      <c r="F19" s="3060"/>
      <c r="G19" s="3060"/>
      <c r="H19" s="3060"/>
      <c r="I19" s="102"/>
      <c r="J19" s="401" t="s">
        <v>818</v>
      </c>
      <c r="K19" s="2661" t="s">
        <v>49</v>
      </c>
      <c r="L19" s="2994"/>
      <c r="M19" s="2995"/>
      <c r="N19" s="2995"/>
      <c r="O19" s="2995"/>
      <c r="P19" s="2995"/>
      <c r="Q19" s="2995"/>
      <c r="R19" s="2996"/>
      <c r="S19" s="1480"/>
      <c r="T19" s="1502"/>
      <c r="U19" s="381"/>
      <c r="V19" s="3030"/>
      <c r="W19" s="3031"/>
      <c r="X19" s="3031"/>
      <c r="Y19" s="3031"/>
      <c r="Z19" s="3032"/>
      <c r="AA19" s="440"/>
    </row>
    <row r="20" spans="1:27" ht="30" customHeight="1">
      <c r="A20" s="439"/>
      <c r="B20" s="96"/>
      <c r="C20" s="106"/>
      <c r="D20" s="106"/>
      <c r="E20" s="106" t="s">
        <v>806</v>
      </c>
      <c r="F20" s="106"/>
      <c r="G20" s="106"/>
      <c r="H20" s="106"/>
      <c r="I20" s="507"/>
      <c r="J20" s="614" t="s">
        <v>1191</v>
      </c>
      <c r="K20" s="2661"/>
      <c r="L20" s="2997"/>
      <c r="M20" s="2998"/>
      <c r="N20" s="2998"/>
      <c r="O20" s="2998"/>
      <c r="P20" s="2998"/>
      <c r="Q20" s="2998"/>
      <c r="R20" s="2999"/>
      <c r="S20" s="1459" t="s">
        <v>1193</v>
      </c>
      <c r="T20" s="1503"/>
      <c r="U20" s="381"/>
      <c r="V20" s="3033"/>
      <c r="W20" s="3034"/>
      <c r="X20" s="3034"/>
      <c r="Y20" s="3034"/>
      <c r="Z20" s="3035"/>
      <c r="AA20" s="440"/>
    </row>
    <row r="21" spans="1:27" ht="30" customHeight="1">
      <c r="A21" s="439"/>
      <c r="B21" s="96"/>
      <c r="C21" s="96"/>
      <c r="D21" s="96"/>
      <c r="E21" s="96"/>
      <c r="F21" s="96"/>
      <c r="G21" s="96"/>
      <c r="H21" s="96"/>
      <c r="I21" s="505"/>
      <c r="J21" s="96"/>
      <c r="K21" s="516"/>
      <c r="L21" s="96"/>
      <c r="M21" s="96"/>
      <c r="N21" s="103" t="s">
        <v>11</v>
      </c>
      <c r="O21" s="96"/>
      <c r="P21" s="3028"/>
      <c r="Q21" s="3028"/>
      <c r="R21" s="3028"/>
      <c r="S21" s="3028"/>
      <c r="T21" s="96" t="s">
        <v>11</v>
      </c>
      <c r="U21" s="96"/>
      <c r="V21" s="96"/>
      <c r="W21" s="96"/>
      <c r="X21" s="96"/>
      <c r="Y21" s="96"/>
      <c r="Z21" s="96"/>
      <c r="AA21" s="440"/>
    </row>
    <row r="22" spans="1:27" ht="30" customHeight="1">
      <c r="A22" s="439"/>
      <c r="B22" s="102"/>
      <c r="C22" s="102"/>
      <c r="D22" s="102"/>
      <c r="E22" s="506" t="s">
        <v>2358</v>
      </c>
      <c r="F22" s="102"/>
      <c r="G22" s="102"/>
      <c r="H22" s="102"/>
      <c r="I22" s="506"/>
      <c r="J22" s="102"/>
      <c r="K22" s="401"/>
      <c r="L22" s="96"/>
      <c r="M22" s="96"/>
      <c r="N22" s="96"/>
      <c r="O22" s="96"/>
      <c r="P22" s="96"/>
      <c r="Q22" s="96"/>
      <c r="R22" s="96"/>
      <c r="S22" s="96"/>
      <c r="T22" s="96"/>
      <c r="U22" s="96"/>
      <c r="V22" s="96"/>
      <c r="W22" s="96"/>
      <c r="X22" s="96"/>
      <c r="Y22" s="96"/>
      <c r="Z22" s="96"/>
      <c r="AA22" s="440"/>
    </row>
    <row r="23" spans="1:27" ht="30" customHeight="1">
      <c r="A23" s="439"/>
      <c r="B23" s="96"/>
      <c r="C23" s="96"/>
      <c r="D23" s="96"/>
      <c r="E23" s="507" t="s">
        <v>2359</v>
      </c>
      <c r="F23" s="96"/>
      <c r="G23" s="96"/>
      <c r="H23" s="96"/>
      <c r="I23" s="505"/>
      <c r="J23" s="96"/>
      <c r="K23" s="516"/>
      <c r="L23" s="96"/>
      <c r="M23" s="96"/>
      <c r="N23" s="96"/>
      <c r="O23" s="96"/>
      <c r="P23" s="96"/>
      <c r="Q23" s="96"/>
      <c r="R23" s="96"/>
      <c r="S23" s="96"/>
      <c r="T23" s="96"/>
      <c r="U23" s="96"/>
      <c r="V23" s="96"/>
      <c r="W23" s="96"/>
      <c r="X23" s="96"/>
      <c r="Y23" s="96"/>
      <c r="Z23" s="96"/>
      <c r="AA23" s="440"/>
    </row>
    <row r="24" spans="1:27" ht="30" customHeight="1">
      <c r="A24" s="439"/>
      <c r="B24" s="96"/>
      <c r="C24" s="106"/>
      <c r="D24" s="106"/>
      <c r="E24" s="106"/>
      <c r="F24" s="106"/>
      <c r="G24" s="106"/>
      <c r="H24" s="106"/>
      <c r="I24" s="507"/>
      <c r="J24" s="106"/>
      <c r="K24" s="614"/>
      <c r="L24" s="96"/>
      <c r="M24" s="96"/>
      <c r="N24" s="96"/>
      <c r="O24" s="504"/>
      <c r="P24" s="96"/>
      <c r="Q24" s="96"/>
      <c r="R24" s="96"/>
      <c r="S24" s="96"/>
      <c r="T24" s="96"/>
      <c r="U24" s="96"/>
      <c r="V24" s="96"/>
      <c r="W24" s="96"/>
      <c r="X24" s="96"/>
      <c r="Y24" s="96"/>
      <c r="Z24" s="96"/>
      <c r="AA24" s="440"/>
    </row>
    <row r="25" spans="1:27" ht="30" customHeight="1">
      <c r="A25" s="439"/>
      <c r="B25" s="96"/>
      <c r="C25" s="96"/>
      <c r="D25" s="96"/>
      <c r="E25" s="102" t="s">
        <v>22</v>
      </c>
      <c r="F25" s="506" t="s">
        <v>807</v>
      </c>
      <c r="G25" s="506"/>
      <c r="J25" s="96"/>
      <c r="K25" s="3025">
        <v>33</v>
      </c>
      <c r="L25" s="2994"/>
      <c r="M25" s="2995"/>
      <c r="N25" s="2995"/>
      <c r="O25" s="2995"/>
      <c r="P25" s="2995"/>
      <c r="Q25" s="2995"/>
      <c r="R25" s="2996"/>
      <c r="S25" s="1480"/>
      <c r="T25" s="3023"/>
      <c r="U25" s="381"/>
      <c r="V25" s="3030"/>
      <c r="W25" s="3031"/>
      <c r="X25" s="3031"/>
      <c r="Y25" s="3031"/>
      <c r="Z25" s="3032"/>
      <c r="AA25" s="440"/>
    </row>
    <row r="26" spans="1:27" ht="30" customHeight="1">
      <c r="A26" s="439"/>
      <c r="B26" s="96"/>
      <c r="C26" s="96"/>
      <c r="D26" s="96"/>
      <c r="E26" s="106"/>
      <c r="F26" s="507" t="s">
        <v>808</v>
      </c>
      <c r="G26" s="507"/>
      <c r="J26" s="96"/>
      <c r="K26" s="3026"/>
      <c r="L26" s="2997"/>
      <c r="M26" s="2998"/>
      <c r="N26" s="2998"/>
      <c r="O26" s="2998"/>
      <c r="P26" s="2998"/>
      <c r="Q26" s="2998"/>
      <c r="R26" s="2999"/>
      <c r="S26" s="1459" t="s">
        <v>1193</v>
      </c>
      <c r="T26" s="3024"/>
      <c r="U26" s="381"/>
      <c r="V26" s="3033"/>
      <c r="W26" s="3034"/>
      <c r="X26" s="3034"/>
      <c r="Y26" s="3034"/>
      <c r="Z26" s="3035"/>
      <c r="AA26" s="440"/>
    </row>
    <row r="27" spans="1:27" ht="30" customHeight="1">
      <c r="A27" s="439"/>
      <c r="B27" s="96"/>
      <c r="C27" s="96"/>
      <c r="D27" s="96"/>
      <c r="E27" s="96"/>
      <c r="F27" s="96"/>
      <c r="G27" s="96"/>
      <c r="H27" s="96"/>
      <c r="J27" s="96"/>
      <c r="K27" s="614"/>
      <c r="L27" s="96"/>
      <c r="M27" s="96"/>
      <c r="N27" s="96"/>
      <c r="O27" s="248"/>
      <c r="P27" s="504"/>
      <c r="Q27" s="504"/>
      <c r="R27" s="504"/>
      <c r="S27" s="504"/>
      <c r="T27" s="96"/>
      <c r="U27" s="96"/>
      <c r="V27" s="96"/>
      <c r="W27" s="96"/>
      <c r="X27" s="96"/>
      <c r="Y27" s="96"/>
      <c r="Z27" s="96"/>
      <c r="AA27" s="440"/>
    </row>
    <row r="28" spans="1:27" ht="30" customHeight="1">
      <c r="A28" s="439"/>
      <c r="B28" s="96"/>
      <c r="C28" s="96"/>
      <c r="D28" s="96"/>
      <c r="E28" s="102" t="s">
        <v>23</v>
      </c>
      <c r="F28" s="506" t="s">
        <v>809</v>
      </c>
      <c r="G28" s="506"/>
      <c r="I28" s="96"/>
      <c r="J28" s="96"/>
      <c r="K28" s="3025">
        <v>34</v>
      </c>
      <c r="L28" s="2994"/>
      <c r="M28" s="2995"/>
      <c r="N28" s="2995"/>
      <c r="O28" s="2995"/>
      <c r="P28" s="2995"/>
      <c r="Q28" s="2995"/>
      <c r="R28" s="2996"/>
      <c r="S28" s="1480"/>
      <c r="T28" s="3023"/>
      <c r="U28" s="381"/>
      <c r="V28" s="3030"/>
      <c r="W28" s="3031"/>
      <c r="X28" s="3031"/>
      <c r="Y28" s="3031"/>
      <c r="Z28" s="3032"/>
      <c r="AA28" s="440"/>
    </row>
    <row r="29" spans="1:27" ht="30" customHeight="1">
      <c r="A29" s="439"/>
      <c r="B29" s="96"/>
      <c r="C29" s="96"/>
      <c r="D29" s="96"/>
      <c r="E29" s="106"/>
      <c r="F29" s="507" t="s">
        <v>809</v>
      </c>
      <c r="G29" s="507"/>
      <c r="I29" s="96"/>
      <c r="J29" s="96"/>
      <c r="K29" s="3026"/>
      <c r="L29" s="2997"/>
      <c r="M29" s="2998"/>
      <c r="N29" s="2998"/>
      <c r="O29" s="2998"/>
      <c r="P29" s="2998"/>
      <c r="Q29" s="2998"/>
      <c r="R29" s="2999"/>
      <c r="S29" s="1459" t="s">
        <v>1193</v>
      </c>
      <c r="T29" s="3024"/>
      <c r="U29" s="381"/>
      <c r="V29" s="3033"/>
      <c r="W29" s="3034"/>
      <c r="X29" s="3034"/>
      <c r="Y29" s="3034"/>
      <c r="Z29" s="3035"/>
      <c r="AA29" s="440"/>
    </row>
    <row r="30" spans="1:27" ht="30" customHeight="1">
      <c r="A30" s="439"/>
      <c r="B30" s="96"/>
      <c r="C30" s="96"/>
      <c r="D30" s="96"/>
      <c r="E30" s="96"/>
      <c r="F30" s="96"/>
      <c r="G30" s="96"/>
      <c r="I30" s="96"/>
      <c r="J30" s="96"/>
      <c r="K30" s="614"/>
      <c r="L30" s="96"/>
      <c r="M30" s="96"/>
      <c r="N30" s="96"/>
      <c r="O30" s="248"/>
      <c r="P30" s="504"/>
      <c r="Q30" s="504"/>
      <c r="R30" s="504"/>
      <c r="S30" s="504"/>
      <c r="T30" s="96"/>
      <c r="U30" s="96"/>
      <c r="V30" s="96"/>
      <c r="W30" s="96"/>
      <c r="X30" s="96"/>
      <c r="Y30" s="96"/>
      <c r="Z30" s="96"/>
      <c r="AA30" s="440"/>
    </row>
    <row r="31" spans="1:27" ht="30" customHeight="1">
      <c r="A31" s="439"/>
      <c r="B31" s="96"/>
      <c r="C31" s="96"/>
      <c r="D31" s="96"/>
      <c r="E31" s="102" t="s">
        <v>523</v>
      </c>
      <c r="F31" s="506" t="s">
        <v>810</v>
      </c>
      <c r="G31" s="506"/>
      <c r="I31" s="96"/>
      <c r="J31" s="96"/>
      <c r="K31" s="3025">
        <v>35</v>
      </c>
      <c r="L31" s="2994"/>
      <c r="M31" s="2995"/>
      <c r="N31" s="2995"/>
      <c r="O31" s="2995"/>
      <c r="P31" s="2995"/>
      <c r="Q31" s="2995"/>
      <c r="R31" s="2996"/>
      <c r="S31" s="1480"/>
      <c r="T31" s="3023"/>
      <c r="U31" s="381"/>
      <c r="V31" s="3030"/>
      <c r="W31" s="3031"/>
      <c r="X31" s="3031"/>
      <c r="Y31" s="3031"/>
      <c r="Z31" s="3032"/>
      <c r="AA31" s="440"/>
    </row>
    <row r="32" spans="1:27" ht="30" customHeight="1">
      <c r="A32" s="439"/>
      <c r="B32" s="96"/>
      <c r="C32" s="96"/>
      <c r="D32" s="96"/>
      <c r="E32" s="106"/>
      <c r="F32" s="507" t="s">
        <v>810</v>
      </c>
      <c r="G32" s="507"/>
      <c r="I32" s="96"/>
      <c r="J32" s="96"/>
      <c r="K32" s="3026"/>
      <c r="L32" s="2997"/>
      <c r="M32" s="2998"/>
      <c r="N32" s="2998"/>
      <c r="O32" s="2998"/>
      <c r="P32" s="2998"/>
      <c r="Q32" s="2998"/>
      <c r="R32" s="2999"/>
      <c r="S32" s="1459" t="s">
        <v>1193</v>
      </c>
      <c r="T32" s="3024"/>
      <c r="U32" s="381"/>
      <c r="V32" s="3033"/>
      <c r="W32" s="3034"/>
      <c r="X32" s="3034"/>
      <c r="Y32" s="3034"/>
      <c r="Z32" s="3035"/>
      <c r="AA32" s="440"/>
    </row>
    <row r="33" spans="1:27" ht="30" customHeight="1">
      <c r="A33" s="439"/>
      <c r="B33" s="96"/>
      <c r="C33" s="96"/>
      <c r="D33" s="96"/>
      <c r="E33" s="96"/>
      <c r="F33" s="96"/>
      <c r="G33" s="96"/>
      <c r="I33" s="96"/>
      <c r="J33" s="96"/>
      <c r="K33" s="614"/>
      <c r="L33" s="96"/>
      <c r="M33" s="96"/>
      <c r="N33" s="96"/>
      <c r="O33" s="96"/>
      <c r="P33" s="96"/>
      <c r="Q33" s="96"/>
      <c r="R33" s="96"/>
      <c r="S33" s="96"/>
      <c r="T33" s="96"/>
      <c r="U33" s="96"/>
      <c r="V33" s="96"/>
      <c r="W33" s="96"/>
      <c r="X33" s="96"/>
      <c r="Y33" s="96"/>
      <c r="Z33" s="96"/>
      <c r="AA33" s="440"/>
    </row>
    <row r="34" spans="1:27" ht="30" customHeight="1">
      <c r="A34" s="439"/>
      <c r="B34" s="96"/>
      <c r="C34" s="96"/>
      <c r="D34" s="96"/>
      <c r="E34" s="102" t="s">
        <v>89</v>
      </c>
      <c r="F34" s="506" t="s">
        <v>811</v>
      </c>
      <c r="G34" s="506"/>
      <c r="I34" s="96"/>
      <c r="J34" s="96"/>
      <c r="K34" s="3025">
        <v>36</v>
      </c>
      <c r="L34" s="2994"/>
      <c r="M34" s="2995"/>
      <c r="N34" s="2995"/>
      <c r="O34" s="2995"/>
      <c r="P34" s="2995"/>
      <c r="Q34" s="2995"/>
      <c r="R34" s="2996"/>
      <c r="S34" s="1480"/>
      <c r="T34" s="3023"/>
      <c r="U34" s="381"/>
      <c r="V34" s="3030"/>
      <c r="W34" s="3031"/>
      <c r="X34" s="3031"/>
      <c r="Y34" s="3031"/>
      <c r="Z34" s="3032"/>
      <c r="AA34" s="440"/>
    </row>
    <row r="35" spans="1:27" ht="30" customHeight="1">
      <c r="A35" s="439"/>
      <c r="B35" s="96"/>
      <c r="C35" s="96"/>
      <c r="D35" s="96"/>
      <c r="E35" s="106"/>
      <c r="F35" s="507" t="s">
        <v>811</v>
      </c>
      <c r="G35" s="507"/>
      <c r="I35" s="96"/>
      <c r="J35" s="96"/>
      <c r="K35" s="3026"/>
      <c r="L35" s="2997"/>
      <c r="M35" s="2998"/>
      <c r="N35" s="2998"/>
      <c r="O35" s="2998"/>
      <c r="P35" s="2998"/>
      <c r="Q35" s="2998"/>
      <c r="R35" s="2999"/>
      <c r="S35" s="1459" t="s">
        <v>1193</v>
      </c>
      <c r="T35" s="3024"/>
      <c r="U35" s="381"/>
      <c r="V35" s="3033"/>
      <c r="W35" s="3034"/>
      <c r="X35" s="3034"/>
      <c r="Y35" s="3034"/>
      <c r="Z35" s="3035"/>
      <c r="AA35" s="440"/>
    </row>
    <row r="36" spans="1:27" ht="30" customHeight="1">
      <c r="A36" s="439"/>
      <c r="B36" s="96"/>
      <c r="C36" s="96"/>
      <c r="D36" s="96"/>
      <c r="E36" s="96"/>
      <c r="F36" s="96"/>
      <c r="G36" s="96"/>
      <c r="I36" s="96"/>
      <c r="J36" s="96"/>
      <c r="K36" s="614"/>
      <c r="L36" s="96"/>
      <c r="M36" s="96"/>
      <c r="N36" s="96"/>
      <c r="O36" s="248"/>
      <c r="P36" s="504"/>
      <c r="Q36" s="504"/>
      <c r="R36" s="504"/>
      <c r="S36" s="504"/>
      <c r="T36" s="96"/>
      <c r="U36" s="96"/>
      <c r="V36" s="96"/>
      <c r="W36" s="96"/>
      <c r="X36" s="96"/>
      <c r="Y36" s="96"/>
      <c r="Z36" s="96"/>
      <c r="AA36" s="440"/>
    </row>
    <row r="37" spans="1:27" ht="30" customHeight="1">
      <c r="A37" s="439"/>
      <c r="B37" s="96"/>
      <c r="C37" s="510"/>
      <c r="D37" s="96"/>
      <c r="E37" s="102" t="s">
        <v>524</v>
      </c>
      <c r="F37" s="506" t="s">
        <v>812</v>
      </c>
      <c r="G37" s="506"/>
      <c r="I37" s="96"/>
      <c r="J37" s="96"/>
      <c r="K37" s="3025">
        <v>37</v>
      </c>
      <c r="L37" s="2994"/>
      <c r="M37" s="2995"/>
      <c r="N37" s="2995"/>
      <c r="O37" s="2995"/>
      <c r="P37" s="2995"/>
      <c r="Q37" s="2995"/>
      <c r="R37" s="2996"/>
      <c r="S37" s="1480"/>
      <c r="T37" s="3023"/>
      <c r="U37" s="381"/>
      <c r="V37" s="3030"/>
      <c r="W37" s="3031"/>
      <c r="X37" s="3031"/>
      <c r="Y37" s="3031"/>
      <c r="Z37" s="3032"/>
      <c r="AA37" s="440"/>
    </row>
    <row r="38" spans="1:27" ht="30" customHeight="1">
      <c r="A38" s="439"/>
      <c r="B38" s="96"/>
      <c r="C38" s="96"/>
      <c r="D38" s="96"/>
      <c r="E38" s="106"/>
      <c r="F38" s="507" t="s">
        <v>813</v>
      </c>
      <c r="G38" s="507"/>
      <c r="I38" s="96"/>
      <c r="J38" s="96"/>
      <c r="K38" s="3026"/>
      <c r="L38" s="2997"/>
      <c r="M38" s="2998"/>
      <c r="N38" s="2998"/>
      <c r="O38" s="2998"/>
      <c r="P38" s="2998"/>
      <c r="Q38" s="2998"/>
      <c r="R38" s="2999"/>
      <c r="S38" s="1459" t="s">
        <v>1193</v>
      </c>
      <c r="T38" s="3024"/>
      <c r="U38" s="381"/>
      <c r="V38" s="3033"/>
      <c r="W38" s="3034"/>
      <c r="X38" s="3034"/>
      <c r="Y38" s="3034"/>
      <c r="Z38" s="3035"/>
      <c r="AA38" s="440"/>
    </row>
    <row r="39" spans="1:27" ht="30" customHeight="1">
      <c r="A39" s="439"/>
      <c r="B39" s="96"/>
      <c r="C39" s="96"/>
      <c r="D39" s="96"/>
      <c r="E39" s="96"/>
      <c r="F39" s="96"/>
      <c r="G39" s="96"/>
      <c r="I39" s="96"/>
      <c r="J39" s="96"/>
      <c r="K39" s="614"/>
      <c r="L39" s="96"/>
      <c r="M39" s="96"/>
      <c r="N39" s="96"/>
      <c r="O39" s="248"/>
      <c r="P39" s="504"/>
      <c r="Q39" s="504"/>
      <c r="R39" s="504"/>
      <c r="S39" s="504"/>
      <c r="T39" s="96"/>
      <c r="U39" s="96"/>
      <c r="V39" s="96"/>
      <c r="W39" s="96"/>
      <c r="X39" s="96"/>
      <c r="Y39" s="96"/>
      <c r="Z39" s="96"/>
      <c r="AA39" s="440"/>
    </row>
    <row r="40" spans="1:27" ht="30" customHeight="1">
      <c r="A40" s="439"/>
      <c r="B40" s="96"/>
      <c r="C40" s="96"/>
      <c r="D40" s="96"/>
      <c r="E40" s="102" t="s">
        <v>162</v>
      </c>
      <c r="F40" s="506" t="s">
        <v>814</v>
      </c>
      <c r="G40" s="506"/>
      <c r="I40" s="96"/>
      <c r="J40" s="96"/>
      <c r="K40" s="3025">
        <v>38</v>
      </c>
      <c r="L40" s="2994"/>
      <c r="M40" s="2995"/>
      <c r="N40" s="2995"/>
      <c r="O40" s="2995"/>
      <c r="P40" s="2995"/>
      <c r="Q40" s="2995"/>
      <c r="R40" s="2996"/>
      <c r="S40" s="1480"/>
      <c r="T40" s="3023"/>
      <c r="U40" s="381"/>
      <c r="V40" s="3030"/>
      <c r="W40" s="3031"/>
      <c r="X40" s="3031"/>
      <c r="Y40" s="3031"/>
      <c r="Z40" s="3032"/>
      <c r="AA40" s="440"/>
    </row>
    <row r="41" spans="1:27" ht="30" customHeight="1">
      <c r="A41" s="439"/>
      <c r="B41" s="96"/>
      <c r="C41" s="96"/>
      <c r="D41" s="96"/>
      <c r="E41" s="106"/>
      <c r="F41" s="507" t="s">
        <v>815</v>
      </c>
      <c r="G41" s="507"/>
      <c r="I41" s="96"/>
      <c r="J41" s="96"/>
      <c r="K41" s="3026"/>
      <c r="L41" s="2997"/>
      <c r="M41" s="2998"/>
      <c r="N41" s="2998"/>
      <c r="O41" s="2998"/>
      <c r="P41" s="2998"/>
      <c r="Q41" s="2998"/>
      <c r="R41" s="2999"/>
      <c r="S41" s="1459" t="s">
        <v>1193</v>
      </c>
      <c r="T41" s="3024"/>
      <c r="U41" s="381"/>
      <c r="V41" s="3033"/>
      <c r="W41" s="3034"/>
      <c r="X41" s="3034"/>
      <c r="Y41" s="3034"/>
      <c r="Z41" s="3035"/>
      <c r="AA41" s="440"/>
    </row>
    <row r="42" spans="1:27" ht="30" customHeight="1">
      <c r="A42" s="439"/>
      <c r="B42" s="96"/>
      <c r="C42" s="96"/>
      <c r="D42" s="96"/>
      <c r="E42" s="96"/>
      <c r="F42" s="96"/>
      <c r="G42" s="96"/>
      <c r="I42" s="96"/>
      <c r="J42" s="96"/>
      <c r="K42" s="614"/>
      <c r="L42" s="96"/>
      <c r="M42" s="96"/>
      <c r="N42" s="96"/>
      <c r="O42" s="96"/>
      <c r="P42" s="96"/>
      <c r="Q42" s="96"/>
      <c r="R42" s="96"/>
      <c r="S42" s="96"/>
      <c r="T42" s="96"/>
      <c r="U42" s="96"/>
      <c r="V42" s="96"/>
      <c r="W42" s="96"/>
      <c r="X42" s="96"/>
      <c r="Y42" s="96"/>
      <c r="Z42" s="96"/>
      <c r="AA42" s="440"/>
    </row>
    <row r="43" spans="1:27" ht="30" customHeight="1">
      <c r="A43" s="439"/>
      <c r="B43" s="96"/>
      <c r="C43" s="96"/>
      <c r="D43" s="96"/>
      <c r="E43" s="102" t="s">
        <v>165</v>
      </c>
      <c r="F43" s="506" t="s">
        <v>791</v>
      </c>
      <c r="G43" s="506"/>
      <c r="I43" s="96"/>
      <c r="J43" s="96"/>
      <c r="K43" s="3025">
        <v>53</v>
      </c>
      <c r="L43" s="2994"/>
      <c r="M43" s="2995"/>
      <c r="N43" s="2995"/>
      <c r="O43" s="2995"/>
      <c r="P43" s="2995"/>
      <c r="Q43" s="2995"/>
      <c r="R43" s="2996"/>
      <c r="S43" s="1480"/>
      <c r="T43" s="3023"/>
      <c r="U43" s="381"/>
      <c r="V43" s="3030"/>
      <c r="W43" s="3031"/>
      <c r="X43" s="3031"/>
      <c r="Y43" s="3031"/>
      <c r="Z43" s="3032"/>
      <c r="AA43" s="440"/>
    </row>
    <row r="44" spans="1:27" ht="30" customHeight="1">
      <c r="A44" s="439"/>
      <c r="B44" s="96"/>
      <c r="C44" s="96"/>
      <c r="D44" s="96"/>
      <c r="E44" s="106"/>
      <c r="F44" s="507" t="s">
        <v>791</v>
      </c>
      <c r="G44" s="507"/>
      <c r="I44" s="96"/>
      <c r="J44" s="96"/>
      <c r="K44" s="3026"/>
      <c r="L44" s="2997"/>
      <c r="M44" s="2998"/>
      <c r="N44" s="2998"/>
      <c r="O44" s="2998"/>
      <c r="P44" s="2998"/>
      <c r="Q44" s="2998"/>
      <c r="R44" s="2999"/>
      <c r="S44" s="1459" t="s">
        <v>1193</v>
      </c>
      <c r="T44" s="3024"/>
      <c r="U44" s="381"/>
      <c r="V44" s="3033"/>
      <c r="W44" s="3034"/>
      <c r="X44" s="3034"/>
      <c r="Y44" s="3034"/>
      <c r="Z44" s="3035"/>
      <c r="AA44" s="440"/>
    </row>
    <row r="45" spans="1:27" ht="30" customHeight="1">
      <c r="A45" s="439"/>
      <c r="B45" s="96"/>
      <c r="C45" s="96"/>
      <c r="D45" s="96"/>
      <c r="E45" s="96"/>
      <c r="F45" s="96"/>
      <c r="G45" s="96"/>
      <c r="I45" s="96"/>
      <c r="J45" s="96"/>
      <c r="K45" s="614"/>
      <c r="L45" s="96"/>
      <c r="M45" s="96"/>
      <c r="N45" s="96"/>
      <c r="O45" s="96"/>
      <c r="P45" s="96"/>
      <c r="Q45" s="96"/>
      <c r="R45" s="96"/>
      <c r="S45" s="96"/>
      <c r="T45" s="96"/>
      <c r="U45" s="96"/>
      <c r="V45" s="96"/>
      <c r="W45" s="96"/>
      <c r="X45" s="96"/>
      <c r="Y45" s="96"/>
      <c r="Z45" s="96"/>
      <c r="AA45" s="440"/>
    </row>
    <row r="46" spans="1:27" ht="30" customHeight="1">
      <c r="A46" s="439"/>
      <c r="B46" s="96"/>
      <c r="C46" s="96"/>
      <c r="D46" s="96"/>
      <c r="E46" s="102" t="s">
        <v>168</v>
      </c>
      <c r="F46" s="506" t="s">
        <v>2360</v>
      </c>
      <c r="G46" s="506"/>
      <c r="I46" s="96"/>
      <c r="J46" s="96"/>
      <c r="K46" s="3025">
        <v>54</v>
      </c>
      <c r="L46" s="2994"/>
      <c r="M46" s="2995"/>
      <c r="N46" s="2995"/>
      <c r="O46" s="2995"/>
      <c r="P46" s="2995"/>
      <c r="Q46" s="2995"/>
      <c r="R46" s="2996"/>
      <c r="S46" s="1480"/>
      <c r="T46" s="3023"/>
      <c r="U46" s="381"/>
      <c r="V46" s="3030"/>
      <c r="W46" s="3031"/>
      <c r="X46" s="3031"/>
      <c r="Y46" s="3031"/>
      <c r="Z46" s="3032"/>
      <c r="AA46" s="440"/>
    </row>
    <row r="47" spans="1:27" ht="30" customHeight="1">
      <c r="A47" s="439"/>
      <c r="B47" s="96"/>
      <c r="C47" s="96"/>
      <c r="D47" s="96"/>
      <c r="E47" s="106"/>
      <c r="F47" s="507" t="s">
        <v>2360</v>
      </c>
      <c r="G47" s="507"/>
      <c r="I47" s="96"/>
      <c r="J47" s="96"/>
      <c r="K47" s="3026"/>
      <c r="L47" s="2997"/>
      <c r="M47" s="2998"/>
      <c r="N47" s="2998"/>
      <c r="O47" s="2998"/>
      <c r="P47" s="2998"/>
      <c r="Q47" s="2998"/>
      <c r="R47" s="2999"/>
      <c r="S47" s="1459" t="s">
        <v>1193</v>
      </c>
      <c r="T47" s="3024"/>
      <c r="U47" s="381"/>
      <c r="V47" s="3033"/>
      <c r="W47" s="3034"/>
      <c r="X47" s="3034"/>
      <c r="Y47" s="3034"/>
      <c r="Z47" s="3035"/>
      <c r="AA47" s="440"/>
    </row>
    <row r="48" spans="1:27" ht="30" customHeight="1">
      <c r="A48" s="439"/>
      <c r="B48" s="96"/>
      <c r="C48" s="96"/>
      <c r="D48" s="96"/>
      <c r="E48" s="96"/>
      <c r="F48" s="96"/>
      <c r="G48" s="96"/>
      <c r="I48" s="96"/>
      <c r="J48" s="96"/>
      <c r="K48" s="614"/>
      <c r="L48" s="96"/>
      <c r="M48" s="96"/>
      <c r="N48" s="96"/>
      <c r="O48" s="96"/>
      <c r="P48" s="96"/>
      <c r="Q48" s="96"/>
      <c r="R48" s="96"/>
      <c r="S48" s="96"/>
      <c r="T48" s="96"/>
      <c r="U48" s="96"/>
      <c r="V48" s="96"/>
      <c r="W48" s="96"/>
      <c r="X48" s="96"/>
      <c r="Y48" s="96"/>
      <c r="Z48" s="96"/>
      <c r="AA48" s="440"/>
    </row>
    <row r="49" spans="1:28" ht="30" customHeight="1">
      <c r="A49" s="439"/>
      <c r="B49" s="96"/>
      <c r="C49" s="96"/>
      <c r="D49" s="96"/>
      <c r="E49" s="102" t="s">
        <v>169</v>
      </c>
      <c r="F49" s="506" t="s">
        <v>2361</v>
      </c>
      <c r="G49" s="506"/>
      <c r="I49" s="96"/>
      <c r="J49" s="96"/>
      <c r="K49" s="3025">
        <v>55</v>
      </c>
      <c r="L49" s="2994"/>
      <c r="M49" s="2995"/>
      <c r="N49" s="2995"/>
      <c r="O49" s="2995"/>
      <c r="P49" s="2995"/>
      <c r="Q49" s="2995"/>
      <c r="R49" s="2996"/>
      <c r="S49" s="1480"/>
      <c r="T49" s="3023"/>
      <c r="U49" s="381"/>
      <c r="V49" s="3030"/>
      <c r="W49" s="3031"/>
      <c r="X49" s="3031"/>
      <c r="Y49" s="3031"/>
      <c r="Z49" s="3032"/>
      <c r="AA49" s="440"/>
    </row>
    <row r="50" spans="1:28" ht="30" customHeight="1">
      <c r="A50" s="439"/>
      <c r="B50" s="96"/>
      <c r="C50" s="96"/>
      <c r="D50" s="96"/>
      <c r="E50" s="106"/>
      <c r="F50" s="507" t="s">
        <v>2362</v>
      </c>
      <c r="G50" s="507"/>
      <c r="I50" s="96"/>
      <c r="J50" s="96"/>
      <c r="K50" s="3026"/>
      <c r="L50" s="2997"/>
      <c r="M50" s="2998"/>
      <c r="N50" s="2998"/>
      <c r="O50" s="2998"/>
      <c r="P50" s="2998"/>
      <c r="Q50" s="2998"/>
      <c r="R50" s="2999"/>
      <c r="S50" s="1459" t="s">
        <v>1193</v>
      </c>
      <c r="T50" s="3024"/>
      <c r="U50" s="381"/>
      <c r="V50" s="3033"/>
      <c r="W50" s="3034"/>
      <c r="X50" s="3034"/>
      <c r="Y50" s="3034"/>
      <c r="Z50" s="3035"/>
      <c r="AA50" s="440"/>
    </row>
    <row r="51" spans="1:28" ht="30" customHeight="1">
      <c r="A51" s="439"/>
      <c r="B51" s="96"/>
      <c r="C51" s="96"/>
      <c r="D51" s="96"/>
      <c r="E51" s="96"/>
      <c r="F51" s="96"/>
      <c r="G51" s="96"/>
      <c r="I51" s="96"/>
      <c r="J51" s="96"/>
      <c r="K51" s="614"/>
      <c r="L51" s="96"/>
      <c r="M51" s="96"/>
      <c r="N51" s="96"/>
      <c r="O51" s="96"/>
      <c r="P51" s="96"/>
      <c r="Q51" s="96"/>
      <c r="R51" s="96"/>
      <c r="S51" s="96"/>
      <c r="T51" s="96"/>
      <c r="U51" s="96"/>
      <c r="V51" s="96"/>
      <c r="W51" s="96"/>
      <c r="X51" s="96"/>
      <c r="Y51" s="96"/>
      <c r="Z51" s="96"/>
      <c r="AA51" s="440"/>
    </row>
    <row r="52" spans="1:28" ht="30" customHeight="1">
      <c r="A52" s="439"/>
      <c r="B52" s="96"/>
      <c r="C52" s="96"/>
      <c r="D52" s="96"/>
      <c r="E52" s="102" t="s">
        <v>644</v>
      </c>
      <c r="F52" s="506" t="s">
        <v>816</v>
      </c>
      <c r="G52" s="506"/>
      <c r="I52" s="96"/>
      <c r="J52" s="96"/>
      <c r="K52" s="516"/>
      <c r="L52" s="96"/>
      <c r="M52" s="96"/>
      <c r="N52" s="96"/>
      <c r="O52" s="96"/>
      <c r="P52" s="96"/>
      <c r="Q52" s="96"/>
      <c r="AA52" s="440"/>
    </row>
    <row r="53" spans="1:28" ht="30" customHeight="1">
      <c r="A53" s="439"/>
      <c r="B53" s="96"/>
      <c r="C53" s="96"/>
      <c r="D53" s="96"/>
      <c r="E53" s="96"/>
      <c r="F53" s="507" t="s">
        <v>817</v>
      </c>
      <c r="G53" s="507"/>
      <c r="I53" s="96"/>
      <c r="J53" s="96"/>
      <c r="K53" s="401"/>
      <c r="L53" s="96"/>
      <c r="M53" s="96"/>
      <c r="N53" s="96"/>
      <c r="O53" s="96"/>
      <c r="P53" s="96"/>
      <c r="Q53" s="96"/>
      <c r="AA53" s="440"/>
    </row>
    <row r="54" spans="1:28" ht="30" customHeight="1">
      <c r="A54" s="439"/>
      <c r="B54" s="96"/>
      <c r="C54" s="96"/>
      <c r="D54" s="96"/>
      <c r="E54" s="96"/>
      <c r="F54" s="96"/>
      <c r="G54" s="96"/>
      <c r="H54" s="96"/>
      <c r="I54" s="96"/>
      <c r="J54" s="96"/>
      <c r="K54" s="516"/>
      <c r="L54" s="96"/>
      <c r="M54" s="96"/>
      <c r="N54" s="96"/>
      <c r="O54" s="96"/>
      <c r="P54" s="96"/>
      <c r="Q54" s="96"/>
      <c r="AA54" s="440"/>
    </row>
    <row r="55" spans="1:28" ht="30" customHeight="1">
      <c r="A55" s="439"/>
      <c r="B55" s="96"/>
      <c r="C55" s="96"/>
      <c r="D55" s="96"/>
      <c r="E55" s="96"/>
      <c r="F55" s="96"/>
      <c r="G55" s="96"/>
      <c r="K55" s="95"/>
      <c r="L55" s="513"/>
      <c r="M55" s="95"/>
      <c r="O55" s="101"/>
      <c r="Y55" s="3058">
        <v>1203</v>
      </c>
      <c r="Z55" s="3058"/>
    </row>
    <row r="56" spans="1:28" ht="30" customHeight="1">
      <c r="A56" s="439"/>
      <c r="B56" s="96"/>
      <c r="C56" s="96"/>
      <c r="D56" s="510"/>
      <c r="E56" s="96"/>
      <c r="F56" s="96"/>
      <c r="G56" s="400"/>
      <c r="H56" s="3042">
        <v>39</v>
      </c>
      <c r="I56" s="3030"/>
      <c r="J56" s="3031"/>
      <c r="K56" s="3031"/>
      <c r="L56" s="3031"/>
      <c r="M56" s="3031"/>
      <c r="N56" s="3031"/>
      <c r="O56" s="3031"/>
      <c r="P56" s="3031"/>
      <c r="Q56" s="3031"/>
      <c r="R56" s="3031"/>
      <c r="S56" s="3031"/>
      <c r="T56" s="3031"/>
      <c r="U56" s="3031"/>
      <c r="V56" s="3031"/>
      <c r="W56" s="3031"/>
      <c r="X56" s="3031"/>
      <c r="Y56" s="3031"/>
      <c r="Z56" s="3032"/>
      <c r="AA56" s="381"/>
      <c r="AB56" s="381"/>
    </row>
    <row r="57" spans="1:28" ht="30" customHeight="1">
      <c r="A57" s="439"/>
      <c r="B57" s="96"/>
      <c r="C57" s="96"/>
      <c r="D57" s="96"/>
      <c r="E57" s="96"/>
      <c r="F57" s="96"/>
      <c r="G57" s="516"/>
      <c r="H57" s="3042"/>
      <c r="I57" s="3033"/>
      <c r="J57" s="3034"/>
      <c r="K57" s="3034"/>
      <c r="L57" s="3034"/>
      <c r="M57" s="3034"/>
      <c r="N57" s="3034"/>
      <c r="O57" s="3034"/>
      <c r="P57" s="3034"/>
      <c r="Q57" s="3034"/>
      <c r="R57" s="3034"/>
      <c r="S57" s="3034"/>
      <c r="T57" s="3034"/>
      <c r="U57" s="3034"/>
      <c r="V57" s="3034"/>
      <c r="W57" s="3034"/>
      <c r="X57" s="3034"/>
      <c r="Y57" s="3034"/>
      <c r="Z57" s="3035"/>
      <c r="AA57" s="381"/>
      <c r="AB57" s="381"/>
    </row>
    <row r="58" spans="1:28" ht="30" customHeight="1">
      <c r="A58" s="439"/>
      <c r="B58" s="96"/>
      <c r="C58" s="96"/>
      <c r="D58" s="96"/>
      <c r="E58" s="96"/>
      <c r="F58" s="96"/>
      <c r="G58" s="516"/>
      <c r="H58" s="516"/>
      <c r="I58" s="96"/>
      <c r="J58" s="96"/>
      <c r="K58" s="401"/>
      <c r="L58" s="96"/>
      <c r="M58" s="96"/>
      <c r="N58" s="96"/>
      <c r="O58" s="248"/>
      <c r="P58" s="248"/>
      <c r="Q58" s="248"/>
      <c r="R58" s="248"/>
      <c r="S58" s="248"/>
      <c r="T58" s="102">
        <v>1201</v>
      </c>
      <c r="U58" s="96"/>
      <c r="V58" s="96"/>
      <c r="W58" s="96"/>
      <c r="X58" s="96"/>
      <c r="Y58" s="3058">
        <v>1202</v>
      </c>
      <c r="Z58" s="3058"/>
      <c r="AA58" s="440"/>
    </row>
    <row r="59" spans="1:28" ht="30" customHeight="1">
      <c r="A59" s="439"/>
      <c r="B59" s="96"/>
      <c r="C59" s="96"/>
      <c r="D59" s="510"/>
      <c r="E59" s="96"/>
      <c r="F59" s="96"/>
      <c r="G59" s="400"/>
      <c r="H59" s="380"/>
      <c r="I59" s="381"/>
      <c r="J59" s="381"/>
      <c r="K59" s="381"/>
      <c r="L59" s="3025">
        <v>56</v>
      </c>
      <c r="M59" s="3009"/>
      <c r="N59" s="3010"/>
      <c r="O59" s="3010"/>
      <c r="P59" s="3010"/>
      <c r="Q59" s="3010"/>
      <c r="R59" s="3011"/>
      <c r="S59" s="1480"/>
      <c r="T59" s="3023"/>
      <c r="U59" s="381"/>
      <c r="V59" s="3030"/>
      <c r="W59" s="3031"/>
      <c r="X59" s="3031"/>
      <c r="Y59" s="3031"/>
      <c r="Z59" s="3032"/>
      <c r="AA59" s="440"/>
    </row>
    <row r="60" spans="1:28" ht="30" customHeight="1">
      <c r="A60" s="439"/>
      <c r="B60" s="96"/>
      <c r="C60" s="510"/>
      <c r="D60" s="96"/>
      <c r="E60" s="96"/>
      <c r="F60" s="96"/>
      <c r="G60" s="516"/>
      <c r="H60" s="380"/>
      <c r="I60" s="381"/>
      <c r="J60" s="381"/>
      <c r="K60" s="381"/>
      <c r="L60" s="3026"/>
      <c r="M60" s="3012"/>
      <c r="N60" s="3013"/>
      <c r="O60" s="3013"/>
      <c r="P60" s="3013"/>
      <c r="Q60" s="3013"/>
      <c r="R60" s="3014"/>
      <c r="S60" s="1459" t="s">
        <v>1193</v>
      </c>
      <c r="T60" s="3024"/>
      <c r="U60" s="381"/>
      <c r="V60" s="3033"/>
      <c r="W60" s="3034"/>
      <c r="X60" s="3034"/>
      <c r="Y60" s="3034"/>
      <c r="Z60" s="3035"/>
      <c r="AA60" s="440"/>
    </row>
    <row r="61" spans="1:28" ht="30" customHeight="1">
      <c r="A61" s="439"/>
      <c r="B61" s="96"/>
      <c r="C61" s="96"/>
      <c r="D61" s="96"/>
      <c r="E61" s="96"/>
      <c r="F61" s="96"/>
      <c r="G61" s="516"/>
      <c r="H61" s="516"/>
      <c r="I61" s="96"/>
      <c r="J61" s="96"/>
      <c r="K61" s="401"/>
      <c r="L61" s="96"/>
      <c r="M61" s="96"/>
      <c r="N61" s="96"/>
      <c r="O61" s="96"/>
      <c r="P61" s="96"/>
      <c r="Q61" s="96"/>
      <c r="R61" s="96"/>
      <c r="S61" s="96"/>
      <c r="T61" s="96"/>
      <c r="U61" s="96"/>
      <c r="V61" s="96"/>
      <c r="W61" s="96"/>
      <c r="X61" s="96"/>
      <c r="Y61" s="96"/>
      <c r="Z61" s="96"/>
      <c r="AA61" s="440"/>
    </row>
    <row r="62" spans="1:28" ht="30" customHeight="1">
      <c r="A62" s="439"/>
      <c r="B62" s="96"/>
      <c r="C62" s="96"/>
      <c r="D62" s="96"/>
      <c r="E62" s="505"/>
      <c r="F62" s="96"/>
      <c r="G62" s="96"/>
      <c r="H62" s="96"/>
      <c r="I62" s="96"/>
      <c r="J62" s="96"/>
      <c r="K62" s="516"/>
      <c r="L62" s="96"/>
      <c r="M62" s="96"/>
      <c r="N62" s="96"/>
      <c r="O62" s="381"/>
      <c r="P62" s="1465"/>
      <c r="Q62" s="1465"/>
      <c r="R62" s="1465"/>
      <c r="S62" s="1465"/>
      <c r="T62" s="96"/>
      <c r="U62" s="96"/>
      <c r="V62" s="96"/>
      <c r="W62" s="96"/>
      <c r="X62" s="96"/>
      <c r="Y62" s="96"/>
      <c r="Z62" s="96"/>
      <c r="AA62" s="440"/>
    </row>
    <row r="63" spans="1:28" ht="30" customHeight="1">
      <c r="A63" s="439"/>
      <c r="B63" s="96"/>
      <c r="C63" s="96"/>
      <c r="D63" s="96"/>
      <c r="E63" s="505"/>
      <c r="F63" s="96"/>
      <c r="G63" s="96"/>
      <c r="H63" s="96"/>
      <c r="I63" s="96"/>
      <c r="J63" s="96"/>
      <c r="K63" s="516"/>
      <c r="L63" s="96"/>
      <c r="M63" s="96"/>
      <c r="N63" s="96"/>
      <c r="O63" s="96"/>
      <c r="P63" s="96"/>
      <c r="Q63" s="96"/>
      <c r="R63" s="96"/>
      <c r="S63" s="96"/>
      <c r="T63" s="96"/>
      <c r="U63" s="96"/>
      <c r="AA63" s="440"/>
    </row>
    <row r="64" spans="1:28" s="96" customFormat="1" ht="30" customHeight="1">
      <c r="A64" s="439"/>
      <c r="C64" s="502" t="s">
        <v>2365</v>
      </c>
      <c r="D64" s="102"/>
      <c r="E64" s="506" t="s">
        <v>2418</v>
      </c>
      <c r="F64" s="102"/>
      <c r="K64" s="516"/>
      <c r="AA64" s="440"/>
    </row>
    <row r="65" spans="1:27" s="96" customFormat="1" ht="30" customHeight="1">
      <c r="A65" s="439"/>
      <c r="E65" s="507" t="s">
        <v>2419</v>
      </c>
      <c r="K65" s="516"/>
      <c r="AA65" s="440"/>
    </row>
    <row r="66" spans="1:27" s="96" customFormat="1" ht="30" customHeight="1">
      <c r="A66" s="439"/>
      <c r="K66" s="516"/>
      <c r="X66" s="2660" t="s">
        <v>763</v>
      </c>
      <c r="Y66" s="2660"/>
      <c r="AA66" s="440"/>
    </row>
    <row r="67" spans="1:27" s="96" customFormat="1" ht="30" customHeight="1">
      <c r="A67" s="439"/>
      <c r="E67" s="506" t="s">
        <v>2366</v>
      </c>
      <c r="K67" s="516"/>
      <c r="V67" s="3042" t="s">
        <v>107</v>
      </c>
      <c r="W67" s="3051"/>
      <c r="X67" s="3052"/>
      <c r="Y67" s="3053"/>
      <c r="Z67" s="3050" t="s">
        <v>26</v>
      </c>
      <c r="AA67" s="440"/>
    </row>
    <row r="68" spans="1:27" ht="30" customHeight="1">
      <c r="A68" s="439"/>
      <c r="B68" s="96"/>
      <c r="C68" s="96"/>
      <c r="D68" s="96"/>
      <c r="E68" s="96"/>
      <c r="F68" s="106" t="s">
        <v>2367</v>
      </c>
      <c r="G68" s="516"/>
      <c r="H68" s="516"/>
      <c r="I68" s="96"/>
      <c r="J68" s="96"/>
      <c r="K68" s="401"/>
      <c r="L68" s="96"/>
      <c r="M68" s="96"/>
      <c r="N68" s="96"/>
      <c r="O68" s="96"/>
      <c r="P68" s="96"/>
      <c r="Q68" s="96"/>
      <c r="R68" s="96"/>
      <c r="S68" s="96"/>
      <c r="T68" s="96"/>
      <c r="U68" s="96"/>
      <c r="V68" s="3042"/>
      <c r="W68" s="3054"/>
      <c r="X68" s="3055"/>
      <c r="Y68" s="3056"/>
      <c r="Z68" s="3050"/>
      <c r="AA68" s="440"/>
    </row>
    <row r="69" spans="1:27" s="96" customFormat="1" ht="30" customHeight="1">
      <c r="A69" s="439"/>
      <c r="K69" s="516"/>
      <c r="X69" s="2660"/>
      <c r="Y69" s="3029"/>
      <c r="AA69" s="440"/>
    </row>
    <row r="70" spans="1:27" ht="30" customHeight="1">
      <c r="A70" s="439"/>
      <c r="B70" s="96"/>
      <c r="C70" s="96"/>
      <c r="D70" s="96"/>
      <c r="E70" s="506" t="s">
        <v>2368</v>
      </c>
      <c r="F70" s="96"/>
      <c r="G70" s="96"/>
      <c r="H70" s="516"/>
      <c r="I70" s="96"/>
      <c r="J70" s="96"/>
      <c r="K70" s="401"/>
      <c r="L70" s="96"/>
      <c r="M70" s="96"/>
      <c r="N70" s="96"/>
      <c r="O70" s="96"/>
      <c r="P70" s="96"/>
      <c r="Q70" s="96"/>
      <c r="R70" s="96"/>
      <c r="S70" s="96"/>
      <c r="T70" s="96"/>
      <c r="U70" s="96"/>
      <c r="V70" s="3025">
        <v>57</v>
      </c>
      <c r="W70" s="3051"/>
      <c r="X70" s="3052"/>
      <c r="Y70" s="3053"/>
      <c r="Z70" s="3057" t="s">
        <v>26</v>
      </c>
      <c r="AA70" s="440"/>
    </row>
    <row r="71" spans="1:27" ht="30" customHeight="1">
      <c r="A71" s="439"/>
      <c r="B71" s="96"/>
      <c r="C71" s="96"/>
      <c r="D71" s="96"/>
      <c r="E71" s="96"/>
      <c r="F71" s="106" t="s">
        <v>2369</v>
      </c>
      <c r="G71" s="516"/>
      <c r="H71" s="96"/>
      <c r="I71" s="96"/>
      <c r="J71" s="96"/>
      <c r="K71" s="516"/>
      <c r="L71" s="96"/>
      <c r="M71" s="96"/>
      <c r="N71" s="96"/>
      <c r="O71" s="381"/>
      <c r="P71" s="1465"/>
      <c r="Q71" s="1465"/>
      <c r="R71" s="1465"/>
      <c r="S71" s="1465"/>
      <c r="T71" s="96"/>
      <c r="U71" s="96"/>
      <c r="V71" s="3026"/>
      <c r="W71" s="3054"/>
      <c r="X71" s="3055"/>
      <c r="Y71" s="3056"/>
      <c r="Z71" s="3057"/>
      <c r="AA71" s="440"/>
    </row>
    <row r="72" spans="1:27" s="96" customFormat="1" ht="30" customHeight="1">
      <c r="A72" s="439"/>
      <c r="E72" s="505"/>
      <c r="K72" s="516"/>
      <c r="AA72" s="440"/>
    </row>
    <row r="73" spans="1:27" ht="30" customHeight="1">
      <c r="A73" s="439"/>
      <c r="B73" s="96"/>
      <c r="C73" s="96"/>
      <c r="D73" s="96"/>
      <c r="E73" s="96"/>
      <c r="F73" s="96"/>
      <c r="G73" s="516"/>
      <c r="H73" s="516"/>
      <c r="I73" s="96"/>
      <c r="J73" s="96"/>
      <c r="K73" s="401"/>
      <c r="L73" s="96"/>
      <c r="M73" s="96"/>
      <c r="N73" s="96"/>
      <c r="O73" s="96"/>
      <c r="P73" s="96"/>
      <c r="Q73" s="96"/>
      <c r="R73" s="96"/>
      <c r="S73" s="96"/>
      <c r="T73" s="96"/>
      <c r="U73" s="96"/>
      <c r="V73" s="96"/>
      <c r="W73" s="96"/>
      <c r="X73" s="96"/>
      <c r="Y73" s="96"/>
      <c r="Z73" s="96"/>
      <c r="AA73" s="440"/>
    </row>
    <row r="74" spans="1:27" ht="30" customHeight="1">
      <c r="A74" s="439"/>
      <c r="B74" s="96"/>
      <c r="C74" s="96"/>
      <c r="D74" s="96"/>
      <c r="E74" s="505"/>
      <c r="F74" s="96"/>
      <c r="G74" s="96"/>
      <c r="H74" s="96"/>
      <c r="I74" s="96"/>
      <c r="J74" s="96"/>
      <c r="K74" s="516"/>
      <c r="L74" s="96"/>
      <c r="M74" s="96"/>
      <c r="N74" s="96"/>
      <c r="O74" s="381"/>
      <c r="P74" s="1465"/>
      <c r="Q74" s="1465"/>
      <c r="R74" s="1465"/>
      <c r="S74" s="1465"/>
      <c r="T74" s="96"/>
      <c r="U74" s="96"/>
      <c r="V74" s="96"/>
      <c r="W74" s="96"/>
      <c r="X74" s="96"/>
      <c r="Y74" s="96"/>
      <c r="Z74" s="96"/>
      <c r="AA74" s="440"/>
    </row>
    <row r="75" spans="1:27" s="96" customFormat="1" ht="30" customHeight="1">
      <c r="A75" s="439"/>
      <c r="B75" s="502" t="s">
        <v>819</v>
      </c>
      <c r="C75" s="102" t="s">
        <v>2370</v>
      </c>
      <c r="D75" s="102"/>
      <c r="E75" s="506"/>
      <c r="F75" s="102"/>
      <c r="K75" s="516"/>
      <c r="X75" s="2660" t="s">
        <v>763</v>
      </c>
      <c r="Y75" s="3029"/>
      <c r="AA75" s="440"/>
    </row>
    <row r="76" spans="1:27" s="96" customFormat="1" ht="30" customHeight="1">
      <c r="A76" s="439"/>
      <c r="C76" s="106" t="s">
        <v>2371</v>
      </c>
      <c r="K76" s="516"/>
      <c r="P76" s="2659" t="s">
        <v>97</v>
      </c>
      <c r="Q76" s="400"/>
      <c r="R76" s="3044">
        <f>'ms 27C'!S13+'ms 27C'!S23+'ms 27C'!S58+'ms 27C'!S61+'ms 27C'!S65+'ms 27C'!S76+'ms 27C'!S80+'ms 28c'!T12+'ms 28c'!T19+'ms 28c'!T22+'ms 28c'!T25+'ms 28c'!T28+'ms 28c'!T32+'ms 28c'!T36+'ms 28c'!T39+'ms 28c'!T42+'ms 28c'!T45+'ms 28c'!T50+'ms 28c'!T62+'ms 28c'!T68+'ms 28c'!T74+'ms 28c'!T80+'ms 29c'!U14+'ms 29c'!U18</f>
        <v>0</v>
      </c>
      <c r="S76" s="3045"/>
      <c r="T76" s="3045"/>
      <c r="U76" s="3045"/>
      <c r="V76" s="3045"/>
      <c r="W76" s="3045"/>
      <c r="X76" s="3045"/>
      <c r="Y76" s="3046"/>
      <c r="AA76" s="440"/>
    </row>
    <row r="77" spans="1:27" s="96" customFormat="1" ht="30" customHeight="1">
      <c r="A77" s="439"/>
      <c r="C77" s="103"/>
      <c r="D77" s="103"/>
      <c r="E77" s="103"/>
      <c r="F77" s="103"/>
      <c r="G77" s="103"/>
      <c r="H77" s="103"/>
      <c r="K77" s="516"/>
      <c r="P77" s="2661"/>
      <c r="Q77" s="401"/>
      <c r="R77" s="3047"/>
      <c r="S77" s="3048"/>
      <c r="T77" s="3048"/>
      <c r="U77" s="3048"/>
      <c r="V77" s="3048"/>
      <c r="W77" s="3048"/>
      <c r="X77" s="3048"/>
      <c r="Y77" s="3049"/>
      <c r="AA77" s="440"/>
    </row>
    <row r="78" spans="1:27" s="96" customFormat="1" ht="30" customHeight="1">
      <c r="A78" s="439"/>
      <c r="K78" s="516"/>
      <c r="AA78" s="440"/>
    </row>
    <row r="79" spans="1:27" s="96" customFormat="1" ht="30" customHeight="1">
      <c r="A79" s="439"/>
      <c r="K79" s="516"/>
      <c r="AA79" s="440"/>
    </row>
    <row r="80" spans="1:27" s="96" customFormat="1" ht="30" customHeight="1">
      <c r="A80" s="439"/>
      <c r="K80" s="516"/>
      <c r="AA80" s="440"/>
    </row>
    <row r="81" spans="1:27" s="96" customFormat="1" ht="30" customHeight="1">
      <c r="A81" s="439"/>
      <c r="K81" s="516"/>
      <c r="AA81" s="440"/>
    </row>
    <row r="82" spans="1:27" s="96" customFormat="1" ht="30" customHeight="1">
      <c r="A82" s="439"/>
      <c r="K82" s="516"/>
      <c r="AA82" s="440"/>
    </row>
    <row r="83" spans="1:27" s="96" customFormat="1" ht="30" customHeight="1">
      <c r="A83" s="439"/>
      <c r="K83" s="516"/>
      <c r="AA83" s="440"/>
    </row>
    <row r="84" spans="1:27" s="96" customFormat="1" ht="30" customHeight="1">
      <c r="A84" s="439"/>
      <c r="K84" s="516"/>
      <c r="AA84" s="440"/>
    </row>
    <row r="85" spans="1:27" s="96" customFormat="1" ht="30" customHeight="1">
      <c r="A85" s="439"/>
      <c r="K85" s="516"/>
      <c r="AA85" s="440"/>
    </row>
    <row r="86" spans="1:27" s="96" customFormat="1" ht="30" customHeight="1">
      <c r="A86" s="439"/>
      <c r="K86" s="516"/>
      <c r="AA86" s="440"/>
    </row>
    <row r="87" spans="1:27" s="96" customFormat="1" ht="30" customHeight="1">
      <c r="A87" s="439"/>
      <c r="K87" s="516"/>
      <c r="AA87" s="440"/>
    </row>
    <row r="88" spans="1:27" ht="30" customHeight="1" thickBot="1">
      <c r="A88" s="441"/>
      <c r="B88" s="442"/>
      <c r="C88" s="511"/>
      <c r="D88" s="511"/>
      <c r="E88" s="511"/>
      <c r="F88" s="511"/>
      <c r="G88" s="511"/>
      <c r="H88" s="511"/>
      <c r="I88" s="511"/>
      <c r="J88" s="511"/>
      <c r="K88" s="515"/>
      <c r="L88" s="511"/>
      <c r="M88" s="511"/>
      <c r="N88" s="511"/>
      <c r="O88" s="511"/>
      <c r="P88" s="511"/>
      <c r="Q88" s="511"/>
      <c r="R88" s="511"/>
      <c r="S88" s="511"/>
      <c r="T88" s="511"/>
      <c r="U88" s="511"/>
      <c r="V88" s="511"/>
      <c r="W88" s="511"/>
      <c r="X88" s="511"/>
      <c r="Y88" s="511"/>
      <c r="Z88" s="511"/>
      <c r="AA88" s="444"/>
    </row>
    <row r="89" spans="1:27" ht="30" customHeight="1">
      <c r="B89" s="107"/>
      <c r="C89" s="107"/>
      <c r="D89" s="96"/>
      <c r="E89" s="96"/>
      <c r="F89" s="96"/>
      <c r="G89" s="96"/>
      <c r="H89" s="96"/>
      <c r="I89" s="96"/>
      <c r="J89" s="96"/>
      <c r="K89" s="516"/>
      <c r="L89" s="96"/>
      <c r="M89" s="98"/>
      <c r="N89" s="96"/>
      <c r="O89" s="96"/>
      <c r="P89" s="96"/>
      <c r="Q89" s="96"/>
      <c r="R89" s="96"/>
      <c r="S89" s="96"/>
      <c r="T89" s="96"/>
      <c r="U89" s="96"/>
      <c r="V89" s="96"/>
      <c r="W89" s="96"/>
      <c r="X89" s="96"/>
      <c r="Y89" s="96"/>
      <c r="Z89" s="96"/>
      <c r="AA89" s="96"/>
    </row>
    <row r="90" spans="1:27" ht="30" customHeight="1">
      <c r="A90" s="2661">
        <v>29</v>
      </c>
      <c r="B90" s="2661"/>
      <c r="C90" s="2661"/>
      <c r="D90" s="2661"/>
      <c r="E90" s="2661"/>
      <c r="F90" s="2661"/>
      <c r="G90" s="2661"/>
      <c r="H90" s="2661"/>
      <c r="I90" s="2661"/>
      <c r="J90" s="2661"/>
      <c r="K90" s="2661"/>
      <c r="L90" s="2661"/>
      <c r="M90" s="2661"/>
      <c r="N90" s="2661"/>
      <c r="O90" s="2661"/>
      <c r="P90" s="2661"/>
      <c r="Q90" s="2661"/>
      <c r="R90" s="2661"/>
      <c r="S90" s="2661"/>
      <c r="T90" s="2661"/>
      <c r="U90" s="2661"/>
      <c r="V90" s="2661"/>
      <c r="W90" s="2661"/>
      <c r="X90" s="2661"/>
      <c r="Y90" s="2661"/>
      <c r="Z90" s="2661"/>
      <c r="AA90" s="2661"/>
    </row>
    <row r="91" spans="1:27" ht="30" customHeight="1">
      <c r="A91" s="381"/>
      <c r="B91" s="381"/>
      <c r="C91" s="381"/>
      <c r="D91" s="381"/>
      <c r="E91" s="381"/>
      <c r="F91" s="381"/>
      <c r="G91" s="381"/>
      <c r="H91" s="381"/>
      <c r="I91" s="381"/>
      <c r="J91" s="381"/>
      <c r="K91" s="401"/>
      <c r="L91" s="381"/>
      <c r="M91" s="381"/>
      <c r="N91" s="381"/>
      <c r="O91" s="381"/>
      <c r="P91" s="381"/>
      <c r="Q91" s="381"/>
      <c r="R91" s="381"/>
      <c r="S91" s="381"/>
      <c r="T91" s="381"/>
      <c r="U91" s="381"/>
      <c r="V91" s="381"/>
      <c r="W91" s="381"/>
      <c r="X91" s="381"/>
      <c r="Y91" s="381"/>
      <c r="Z91" s="381"/>
      <c r="AA91" s="381"/>
    </row>
    <row r="92" spans="1:27" ht="34.200000000000003">
      <c r="A92" s="96"/>
      <c r="B92" s="96"/>
      <c r="C92" s="96"/>
      <c r="D92" s="96"/>
      <c r="E92" s="96"/>
      <c r="F92" s="96"/>
      <c r="G92" s="96"/>
      <c r="H92" s="96"/>
      <c r="I92" s="96"/>
      <c r="J92" s="96"/>
      <c r="K92" s="516"/>
      <c r="L92" s="96"/>
      <c r="M92" s="98"/>
      <c r="N92" s="96"/>
      <c r="O92" s="96"/>
      <c r="P92" s="96"/>
      <c r="Q92" s="96"/>
      <c r="R92" s="96"/>
      <c r="S92" s="96"/>
      <c r="T92" s="96"/>
      <c r="U92" s="96"/>
      <c r="V92" s="96"/>
      <c r="W92" s="96"/>
      <c r="X92" s="96"/>
      <c r="Y92" s="96"/>
      <c r="Z92" s="96"/>
      <c r="AA92" s="96"/>
    </row>
    <row r="93" spans="1:27" ht="34.200000000000003">
      <c r="A93" s="96"/>
      <c r="B93" s="96"/>
      <c r="C93" s="96"/>
      <c r="D93" s="96"/>
      <c r="E93" s="96"/>
      <c r="F93" s="96"/>
      <c r="G93" s="96"/>
      <c r="H93" s="96"/>
      <c r="I93" s="96"/>
      <c r="J93" s="96"/>
      <c r="K93" s="516"/>
      <c r="L93" s="96"/>
      <c r="M93" s="98"/>
      <c r="N93" s="96"/>
      <c r="O93" s="96"/>
      <c r="P93" s="96"/>
      <c r="Q93" s="96"/>
      <c r="R93" s="96"/>
      <c r="S93" s="96"/>
      <c r="T93" s="96"/>
      <c r="U93" s="96"/>
      <c r="V93" s="96"/>
      <c r="W93" s="96"/>
      <c r="X93" s="96"/>
      <c r="Y93" s="96"/>
      <c r="Z93" s="96"/>
      <c r="AA93" s="96"/>
    </row>
    <row r="94" spans="1:27" ht="34.200000000000003">
      <c r="A94" s="96"/>
      <c r="B94" s="96"/>
      <c r="C94" s="96"/>
      <c r="D94" s="96"/>
      <c r="E94" s="96"/>
      <c r="F94" s="96"/>
      <c r="G94" s="96"/>
      <c r="H94" s="96"/>
      <c r="I94" s="96"/>
      <c r="J94" s="96"/>
      <c r="K94" s="516"/>
      <c r="L94" s="96"/>
      <c r="M94" s="98"/>
      <c r="N94" s="96"/>
      <c r="O94" s="96"/>
      <c r="P94" s="96"/>
      <c r="Q94" s="96"/>
      <c r="R94" s="96"/>
      <c r="S94" s="96"/>
      <c r="T94" s="96"/>
      <c r="U94" s="96"/>
      <c r="V94" s="96"/>
      <c r="W94" s="96"/>
      <c r="X94" s="96"/>
      <c r="Y94" s="96"/>
      <c r="Z94" s="96"/>
      <c r="AA94" s="96"/>
    </row>
    <row r="95" spans="1:27" ht="34.200000000000003">
      <c r="A95" s="96"/>
      <c r="B95" s="96"/>
      <c r="C95" s="96"/>
      <c r="D95" s="96"/>
      <c r="E95" s="96"/>
      <c r="F95" s="96"/>
      <c r="G95" s="96"/>
      <c r="H95" s="96"/>
      <c r="I95" s="96"/>
      <c r="J95" s="96"/>
      <c r="K95" s="516"/>
      <c r="L95" s="96"/>
      <c r="M95" s="98"/>
      <c r="N95" s="96"/>
      <c r="O95" s="96"/>
      <c r="P95" s="96"/>
      <c r="Q95" s="96"/>
      <c r="R95" s="96"/>
      <c r="S95" s="96"/>
      <c r="T95" s="96"/>
      <c r="U95" s="96"/>
      <c r="V95" s="96"/>
      <c r="W95" s="96"/>
      <c r="X95" s="96"/>
      <c r="Y95" s="96"/>
      <c r="Z95" s="96"/>
      <c r="AA95" s="96"/>
    </row>
    <row r="96" spans="1:27" ht="34.200000000000003">
      <c r="A96" s="96"/>
      <c r="B96" s="96"/>
      <c r="C96" s="96"/>
      <c r="D96" s="96"/>
      <c r="E96" s="96"/>
      <c r="F96" s="96"/>
      <c r="G96" s="96"/>
      <c r="H96" s="96"/>
      <c r="I96" s="96"/>
      <c r="J96" s="96"/>
      <c r="K96" s="516"/>
      <c r="L96" s="96"/>
      <c r="M96" s="98"/>
      <c r="N96" s="96"/>
      <c r="O96" s="96"/>
      <c r="P96" s="96"/>
      <c r="Q96" s="96"/>
      <c r="R96" s="96"/>
      <c r="S96" s="96"/>
      <c r="T96" s="96"/>
      <c r="U96" s="96"/>
      <c r="V96" s="96"/>
      <c r="W96" s="96"/>
      <c r="X96" s="96"/>
      <c r="Y96" s="96"/>
      <c r="Z96" s="96"/>
      <c r="AA96" s="96"/>
    </row>
    <row r="97" spans="1:27" ht="34.200000000000003">
      <c r="A97" s="96"/>
      <c r="B97" s="96"/>
      <c r="C97" s="96"/>
      <c r="D97" s="96"/>
      <c r="E97" s="96"/>
      <c r="F97" s="96"/>
      <c r="G97" s="96"/>
      <c r="H97" s="96"/>
      <c r="I97" s="96"/>
      <c r="J97" s="96"/>
      <c r="K97" s="516"/>
      <c r="L97" s="96"/>
      <c r="M97" s="98"/>
      <c r="N97" s="96"/>
      <c r="O97" s="96"/>
      <c r="P97" s="96"/>
      <c r="Q97" s="96"/>
      <c r="R97" s="96"/>
      <c r="S97" s="96"/>
      <c r="T97" s="96"/>
      <c r="U97" s="96"/>
      <c r="V97" s="96"/>
      <c r="W97" s="96"/>
      <c r="X97" s="96"/>
      <c r="Y97" s="96"/>
      <c r="Z97" s="96"/>
      <c r="AA97" s="96"/>
    </row>
    <row r="98" spans="1:27" ht="34.200000000000003">
      <c r="A98" s="96"/>
      <c r="B98" s="96"/>
      <c r="C98" s="96"/>
      <c r="D98" s="96"/>
      <c r="E98" s="96"/>
      <c r="F98" s="96"/>
      <c r="G98" s="96"/>
      <c r="H98" s="96"/>
      <c r="I98" s="96"/>
      <c r="J98" s="96"/>
      <c r="K98" s="516"/>
      <c r="L98" s="96"/>
      <c r="M98" s="98"/>
      <c r="N98" s="96"/>
      <c r="O98" s="96"/>
      <c r="P98" s="96"/>
      <c r="Q98" s="96"/>
      <c r="R98" s="96"/>
      <c r="S98" s="96"/>
      <c r="T98" s="96"/>
      <c r="U98" s="96"/>
      <c r="V98" s="96"/>
      <c r="W98" s="96"/>
      <c r="X98" s="96"/>
      <c r="Y98" s="96"/>
      <c r="Z98" s="96"/>
      <c r="AA98" s="96"/>
    </row>
    <row r="99" spans="1:27" ht="34.200000000000003">
      <c r="A99" s="96"/>
      <c r="B99" s="96"/>
      <c r="C99" s="96"/>
      <c r="D99" s="96"/>
      <c r="E99" s="96"/>
      <c r="F99" s="96"/>
      <c r="G99" s="96"/>
      <c r="H99" s="96"/>
      <c r="I99" s="96"/>
      <c r="J99" s="96"/>
      <c r="K99" s="516"/>
      <c r="L99" s="96"/>
      <c r="M99" s="98"/>
      <c r="N99" s="96"/>
      <c r="O99" s="96"/>
      <c r="P99" s="96"/>
      <c r="Q99" s="96"/>
      <c r="R99" s="96"/>
      <c r="S99" s="96"/>
      <c r="T99" s="96"/>
      <c r="U99" s="96"/>
      <c r="V99" s="96"/>
      <c r="W99" s="96"/>
      <c r="X99" s="96"/>
      <c r="Y99" s="96"/>
      <c r="Z99" s="96"/>
      <c r="AA99" s="96"/>
    </row>
    <row r="100" spans="1:27" ht="34.200000000000003">
      <c r="A100" s="96"/>
      <c r="B100" s="96"/>
      <c r="C100" s="96"/>
      <c r="D100" s="96"/>
      <c r="E100" s="96"/>
      <c r="F100" s="96"/>
      <c r="G100" s="96"/>
      <c r="H100" s="96"/>
      <c r="I100" s="96"/>
      <c r="J100" s="96"/>
      <c r="K100" s="516"/>
      <c r="L100" s="96"/>
      <c r="M100" s="98"/>
      <c r="N100" s="96"/>
      <c r="O100" s="96"/>
      <c r="P100" s="96"/>
      <c r="Q100" s="96"/>
      <c r="R100" s="96"/>
      <c r="S100" s="96"/>
      <c r="T100" s="96"/>
      <c r="U100" s="96"/>
      <c r="V100" s="96"/>
      <c r="W100" s="96"/>
      <c r="X100" s="96"/>
      <c r="Y100" s="96"/>
      <c r="Z100" s="96"/>
      <c r="AA100" s="96"/>
    </row>
    <row r="101" spans="1:27" ht="34.200000000000003">
      <c r="A101" s="96"/>
      <c r="B101" s="96"/>
      <c r="C101" s="96"/>
      <c r="D101" s="96"/>
      <c r="E101" s="96"/>
      <c r="F101" s="96"/>
      <c r="G101" s="96"/>
      <c r="H101" s="96"/>
      <c r="I101" s="96"/>
      <c r="J101" s="96"/>
      <c r="K101" s="516"/>
      <c r="L101" s="96"/>
      <c r="M101" s="98"/>
      <c r="N101" s="96"/>
      <c r="O101" s="96"/>
      <c r="P101" s="96"/>
      <c r="Q101" s="96"/>
      <c r="R101" s="96"/>
      <c r="S101" s="96"/>
      <c r="T101" s="96"/>
      <c r="U101" s="96"/>
      <c r="V101" s="96"/>
      <c r="W101" s="96"/>
      <c r="X101" s="96"/>
      <c r="Y101" s="96"/>
      <c r="Z101" s="96"/>
      <c r="AA101" s="96"/>
    </row>
    <row r="102" spans="1:27" ht="34.200000000000003">
      <c r="A102" s="96"/>
      <c r="B102" s="96"/>
      <c r="C102" s="96"/>
      <c r="D102" s="96"/>
      <c r="E102" s="96"/>
      <c r="F102" s="96"/>
      <c r="G102" s="96"/>
      <c r="H102" s="96"/>
      <c r="I102" s="96"/>
      <c r="J102" s="96"/>
      <c r="K102" s="516"/>
      <c r="L102" s="96"/>
      <c r="M102" s="98"/>
      <c r="N102" s="96"/>
      <c r="O102" s="96"/>
      <c r="P102" s="96"/>
      <c r="Q102" s="96"/>
      <c r="R102" s="96"/>
      <c r="S102" s="96"/>
      <c r="T102" s="96"/>
      <c r="U102" s="96"/>
      <c r="V102" s="96"/>
      <c r="W102" s="96"/>
      <c r="X102" s="96"/>
      <c r="Y102" s="96"/>
      <c r="Z102" s="96"/>
      <c r="AA102" s="96"/>
    </row>
    <row r="103" spans="1:27" ht="34.200000000000003">
      <c r="A103" s="96"/>
      <c r="B103" s="96"/>
      <c r="C103" s="96"/>
      <c r="D103" s="96"/>
      <c r="E103" s="96"/>
      <c r="F103" s="96"/>
      <c r="G103" s="96"/>
      <c r="H103" s="96"/>
      <c r="I103" s="96"/>
      <c r="J103" s="96"/>
      <c r="K103" s="516"/>
      <c r="L103" s="96"/>
      <c r="M103" s="98"/>
      <c r="N103" s="96"/>
      <c r="O103" s="96"/>
      <c r="P103" s="96"/>
      <c r="Q103" s="96"/>
      <c r="R103" s="96"/>
      <c r="S103" s="96"/>
      <c r="T103" s="96"/>
      <c r="U103" s="96"/>
      <c r="V103" s="96"/>
      <c r="W103" s="96"/>
      <c r="X103" s="96"/>
      <c r="Y103" s="96"/>
      <c r="Z103" s="96"/>
      <c r="AA103" s="96"/>
    </row>
    <row r="104" spans="1:27" ht="34.200000000000003">
      <c r="A104" s="96"/>
      <c r="B104" s="96"/>
      <c r="C104" s="96"/>
      <c r="D104" s="96"/>
      <c r="E104" s="96"/>
      <c r="F104" s="96"/>
      <c r="G104" s="96"/>
      <c r="H104" s="96"/>
      <c r="I104" s="96"/>
      <c r="J104" s="96"/>
      <c r="K104" s="516"/>
      <c r="L104" s="96"/>
      <c r="M104" s="98"/>
      <c r="N104" s="96"/>
      <c r="O104" s="96"/>
      <c r="P104" s="96"/>
      <c r="Q104" s="96"/>
      <c r="R104" s="96"/>
      <c r="S104" s="96"/>
      <c r="T104" s="96"/>
      <c r="U104" s="96"/>
      <c r="V104" s="96"/>
      <c r="W104" s="96"/>
      <c r="X104" s="96"/>
      <c r="Y104" s="96"/>
      <c r="Z104" s="96"/>
      <c r="AA104" s="96"/>
    </row>
    <row r="105" spans="1:27" ht="17.399999999999999">
      <c r="A105" s="108"/>
      <c r="B105" s="108"/>
      <c r="C105" s="108"/>
      <c r="D105" s="108"/>
      <c r="E105" s="108"/>
      <c r="F105" s="108"/>
      <c r="G105" s="108"/>
      <c r="H105" s="108"/>
      <c r="I105" s="108"/>
      <c r="J105" s="108"/>
      <c r="K105" s="517"/>
      <c r="L105" s="108"/>
      <c r="M105" s="109"/>
      <c r="N105" s="108"/>
      <c r="O105" s="108"/>
      <c r="P105" s="108"/>
      <c r="Q105" s="108"/>
      <c r="R105" s="108"/>
      <c r="S105" s="108"/>
      <c r="T105" s="108"/>
      <c r="U105" s="108"/>
      <c r="V105" s="108"/>
      <c r="W105" s="108"/>
      <c r="X105" s="108"/>
      <c r="Y105" s="108"/>
      <c r="Z105" s="108"/>
      <c r="AA105" s="108"/>
    </row>
    <row r="106" spans="1:27" ht="17.399999999999999">
      <c r="A106" s="108"/>
      <c r="B106" s="108"/>
      <c r="C106" s="108"/>
      <c r="D106" s="108"/>
      <c r="E106" s="108"/>
      <c r="F106" s="108"/>
      <c r="G106" s="108"/>
      <c r="H106" s="108"/>
      <c r="I106" s="108"/>
      <c r="J106" s="108"/>
      <c r="K106" s="517"/>
      <c r="L106" s="108"/>
      <c r="M106" s="109"/>
      <c r="N106" s="108"/>
      <c r="O106" s="108"/>
      <c r="P106" s="108"/>
      <c r="Q106" s="108"/>
      <c r="R106" s="108"/>
      <c r="S106" s="108"/>
      <c r="T106" s="108"/>
      <c r="U106" s="108"/>
      <c r="V106" s="108"/>
      <c r="W106" s="108"/>
      <c r="X106" s="108"/>
      <c r="Y106" s="108"/>
      <c r="Z106" s="108"/>
      <c r="AA106" s="108"/>
    </row>
    <row r="107" spans="1:27" ht="17.399999999999999">
      <c r="A107" s="108"/>
      <c r="B107" s="108"/>
      <c r="C107" s="108"/>
      <c r="D107" s="108"/>
      <c r="E107" s="108"/>
      <c r="F107" s="108"/>
      <c r="G107" s="108"/>
      <c r="H107" s="108"/>
      <c r="I107" s="108"/>
      <c r="J107" s="108"/>
      <c r="K107" s="517"/>
      <c r="L107" s="108"/>
      <c r="M107" s="109"/>
      <c r="N107" s="108"/>
      <c r="O107" s="108"/>
      <c r="P107" s="108"/>
      <c r="Q107" s="108"/>
      <c r="R107" s="108"/>
      <c r="S107" s="108"/>
      <c r="T107" s="108"/>
      <c r="U107" s="108"/>
      <c r="V107" s="108"/>
      <c r="W107" s="108"/>
      <c r="X107" s="108"/>
      <c r="Y107" s="108"/>
      <c r="Z107" s="108"/>
      <c r="AA107" s="108"/>
    </row>
    <row r="108" spans="1:27" ht="17.399999999999999">
      <c r="A108" s="108"/>
      <c r="B108" s="108"/>
      <c r="C108" s="108"/>
      <c r="D108" s="108"/>
      <c r="E108" s="108"/>
      <c r="F108" s="108"/>
      <c r="G108" s="108"/>
      <c r="H108" s="108"/>
      <c r="I108" s="108"/>
      <c r="J108" s="108"/>
      <c r="K108" s="517"/>
      <c r="L108" s="108"/>
      <c r="M108" s="109"/>
      <c r="N108" s="108"/>
      <c r="O108" s="108"/>
      <c r="P108" s="108"/>
      <c r="Q108" s="108"/>
      <c r="R108" s="108"/>
      <c r="S108" s="108"/>
      <c r="T108" s="108"/>
      <c r="U108" s="108"/>
      <c r="V108" s="108"/>
      <c r="W108" s="108"/>
      <c r="X108" s="108"/>
      <c r="Y108" s="108"/>
      <c r="Z108" s="108"/>
      <c r="AA108" s="108"/>
    </row>
    <row r="109" spans="1:27" ht="17.399999999999999">
      <c r="A109" s="108"/>
      <c r="B109" s="108"/>
      <c r="C109" s="108"/>
      <c r="D109" s="108"/>
      <c r="E109" s="108"/>
      <c r="F109" s="108"/>
      <c r="G109" s="108"/>
      <c r="H109" s="108"/>
      <c r="I109" s="108"/>
      <c r="J109" s="108"/>
      <c r="K109" s="517"/>
      <c r="L109" s="108"/>
      <c r="M109" s="109"/>
      <c r="N109" s="108"/>
      <c r="O109" s="108"/>
      <c r="P109" s="108"/>
      <c r="Q109" s="108"/>
      <c r="R109" s="108"/>
      <c r="S109" s="108"/>
      <c r="T109" s="108"/>
      <c r="U109" s="108"/>
      <c r="V109" s="108"/>
      <c r="W109" s="108"/>
      <c r="X109" s="108"/>
      <c r="Y109" s="108"/>
      <c r="Z109" s="108"/>
      <c r="AA109" s="108"/>
    </row>
    <row r="110" spans="1:27" ht="17.399999999999999">
      <c r="A110" s="108"/>
      <c r="B110" s="108"/>
      <c r="C110" s="108"/>
      <c r="D110" s="108"/>
      <c r="E110" s="108"/>
      <c r="F110" s="108"/>
      <c r="G110" s="108"/>
      <c r="H110" s="108"/>
      <c r="I110" s="108"/>
      <c r="J110" s="108"/>
      <c r="K110" s="517"/>
      <c r="L110" s="108"/>
      <c r="M110" s="109"/>
      <c r="N110" s="108"/>
      <c r="O110" s="108"/>
      <c r="P110" s="108"/>
      <c r="Q110" s="108"/>
      <c r="R110" s="108"/>
      <c r="S110" s="108"/>
      <c r="T110" s="108"/>
      <c r="U110" s="108"/>
      <c r="V110" s="108"/>
      <c r="W110" s="108"/>
      <c r="X110" s="108"/>
      <c r="Y110" s="108"/>
      <c r="Z110" s="108"/>
      <c r="AA110" s="108"/>
    </row>
    <row r="111" spans="1:27" ht="17.399999999999999">
      <c r="A111" s="108"/>
      <c r="B111" s="108"/>
      <c r="C111" s="108"/>
      <c r="D111" s="108"/>
      <c r="E111" s="108"/>
      <c r="F111" s="108"/>
      <c r="G111" s="108"/>
      <c r="H111" s="108"/>
      <c r="I111" s="108"/>
      <c r="J111" s="108"/>
      <c r="K111" s="517"/>
      <c r="L111" s="108"/>
      <c r="M111" s="109"/>
      <c r="N111" s="108"/>
      <c r="O111" s="108"/>
      <c r="P111" s="108"/>
      <c r="Q111" s="108"/>
      <c r="R111" s="108"/>
      <c r="S111" s="108"/>
      <c r="T111" s="108"/>
      <c r="U111" s="108"/>
      <c r="V111" s="108"/>
      <c r="W111" s="108"/>
      <c r="X111" s="108"/>
      <c r="Y111" s="108"/>
      <c r="Z111" s="108"/>
      <c r="AA111" s="108"/>
    </row>
    <row r="112" spans="1:27" ht="17.399999999999999">
      <c r="A112" s="108"/>
      <c r="B112" s="108"/>
      <c r="C112" s="108"/>
      <c r="D112" s="108"/>
      <c r="E112" s="108"/>
      <c r="F112" s="108"/>
      <c r="G112" s="108"/>
      <c r="H112" s="108"/>
      <c r="I112" s="108"/>
      <c r="J112" s="108"/>
      <c r="K112" s="517"/>
      <c r="L112" s="108"/>
      <c r="M112" s="109"/>
      <c r="N112" s="108"/>
      <c r="O112" s="108"/>
      <c r="P112" s="108"/>
      <c r="Q112" s="108"/>
      <c r="R112" s="108"/>
      <c r="S112" s="108"/>
      <c r="T112" s="108"/>
      <c r="U112" s="108"/>
      <c r="V112" s="108"/>
      <c r="W112" s="108"/>
      <c r="X112" s="108"/>
      <c r="Y112" s="108"/>
      <c r="Z112" s="108"/>
      <c r="AA112" s="108"/>
    </row>
    <row r="113" spans="1:27" ht="17.399999999999999">
      <c r="A113" s="108"/>
      <c r="B113" s="108"/>
      <c r="C113" s="108"/>
      <c r="D113" s="108"/>
      <c r="E113" s="108"/>
      <c r="F113" s="108"/>
      <c r="G113" s="108"/>
      <c r="H113" s="108"/>
      <c r="I113" s="108"/>
      <c r="J113" s="108"/>
      <c r="K113" s="517"/>
      <c r="L113" s="108"/>
      <c r="M113" s="109"/>
      <c r="N113" s="108"/>
      <c r="O113" s="108"/>
      <c r="P113" s="108"/>
      <c r="Q113" s="108"/>
      <c r="R113" s="108"/>
      <c r="S113" s="108"/>
      <c r="T113" s="108"/>
      <c r="U113" s="108"/>
      <c r="V113" s="108"/>
      <c r="W113" s="108"/>
      <c r="X113" s="108"/>
      <c r="Y113" s="108"/>
      <c r="Z113" s="108"/>
      <c r="AA113" s="108"/>
    </row>
    <row r="114" spans="1:27" ht="17.399999999999999">
      <c r="A114" s="108"/>
      <c r="B114" s="108"/>
      <c r="C114" s="108"/>
      <c r="D114" s="108"/>
      <c r="E114" s="108"/>
      <c r="F114" s="108"/>
      <c r="G114" s="108"/>
      <c r="H114" s="108"/>
      <c r="I114" s="108"/>
      <c r="J114" s="108"/>
      <c r="K114" s="517"/>
      <c r="L114" s="108"/>
      <c r="M114" s="109"/>
      <c r="N114" s="108"/>
      <c r="O114" s="108"/>
      <c r="P114" s="108"/>
      <c r="Q114" s="108"/>
      <c r="R114" s="108"/>
      <c r="S114" s="108"/>
      <c r="T114" s="108"/>
      <c r="U114" s="108"/>
      <c r="V114" s="108"/>
      <c r="W114" s="108"/>
      <c r="X114" s="108"/>
      <c r="Y114" s="108"/>
      <c r="Z114" s="108"/>
      <c r="AA114" s="108"/>
    </row>
    <row r="115" spans="1:27" ht="17.399999999999999">
      <c r="A115" s="108"/>
      <c r="B115" s="108"/>
      <c r="C115" s="108"/>
      <c r="D115" s="108"/>
      <c r="E115" s="108"/>
      <c r="F115" s="108"/>
      <c r="G115" s="108"/>
      <c r="H115" s="108"/>
      <c r="I115" s="108"/>
      <c r="J115" s="108"/>
      <c r="K115" s="517"/>
      <c r="L115" s="108"/>
      <c r="M115" s="109"/>
      <c r="N115" s="108"/>
      <c r="O115" s="108"/>
      <c r="P115" s="108"/>
      <c r="Q115" s="108"/>
      <c r="R115" s="108"/>
      <c r="S115" s="108"/>
      <c r="T115" s="108"/>
      <c r="U115" s="108"/>
      <c r="V115" s="108"/>
      <c r="W115" s="108"/>
      <c r="X115" s="108"/>
      <c r="Y115" s="108"/>
      <c r="Z115" s="108"/>
      <c r="AA115" s="108"/>
    </row>
    <row r="116" spans="1:27" ht="17.399999999999999">
      <c r="A116" s="108"/>
      <c r="B116" s="108"/>
      <c r="C116" s="108"/>
      <c r="D116" s="108"/>
      <c r="E116" s="108"/>
      <c r="F116" s="108"/>
      <c r="G116" s="108"/>
      <c r="H116" s="108"/>
      <c r="I116" s="108"/>
      <c r="J116" s="108"/>
      <c r="K116" s="517"/>
      <c r="L116" s="108"/>
      <c r="M116" s="109"/>
      <c r="N116" s="108"/>
      <c r="O116" s="108"/>
      <c r="P116" s="108"/>
      <c r="Q116" s="108"/>
      <c r="R116" s="108"/>
      <c r="S116" s="108"/>
      <c r="T116" s="108"/>
      <c r="U116" s="108"/>
      <c r="V116" s="108"/>
      <c r="W116" s="108"/>
      <c r="X116" s="108"/>
      <c r="Y116" s="108"/>
      <c r="Z116" s="108"/>
      <c r="AA116" s="108"/>
    </row>
    <row r="117" spans="1:27" ht="17.399999999999999">
      <c r="A117" s="108"/>
      <c r="B117" s="108"/>
      <c r="C117" s="108"/>
      <c r="D117" s="108"/>
      <c r="E117" s="108"/>
      <c r="F117" s="108"/>
      <c r="G117" s="108"/>
      <c r="H117" s="108"/>
      <c r="I117" s="108"/>
      <c r="J117" s="108"/>
      <c r="K117" s="517"/>
      <c r="L117" s="108"/>
      <c r="M117" s="109"/>
      <c r="N117" s="108"/>
      <c r="O117" s="108"/>
      <c r="P117" s="108"/>
      <c r="Q117" s="108"/>
      <c r="R117" s="108"/>
      <c r="S117" s="108"/>
      <c r="T117" s="108"/>
      <c r="U117" s="108"/>
      <c r="V117" s="108"/>
      <c r="W117" s="108"/>
      <c r="X117" s="108"/>
      <c r="Y117" s="108"/>
      <c r="Z117" s="108"/>
      <c r="AA117" s="108"/>
    </row>
    <row r="118" spans="1:27" ht="17.399999999999999">
      <c r="A118" s="108"/>
      <c r="B118" s="108"/>
      <c r="C118" s="108"/>
      <c r="D118" s="108"/>
      <c r="E118" s="108"/>
      <c r="F118" s="108"/>
      <c r="G118" s="108"/>
      <c r="H118" s="108"/>
      <c r="I118" s="108"/>
      <c r="J118" s="108"/>
      <c r="K118" s="517"/>
      <c r="L118" s="108"/>
      <c r="M118" s="109"/>
      <c r="N118" s="108"/>
      <c r="O118" s="108"/>
      <c r="P118" s="108"/>
      <c r="Q118" s="108"/>
      <c r="R118" s="108"/>
      <c r="S118" s="108"/>
      <c r="T118" s="108"/>
      <c r="U118" s="108"/>
      <c r="V118" s="108"/>
      <c r="W118" s="108"/>
      <c r="X118" s="108"/>
      <c r="Y118" s="108"/>
      <c r="Z118" s="108"/>
      <c r="AA118" s="108"/>
    </row>
    <row r="119" spans="1:27" ht="17.399999999999999">
      <c r="A119" s="108"/>
      <c r="B119" s="108"/>
      <c r="C119" s="108"/>
      <c r="D119" s="108"/>
      <c r="E119" s="108"/>
      <c r="F119" s="108"/>
      <c r="G119" s="108"/>
      <c r="H119" s="108"/>
      <c r="I119" s="108"/>
      <c r="J119" s="108"/>
      <c r="K119" s="517"/>
      <c r="L119" s="108"/>
      <c r="M119" s="109"/>
      <c r="N119" s="108"/>
      <c r="O119" s="108"/>
      <c r="P119" s="108"/>
      <c r="Q119" s="108"/>
      <c r="R119" s="108"/>
      <c r="S119" s="108"/>
      <c r="T119" s="108"/>
      <c r="U119" s="108"/>
      <c r="V119" s="108"/>
      <c r="W119" s="108"/>
      <c r="X119" s="108"/>
      <c r="Y119" s="108"/>
      <c r="Z119" s="108"/>
      <c r="AA119" s="108"/>
    </row>
    <row r="120" spans="1:27" ht="17.399999999999999">
      <c r="A120" s="108"/>
      <c r="B120" s="108"/>
      <c r="C120" s="108"/>
      <c r="D120" s="108"/>
      <c r="E120" s="108"/>
      <c r="F120" s="108"/>
      <c r="G120" s="108"/>
      <c r="H120" s="108"/>
      <c r="I120" s="108"/>
      <c r="J120" s="108"/>
      <c r="K120" s="517"/>
      <c r="L120" s="108"/>
      <c r="M120" s="109"/>
      <c r="N120" s="108"/>
      <c r="O120" s="108"/>
      <c r="P120" s="108"/>
      <c r="Q120" s="108"/>
      <c r="R120" s="108"/>
      <c r="S120" s="108"/>
      <c r="T120" s="108"/>
      <c r="U120" s="108"/>
      <c r="V120" s="108"/>
      <c r="W120" s="108"/>
      <c r="X120" s="108"/>
      <c r="Y120" s="108"/>
      <c r="Z120" s="108"/>
      <c r="AA120" s="108"/>
    </row>
    <row r="121" spans="1:27" ht="17.399999999999999">
      <c r="A121" s="108"/>
      <c r="B121" s="108"/>
      <c r="C121" s="108"/>
      <c r="D121" s="108"/>
      <c r="E121" s="108"/>
      <c r="F121" s="108"/>
      <c r="G121" s="108"/>
      <c r="H121" s="108"/>
      <c r="I121" s="108"/>
      <c r="J121" s="108"/>
      <c r="K121" s="517"/>
      <c r="L121" s="108"/>
      <c r="M121" s="109"/>
      <c r="N121" s="108"/>
      <c r="O121" s="108"/>
      <c r="P121" s="108"/>
      <c r="Q121" s="108"/>
      <c r="R121" s="108"/>
      <c r="S121" s="108"/>
      <c r="T121" s="108"/>
      <c r="U121" s="108"/>
      <c r="V121" s="108"/>
      <c r="W121" s="108"/>
      <c r="X121" s="108"/>
      <c r="Y121" s="108"/>
      <c r="Z121" s="108"/>
      <c r="AA121" s="108"/>
    </row>
    <row r="122" spans="1:27" ht="17.399999999999999">
      <c r="A122" s="108"/>
      <c r="B122" s="108"/>
      <c r="C122" s="108"/>
      <c r="D122" s="108"/>
      <c r="E122" s="108"/>
      <c r="F122" s="108"/>
      <c r="G122" s="108"/>
      <c r="H122" s="108"/>
      <c r="I122" s="108"/>
      <c r="J122" s="108"/>
      <c r="K122" s="517"/>
      <c r="L122" s="108"/>
      <c r="M122" s="109"/>
      <c r="N122" s="108"/>
      <c r="O122" s="108"/>
      <c r="P122" s="108"/>
      <c r="Q122" s="108"/>
      <c r="R122" s="108"/>
      <c r="S122" s="108"/>
      <c r="T122" s="108"/>
      <c r="U122" s="108"/>
      <c r="V122" s="108"/>
      <c r="W122" s="108"/>
      <c r="X122" s="108"/>
      <c r="Y122" s="108"/>
      <c r="Z122" s="108"/>
      <c r="AA122" s="108"/>
    </row>
    <row r="123" spans="1:27" ht="17.399999999999999">
      <c r="A123" s="108"/>
      <c r="B123" s="108"/>
      <c r="C123" s="108"/>
      <c r="D123" s="108"/>
      <c r="E123" s="108"/>
      <c r="F123" s="108"/>
      <c r="G123" s="108"/>
      <c r="H123" s="108"/>
      <c r="I123" s="108"/>
      <c r="J123" s="108"/>
      <c r="K123" s="517"/>
      <c r="L123" s="108"/>
      <c r="M123" s="109"/>
      <c r="N123" s="108"/>
      <c r="O123" s="108"/>
      <c r="P123" s="108"/>
      <c r="Q123" s="108"/>
      <c r="R123" s="108"/>
      <c r="S123" s="108"/>
      <c r="T123" s="108"/>
      <c r="U123" s="108"/>
      <c r="V123" s="108"/>
      <c r="W123" s="108"/>
      <c r="X123" s="108"/>
      <c r="Y123" s="108"/>
      <c r="Z123" s="108"/>
      <c r="AA123" s="108"/>
    </row>
    <row r="124" spans="1:27" ht="17.399999999999999">
      <c r="A124" s="108"/>
      <c r="B124" s="108"/>
      <c r="C124" s="108"/>
      <c r="D124" s="108"/>
      <c r="E124" s="108"/>
      <c r="F124" s="108"/>
      <c r="G124" s="108"/>
      <c r="H124" s="108"/>
      <c r="I124" s="108"/>
      <c r="J124" s="108"/>
      <c r="K124" s="517"/>
      <c r="L124" s="108"/>
      <c r="M124" s="109"/>
      <c r="N124" s="108"/>
      <c r="O124" s="108"/>
      <c r="P124" s="108"/>
      <c r="Q124" s="108"/>
      <c r="R124" s="108"/>
      <c r="S124" s="108"/>
      <c r="T124" s="108"/>
      <c r="U124" s="108"/>
      <c r="V124" s="108"/>
      <c r="W124" s="108"/>
      <c r="X124" s="108"/>
      <c r="Y124" s="108"/>
      <c r="Z124" s="108"/>
      <c r="AA124" s="108"/>
    </row>
    <row r="125" spans="1:27" ht="17.399999999999999">
      <c r="A125" s="108"/>
      <c r="B125" s="108"/>
      <c r="C125" s="108"/>
      <c r="D125" s="108"/>
      <c r="E125" s="108"/>
      <c r="F125" s="108"/>
      <c r="G125" s="108"/>
      <c r="H125" s="108"/>
      <c r="I125" s="108"/>
      <c r="J125" s="108"/>
      <c r="K125" s="517"/>
      <c r="L125" s="108"/>
      <c r="M125" s="109"/>
      <c r="N125" s="108"/>
      <c r="O125" s="108"/>
      <c r="P125" s="108"/>
      <c r="Q125" s="108"/>
      <c r="R125" s="108"/>
      <c r="S125" s="108"/>
      <c r="T125" s="108"/>
      <c r="U125" s="108"/>
      <c r="V125" s="108"/>
      <c r="W125" s="108"/>
      <c r="X125" s="108"/>
      <c r="Y125" s="108"/>
      <c r="Z125" s="108"/>
      <c r="AA125" s="108"/>
    </row>
    <row r="126" spans="1:27" ht="17.399999999999999">
      <c r="A126" s="108"/>
      <c r="B126" s="108"/>
      <c r="C126" s="108"/>
      <c r="D126" s="108"/>
      <c r="E126" s="108"/>
      <c r="F126" s="108"/>
      <c r="G126" s="108"/>
      <c r="H126" s="108"/>
      <c r="I126" s="108"/>
      <c r="J126" s="108"/>
      <c r="K126" s="517"/>
      <c r="L126" s="108"/>
      <c r="M126" s="109"/>
      <c r="N126" s="108"/>
      <c r="O126" s="108"/>
      <c r="P126" s="108"/>
      <c r="Q126" s="108"/>
      <c r="R126" s="108"/>
      <c r="S126" s="108"/>
      <c r="T126" s="108"/>
      <c r="U126" s="108"/>
      <c r="V126" s="108"/>
      <c r="W126" s="108"/>
      <c r="X126" s="108"/>
      <c r="Y126" s="108"/>
      <c r="Z126" s="108"/>
      <c r="AA126" s="108"/>
    </row>
    <row r="127" spans="1:27" ht="17.399999999999999">
      <c r="A127" s="108"/>
      <c r="B127" s="108"/>
      <c r="C127" s="108"/>
      <c r="D127" s="108"/>
      <c r="E127" s="108"/>
      <c r="F127" s="108"/>
      <c r="G127" s="108"/>
      <c r="H127" s="108"/>
      <c r="I127" s="108"/>
      <c r="J127" s="108"/>
      <c r="K127" s="517"/>
      <c r="L127" s="108"/>
      <c r="M127" s="109"/>
      <c r="N127" s="108"/>
      <c r="O127" s="108"/>
      <c r="P127" s="108"/>
      <c r="Q127" s="108"/>
      <c r="R127" s="108"/>
      <c r="S127" s="108"/>
      <c r="T127" s="108"/>
      <c r="U127" s="108"/>
      <c r="V127" s="108"/>
      <c r="W127" s="108"/>
      <c r="X127" s="108"/>
      <c r="Y127" s="108"/>
      <c r="Z127" s="108"/>
      <c r="AA127" s="108"/>
    </row>
  </sheetData>
  <mergeCells count="75">
    <mergeCell ref="V19:Z20"/>
    <mergeCell ref="E14:H15"/>
    <mergeCell ref="E18:H19"/>
    <mergeCell ref="Y58:Z58"/>
    <mergeCell ref="T43:T44"/>
    <mergeCell ref="V43:Z44"/>
    <mergeCell ref="T46:T47"/>
    <mergeCell ref="V46:Z47"/>
    <mergeCell ref="T37:T38"/>
    <mergeCell ref="V37:Z38"/>
    <mergeCell ref="L31:R32"/>
    <mergeCell ref="L34:R35"/>
    <mergeCell ref="L37:R38"/>
    <mergeCell ref="L40:R41"/>
    <mergeCell ref="V40:Z41"/>
    <mergeCell ref="T31:T32"/>
    <mergeCell ref="V31:Z32"/>
    <mergeCell ref="X66:Y66"/>
    <mergeCell ref="T49:T50"/>
    <mergeCell ref="V49:Z50"/>
    <mergeCell ref="Y55:Z55"/>
    <mergeCell ref="T34:T35"/>
    <mergeCell ref="V34:Z35"/>
    <mergeCell ref="I56:Z57"/>
    <mergeCell ref="A90:AA90"/>
    <mergeCell ref="X75:Y75"/>
    <mergeCell ref="P76:P77"/>
    <mergeCell ref="R76:Y77"/>
    <mergeCell ref="L59:L60"/>
    <mergeCell ref="M59:R60"/>
    <mergeCell ref="T59:T60"/>
    <mergeCell ref="V59:Z60"/>
    <mergeCell ref="Z67:Z68"/>
    <mergeCell ref="W67:Y68"/>
    <mergeCell ref="X69:Y69"/>
    <mergeCell ref="V70:V71"/>
    <mergeCell ref="W70:Y71"/>
    <mergeCell ref="Z70:Z71"/>
    <mergeCell ref="V67:V68"/>
    <mergeCell ref="X17:Z17"/>
    <mergeCell ref="X13:Z13"/>
    <mergeCell ref="V15:Z16"/>
    <mergeCell ref="H56:H57"/>
    <mergeCell ref="K43:K44"/>
    <mergeCell ref="K46:K47"/>
    <mergeCell ref="K49:K50"/>
    <mergeCell ref="L49:R50"/>
    <mergeCell ref="L46:R47"/>
    <mergeCell ref="L43:R44"/>
    <mergeCell ref="T25:T26"/>
    <mergeCell ref="V25:Z26"/>
    <mergeCell ref="T28:T29"/>
    <mergeCell ref="V28:Z29"/>
    <mergeCell ref="L28:R29"/>
    <mergeCell ref="T40:T41"/>
    <mergeCell ref="M10:S10"/>
    <mergeCell ref="U10:Z10"/>
    <mergeCell ref="E4:X6"/>
    <mergeCell ref="M8:S8"/>
    <mergeCell ref="U8:Z8"/>
    <mergeCell ref="M9:S9"/>
    <mergeCell ref="U9:Z9"/>
    <mergeCell ref="K15:K16"/>
    <mergeCell ref="L15:R16"/>
    <mergeCell ref="K19:K20"/>
    <mergeCell ref="L19:R20"/>
    <mergeCell ref="K25:K26"/>
    <mergeCell ref="L25:R26"/>
    <mergeCell ref="P21:S21"/>
    <mergeCell ref="P17:S17"/>
    <mergeCell ref="K28:K29"/>
    <mergeCell ref="K31:K32"/>
    <mergeCell ref="K34:K35"/>
    <mergeCell ref="K37:K38"/>
    <mergeCell ref="K40:K41"/>
  </mergeCells>
  <printOptions horizontalCentered="1" verticalCentered="1"/>
  <pageMargins left="0.23622047244094491" right="0.23622047244094491" top="0.23622047244094491" bottom="0.23622047244094491" header="0" footer="0"/>
  <pageSetup paperSize="9" scale="23" fitToWidth="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7">
    <tabColor rgb="FFFFFF00"/>
    <pageSetUpPr fitToPage="1"/>
  </sheetPr>
  <dimension ref="A1:T112"/>
  <sheetViews>
    <sheetView showGridLines="0" view="pageBreakPreview" topLeftCell="A55" zoomScale="54" zoomScaleNormal="50" zoomScaleSheetLayoutView="130" workbookViewId="0">
      <selection activeCell="B97" sqref="B97"/>
    </sheetView>
  </sheetViews>
  <sheetFormatPr defaultRowHeight="18"/>
  <sheetData>
    <row r="1" spans="1:20">
      <c r="A1" s="279"/>
      <c r="B1" s="280"/>
      <c r="C1" s="280"/>
      <c r="D1" s="280"/>
      <c r="E1" s="280"/>
      <c r="F1" s="280"/>
      <c r="G1" s="280"/>
      <c r="H1" s="280"/>
      <c r="I1" s="280"/>
      <c r="J1" s="280"/>
      <c r="K1" s="280"/>
      <c r="L1" s="280"/>
      <c r="M1" s="280"/>
      <c r="N1" s="280"/>
      <c r="O1" s="280"/>
      <c r="P1" s="280"/>
      <c r="Q1" s="280"/>
      <c r="R1" s="280"/>
      <c r="S1" s="280"/>
      <c r="T1" s="281"/>
    </row>
    <row r="2" spans="1:20">
      <c r="A2" s="282"/>
      <c r="T2" s="283"/>
    </row>
    <row r="3" spans="1:20">
      <c r="A3" s="282"/>
      <c r="T3" s="283"/>
    </row>
    <row r="4" spans="1:20">
      <c r="A4" s="282"/>
      <c r="T4" s="283"/>
    </row>
    <row r="5" spans="1:20">
      <c r="A5" s="282"/>
      <c r="T5" s="283"/>
    </row>
    <row r="6" spans="1:20">
      <c r="A6" s="282"/>
      <c r="T6" s="283"/>
    </row>
    <row r="7" spans="1:20">
      <c r="A7" s="282"/>
      <c r="T7" s="283"/>
    </row>
    <row r="8" spans="1:20">
      <c r="A8" s="282"/>
      <c r="T8" s="283"/>
    </row>
    <row r="9" spans="1:20">
      <c r="A9" s="282"/>
      <c r="T9" s="283"/>
    </row>
    <row r="10" spans="1:20">
      <c r="A10" s="282"/>
      <c r="T10" s="283"/>
    </row>
    <row r="11" spans="1:20">
      <c r="A11" s="282"/>
      <c r="T11" s="283"/>
    </row>
    <row r="12" spans="1:20">
      <c r="A12" s="282"/>
      <c r="T12" s="283"/>
    </row>
    <row r="13" spans="1:20">
      <c r="A13" s="282"/>
      <c r="T13" s="283"/>
    </row>
    <row r="14" spans="1:20">
      <c r="A14" s="282"/>
      <c r="T14" s="283"/>
    </row>
    <row r="15" spans="1:20">
      <c r="A15" s="282"/>
      <c r="T15" s="283"/>
    </row>
    <row r="16" spans="1:20">
      <c r="A16" s="282"/>
      <c r="T16" s="283"/>
    </row>
    <row r="17" spans="1:20">
      <c r="A17" s="282"/>
      <c r="T17" s="283"/>
    </row>
    <row r="18" spans="1:20">
      <c r="A18" s="282"/>
      <c r="T18" s="283"/>
    </row>
    <row r="19" spans="1:20">
      <c r="A19" s="282"/>
      <c r="T19" s="283"/>
    </row>
    <row r="20" spans="1:20">
      <c r="A20" s="282"/>
      <c r="T20" s="283"/>
    </row>
    <row r="21" spans="1:20">
      <c r="A21" s="282"/>
      <c r="T21" s="283"/>
    </row>
    <row r="22" spans="1:20">
      <c r="A22" s="282"/>
      <c r="T22" s="283"/>
    </row>
    <row r="23" spans="1:20">
      <c r="A23" s="282"/>
      <c r="T23" s="283"/>
    </row>
    <row r="24" spans="1:20">
      <c r="A24" s="282"/>
      <c r="T24" s="283"/>
    </row>
    <row r="25" spans="1:20">
      <c r="A25" s="282"/>
      <c r="T25" s="283"/>
    </row>
    <row r="26" spans="1:20" ht="50.4">
      <c r="A26" s="282"/>
      <c r="B26" s="3070" t="s">
        <v>390</v>
      </c>
      <c r="C26" s="3070"/>
      <c r="D26" s="3070"/>
      <c r="E26" s="3070"/>
      <c r="F26" s="3070"/>
      <c r="G26" s="3070"/>
      <c r="H26" s="3070"/>
      <c r="I26" s="3070"/>
      <c r="J26" s="3070"/>
      <c r="K26" s="3070"/>
      <c r="L26" s="3070"/>
      <c r="M26" s="3070"/>
      <c r="N26" s="3070"/>
      <c r="O26" s="3070"/>
      <c r="P26" s="3070"/>
      <c r="Q26" s="3070"/>
      <c r="R26" s="3070"/>
      <c r="S26" s="3070"/>
      <c r="T26" s="283"/>
    </row>
    <row r="27" spans="1:20" ht="49.8">
      <c r="A27" s="282"/>
      <c r="B27" s="3071" t="s">
        <v>391</v>
      </c>
      <c r="C27" s="3071"/>
      <c r="D27" s="3071"/>
      <c r="E27" s="3071"/>
      <c r="F27" s="3071"/>
      <c r="G27" s="3071"/>
      <c r="H27" s="3071"/>
      <c r="I27" s="3071"/>
      <c r="J27" s="3071"/>
      <c r="K27" s="3071"/>
      <c r="L27" s="3071"/>
      <c r="M27" s="3071"/>
      <c r="N27" s="3071"/>
      <c r="O27" s="3071"/>
      <c r="P27" s="3071"/>
      <c r="Q27" s="3071"/>
      <c r="R27" s="3071"/>
      <c r="S27" s="3071"/>
      <c r="T27" s="283"/>
    </row>
    <row r="28" spans="1:20">
      <c r="A28" s="282"/>
      <c r="T28" s="283"/>
    </row>
    <row r="29" spans="1:20">
      <c r="A29" s="282"/>
      <c r="T29" s="283"/>
    </row>
    <row r="30" spans="1:20" ht="18.600000000000001" thickBot="1">
      <c r="A30" s="282"/>
      <c r="T30" s="283"/>
    </row>
    <row r="31" spans="1:20">
      <c r="A31" s="282"/>
      <c r="B31" s="3061" t="s">
        <v>2420</v>
      </c>
      <c r="C31" s="3062"/>
      <c r="D31" s="3062"/>
      <c r="E31" s="3062"/>
      <c r="F31" s="3062"/>
      <c r="G31" s="3062"/>
      <c r="H31" s="3062"/>
      <c r="I31" s="3062"/>
      <c r="J31" s="3062"/>
      <c r="K31" s="3062"/>
      <c r="L31" s="3062"/>
      <c r="M31" s="3062"/>
      <c r="N31" s="3062"/>
      <c r="O31" s="3062"/>
      <c r="P31" s="3062"/>
      <c r="Q31" s="3062"/>
      <c r="R31" s="3062"/>
      <c r="S31" s="3063"/>
      <c r="T31" s="283"/>
    </row>
    <row r="32" spans="1:20">
      <c r="A32" s="282"/>
      <c r="B32" s="3064"/>
      <c r="C32" s="3065"/>
      <c r="D32" s="3065"/>
      <c r="E32" s="3065"/>
      <c r="F32" s="3065"/>
      <c r="G32" s="3065"/>
      <c r="H32" s="3065"/>
      <c r="I32" s="3065"/>
      <c r="J32" s="3065"/>
      <c r="K32" s="3065"/>
      <c r="L32" s="3065"/>
      <c r="M32" s="3065"/>
      <c r="N32" s="3065"/>
      <c r="O32" s="3065"/>
      <c r="P32" s="3065"/>
      <c r="Q32" s="3065"/>
      <c r="R32" s="3065"/>
      <c r="S32" s="3066"/>
      <c r="T32" s="283"/>
    </row>
    <row r="33" spans="1:20">
      <c r="A33" s="282"/>
      <c r="B33" s="3064"/>
      <c r="C33" s="3065"/>
      <c r="D33" s="3065"/>
      <c r="E33" s="3065"/>
      <c r="F33" s="3065"/>
      <c r="G33" s="3065"/>
      <c r="H33" s="3065"/>
      <c r="I33" s="3065"/>
      <c r="J33" s="3065"/>
      <c r="K33" s="3065"/>
      <c r="L33" s="3065"/>
      <c r="M33" s="3065"/>
      <c r="N33" s="3065"/>
      <c r="O33" s="3065"/>
      <c r="P33" s="3065"/>
      <c r="Q33" s="3065"/>
      <c r="R33" s="3065"/>
      <c r="S33" s="3066"/>
      <c r="T33" s="283"/>
    </row>
    <row r="34" spans="1:20">
      <c r="A34" s="282"/>
      <c r="B34" s="3064"/>
      <c r="C34" s="3065"/>
      <c r="D34" s="3065"/>
      <c r="E34" s="3065"/>
      <c r="F34" s="3065"/>
      <c r="G34" s="3065"/>
      <c r="H34" s="3065"/>
      <c r="I34" s="3065"/>
      <c r="J34" s="3065"/>
      <c r="K34" s="3065"/>
      <c r="L34" s="3065"/>
      <c r="M34" s="3065"/>
      <c r="N34" s="3065"/>
      <c r="O34" s="3065"/>
      <c r="P34" s="3065"/>
      <c r="Q34" s="3065"/>
      <c r="R34" s="3065"/>
      <c r="S34" s="3066"/>
      <c r="T34" s="283"/>
    </row>
    <row r="35" spans="1:20">
      <c r="A35" s="282"/>
      <c r="B35" s="3064"/>
      <c r="C35" s="3065"/>
      <c r="D35" s="3065"/>
      <c r="E35" s="3065"/>
      <c r="F35" s="3065"/>
      <c r="G35" s="3065"/>
      <c r="H35" s="3065"/>
      <c r="I35" s="3065"/>
      <c r="J35" s="3065"/>
      <c r="K35" s="3065"/>
      <c r="L35" s="3065"/>
      <c r="M35" s="3065"/>
      <c r="N35" s="3065"/>
      <c r="O35" s="3065"/>
      <c r="P35" s="3065"/>
      <c r="Q35" s="3065"/>
      <c r="R35" s="3065"/>
      <c r="S35" s="3066"/>
      <c r="T35" s="283"/>
    </row>
    <row r="36" spans="1:20">
      <c r="A36" s="282"/>
      <c r="B36" s="3064"/>
      <c r="C36" s="3065"/>
      <c r="D36" s="3065"/>
      <c r="E36" s="3065"/>
      <c r="F36" s="3065"/>
      <c r="G36" s="3065"/>
      <c r="H36" s="3065"/>
      <c r="I36" s="3065"/>
      <c r="J36" s="3065"/>
      <c r="K36" s="3065"/>
      <c r="L36" s="3065"/>
      <c r="M36" s="3065"/>
      <c r="N36" s="3065"/>
      <c r="O36" s="3065"/>
      <c r="P36" s="3065"/>
      <c r="Q36" s="3065"/>
      <c r="R36" s="3065"/>
      <c r="S36" s="3066"/>
      <c r="T36" s="283"/>
    </row>
    <row r="37" spans="1:20">
      <c r="A37" s="282"/>
      <c r="B37" s="3064"/>
      <c r="C37" s="3065"/>
      <c r="D37" s="3065"/>
      <c r="E37" s="3065"/>
      <c r="F37" s="3065"/>
      <c r="G37" s="3065"/>
      <c r="H37" s="3065"/>
      <c r="I37" s="3065"/>
      <c r="J37" s="3065"/>
      <c r="K37" s="3065"/>
      <c r="L37" s="3065"/>
      <c r="M37" s="3065"/>
      <c r="N37" s="3065"/>
      <c r="O37" s="3065"/>
      <c r="P37" s="3065"/>
      <c r="Q37" s="3065"/>
      <c r="R37" s="3065"/>
      <c r="S37" s="3066"/>
      <c r="T37" s="283"/>
    </row>
    <row r="38" spans="1:20">
      <c r="A38" s="282"/>
      <c r="B38" s="3064"/>
      <c r="C38" s="3065"/>
      <c r="D38" s="3065"/>
      <c r="E38" s="3065"/>
      <c r="F38" s="3065"/>
      <c r="G38" s="3065"/>
      <c r="H38" s="3065"/>
      <c r="I38" s="3065"/>
      <c r="J38" s="3065"/>
      <c r="K38" s="3065"/>
      <c r="L38" s="3065"/>
      <c r="M38" s="3065"/>
      <c r="N38" s="3065"/>
      <c r="O38" s="3065"/>
      <c r="P38" s="3065"/>
      <c r="Q38" s="3065"/>
      <c r="R38" s="3065"/>
      <c r="S38" s="3066"/>
      <c r="T38" s="283"/>
    </row>
    <row r="39" spans="1:20">
      <c r="A39" s="282"/>
      <c r="B39" s="3064"/>
      <c r="C39" s="3065"/>
      <c r="D39" s="3065"/>
      <c r="E39" s="3065"/>
      <c r="F39" s="3065"/>
      <c r="G39" s="3065"/>
      <c r="H39" s="3065"/>
      <c r="I39" s="3065"/>
      <c r="J39" s="3065"/>
      <c r="K39" s="3065"/>
      <c r="L39" s="3065"/>
      <c r="M39" s="3065"/>
      <c r="N39" s="3065"/>
      <c r="O39" s="3065"/>
      <c r="P39" s="3065"/>
      <c r="Q39" s="3065"/>
      <c r="R39" s="3065"/>
      <c r="S39" s="3066"/>
      <c r="T39" s="283"/>
    </row>
    <row r="40" spans="1:20">
      <c r="A40" s="282"/>
      <c r="B40" s="3064"/>
      <c r="C40" s="3065"/>
      <c r="D40" s="3065"/>
      <c r="E40" s="3065"/>
      <c r="F40" s="3065"/>
      <c r="G40" s="3065"/>
      <c r="H40" s="3065"/>
      <c r="I40" s="3065"/>
      <c r="J40" s="3065"/>
      <c r="K40" s="3065"/>
      <c r="L40" s="3065"/>
      <c r="M40" s="3065"/>
      <c r="N40" s="3065"/>
      <c r="O40" s="3065"/>
      <c r="P40" s="3065"/>
      <c r="Q40" s="3065"/>
      <c r="R40" s="3065"/>
      <c r="S40" s="3066"/>
      <c r="T40" s="283"/>
    </row>
    <row r="41" spans="1:20">
      <c r="A41" s="282"/>
      <c r="B41" s="3064"/>
      <c r="C41" s="3065"/>
      <c r="D41" s="3065"/>
      <c r="E41" s="3065"/>
      <c r="F41" s="3065"/>
      <c r="G41" s="3065"/>
      <c r="H41" s="3065"/>
      <c r="I41" s="3065"/>
      <c r="J41" s="3065"/>
      <c r="K41" s="3065"/>
      <c r="L41" s="3065"/>
      <c r="M41" s="3065"/>
      <c r="N41" s="3065"/>
      <c r="O41" s="3065"/>
      <c r="P41" s="3065"/>
      <c r="Q41" s="3065"/>
      <c r="R41" s="3065"/>
      <c r="S41" s="3066"/>
      <c r="T41" s="283"/>
    </row>
    <row r="42" spans="1:20">
      <c r="A42" s="282"/>
      <c r="B42" s="3064"/>
      <c r="C42" s="3065"/>
      <c r="D42" s="3065"/>
      <c r="E42" s="3065"/>
      <c r="F42" s="3065"/>
      <c r="G42" s="3065"/>
      <c r="H42" s="3065"/>
      <c r="I42" s="3065"/>
      <c r="J42" s="3065"/>
      <c r="K42" s="3065"/>
      <c r="L42" s="3065"/>
      <c r="M42" s="3065"/>
      <c r="N42" s="3065"/>
      <c r="O42" s="3065"/>
      <c r="P42" s="3065"/>
      <c r="Q42" s="3065"/>
      <c r="R42" s="3065"/>
      <c r="S42" s="3066"/>
      <c r="T42" s="283"/>
    </row>
    <row r="43" spans="1:20">
      <c r="A43" s="282"/>
      <c r="B43" s="3064"/>
      <c r="C43" s="3065"/>
      <c r="D43" s="3065"/>
      <c r="E43" s="3065"/>
      <c r="F43" s="3065"/>
      <c r="G43" s="3065"/>
      <c r="H43" s="3065"/>
      <c r="I43" s="3065"/>
      <c r="J43" s="3065"/>
      <c r="K43" s="3065"/>
      <c r="L43" s="3065"/>
      <c r="M43" s="3065"/>
      <c r="N43" s="3065"/>
      <c r="O43" s="3065"/>
      <c r="P43" s="3065"/>
      <c r="Q43" s="3065"/>
      <c r="R43" s="3065"/>
      <c r="S43" s="3066"/>
      <c r="T43" s="283"/>
    </row>
    <row r="44" spans="1:20">
      <c r="A44" s="282"/>
      <c r="B44" s="3064"/>
      <c r="C44" s="3065"/>
      <c r="D44" s="3065"/>
      <c r="E44" s="3065"/>
      <c r="F44" s="3065"/>
      <c r="G44" s="3065"/>
      <c r="H44" s="3065"/>
      <c r="I44" s="3065"/>
      <c r="J44" s="3065"/>
      <c r="K44" s="3065"/>
      <c r="L44" s="3065"/>
      <c r="M44" s="3065"/>
      <c r="N44" s="3065"/>
      <c r="O44" s="3065"/>
      <c r="P44" s="3065"/>
      <c r="Q44" s="3065"/>
      <c r="R44" s="3065"/>
      <c r="S44" s="3066"/>
      <c r="T44" s="283"/>
    </row>
    <row r="45" spans="1:20">
      <c r="A45" s="282"/>
      <c r="B45" s="3064"/>
      <c r="C45" s="3065"/>
      <c r="D45" s="3065"/>
      <c r="E45" s="3065"/>
      <c r="F45" s="3065"/>
      <c r="G45" s="3065"/>
      <c r="H45" s="3065"/>
      <c r="I45" s="3065"/>
      <c r="J45" s="3065"/>
      <c r="K45" s="3065"/>
      <c r="L45" s="3065"/>
      <c r="M45" s="3065"/>
      <c r="N45" s="3065"/>
      <c r="O45" s="3065"/>
      <c r="P45" s="3065"/>
      <c r="Q45" s="3065"/>
      <c r="R45" s="3065"/>
      <c r="S45" s="3066"/>
      <c r="T45" s="283"/>
    </row>
    <row r="46" spans="1:20">
      <c r="A46" s="282"/>
      <c r="B46" s="3064"/>
      <c r="C46" s="3065"/>
      <c r="D46" s="3065"/>
      <c r="E46" s="3065"/>
      <c r="F46" s="3065"/>
      <c r="G46" s="3065"/>
      <c r="H46" s="3065"/>
      <c r="I46" s="3065"/>
      <c r="J46" s="3065"/>
      <c r="K46" s="3065"/>
      <c r="L46" s="3065"/>
      <c r="M46" s="3065"/>
      <c r="N46" s="3065"/>
      <c r="O46" s="3065"/>
      <c r="P46" s="3065"/>
      <c r="Q46" s="3065"/>
      <c r="R46" s="3065"/>
      <c r="S46" s="3066"/>
      <c r="T46" s="283"/>
    </row>
    <row r="47" spans="1:20">
      <c r="A47" s="282"/>
      <c r="B47" s="3064"/>
      <c r="C47" s="3065"/>
      <c r="D47" s="3065"/>
      <c r="E47" s="3065"/>
      <c r="F47" s="3065"/>
      <c r="G47" s="3065"/>
      <c r="H47" s="3065"/>
      <c r="I47" s="3065"/>
      <c r="J47" s="3065"/>
      <c r="K47" s="3065"/>
      <c r="L47" s="3065"/>
      <c r="M47" s="3065"/>
      <c r="N47" s="3065"/>
      <c r="O47" s="3065"/>
      <c r="P47" s="3065"/>
      <c r="Q47" s="3065"/>
      <c r="R47" s="3065"/>
      <c r="S47" s="3066"/>
      <c r="T47" s="283"/>
    </row>
    <row r="48" spans="1:20">
      <c r="A48" s="282"/>
      <c r="B48" s="3064"/>
      <c r="C48" s="3065"/>
      <c r="D48" s="3065"/>
      <c r="E48" s="3065"/>
      <c r="F48" s="3065"/>
      <c r="G48" s="3065"/>
      <c r="H48" s="3065"/>
      <c r="I48" s="3065"/>
      <c r="J48" s="3065"/>
      <c r="K48" s="3065"/>
      <c r="L48" s="3065"/>
      <c r="M48" s="3065"/>
      <c r="N48" s="3065"/>
      <c r="O48" s="3065"/>
      <c r="P48" s="3065"/>
      <c r="Q48" s="3065"/>
      <c r="R48" s="3065"/>
      <c r="S48" s="3066"/>
      <c r="T48" s="283"/>
    </row>
    <row r="49" spans="1:20">
      <c r="A49" s="282"/>
      <c r="B49" s="3064"/>
      <c r="C49" s="3065"/>
      <c r="D49" s="3065"/>
      <c r="E49" s="3065"/>
      <c r="F49" s="3065"/>
      <c r="G49" s="3065"/>
      <c r="H49" s="3065"/>
      <c r="I49" s="3065"/>
      <c r="J49" s="3065"/>
      <c r="K49" s="3065"/>
      <c r="L49" s="3065"/>
      <c r="M49" s="3065"/>
      <c r="N49" s="3065"/>
      <c r="O49" s="3065"/>
      <c r="P49" s="3065"/>
      <c r="Q49" s="3065"/>
      <c r="R49" s="3065"/>
      <c r="S49" s="3066"/>
      <c r="T49" s="283"/>
    </row>
    <row r="50" spans="1:20">
      <c r="A50" s="282"/>
      <c r="B50" s="3064"/>
      <c r="C50" s="3065"/>
      <c r="D50" s="3065"/>
      <c r="E50" s="3065"/>
      <c r="F50" s="3065"/>
      <c r="G50" s="3065"/>
      <c r="H50" s="3065"/>
      <c r="I50" s="3065"/>
      <c r="J50" s="3065"/>
      <c r="K50" s="3065"/>
      <c r="L50" s="3065"/>
      <c r="M50" s="3065"/>
      <c r="N50" s="3065"/>
      <c r="O50" s="3065"/>
      <c r="P50" s="3065"/>
      <c r="Q50" s="3065"/>
      <c r="R50" s="3065"/>
      <c r="S50" s="3066"/>
      <c r="T50" s="283"/>
    </row>
    <row r="51" spans="1:20">
      <c r="A51" s="282"/>
      <c r="B51" s="3064"/>
      <c r="C51" s="3065"/>
      <c r="D51" s="3065"/>
      <c r="E51" s="3065"/>
      <c r="F51" s="3065"/>
      <c r="G51" s="3065"/>
      <c r="H51" s="3065"/>
      <c r="I51" s="3065"/>
      <c r="J51" s="3065"/>
      <c r="K51" s="3065"/>
      <c r="L51" s="3065"/>
      <c r="M51" s="3065"/>
      <c r="N51" s="3065"/>
      <c r="O51" s="3065"/>
      <c r="P51" s="3065"/>
      <c r="Q51" s="3065"/>
      <c r="R51" s="3065"/>
      <c r="S51" s="3066"/>
      <c r="T51" s="283"/>
    </row>
    <row r="52" spans="1:20">
      <c r="A52" s="282"/>
      <c r="B52" s="3064"/>
      <c r="C52" s="3065"/>
      <c r="D52" s="3065"/>
      <c r="E52" s="3065"/>
      <c r="F52" s="3065"/>
      <c r="G52" s="3065"/>
      <c r="H52" s="3065"/>
      <c r="I52" s="3065"/>
      <c r="J52" s="3065"/>
      <c r="K52" s="3065"/>
      <c r="L52" s="3065"/>
      <c r="M52" s="3065"/>
      <c r="N52" s="3065"/>
      <c r="O52" s="3065"/>
      <c r="P52" s="3065"/>
      <c r="Q52" s="3065"/>
      <c r="R52" s="3065"/>
      <c r="S52" s="3066"/>
      <c r="T52" s="283"/>
    </row>
    <row r="53" spans="1:20">
      <c r="A53" s="282"/>
      <c r="B53" s="3064"/>
      <c r="C53" s="3065"/>
      <c r="D53" s="3065"/>
      <c r="E53" s="3065"/>
      <c r="F53" s="3065"/>
      <c r="G53" s="3065"/>
      <c r="H53" s="3065"/>
      <c r="I53" s="3065"/>
      <c r="J53" s="3065"/>
      <c r="K53" s="3065"/>
      <c r="L53" s="3065"/>
      <c r="M53" s="3065"/>
      <c r="N53" s="3065"/>
      <c r="O53" s="3065"/>
      <c r="P53" s="3065"/>
      <c r="Q53" s="3065"/>
      <c r="R53" s="3065"/>
      <c r="S53" s="3066"/>
      <c r="T53" s="283"/>
    </row>
    <row r="54" spans="1:20">
      <c r="A54" s="282"/>
      <c r="B54" s="3064"/>
      <c r="C54" s="3065"/>
      <c r="D54" s="3065"/>
      <c r="E54" s="3065"/>
      <c r="F54" s="3065"/>
      <c r="G54" s="3065"/>
      <c r="H54" s="3065"/>
      <c r="I54" s="3065"/>
      <c r="J54" s="3065"/>
      <c r="K54" s="3065"/>
      <c r="L54" s="3065"/>
      <c r="M54" s="3065"/>
      <c r="N54" s="3065"/>
      <c r="O54" s="3065"/>
      <c r="P54" s="3065"/>
      <c r="Q54" s="3065"/>
      <c r="R54" s="3065"/>
      <c r="S54" s="3066"/>
      <c r="T54" s="283"/>
    </row>
    <row r="55" spans="1:20">
      <c r="A55" s="282"/>
      <c r="B55" s="3064"/>
      <c r="C55" s="3065"/>
      <c r="D55" s="3065"/>
      <c r="E55" s="3065"/>
      <c r="F55" s="3065"/>
      <c r="G55" s="3065"/>
      <c r="H55" s="3065"/>
      <c r="I55" s="3065"/>
      <c r="J55" s="3065"/>
      <c r="K55" s="3065"/>
      <c r="L55" s="3065"/>
      <c r="M55" s="3065"/>
      <c r="N55" s="3065"/>
      <c r="O55" s="3065"/>
      <c r="P55" s="3065"/>
      <c r="Q55" s="3065"/>
      <c r="R55" s="3065"/>
      <c r="S55" s="3066"/>
      <c r="T55" s="283"/>
    </row>
    <row r="56" spans="1:20">
      <c r="A56" s="282"/>
      <c r="B56" s="3064"/>
      <c r="C56" s="3065"/>
      <c r="D56" s="3065"/>
      <c r="E56" s="3065"/>
      <c r="F56" s="3065"/>
      <c r="G56" s="3065"/>
      <c r="H56" s="3065"/>
      <c r="I56" s="3065"/>
      <c r="J56" s="3065"/>
      <c r="K56" s="3065"/>
      <c r="L56" s="3065"/>
      <c r="M56" s="3065"/>
      <c r="N56" s="3065"/>
      <c r="O56" s="3065"/>
      <c r="P56" s="3065"/>
      <c r="Q56" s="3065"/>
      <c r="R56" s="3065"/>
      <c r="S56" s="3066"/>
      <c r="T56" s="283"/>
    </row>
    <row r="57" spans="1:20">
      <c r="A57" s="282"/>
      <c r="B57" s="3064"/>
      <c r="C57" s="3065"/>
      <c r="D57" s="3065"/>
      <c r="E57" s="3065"/>
      <c r="F57" s="3065"/>
      <c r="G57" s="3065"/>
      <c r="H57" s="3065"/>
      <c r="I57" s="3065"/>
      <c r="J57" s="3065"/>
      <c r="K57" s="3065"/>
      <c r="L57" s="3065"/>
      <c r="M57" s="3065"/>
      <c r="N57" s="3065"/>
      <c r="O57" s="3065"/>
      <c r="P57" s="3065"/>
      <c r="Q57" s="3065"/>
      <c r="R57" s="3065"/>
      <c r="S57" s="3066"/>
      <c r="T57" s="283"/>
    </row>
    <row r="58" spans="1:20">
      <c r="A58" s="282"/>
      <c r="B58" s="3064"/>
      <c r="C58" s="3065"/>
      <c r="D58" s="3065"/>
      <c r="E58" s="3065"/>
      <c r="F58" s="3065"/>
      <c r="G58" s="3065"/>
      <c r="H58" s="3065"/>
      <c r="I58" s="3065"/>
      <c r="J58" s="3065"/>
      <c r="K58" s="3065"/>
      <c r="L58" s="3065"/>
      <c r="M58" s="3065"/>
      <c r="N58" s="3065"/>
      <c r="O58" s="3065"/>
      <c r="P58" s="3065"/>
      <c r="Q58" s="3065"/>
      <c r="R58" s="3065"/>
      <c r="S58" s="3066"/>
      <c r="T58" s="283"/>
    </row>
    <row r="59" spans="1:20">
      <c r="A59" s="282"/>
      <c r="B59" s="3064"/>
      <c r="C59" s="3065"/>
      <c r="D59" s="3065"/>
      <c r="E59" s="3065"/>
      <c r="F59" s="3065"/>
      <c r="G59" s="3065"/>
      <c r="H59" s="3065"/>
      <c r="I59" s="3065"/>
      <c r="J59" s="3065"/>
      <c r="K59" s="3065"/>
      <c r="L59" s="3065"/>
      <c r="M59" s="3065"/>
      <c r="N59" s="3065"/>
      <c r="O59" s="3065"/>
      <c r="P59" s="3065"/>
      <c r="Q59" s="3065"/>
      <c r="R59" s="3065"/>
      <c r="S59" s="3066"/>
      <c r="T59" s="283"/>
    </row>
    <row r="60" spans="1:20">
      <c r="A60" s="282"/>
      <c r="B60" s="3064"/>
      <c r="C60" s="3065"/>
      <c r="D60" s="3065"/>
      <c r="E60" s="3065"/>
      <c r="F60" s="3065"/>
      <c r="G60" s="3065"/>
      <c r="H60" s="3065"/>
      <c r="I60" s="3065"/>
      <c r="J60" s="3065"/>
      <c r="K60" s="3065"/>
      <c r="L60" s="3065"/>
      <c r="M60" s="3065"/>
      <c r="N60" s="3065"/>
      <c r="O60" s="3065"/>
      <c r="P60" s="3065"/>
      <c r="Q60" s="3065"/>
      <c r="R60" s="3065"/>
      <c r="S60" s="3066"/>
      <c r="T60" s="283"/>
    </row>
    <row r="61" spans="1:20">
      <c r="A61" s="282"/>
      <c r="B61" s="3064"/>
      <c r="C61" s="3065"/>
      <c r="D61" s="3065"/>
      <c r="E61" s="3065"/>
      <c r="F61" s="3065"/>
      <c r="G61" s="3065"/>
      <c r="H61" s="3065"/>
      <c r="I61" s="3065"/>
      <c r="J61" s="3065"/>
      <c r="K61" s="3065"/>
      <c r="L61" s="3065"/>
      <c r="M61" s="3065"/>
      <c r="N61" s="3065"/>
      <c r="O61" s="3065"/>
      <c r="P61" s="3065"/>
      <c r="Q61" s="3065"/>
      <c r="R61" s="3065"/>
      <c r="S61" s="3066"/>
      <c r="T61" s="283"/>
    </row>
    <row r="62" spans="1:20">
      <c r="A62" s="282"/>
      <c r="B62" s="3064"/>
      <c r="C62" s="3065"/>
      <c r="D62" s="3065"/>
      <c r="E62" s="3065"/>
      <c r="F62" s="3065"/>
      <c r="G62" s="3065"/>
      <c r="H62" s="3065"/>
      <c r="I62" s="3065"/>
      <c r="J62" s="3065"/>
      <c r="K62" s="3065"/>
      <c r="L62" s="3065"/>
      <c r="M62" s="3065"/>
      <c r="N62" s="3065"/>
      <c r="O62" s="3065"/>
      <c r="P62" s="3065"/>
      <c r="Q62" s="3065"/>
      <c r="R62" s="3065"/>
      <c r="S62" s="3066"/>
      <c r="T62" s="283"/>
    </row>
    <row r="63" spans="1:20">
      <c r="A63" s="282"/>
      <c r="B63" s="3064"/>
      <c r="C63" s="3065"/>
      <c r="D63" s="3065"/>
      <c r="E63" s="3065"/>
      <c r="F63" s="3065"/>
      <c r="G63" s="3065"/>
      <c r="H63" s="3065"/>
      <c r="I63" s="3065"/>
      <c r="J63" s="3065"/>
      <c r="K63" s="3065"/>
      <c r="L63" s="3065"/>
      <c r="M63" s="3065"/>
      <c r="N63" s="3065"/>
      <c r="O63" s="3065"/>
      <c r="P63" s="3065"/>
      <c r="Q63" s="3065"/>
      <c r="R63" s="3065"/>
      <c r="S63" s="3066"/>
      <c r="T63" s="283"/>
    </row>
    <row r="64" spans="1:20">
      <c r="A64" s="282"/>
      <c r="B64" s="3064"/>
      <c r="C64" s="3065"/>
      <c r="D64" s="3065"/>
      <c r="E64" s="3065"/>
      <c r="F64" s="3065"/>
      <c r="G64" s="3065"/>
      <c r="H64" s="3065"/>
      <c r="I64" s="3065"/>
      <c r="J64" s="3065"/>
      <c r="K64" s="3065"/>
      <c r="L64" s="3065"/>
      <c r="M64" s="3065"/>
      <c r="N64" s="3065"/>
      <c r="O64" s="3065"/>
      <c r="P64" s="3065"/>
      <c r="Q64" s="3065"/>
      <c r="R64" s="3065"/>
      <c r="S64" s="3066"/>
      <c r="T64" s="283"/>
    </row>
    <row r="65" spans="1:20">
      <c r="A65" s="282"/>
      <c r="B65" s="3064"/>
      <c r="C65" s="3065"/>
      <c r="D65" s="3065"/>
      <c r="E65" s="3065"/>
      <c r="F65" s="3065"/>
      <c r="G65" s="3065"/>
      <c r="H65" s="3065"/>
      <c r="I65" s="3065"/>
      <c r="J65" s="3065"/>
      <c r="K65" s="3065"/>
      <c r="L65" s="3065"/>
      <c r="M65" s="3065"/>
      <c r="N65" s="3065"/>
      <c r="O65" s="3065"/>
      <c r="P65" s="3065"/>
      <c r="Q65" s="3065"/>
      <c r="R65" s="3065"/>
      <c r="S65" s="3066"/>
      <c r="T65" s="283"/>
    </row>
    <row r="66" spans="1:20">
      <c r="A66" s="282"/>
      <c r="B66" s="3064"/>
      <c r="C66" s="3065"/>
      <c r="D66" s="3065"/>
      <c r="E66" s="3065"/>
      <c r="F66" s="3065"/>
      <c r="G66" s="3065"/>
      <c r="H66" s="3065"/>
      <c r="I66" s="3065"/>
      <c r="J66" s="3065"/>
      <c r="K66" s="3065"/>
      <c r="L66" s="3065"/>
      <c r="M66" s="3065"/>
      <c r="N66" s="3065"/>
      <c r="O66" s="3065"/>
      <c r="P66" s="3065"/>
      <c r="Q66" s="3065"/>
      <c r="R66" s="3065"/>
      <c r="S66" s="3066"/>
      <c r="T66" s="283"/>
    </row>
    <row r="67" spans="1:20">
      <c r="A67" s="282"/>
      <c r="B67" s="3064"/>
      <c r="C67" s="3065"/>
      <c r="D67" s="3065"/>
      <c r="E67" s="3065"/>
      <c r="F67" s="3065"/>
      <c r="G67" s="3065"/>
      <c r="H67" s="3065"/>
      <c r="I67" s="3065"/>
      <c r="J67" s="3065"/>
      <c r="K67" s="3065"/>
      <c r="L67" s="3065"/>
      <c r="M67" s="3065"/>
      <c r="N67" s="3065"/>
      <c r="O67" s="3065"/>
      <c r="P67" s="3065"/>
      <c r="Q67" s="3065"/>
      <c r="R67" s="3065"/>
      <c r="S67" s="3066"/>
      <c r="T67" s="283"/>
    </row>
    <row r="68" spans="1:20">
      <c r="A68" s="282"/>
      <c r="B68" s="3064"/>
      <c r="C68" s="3065"/>
      <c r="D68" s="3065"/>
      <c r="E68" s="3065"/>
      <c r="F68" s="3065"/>
      <c r="G68" s="3065"/>
      <c r="H68" s="3065"/>
      <c r="I68" s="3065"/>
      <c r="J68" s="3065"/>
      <c r="K68" s="3065"/>
      <c r="L68" s="3065"/>
      <c r="M68" s="3065"/>
      <c r="N68" s="3065"/>
      <c r="O68" s="3065"/>
      <c r="P68" s="3065"/>
      <c r="Q68" s="3065"/>
      <c r="R68" s="3065"/>
      <c r="S68" s="3066"/>
      <c r="T68" s="283"/>
    </row>
    <row r="69" spans="1:20">
      <c r="A69" s="282"/>
      <c r="B69" s="3064"/>
      <c r="C69" s="3065"/>
      <c r="D69" s="3065"/>
      <c r="E69" s="3065"/>
      <c r="F69" s="3065"/>
      <c r="G69" s="3065"/>
      <c r="H69" s="3065"/>
      <c r="I69" s="3065"/>
      <c r="J69" s="3065"/>
      <c r="K69" s="3065"/>
      <c r="L69" s="3065"/>
      <c r="M69" s="3065"/>
      <c r="N69" s="3065"/>
      <c r="O69" s="3065"/>
      <c r="P69" s="3065"/>
      <c r="Q69" s="3065"/>
      <c r="R69" s="3065"/>
      <c r="S69" s="3066"/>
      <c r="T69" s="283"/>
    </row>
    <row r="70" spans="1:20">
      <c r="A70" s="282"/>
      <c r="B70" s="3064"/>
      <c r="C70" s="3065"/>
      <c r="D70" s="3065"/>
      <c r="E70" s="3065"/>
      <c r="F70" s="3065"/>
      <c r="G70" s="3065"/>
      <c r="H70" s="3065"/>
      <c r="I70" s="3065"/>
      <c r="J70" s="3065"/>
      <c r="K70" s="3065"/>
      <c r="L70" s="3065"/>
      <c r="M70" s="3065"/>
      <c r="N70" s="3065"/>
      <c r="O70" s="3065"/>
      <c r="P70" s="3065"/>
      <c r="Q70" s="3065"/>
      <c r="R70" s="3065"/>
      <c r="S70" s="3066"/>
      <c r="T70" s="283"/>
    </row>
    <row r="71" spans="1:20">
      <c r="A71" s="282"/>
      <c r="B71" s="3064"/>
      <c r="C71" s="3065"/>
      <c r="D71" s="3065"/>
      <c r="E71" s="3065"/>
      <c r="F71" s="3065"/>
      <c r="G71" s="3065"/>
      <c r="H71" s="3065"/>
      <c r="I71" s="3065"/>
      <c r="J71" s="3065"/>
      <c r="K71" s="3065"/>
      <c r="L71" s="3065"/>
      <c r="M71" s="3065"/>
      <c r="N71" s="3065"/>
      <c r="O71" s="3065"/>
      <c r="P71" s="3065"/>
      <c r="Q71" s="3065"/>
      <c r="R71" s="3065"/>
      <c r="S71" s="3066"/>
      <c r="T71" s="283"/>
    </row>
    <row r="72" spans="1:20">
      <c r="A72" s="282"/>
      <c r="B72" s="3064"/>
      <c r="C72" s="3065"/>
      <c r="D72" s="3065"/>
      <c r="E72" s="3065"/>
      <c r="F72" s="3065"/>
      <c r="G72" s="3065"/>
      <c r="H72" s="3065"/>
      <c r="I72" s="3065"/>
      <c r="J72" s="3065"/>
      <c r="K72" s="3065"/>
      <c r="L72" s="3065"/>
      <c r="M72" s="3065"/>
      <c r="N72" s="3065"/>
      <c r="O72" s="3065"/>
      <c r="P72" s="3065"/>
      <c r="Q72" s="3065"/>
      <c r="R72" s="3065"/>
      <c r="S72" s="3066"/>
      <c r="T72" s="283"/>
    </row>
    <row r="73" spans="1:20">
      <c r="A73" s="282"/>
      <c r="B73" s="3064"/>
      <c r="C73" s="3065"/>
      <c r="D73" s="3065"/>
      <c r="E73" s="3065"/>
      <c r="F73" s="3065"/>
      <c r="G73" s="3065"/>
      <c r="H73" s="3065"/>
      <c r="I73" s="3065"/>
      <c r="J73" s="3065"/>
      <c r="K73" s="3065"/>
      <c r="L73" s="3065"/>
      <c r="M73" s="3065"/>
      <c r="N73" s="3065"/>
      <c r="O73" s="3065"/>
      <c r="P73" s="3065"/>
      <c r="Q73" s="3065"/>
      <c r="R73" s="3065"/>
      <c r="S73" s="3066"/>
      <c r="T73" s="283"/>
    </row>
    <row r="74" spans="1:20">
      <c r="A74" s="282"/>
      <c r="B74" s="3064"/>
      <c r="C74" s="3065"/>
      <c r="D74" s="3065"/>
      <c r="E74" s="3065"/>
      <c r="F74" s="3065"/>
      <c r="G74" s="3065"/>
      <c r="H74" s="3065"/>
      <c r="I74" s="3065"/>
      <c r="J74" s="3065"/>
      <c r="K74" s="3065"/>
      <c r="L74" s="3065"/>
      <c r="M74" s="3065"/>
      <c r="N74" s="3065"/>
      <c r="O74" s="3065"/>
      <c r="P74" s="3065"/>
      <c r="Q74" s="3065"/>
      <c r="R74" s="3065"/>
      <c r="S74" s="3066"/>
      <c r="T74" s="283"/>
    </row>
    <row r="75" spans="1:20">
      <c r="A75" s="282"/>
      <c r="B75" s="3064"/>
      <c r="C75" s="3065"/>
      <c r="D75" s="3065"/>
      <c r="E75" s="3065"/>
      <c r="F75" s="3065"/>
      <c r="G75" s="3065"/>
      <c r="H75" s="3065"/>
      <c r="I75" s="3065"/>
      <c r="J75" s="3065"/>
      <c r="K75" s="3065"/>
      <c r="L75" s="3065"/>
      <c r="M75" s="3065"/>
      <c r="N75" s="3065"/>
      <c r="O75" s="3065"/>
      <c r="P75" s="3065"/>
      <c r="Q75" s="3065"/>
      <c r="R75" s="3065"/>
      <c r="S75" s="3066"/>
      <c r="T75" s="283"/>
    </row>
    <row r="76" spans="1:20">
      <c r="A76" s="282"/>
      <c r="B76" s="3064"/>
      <c r="C76" s="3065"/>
      <c r="D76" s="3065"/>
      <c r="E76" s="3065"/>
      <c r="F76" s="3065"/>
      <c r="G76" s="3065"/>
      <c r="H76" s="3065"/>
      <c r="I76" s="3065"/>
      <c r="J76" s="3065"/>
      <c r="K76" s="3065"/>
      <c r="L76" s="3065"/>
      <c r="M76" s="3065"/>
      <c r="N76" s="3065"/>
      <c r="O76" s="3065"/>
      <c r="P76" s="3065"/>
      <c r="Q76" s="3065"/>
      <c r="R76" s="3065"/>
      <c r="S76" s="3066"/>
      <c r="T76" s="283"/>
    </row>
    <row r="77" spans="1:20">
      <c r="A77" s="282"/>
      <c r="B77" s="3064"/>
      <c r="C77" s="3065"/>
      <c r="D77" s="3065"/>
      <c r="E77" s="3065"/>
      <c r="F77" s="3065"/>
      <c r="G77" s="3065"/>
      <c r="H77" s="3065"/>
      <c r="I77" s="3065"/>
      <c r="J77" s="3065"/>
      <c r="K77" s="3065"/>
      <c r="L77" s="3065"/>
      <c r="M77" s="3065"/>
      <c r="N77" s="3065"/>
      <c r="O77" s="3065"/>
      <c r="P77" s="3065"/>
      <c r="Q77" s="3065"/>
      <c r="R77" s="3065"/>
      <c r="S77" s="3066"/>
      <c r="T77" s="283"/>
    </row>
    <row r="78" spans="1:20">
      <c r="A78" s="282"/>
      <c r="B78" s="3064"/>
      <c r="C78" s="3065"/>
      <c r="D78" s="3065"/>
      <c r="E78" s="3065"/>
      <c r="F78" s="3065"/>
      <c r="G78" s="3065"/>
      <c r="H78" s="3065"/>
      <c r="I78" s="3065"/>
      <c r="J78" s="3065"/>
      <c r="K78" s="3065"/>
      <c r="L78" s="3065"/>
      <c r="M78" s="3065"/>
      <c r="N78" s="3065"/>
      <c r="O78" s="3065"/>
      <c r="P78" s="3065"/>
      <c r="Q78" s="3065"/>
      <c r="R78" s="3065"/>
      <c r="S78" s="3066"/>
      <c r="T78" s="283"/>
    </row>
    <row r="79" spans="1:20">
      <c r="A79" s="282"/>
      <c r="B79" s="3064"/>
      <c r="C79" s="3065"/>
      <c r="D79" s="3065"/>
      <c r="E79" s="3065"/>
      <c r="F79" s="3065"/>
      <c r="G79" s="3065"/>
      <c r="H79" s="3065"/>
      <c r="I79" s="3065"/>
      <c r="J79" s="3065"/>
      <c r="K79" s="3065"/>
      <c r="L79" s="3065"/>
      <c r="M79" s="3065"/>
      <c r="N79" s="3065"/>
      <c r="O79" s="3065"/>
      <c r="P79" s="3065"/>
      <c r="Q79" s="3065"/>
      <c r="R79" s="3065"/>
      <c r="S79" s="3066"/>
      <c r="T79" s="283"/>
    </row>
    <row r="80" spans="1:20">
      <c r="A80" s="282"/>
      <c r="B80" s="3064"/>
      <c r="C80" s="3065"/>
      <c r="D80" s="3065"/>
      <c r="E80" s="3065"/>
      <c r="F80" s="3065"/>
      <c r="G80" s="3065"/>
      <c r="H80" s="3065"/>
      <c r="I80" s="3065"/>
      <c r="J80" s="3065"/>
      <c r="K80" s="3065"/>
      <c r="L80" s="3065"/>
      <c r="M80" s="3065"/>
      <c r="N80" s="3065"/>
      <c r="O80" s="3065"/>
      <c r="P80" s="3065"/>
      <c r="Q80" s="3065"/>
      <c r="R80" s="3065"/>
      <c r="S80" s="3066"/>
      <c r="T80" s="283"/>
    </row>
    <row r="81" spans="1:20">
      <c r="A81" s="282"/>
      <c r="B81" s="3064"/>
      <c r="C81" s="3065"/>
      <c r="D81" s="3065"/>
      <c r="E81" s="3065"/>
      <c r="F81" s="3065"/>
      <c r="G81" s="3065"/>
      <c r="H81" s="3065"/>
      <c r="I81" s="3065"/>
      <c r="J81" s="3065"/>
      <c r="K81" s="3065"/>
      <c r="L81" s="3065"/>
      <c r="M81" s="3065"/>
      <c r="N81" s="3065"/>
      <c r="O81" s="3065"/>
      <c r="P81" s="3065"/>
      <c r="Q81" s="3065"/>
      <c r="R81" s="3065"/>
      <c r="S81" s="3066"/>
      <c r="T81" s="283"/>
    </row>
    <row r="82" spans="1:20">
      <c r="A82" s="282"/>
      <c r="B82" s="3064"/>
      <c r="C82" s="3065"/>
      <c r="D82" s="3065"/>
      <c r="E82" s="3065"/>
      <c r="F82" s="3065"/>
      <c r="G82" s="3065"/>
      <c r="H82" s="3065"/>
      <c r="I82" s="3065"/>
      <c r="J82" s="3065"/>
      <c r="K82" s="3065"/>
      <c r="L82" s="3065"/>
      <c r="M82" s="3065"/>
      <c r="N82" s="3065"/>
      <c r="O82" s="3065"/>
      <c r="P82" s="3065"/>
      <c r="Q82" s="3065"/>
      <c r="R82" s="3065"/>
      <c r="S82" s="3066"/>
      <c r="T82" s="283"/>
    </row>
    <row r="83" spans="1:20">
      <c r="A83" s="282"/>
      <c r="B83" s="3064"/>
      <c r="C83" s="3065"/>
      <c r="D83" s="3065"/>
      <c r="E83" s="3065"/>
      <c r="F83" s="3065"/>
      <c r="G83" s="3065"/>
      <c r="H83" s="3065"/>
      <c r="I83" s="3065"/>
      <c r="J83" s="3065"/>
      <c r="K83" s="3065"/>
      <c r="L83" s="3065"/>
      <c r="M83" s="3065"/>
      <c r="N83" s="3065"/>
      <c r="O83" s="3065"/>
      <c r="P83" s="3065"/>
      <c r="Q83" s="3065"/>
      <c r="R83" s="3065"/>
      <c r="S83" s="3066"/>
      <c r="T83" s="283"/>
    </row>
    <row r="84" spans="1:20">
      <c r="A84" s="282"/>
      <c r="B84" s="3064"/>
      <c r="C84" s="3065"/>
      <c r="D84" s="3065"/>
      <c r="E84" s="3065"/>
      <c r="F84" s="3065"/>
      <c r="G84" s="3065"/>
      <c r="H84" s="3065"/>
      <c r="I84" s="3065"/>
      <c r="J84" s="3065"/>
      <c r="K84" s="3065"/>
      <c r="L84" s="3065"/>
      <c r="M84" s="3065"/>
      <c r="N84" s="3065"/>
      <c r="O84" s="3065"/>
      <c r="P84" s="3065"/>
      <c r="Q84" s="3065"/>
      <c r="R84" s="3065"/>
      <c r="S84" s="3066"/>
      <c r="T84" s="283"/>
    </row>
    <row r="85" spans="1:20">
      <c r="A85" s="282"/>
      <c r="B85" s="3064"/>
      <c r="C85" s="3065"/>
      <c r="D85" s="3065"/>
      <c r="E85" s="3065"/>
      <c r="F85" s="3065"/>
      <c r="G85" s="3065"/>
      <c r="H85" s="3065"/>
      <c r="I85" s="3065"/>
      <c r="J85" s="3065"/>
      <c r="K85" s="3065"/>
      <c r="L85" s="3065"/>
      <c r="M85" s="3065"/>
      <c r="N85" s="3065"/>
      <c r="O85" s="3065"/>
      <c r="P85" s="3065"/>
      <c r="Q85" s="3065"/>
      <c r="R85" s="3065"/>
      <c r="S85" s="3066"/>
      <c r="T85" s="283"/>
    </row>
    <row r="86" spans="1:20">
      <c r="A86" s="282"/>
      <c r="B86" s="3064"/>
      <c r="C86" s="3065"/>
      <c r="D86" s="3065"/>
      <c r="E86" s="3065"/>
      <c r="F86" s="3065"/>
      <c r="G86" s="3065"/>
      <c r="H86" s="3065"/>
      <c r="I86" s="3065"/>
      <c r="J86" s="3065"/>
      <c r="K86" s="3065"/>
      <c r="L86" s="3065"/>
      <c r="M86" s="3065"/>
      <c r="N86" s="3065"/>
      <c r="O86" s="3065"/>
      <c r="P86" s="3065"/>
      <c r="Q86" s="3065"/>
      <c r="R86" s="3065"/>
      <c r="S86" s="3066"/>
      <c r="T86" s="283"/>
    </row>
    <row r="87" spans="1:20">
      <c r="A87" s="282"/>
      <c r="B87" s="3064"/>
      <c r="C87" s="3065"/>
      <c r="D87" s="3065"/>
      <c r="E87" s="3065"/>
      <c r="F87" s="3065"/>
      <c r="G87" s="3065"/>
      <c r="H87" s="3065"/>
      <c r="I87" s="3065"/>
      <c r="J87" s="3065"/>
      <c r="K87" s="3065"/>
      <c r="L87" s="3065"/>
      <c r="M87" s="3065"/>
      <c r="N87" s="3065"/>
      <c r="O87" s="3065"/>
      <c r="P87" s="3065"/>
      <c r="Q87" s="3065"/>
      <c r="R87" s="3065"/>
      <c r="S87" s="3066"/>
      <c r="T87" s="283"/>
    </row>
    <row r="88" spans="1:20">
      <c r="A88" s="282"/>
      <c r="B88" s="3064"/>
      <c r="C88" s="3065"/>
      <c r="D88" s="3065"/>
      <c r="E88" s="3065"/>
      <c r="F88" s="3065"/>
      <c r="G88" s="3065"/>
      <c r="H88" s="3065"/>
      <c r="I88" s="3065"/>
      <c r="J88" s="3065"/>
      <c r="K88" s="3065"/>
      <c r="L88" s="3065"/>
      <c r="M88" s="3065"/>
      <c r="N88" s="3065"/>
      <c r="O88" s="3065"/>
      <c r="P88" s="3065"/>
      <c r="Q88" s="3065"/>
      <c r="R88" s="3065"/>
      <c r="S88" s="3066"/>
      <c r="T88" s="283"/>
    </row>
    <row r="89" spans="1:20">
      <c r="A89" s="282"/>
      <c r="B89" s="3064"/>
      <c r="C89" s="3065"/>
      <c r="D89" s="3065"/>
      <c r="E89" s="3065"/>
      <c r="F89" s="3065"/>
      <c r="G89" s="3065"/>
      <c r="H89" s="3065"/>
      <c r="I89" s="3065"/>
      <c r="J89" s="3065"/>
      <c r="K89" s="3065"/>
      <c r="L89" s="3065"/>
      <c r="M89" s="3065"/>
      <c r="N89" s="3065"/>
      <c r="O89" s="3065"/>
      <c r="P89" s="3065"/>
      <c r="Q89" s="3065"/>
      <c r="R89" s="3065"/>
      <c r="S89" s="3066"/>
      <c r="T89" s="283"/>
    </row>
    <row r="90" spans="1:20">
      <c r="A90" s="282"/>
      <c r="B90" s="3064"/>
      <c r="C90" s="3065"/>
      <c r="D90" s="3065"/>
      <c r="E90" s="3065"/>
      <c r="F90" s="3065"/>
      <c r="G90" s="3065"/>
      <c r="H90" s="3065"/>
      <c r="I90" s="3065"/>
      <c r="J90" s="3065"/>
      <c r="K90" s="3065"/>
      <c r="L90" s="3065"/>
      <c r="M90" s="3065"/>
      <c r="N90" s="3065"/>
      <c r="O90" s="3065"/>
      <c r="P90" s="3065"/>
      <c r="Q90" s="3065"/>
      <c r="R90" s="3065"/>
      <c r="S90" s="3066"/>
      <c r="T90" s="283"/>
    </row>
    <row r="91" spans="1:20">
      <c r="A91" s="282"/>
      <c r="B91" s="3064"/>
      <c r="C91" s="3065"/>
      <c r="D91" s="3065"/>
      <c r="E91" s="3065"/>
      <c r="F91" s="3065"/>
      <c r="G91" s="3065"/>
      <c r="H91" s="3065"/>
      <c r="I91" s="3065"/>
      <c r="J91" s="3065"/>
      <c r="K91" s="3065"/>
      <c r="L91" s="3065"/>
      <c r="M91" s="3065"/>
      <c r="N91" s="3065"/>
      <c r="O91" s="3065"/>
      <c r="P91" s="3065"/>
      <c r="Q91" s="3065"/>
      <c r="R91" s="3065"/>
      <c r="S91" s="3066"/>
      <c r="T91" s="283"/>
    </row>
    <row r="92" spans="1:20">
      <c r="A92" s="282"/>
      <c r="B92" s="3064"/>
      <c r="C92" s="3065"/>
      <c r="D92" s="3065"/>
      <c r="E92" s="3065"/>
      <c r="F92" s="3065"/>
      <c r="G92" s="3065"/>
      <c r="H92" s="3065"/>
      <c r="I92" s="3065"/>
      <c r="J92" s="3065"/>
      <c r="K92" s="3065"/>
      <c r="L92" s="3065"/>
      <c r="M92" s="3065"/>
      <c r="N92" s="3065"/>
      <c r="O92" s="3065"/>
      <c r="P92" s="3065"/>
      <c r="Q92" s="3065"/>
      <c r="R92" s="3065"/>
      <c r="S92" s="3066"/>
      <c r="T92" s="283"/>
    </row>
    <row r="93" spans="1:20">
      <c r="A93" s="282"/>
      <c r="B93" s="3064"/>
      <c r="C93" s="3065"/>
      <c r="D93" s="3065"/>
      <c r="E93" s="3065"/>
      <c r="F93" s="3065"/>
      <c r="G93" s="3065"/>
      <c r="H93" s="3065"/>
      <c r="I93" s="3065"/>
      <c r="J93" s="3065"/>
      <c r="K93" s="3065"/>
      <c r="L93" s="3065"/>
      <c r="M93" s="3065"/>
      <c r="N93" s="3065"/>
      <c r="O93" s="3065"/>
      <c r="P93" s="3065"/>
      <c r="Q93" s="3065"/>
      <c r="R93" s="3065"/>
      <c r="S93" s="3066"/>
      <c r="T93" s="283"/>
    </row>
    <row r="94" spans="1:20">
      <c r="A94" s="282"/>
      <c r="B94" s="3064"/>
      <c r="C94" s="3065"/>
      <c r="D94" s="3065"/>
      <c r="E94" s="3065"/>
      <c r="F94" s="3065"/>
      <c r="G94" s="3065"/>
      <c r="H94" s="3065"/>
      <c r="I94" s="3065"/>
      <c r="J94" s="3065"/>
      <c r="K94" s="3065"/>
      <c r="L94" s="3065"/>
      <c r="M94" s="3065"/>
      <c r="N94" s="3065"/>
      <c r="O94" s="3065"/>
      <c r="P94" s="3065"/>
      <c r="Q94" s="3065"/>
      <c r="R94" s="3065"/>
      <c r="S94" s="3066"/>
      <c r="T94" s="283"/>
    </row>
    <row r="95" spans="1:20">
      <c r="A95" s="282"/>
      <c r="B95" s="3064"/>
      <c r="C95" s="3065"/>
      <c r="D95" s="3065"/>
      <c r="E95" s="3065"/>
      <c r="F95" s="3065"/>
      <c r="G95" s="3065"/>
      <c r="H95" s="3065"/>
      <c r="I95" s="3065"/>
      <c r="J95" s="3065"/>
      <c r="K95" s="3065"/>
      <c r="L95" s="3065"/>
      <c r="M95" s="3065"/>
      <c r="N95" s="3065"/>
      <c r="O95" s="3065"/>
      <c r="P95" s="3065"/>
      <c r="Q95" s="3065"/>
      <c r="R95" s="3065"/>
      <c r="S95" s="3066"/>
      <c r="T95" s="283"/>
    </row>
    <row r="96" spans="1:20" ht="18.600000000000001" thickBot="1">
      <c r="A96" s="282"/>
      <c r="B96" s="3067"/>
      <c r="C96" s="3068"/>
      <c r="D96" s="3068"/>
      <c r="E96" s="3068"/>
      <c r="F96" s="3068"/>
      <c r="G96" s="3068"/>
      <c r="H96" s="3068"/>
      <c r="I96" s="3068"/>
      <c r="J96" s="3068"/>
      <c r="K96" s="3068"/>
      <c r="L96" s="3068"/>
      <c r="M96" s="3068"/>
      <c r="N96" s="3068"/>
      <c r="O96" s="3068"/>
      <c r="P96" s="3068"/>
      <c r="Q96" s="3068"/>
      <c r="R96" s="3068"/>
      <c r="S96" s="3069"/>
      <c r="T96" s="283"/>
    </row>
    <row r="97" spans="1:20">
      <c r="A97" s="282"/>
      <c r="T97" s="283"/>
    </row>
    <row r="98" spans="1:20">
      <c r="A98" s="282"/>
      <c r="T98" s="283"/>
    </row>
    <row r="99" spans="1:20">
      <c r="A99" s="282"/>
      <c r="T99" s="283"/>
    </row>
    <row r="100" spans="1:20">
      <c r="A100" s="282"/>
      <c r="T100" s="283"/>
    </row>
    <row r="101" spans="1:20">
      <c r="A101" s="282"/>
      <c r="T101" s="283"/>
    </row>
    <row r="102" spans="1:20">
      <c r="A102" s="282"/>
      <c r="T102" s="283"/>
    </row>
    <row r="103" spans="1:20">
      <c r="A103" s="282"/>
      <c r="T103" s="283"/>
    </row>
    <row r="104" spans="1:20">
      <c r="A104" s="282"/>
      <c r="T104" s="283"/>
    </row>
    <row r="105" spans="1:20">
      <c r="A105" s="282"/>
      <c r="T105" s="283"/>
    </row>
    <row r="106" spans="1:20">
      <c r="A106" s="282"/>
      <c r="T106" s="283"/>
    </row>
    <row r="107" spans="1:20">
      <c r="A107" s="282"/>
      <c r="T107" s="283"/>
    </row>
    <row r="108" spans="1:20">
      <c r="A108" s="282"/>
      <c r="T108" s="283"/>
    </row>
    <row r="109" spans="1:20">
      <c r="A109" s="282"/>
      <c r="T109" s="283"/>
    </row>
    <row r="110" spans="1:20">
      <c r="A110" s="282"/>
      <c r="T110" s="283"/>
    </row>
    <row r="111" spans="1:20">
      <c r="A111" s="282"/>
      <c r="T111" s="283"/>
    </row>
    <row r="112" spans="1:20" ht="18.600000000000001" thickBot="1">
      <c r="A112" s="586"/>
      <c r="B112" s="587"/>
      <c r="C112" s="587"/>
      <c r="D112" s="587"/>
      <c r="E112" s="587"/>
      <c r="F112" s="587"/>
      <c r="G112" s="587"/>
      <c r="H112" s="587"/>
      <c r="I112" s="587"/>
      <c r="J112" s="587"/>
      <c r="K112" s="587"/>
      <c r="L112" s="587"/>
      <c r="M112" s="587"/>
      <c r="N112" s="587"/>
      <c r="O112" s="587"/>
      <c r="P112" s="587"/>
      <c r="Q112" s="587"/>
      <c r="R112" s="587"/>
      <c r="S112" s="587"/>
      <c r="T112" s="588"/>
    </row>
  </sheetData>
  <mergeCells count="3">
    <mergeCell ref="B31:S96"/>
    <mergeCell ref="B26:S26"/>
    <mergeCell ref="B27:S27"/>
  </mergeCells>
  <printOptions horizontalCentered="1" verticalCentered="1"/>
  <pageMargins left="0.23622047244094491" right="0.23622047244094491" top="0.23622047244094491" bottom="0.23622047244094491" header="0" footer="0"/>
  <pageSetup paperSize="9" scale="34" fitToWidth="0"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ransitionEvaluation="1" codeName="Sheet28">
    <tabColor rgb="FFFF0000"/>
    <pageSetUpPr fitToPage="1"/>
  </sheetPr>
  <dimension ref="A1:CD119"/>
  <sheetViews>
    <sheetView showGridLines="0" view="pageBreakPreview" zoomScale="60" zoomScaleNormal="40" zoomScalePageLayoutView="35" workbookViewId="0">
      <selection activeCell="BD78" sqref="BD78"/>
    </sheetView>
  </sheetViews>
  <sheetFormatPr defaultColWidth="1.61328125" defaultRowHeight="15"/>
  <cols>
    <col min="1" max="1" width="1.61328125" style="33"/>
    <col min="2" max="2" width="2.69140625" style="33" customWidth="1"/>
    <col min="3" max="3" width="7.3828125" style="33" customWidth="1"/>
    <col min="4" max="35" width="2.69140625" style="33" customWidth="1"/>
    <col min="36" max="36" width="3.69140625" style="33" customWidth="1"/>
    <col min="37" max="46" width="2.69140625" style="33" customWidth="1"/>
    <col min="47" max="47" width="3.69140625" style="33" customWidth="1"/>
    <col min="48" max="60" width="2.69140625" style="33" customWidth="1"/>
    <col min="61" max="61" width="4.23046875" style="33" customWidth="1"/>
    <col min="62" max="62" width="4.07421875" style="33" customWidth="1"/>
    <col min="63" max="82" width="2.69140625" style="33" customWidth="1"/>
    <col min="83" max="83" width="2.07421875" style="33" customWidth="1"/>
    <col min="84" max="88" width="1.61328125" style="33"/>
    <col min="89" max="89" width="1.61328125" style="33" customWidth="1"/>
    <col min="90" max="90" width="1.61328125" style="33"/>
    <col min="91" max="91" width="16.3828125" style="33" customWidth="1"/>
    <col min="92" max="249" width="1.61328125" style="33"/>
    <col min="250" max="250" width="2.69140625" style="33" customWidth="1"/>
    <col min="251" max="251" width="6.3828125" style="33" bestFit="1" customWidth="1"/>
    <col min="252" max="252" width="2.69140625" style="33" customWidth="1"/>
    <col min="253" max="256" width="0.921875" style="33" customWidth="1"/>
    <col min="257" max="338" width="2.69140625" style="33" customWidth="1"/>
    <col min="339" max="505" width="1.61328125" style="33"/>
    <col min="506" max="506" width="2.69140625" style="33" customWidth="1"/>
    <col min="507" max="507" width="6.3828125" style="33" bestFit="1" customWidth="1"/>
    <col min="508" max="508" width="2.69140625" style="33" customWidth="1"/>
    <col min="509" max="512" width="0.921875" style="33" customWidth="1"/>
    <col min="513" max="594" width="2.69140625" style="33" customWidth="1"/>
    <col min="595" max="761" width="1.61328125" style="33"/>
    <col min="762" max="762" width="2.69140625" style="33" customWidth="1"/>
    <col min="763" max="763" width="6.3828125" style="33" bestFit="1" customWidth="1"/>
    <col min="764" max="764" width="2.69140625" style="33" customWidth="1"/>
    <col min="765" max="768" width="0.921875" style="33" customWidth="1"/>
    <col min="769" max="850" width="2.69140625" style="33" customWidth="1"/>
    <col min="851" max="1017" width="1.61328125" style="33"/>
    <col min="1018" max="1018" width="2.69140625" style="33" customWidth="1"/>
    <col min="1019" max="1019" width="6.3828125" style="33" bestFit="1" customWidth="1"/>
    <col min="1020" max="1020" width="2.69140625" style="33" customWidth="1"/>
    <col min="1021" max="1024" width="0.921875" style="33" customWidth="1"/>
    <col min="1025" max="1106" width="2.69140625" style="33" customWidth="1"/>
    <col min="1107" max="1273" width="1.61328125" style="33"/>
    <col min="1274" max="1274" width="2.69140625" style="33" customWidth="1"/>
    <col min="1275" max="1275" width="6.3828125" style="33" bestFit="1" customWidth="1"/>
    <col min="1276" max="1276" width="2.69140625" style="33" customWidth="1"/>
    <col min="1277" max="1280" width="0.921875" style="33" customWidth="1"/>
    <col min="1281" max="1362" width="2.69140625" style="33" customWidth="1"/>
    <col min="1363" max="1529" width="1.61328125" style="33"/>
    <col min="1530" max="1530" width="2.69140625" style="33" customWidth="1"/>
    <col min="1531" max="1531" width="6.3828125" style="33" bestFit="1" customWidth="1"/>
    <col min="1532" max="1532" width="2.69140625" style="33" customWidth="1"/>
    <col min="1533" max="1536" width="0.921875" style="33" customWidth="1"/>
    <col min="1537" max="1618" width="2.69140625" style="33" customWidth="1"/>
    <col min="1619" max="1785" width="1.61328125" style="33"/>
    <col min="1786" max="1786" width="2.69140625" style="33" customWidth="1"/>
    <col min="1787" max="1787" width="6.3828125" style="33" bestFit="1" customWidth="1"/>
    <col min="1788" max="1788" width="2.69140625" style="33" customWidth="1"/>
    <col min="1789" max="1792" width="0.921875" style="33" customWidth="1"/>
    <col min="1793" max="1874" width="2.69140625" style="33" customWidth="1"/>
    <col min="1875" max="2041" width="1.61328125" style="33"/>
    <col min="2042" max="2042" width="2.69140625" style="33" customWidth="1"/>
    <col min="2043" max="2043" width="6.3828125" style="33" bestFit="1" customWidth="1"/>
    <col min="2044" max="2044" width="2.69140625" style="33" customWidth="1"/>
    <col min="2045" max="2048" width="0.921875" style="33" customWidth="1"/>
    <col min="2049" max="2130" width="2.69140625" style="33" customWidth="1"/>
    <col min="2131" max="2297" width="1.61328125" style="33"/>
    <col min="2298" max="2298" width="2.69140625" style="33" customWidth="1"/>
    <col min="2299" max="2299" width="6.3828125" style="33" bestFit="1" customWidth="1"/>
    <col min="2300" max="2300" width="2.69140625" style="33" customWidth="1"/>
    <col min="2301" max="2304" width="0.921875" style="33" customWidth="1"/>
    <col min="2305" max="2386" width="2.69140625" style="33" customWidth="1"/>
    <col min="2387" max="2553" width="1.61328125" style="33"/>
    <col min="2554" max="2554" width="2.69140625" style="33" customWidth="1"/>
    <col min="2555" max="2555" width="6.3828125" style="33" bestFit="1" customWidth="1"/>
    <col min="2556" max="2556" width="2.69140625" style="33" customWidth="1"/>
    <col min="2557" max="2560" width="0.921875" style="33" customWidth="1"/>
    <col min="2561" max="2642" width="2.69140625" style="33" customWidth="1"/>
    <col min="2643" max="2809" width="1.61328125" style="33"/>
    <col min="2810" max="2810" width="2.69140625" style="33" customWidth="1"/>
    <col min="2811" max="2811" width="6.3828125" style="33" bestFit="1" customWidth="1"/>
    <col min="2812" max="2812" width="2.69140625" style="33" customWidth="1"/>
    <col min="2813" max="2816" width="0.921875" style="33" customWidth="1"/>
    <col min="2817" max="2898" width="2.69140625" style="33" customWidth="1"/>
    <col min="2899" max="3065" width="1.61328125" style="33"/>
    <col min="3066" max="3066" width="2.69140625" style="33" customWidth="1"/>
    <col min="3067" max="3067" width="6.3828125" style="33" bestFit="1" customWidth="1"/>
    <col min="3068" max="3068" width="2.69140625" style="33" customWidth="1"/>
    <col min="3069" max="3072" width="0.921875" style="33" customWidth="1"/>
    <col min="3073" max="3154" width="2.69140625" style="33" customWidth="1"/>
    <col min="3155" max="3321" width="1.61328125" style="33"/>
    <col min="3322" max="3322" width="2.69140625" style="33" customWidth="1"/>
    <col min="3323" max="3323" width="6.3828125" style="33" bestFit="1" customWidth="1"/>
    <col min="3324" max="3324" width="2.69140625" style="33" customWidth="1"/>
    <col min="3325" max="3328" width="0.921875" style="33" customWidth="1"/>
    <col min="3329" max="3410" width="2.69140625" style="33" customWidth="1"/>
    <col min="3411" max="3577" width="1.61328125" style="33"/>
    <col min="3578" max="3578" width="2.69140625" style="33" customWidth="1"/>
    <col min="3579" max="3579" width="6.3828125" style="33" bestFit="1" customWidth="1"/>
    <col min="3580" max="3580" width="2.69140625" style="33" customWidth="1"/>
    <col min="3581" max="3584" width="0.921875" style="33" customWidth="1"/>
    <col min="3585" max="3666" width="2.69140625" style="33" customWidth="1"/>
    <col min="3667" max="3833" width="1.61328125" style="33"/>
    <col min="3834" max="3834" width="2.69140625" style="33" customWidth="1"/>
    <col min="3835" max="3835" width="6.3828125" style="33" bestFit="1" customWidth="1"/>
    <col min="3836" max="3836" width="2.69140625" style="33" customWidth="1"/>
    <col min="3837" max="3840" width="0.921875" style="33" customWidth="1"/>
    <col min="3841" max="3922" width="2.69140625" style="33" customWidth="1"/>
    <col min="3923" max="4089" width="1.61328125" style="33"/>
    <col min="4090" max="4090" width="2.69140625" style="33" customWidth="1"/>
    <col min="4091" max="4091" width="6.3828125" style="33" bestFit="1" customWidth="1"/>
    <col min="4092" max="4092" width="2.69140625" style="33" customWidth="1"/>
    <col min="4093" max="4096" width="0.921875" style="33" customWidth="1"/>
    <col min="4097" max="4178" width="2.69140625" style="33" customWidth="1"/>
    <col min="4179" max="4345" width="1.61328125" style="33"/>
    <col min="4346" max="4346" width="2.69140625" style="33" customWidth="1"/>
    <col min="4347" max="4347" width="6.3828125" style="33" bestFit="1" customWidth="1"/>
    <col min="4348" max="4348" width="2.69140625" style="33" customWidth="1"/>
    <col min="4349" max="4352" width="0.921875" style="33" customWidth="1"/>
    <col min="4353" max="4434" width="2.69140625" style="33" customWidth="1"/>
    <col min="4435" max="4601" width="1.61328125" style="33"/>
    <col min="4602" max="4602" width="2.69140625" style="33" customWidth="1"/>
    <col min="4603" max="4603" width="6.3828125" style="33" bestFit="1" customWidth="1"/>
    <col min="4604" max="4604" width="2.69140625" style="33" customWidth="1"/>
    <col min="4605" max="4608" width="0.921875" style="33" customWidth="1"/>
    <col min="4609" max="4690" width="2.69140625" style="33" customWidth="1"/>
    <col min="4691" max="4857" width="1.61328125" style="33"/>
    <col min="4858" max="4858" width="2.69140625" style="33" customWidth="1"/>
    <col min="4859" max="4859" width="6.3828125" style="33" bestFit="1" customWidth="1"/>
    <col min="4860" max="4860" width="2.69140625" style="33" customWidth="1"/>
    <col min="4861" max="4864" width="0.921875" style="33" customWidth="1"/>
    <col min="4865" max="4946" width="2.69140625" style="33" customWidth="1"/>
    <col min="4947" max="5113" width="1.61328125" style="33"/>
    <col min="5114" max="5114" width="2.69140625" style="33" customWidth="1"/>
    <col min="5115" max="5115" width="6.3828125" style="33" bestFit="1" customWidth="1"/>
    <col min="5116" max="5116" width="2.69140625" style="33" customWidth="1"/>
    <col min="5117" max="5120" width="0.921875" style="33" customWidth="1"/>
    <col min="5121" max="5202" width="2.69140625" style="33" customWidth="1"/>
    <col min="5203" max="5369" width="1.61328125" style="33"/>
    <col min="5370" max="5370" width="2.69140625" style="33" customWidth="1"/>
    <col min="5371" max="5371" width="6.3828125" style="33" bestFit="1" customWidth="1"/>
    <col min="5372" max="5372" width="2.69140625" style="33" customWidth="1"/>
    <col min="5373" max="5376" width="0.921875" style="33" customWidth="1"/>
    <col min="5377" max="5458" width="2.69140625" style="33" customWidth="1"/>
    <col min="5459" max="5625" width="1.61328125" style="33"/>
    <col min="5626" max="5626" width="2.69140625" style="33" customWidth="1"/>
    <col min="5627" max="5627" width="6.3828125" style="33" bestFit="1" customWidth="1"/>
    <col min="5628" max="5628" width="2.69140625" style="33" customWidth="1"/>
    <col min="5629" max="5632" width="0.921875" style="33" customWidth="1"/>
    <col min="5633" max="5714" width="2.69140625" style="33" customWidth="1"/>
    <col min="5715" max="5881" width="1.61328125" style="33"/>
    <col min="5882" max="5882" width="2.69140625" style="33" customWidth="1"/>
    <col min="5883" max="5883" width="6.3828125" style="33" bestFit="1" customWidth="1"/>
    <col min="5884" max="5884" width="2.69140625" style="33" customWidth="1"/>
    <col min="5885" max="5888" width="0.921875" style="33" customWidth="1"/>
    <col min="5889" max="5970" width="2.69140625" style="33" customWidth="1"/>
    <col min="5971" max="6137" width="1.61328125" style="33"/>
    <col min="6138" max="6138" width="2.69140625" style="33" customWidth="1"/>
    <col min="6139" max="6139" width="6.3828125" style="33" bestFit="1" customWidth="1"/>
    <col min="6140" max="6140" width="2.69140625" style="33" customWidth="1"/>
    <col min="6141" max="6144" width="0.921875" style="33" customWidth="1"/>
    <col min="6145" max="6226" width="2.69140625" style="33" customWidth="1"/>
    <col min="6227" max="6393" width="1.61328125" style="33"/>
    <col min="6394" max="6394" width="2.69140625" style="33" customWidth="1"/>
    <col min="6395" max="6395" width="6.3828125" style="33" bestFit="1" customWidth="1"/>
    <col min="6396" max="6396" width="2.69140625" style="33" customWidth="1"/>
    <col min="6397" max="6400" width="0.921875" style="33" customWidth="1"/>
    <col min="6401" max="6482" width="2.69140625" style="33" customWidth="1"/>
    <col min="6483" max="6649" width="1.61328125" style="33"/>
    <col min="6650" max="6650" width="2.69140625" style="33" customWidth="1"/>
    <col min="6651" max="6651" width="6.3828125" style="33" bestFit="1" customWidth="1"/>
    <col min="6652" max="6652" width="2.69140625" style="33" customWidth="1"/>
    <col min="6653" max="6656" width="0.921875" style="33" customWidth="1"/>
    <col min="6657" max="6738" width="2.69140625" style="33" customWidth="1"/>
    <col min="6739" max="6905" width="1.61328125" style="33"/>
    <col min="6906" max="6906" width="2.69140625" style="33" customWidth="1"/>
    <col min="6907" max="6907" width="6.3828125" style="33" bestFit="1" customWidth="1"/>
    <col min="6908" max="6908" width="2.69140625" style="33" customWidth="1"/>
    <col min="6909" max="6912" width="0.921875" style="33" customWidth="1"/>
    <col min="6913" max="6994" width="2.69140625" style="33" customWidth="1"/>
    <col min="6995" max="7161" width="1.61328125" style="33"/>
    <col min="7162" max="7162" width="2.69140625" style="33" customWidth="1"/>
    <col min="7163" max="7163" width="6.3828125" style="33" bestFit="1" customWidth="1"/>
    <col min="7164" max="7164" width="2.69140625" style="33" customWidth="1"/>
    <col min="7165" max="7168" width="0.921875" style="33" customWidth="1"/>
    <col min="7169" max="7250" width="2.69140625" style="33" customWidth="1"/>
    <col min="7251" max="7417" width="1.61328125" style="33"/>
    <col min="7418" max="7418" width="2.69140625" style="33" customWidth="1"/>
    <col min="7419" max="7419" width="6.3828125" style="33" bestFit="1" customWidth="1"/>
    <col min="7420" max="7420" width="2.69140625" style="33" customWidth="1"/>
    <col min="7421" max="7424" width="0.921875" style="33" customWidth="1"/>
    <col min="7425" max="7506" width="2.69140625" style="33" customWidth="1"/>
    <col min="7507" max="7673" width="1.61328125" style="33"/>
    <col min="7674" max="7674" width="2.69140625" style="33" customWidth="1"/>
    <col min="7675" max="7675" width="6.3828125" style="33" bestFit="1" customWidth="1"/>
    <col min="7676" max="7676" width="2.69140625" style="33" customWidth="1"/>
    <col min="7677" max="7680" width="0.921875" style="33" customWidth="1"/>
    <col min="7681" max="7762" width="2.69140625" style="33" customWidth="1"/>
    <col min="7763" max="7929" width="1.61328125" style="33"/>
    <col min="7930" max="7930" width="2.69140625" style="33" customWidth="1"/>
    <col min="7931" max="7931" width="6.3828125" style="33" bestFit="1" customWidth="1"/>
    <col min="7932" max="7932" width="2.69140625" style="33" customWidth="1"/>
    <col min="7933" max="7936" width="0.921875" style="33" customWidth="1"/>
    <col min="7937" max="8018" width="2.69140625" style="33" customWidth="1"/>
    <col min="8019" max="8185" width="1.61328125" style="33"/>
    <col min="8186" max="8186" width="2.69140625" style="33" customWidth="1"/>
    <col min="8187" max="8187" width="6.3828125" style="33" bestFit="1" customWidth="1"/>
    <col min="8188" max="8188" width="2.69140625" style="33" customWidth="1"/>
    <col min="8189" max="8192" width="0.921875" style="33" customWidth="1"/>
    <col min="8193" max="8274" width="2.69140625" style="33" customWidth="1"/>
    <col min="8275" max="8441" width="1.61328125" style="33"/>
    <col min="8442" max="8442" width="2.69140625" style="33" customWidth="1"/>
    <col min="8443" max="8443" width="6.3828125" style="33" bestFit="1" customWidth="1"/>
    <col min="8444" max="8444" width="2.69140625" style="33" customWidth="1"/>
    <col min="8445" max="8448" width="0.921875" style="33" customWidth="1"/>
    <col min="8449" max="8530" width="2.69140625" style="33" customWidth="1"/>
    <col min="8531" max="8697" width="1.61328125" style="33"/>
    <col min="8698" max="8698" width="2.69140625" style="33" customWidth="1"/>
    <col min="8699" max="8699" width="6.3828125" style="33" bestFit="1" customWidth="1"/>
    <col min="8700" max="8700" width="2.69140625" style="33" customWidth="1"/>
    <col min="8701" max="8704" width="0.921875" style="33" customWidth="1"/>
    <col min="8705" max="8786" width="2.69140625" style="33" customWidth="1"/>
    <col min="8787" max="8953" width="1.61328125" style="33"/>
    <col min="8954" max="8954" width="2.69140625" style="33" customWidth="1"/>
    <col min="8955" max="8955" width="6.3828125" style="33" bestFit="1" customWidth="1"/>
    <col min="8956" max="8956" width="2.69140625" style="33" customWidth="1"/>
    <col min="8957" max="8960" width="0.921875" style="33" customWidth="1"/>
    <col min="8961" max="9042" width="2.69140625" style="33" customWidth="1"/>
    <col min="9043" max="9209" width="1.61328125" style="33"/>
    <col min="9210" max="9210" width="2.69140625" style="33" customWidth="1"/>
    <col min="9211" max="9211" width="6.3828125" style="33" bestFit="1" customWidth="1"/>
    <col min="9212" max="9212" width="2.69140625" style="33" customWidth="1"/>
    <col min="9213" max="9216" width="0.921875" style="33" customWidth="1"/>
    <col min="9217" max="9298" width="2.69140625" style="33" customWidth="1"/>
    <col min="9299" max="9465" width="1.61328125" style="33"/>
    <col min="9466" max="9466" width="2.69140625" style="33" customWidth="1"/>
    <col min="9467" max="9467" width="6.3828125" style="33" bestFit="1" customWidth="1"/>
    <col min="9468" max="9468" width="2.69140625" style="33" customWidth="1"/>
    <col min="9469" max="9472" width="0.921875" style="33" customWidth="1"/>
    <col min="9473" max="9554" width="2.69140625" style="33" customWidth="1"/>
    <col min="9555" max="9721" width="1.61328125" style="33"/>
    <col min="9722" max="9722" width="2.69140625" style="33" customWidth="1"/>
    <col min="9723" max="9723" width="6.3828125" style="33" bestFit="1" customWidth="1"/>
    <col min="9724" max="9724" width="2.69140625" style="33" customWidth="1"/>
    <col min="9725" max="9728" width="0.921875" style="33" customWidth="1"/>
    <col min="9729" max="9810" width="2.69140625" style="33" customWidth="1"/>
    <col min="9811" max="9977" width="1.61328125" style="33"/>
    <col min="9978" max="9978" width="2.69140625" style="33" customWidth="1"/>
    <col min="9979" max="9979" width="6.3828125" style="33" bestFit="1" customWidth="1"/>
    <col min="9980" max="9980" width="2.69140625" style="33" customWidth="1"/>
    <col min="9981" max="9984" width="0.921875" style="33" customWidth="1"/>
    <col min="9985" max="10066" width="2.69140625" style="33" customWidth="1"/>
    <col min="10067" max="10233" width="1.61328125" style="33"/>
    <col min="10234" max="10234" width="2.69140625" style="33" customWidth="1"/>
    <col min="10235" max="10235" width="6.3828125" style="33" bestFit="1" customWidth="1"/>
    <col min="10236" max="10236" width="2.69140625" style="33" customWidth="1"/>
    <col min="10237" max="10240" width="0.921875" style="33" customWidth="1"/>
    <col min="10241" max="10322" width="2.69140625" style="33" customWidth="1"/>
    <col min="10323" max="10489" width="1.61328125" style="33"/>
    <col min="10490" max="10490" width="2.69140625" style="33" customWidth="1"/>
    <col min="10491" max="10491" width="6.3828125" style="33" bestFit="1" customWidth="1"/>
    <col min="10492" max="10492" width="2.69140625" style="33" customWidth="1"/>
    <col min="10493" max="10496" width="0.921875" style="33" customWidth="1"/>
    <col min="10497" max="10578" width="2.69140625" style="33" customWidth="1"/>
    <col min="10579" max="10745" width="1.61328125" style="33"/>
    <col min="10746" max="10746" width="2.69140625" style="33" customWidth="1"/>
    <col min="10747" max="10747" width="6.3828125" style="33" bestFit="1" customWidth="1"/>
    <col min="10748" max="10748" width="2.69140625" style="33" customWidth="1"/>
    <col min="10749" max="10752" width="0.921875" style="33" customWidth="1"/>
    <col min="10753" max="10834" width="2.69140625" style="33" customWidth="1"/>
    <col min="10835" max="11001" width="1.61328125" style="33"/>
    <col min="11002" max="11002" width="2.69140625" style="33" customWidth="1"/>
    <col min="11003" max="11003" width="6.3828125" style="33" bestFit="1" customWidth="1"/>
    <col min="11004" max="11004" width="2.69140625" style="33" customWidth="1"/>
    <col min="11005" max="11008" width="0.921875" style="33" customWidth="1"/>
    <col min="11009" max="11090" width="2.69140625" style="33" customWidth="1"/>
    <col min="11091" max="11257" width="1.61328125" style="33"/>
    <col min="11258" max="11258" width="2.69140625" style="33" customWidth="1"/>
    <col min="11259" max="11259" width="6.3828125" style="33" bestFit="1" customWidth="1"/>
    <col min="11260" max="11260" width="2.69140625" style="33" customWidth="1"/>
    <col min="11261" max="11264" width="0.921875" style="33" customWidth="1"/>
    <col min="11265" max="11346" width="2.69140625" style="33" customWidth="1"/>
    <col min="11347" max="11513" width="1.61328125" style="33"/>
    <col min="11514" max="11514" width="2.69140625" style="33" customWidth="1"/>
    <col min="11515" max="11515" width="6.3828125" style="33" bestFit="1" customWidth="1"/>
    <col min="11516" max="11516" width="2.69140625" style="33" customWidth="1"/>
    <col min="11517" max="11520" width="0.921875" style="33" customWidth="1"/>
    <col min="11521" max="11602" width="2.69140625" style="33" customWidth="1"/>
    <col min="11603" max="11769" width="1.61328125" style="33"/>
    <col min="11770" max="11770" width="2.69140625" style="33" customWidth="1"/>
    <col min="11771" max="11771" width="6.3828125" style="33" bestFit="1" customWidth="1"/>
    <col min="11772" max="11772" width="2.69140625" style="33" customWidth="1"/>
    <col min="11773" max="11776" width="0.921875" style="33" customWidth="1"/>
    <col min="11777" max="11858" width="2.69140625" style="33" customWidth="1"/>
    <col min="11859" max="12025" width="1.61328125" style="33"/>
    <col min="12026" max="12026" width="2.69140625" style="33" customWidth="1"/>
    <col min="12027" max="12027" width="6.3828125" style="33" bestFit="1" customWidth="1"/>
    <col min="12028" max="12028" width="2.69140625" style="33" customWidth="1"/>
    <col min="12029" max="12032" width="0.921875" style="33" customWidth="1"/>
    <col min="12033" max="12114" width="2.69140625" style="33" customWidth="1"/>
    <col min="12115" max="12281" width="1.61328125" style="33"/>
    <col min="12282" max="12282" width="2.69140625" style="33" customWidth="1"/>
    <col min="12283" max="12283" width="6.3828125" style="33" bestFit="1" customWidth="1"/>
    <col min="12284" max="12284" width="2.69140625" style="33" customWidth="1"/>
    <col min="12285" max="12288" width="0.921875" style="33" customWidth="1"/>
    <col min="12289" max="12370" width="2.69140625" style="33" customWidth="1"/>
    <col min="12371" max="12537" width="1.61328125" style="33"/>
    <col min="12538" max="12538" width="2.69140625" style="33" customWidth="1"/>
    <col min="12539" max="12539" width="6.3828125" style="33" bestFit="1" customWidth="1"/>
    <col min="12540" max="12540" width="2.69140625" style="33" customWidth="1"/>
    <col min="12541" max="12544" width="0.921875" style="33" customWidth="1"/>
    <col min="12545" max="12626" width="2.69140625" style="33" customWidth="1"/>
    <col min="12627" max="12793" width="1.61328125" style="33"/>
    <col min="12794" max="12794" width="2.69140625" style="33" customWidth="1"/>
    <col min="12795" max="12795" width="6.3828125" style="33" bestFit="1" customWidth="1"/>
    <col min="12796" max="12796" width="2.69140625" style="33" customWidth="1"/>
    <col min="12797" max="12800" width="0.921875" style="33" customWidth="1"/>
    <col min="12801" max="12882" width="2.69140625" style="33" customWidth="1"/>
    <col min="12883" max="13049" width="1.61328125" style="33"/>
    <col min="13050" max="13050" width="2.69140625" style="33" customWidth="1"/>
    <col min="13051" max="13051" width="6.3828125" style="33" bestFit="1" customWidth="1"/>
    <col min="13052" max="13052" width="2.69140625" style="33" customWidth="1"/>
    <col min="13053" max="13056" width="0.921875" style="33" customWidth="1"/>
    <col min="13057" max="13138" width="2.69140625" style="33" customWidth="1"/>
    <col min="13139" max="13305" width="1.61328125" style="33"/>
    <col min="13306" max="13306" width="2.69140625" style="33" customWidth="1"/>
    <col min="13307" max="13307" width="6.3828125" style="33" bestFit="1" customWidth="1"/>
    <col min="13308" max="13308" width="2.69140625" style="33" customWidth="1"/>
    <col min="13309" max="13312" width="0.921875" style="33" customWidth="1"/>
    <col min="13313" max="13394" width="2.69140625" style="33" customWidth="1"/>
    <col min="13395" max="13561" width="1.61328125" style="33"/>
    <col min="13562" max="13562" width="2.69140625" style="33" customWidth="1"/>
    <col min="13563" max="13563" width="6.3828125" style="33" bestFit="1" customWidth="1"/>
    <col min="13564" max="13564" width="2.69140625" style="33" customWidth="1"/>
    <col min="13565" max="13568" width="0.921875" style="33" customWidth="1"/>
    <col min="13569" max="13650" width="2.69140625" style="33" customWidth="1"/>
    <col min="13651" max="13817" width="1.61328125" style="33"/>
    <col min="13818" max="13818" width="2.69140625" style="33" customWidth="1"/>
    <col min="13819" max="13819" width="6.3828125" style="33" bestFit="1" customWidth="1"/>
    <col min="13820" max="13820" width="2.69140625" style="33" customWidth="1"/>
    <col min="13821" max="13824" width="0.921875" style="33" customWidth="1"/>
    <col min="13825" max="13906" width="2.69140625" style="33" customWidth="1"/>
    <col min="13907" max="14073" width="1.61328125" style="33"/>
    <col min="14074" max="14074" width="2.69140625" style="33" customWidth="1"/>
    <col min="14075" max="14075" width="6.3828125" style="33" bestFit="1" customWidth="1"/>
    <col min="14076" max="14076" width="2.69140625" style="33" customWidth="1"/>
    <col min="14077" max="14080" width="0.921875" style="33" customWidth="1"/>
    <col min="14081" max="14162" width="2.69140625" style="33" customWidth="1"/>
    <col min="14163" max="14329" width="1.61328125" style="33"/>
    <col min="14330" max="14330" width="2.69140625" style="33" customWidth="1"/>
    <col min="14331" max="14331" width="6.3828125" style="33" bestFit="1" customWidth="1"/>
    <col min="14332" max="14332" width="2.69140625" style="33" customWidth="1"/>
    <col min="14333" max="14336" width="0.921875" style="33" customWidth="1"/>
    <col min="14337" max="14418" width="2.69140625" style="33" customWidth="1"/>
    <col min="14419" max="14585" width="1.61328125" style="33"/>
    <col min="14586" max="14586" width="2.69140625" style="33" customWidth="1"/>
    <col min="14587" max="14587" width="6.3828125" style="33" bestFit="1" customWidth="1"/>
    <col min="14588" max="14588" width="2.69140625" style="33" customWidth="1"/>
    <col min="14589" max="14592" width="0.921875" style="33" customWidth="1"/>
    <col min="14593" max="14674" width="2.69140625" style="33" customWidth="1"/>
    <col min="14675" max="14841" width="1.61328125" style="33"/>
    <col min="14842" max="14842" width="2.69140625" style="33" customWidth="1"/>
    <col min="14843" max="14843" width="6.3828125" style="33" bestFit="1" customWidth="1"/>
    <col min="14844" max="14844" width="2.69140625" style="33" customWidth="1"/>
    <col min="14845" max="14848" width="0.921875" style="33" customWidth="1"/>
    <col min="14849" max="14930" width="2.69140625" style="33" customWidth="1"/>
    <col min="14931" max="15097" width="1.61328125" style="33"/>
    <col min="15098" max="15098" width="2.69140625" style="33" customWidth="1"/>
    <col min="15099" max="15099" width="6.3828125" style="33" bestFit="1" customWidth="1"/>
    <col min="15100" max="15100" width="2.69140625" style="33" customWidth="1"/>
    <col min="15101" max="15104" width="0.921875" style="33" customWidth="1"/>
    <col min="15105" max="15186" width="2.69140625" style="33" customWidth="1"/>
    <col min="15187" max="15353" width="1.61328125" style="33"/>
    <col min="15354" max="15354" width="2.69140625" style="33" customWidth="1"/>
    <col min="15355" max="15355" width="6.3828125" style="33" bestFit="1" customWidth="1"/>
    <col min="15356" max="15356" width="2.69140625" style="33" customWidth="1"/>
    <col min="15357" max="15360" width="0.921875" style="33" customWidth="1"/>
    <col min="15361" max="15442" width="2.69140625" style="33" customWidth="1"/>
    <col min="15443" max="15609" width="1.61328125" style="33"/>
    <col min="15610" max="15610" width="2.69140625" style="33" customWidth="1"/>
    <col min="15611" max="15611" width="6.3828125" style="33" bestFit="1" customWidth="1"/>
    <col min="15612" max="15612" width="2.69140625" style="33" customWidth="1"/>
    <col min="15613" max="15616" width="0.921875" style="33" customWidth="1"/>
    <col min="15617" max="15698" width="2.69140625" style="33" customWidth="1"/>
    <col min="15699" max="15865" width="1.61328125" style="33"/>
    <col min="15866" max="15866" width="2.69140625" style="33" customWidth="1"/>
    <col min="15867" max="15867" width="6.3828125" style="33" bestFit="1" customWidth="1"/>
    <col min="15868" max="15868" width="2.69140625" style="33" customWidth="1"/>
    <col min="15869" max="15872" width="0.921875" style="33" customWidth="1"/>
    <col min="15873" max="15954" width="2.69140625" style="33" customWidth="1"/>
    <col min="15955" max="16121" width="1.61328125" style="33"/>
    <col min="16122" max="16122" width="2.69140625" style="33" customWidth="1"/>
    <col min="16123" max="16123" width="6.3828125" style="33" bestFit="1" customWidth="1"/>
    <col min="16124" max="16124" width="2.69140625" style="33" customWidth="1"/>
    <col min="16125" max="16128" width="0.921875" style="33" customWidth="1"/>
    <col min="16129" max="16210" width="2.69140625" style="33" customWidth="1"/>
    <col min="16211" max="16384" width="1.61328125" style="33"/>
  </cols>
  <sheetData>
    <row r="1" spans="2:82" ht="15.6" thickBot="1"/>
    <row r="2" spans="2:82" s="528" customFormat="1" ht="30" customHeight="1">
      <c r="B2" s="3081" t="s">
        <v>847</v>
      </c>
      <c r="C2" s="3082"/>
      <c r="D2" s="3082"/>
      <c r="E2" s="3082"/>
      <c r="F2" s="3082"/>
      <c r="G2" s="3082"/>
      <c r="H2" s="3082"/>
      <c r="I2" s="3082"/>
      <c r="J2" s="3082"/>
      <c r="K2" s="3082"/>
      <c r="L2" s="3082"/>
      <c r="M2" s="3082"/>
      <c r="N2" s="3082"/>
      <c r="O2" s="3082"/>
      <c r="P2" s="3082"/>
      <c r="Q2" s="3082"/>
      <c r="R2" s="3082"/>
      <c r="S2" s="3082"/>
      <c r="T2" s="3082"/>
      <c r="U2" s="3082"/>
      <c r="V2" s="3082"/>
      <c r="W2" s="3082"/>
      <c r="X2" s="3082"/>
      <c r="Y2" s="3082"/>
      <c r="Z2" s="3082"/>
      <c r="AA2" s="3082"/>
      <c r="AB2" s="3082"/>
      <c r="AC2" s="3082"/>
      <c r="AD2" s="3082"/>
      <c r="AE2" s="3082"/>
      <c r="AF2" s="3082"/>
      <c r="AG2" s="3082"/>
      <c r="AH2" s="3082"/>
      <c r="AI2" s="3082"/>
      <c r="AJ2" s="3082"/>
      <c r="AK2" s="3082"/>
      <c r="AL2" s="3082"/>
      <c r="AM2" s="3082"/>
      <c r="AN2" s="3082"/>
      <c r="AO2" s="3082"/>
      <c r="AP2" s="3082"/>
      <c r="AQ2" s="3082"/>
      <c r="AR2" s="3082"/>
      <c r="AS2" s="3082"/>
      <c r="AT2" s="3082"/>
      <c r="AU2" s="3082"/>
      <c r="AV2" s="3082"/>
      <c r="AW2" s="3082"/>
      <c r="AX2" s="3082"/>
      <c r="AY2" s="3082"/>
      <c r="AZ2" s="3082"/>
      <c r="BA2" s="3082"/>
      <c r="BB2" s="3082"/>
      <c r="BC2" s="3082"/>
      <c r="BD2" s="3082"/>
      <c r="BE2" s="3082"/>
      <c r="BF2" s="3082"/>
      <c r="BG2" s="3082"/>
      <c r="BH2" s="3082"/>
      <c r="BI2" s="3082"/>
      <c r="BJ2" s="3082"/>
      <c r="BK2" s="3082"/>
      <c r="BL2" s="3082"/>
      <c r="BM2" s="3082"/>
      <c r="BN2" s="3082"/>
      <c r="BO2" s="3082"/>
      <c r="BP2" s="3082"/>
      <c r="BQ2" s="3082"/>
      <c r="BR2" s="3082"/>
      <c r="BS2" s="3082"/>
      <c r="BT2" s="3082"/>
      <c r="BU2" s="3082"/>
      <c r="BV2" s="3082"/>
      <c r="BW2" s="3082"/>
      <c r="BX2" s="3082"/>
      <c r="BY2" s="3082"/>
      <c r="BZ2" s="3082"/>
      <c r="CA2" s="3082"/>
      <c r="CB2" s="3082"/>
      <c r="CC2" s="3082"/>
      <c r="CD2" s="3083"/>
    </row>
    <row r="3" spans="2:82" s="528" customFormat="1" ht="30" customHeight="1">
      <c r="B3" s="3084"/>
      <c r="C3" s="3085"/>
      <c r="D3" s="3085"/>
      <c r="E3" s="3085"/>
      <c r="F3" s="3085"/>
      <c r="G3" s="3085"/>
      <c r="H3" s="3085"/>
      <c r="I3" s="3085"/>
      <c r="J3" s="3085"/>
      <c r="K3" s="3085"/>
      <c r="L3" s="3085"/>
      <c r="M3" s="3085"/>
      <c r="N3" s="3085"/>
      <c r="O3" s="3085"/>
      <c r="P3" s="3085"/>
      <c r="Q3" s="3085"/>
      <c r="R3" s="3085"/>
      <c r="S3" s="3085"/>
      <c r="T3" s="3085"/>
      <c r="U3" s="3085"/>
      <c r="V3" s="3085"/>
      <c r="W3" s="3085"/>
      <c r="X3" s="3085"/>
      <c r="Y3" s="3085"/>
      <c r="Z3" s="3085"/>
      <c r="AA3" s="3085"/>
      <c r="AB3" s="3085"/>
      <c r="AC3" s="3085"/>
      <c r="AD3" s="3085"/>
      <c r="AE3" s="3085"/>
      <c r="AF3" s="3085"/>
      <c r="AG3" s="3085"/>
      <c r="AH3" s="3085"/>
      <c r="AI3" s="3085"/>
      <c r="AJ3" s="3085"/>
      <c r="AK3" s="3085"/>
      <c r="AL3" s="3085"/>
      <c r="AM3" s="3085"/>
      <c r="AN3" s="3085"/>
      <c r="AO3" s="3085"/>
      <c r="AP3" s="3085"/>
      <c r="AQ3" s="3085"/>
      <c r="AR3" s="3085"/>
      <c r="AS3" s="3085"/>
      <c r="AT3" s="3085"/>
      <c r="AU3" s="3085"/>
      <c r="AV3" s="3085"/>
      <c r="AW3" s="3085"/>
      <c r="AX3" s="3085"/>
      <c r="AY3" s="3085"/>
      <c r="AZ3" s="3085"/>
      <c r="BA3" s="3085"/>
      <c r="BB3" s="3085"/>
      <c r="BC3" s="3085"/>
      <c r="BD3" s="3085"/>
      <c r="BE3" s="3085"/>
      <c r="BF3" s="3085"/>
      <c r="BG3" s="3085"/>
      <c r="BH3" s="3085"/>
      <c r="BI3" s="3085"/>
      <c r="BJ3" s="3085"/>
      <c r="BK3" s="3085"/>
      <c r="BL3" s="3085"/>
      <c r="BM3" s="3085"/>
      <c r="BN3" s="3085"/>
      <c r="BO3" s="3085"/>
      <c r="BP3" s="3085"/>
      <c r="BQ3" s="3085"/>
      <c r="BR3" s="3085"/>
      <c r="BS3" s="3085"/>
      <c r="BT3" s="3085"/>
      <c r="BU3" s="3085"/>
      <c r="BV3" s="3085"/>
      <c r="BW3" s="3085"/>
      <c r="BX3" s="3085"/>
      <c r="BY3" s="3085"/>
      <c r="BZ3" s="3085"/>
      <c r="CA3" s="3085"/>
      <c r="CB3" s="3085"/>
      <c r="CC3" s="3085"/>
      <c r="CD3" s="3086"/>
    </row>
    <row r="4" spans="2:82" s="528" customFormat="1" ht="30" customHeight="1">
      <c r="B4" s="3087" t="s">
        <v>1994</v>
      </c>
      <c r="C4" s="2247"/>
      <c r="D4" s="2247"/>
      <c r="E4" s="2247"/>
      <c r="F4" s="2247"/>
      <c r="G4" s="2247"/>
      <c r="H4" s="2247"/>
      <c r="I4" s="2247"/>
      <c r="J4" s="2247"/>
      <c r="K4" s="2247"/>
      <c r="L4" s="2247"/>
      <c r="M4" s="2247"/>
      <c r="N4" s="2247"/>
      <c r="O4" s="2247"/>
      <c r="P4" s="2247"/>
      <c r="Q4" s="2247"/>
      <c r="R4" s="2247"/>
      <c r="S4" s="2247"/>
      <c r="T4" s="2247"/>
      <c r="U4" s="2247"/>
      <c r="V4" s="2247"/>
      <c r="W4" s="2247"/>
      <c r="X4" s="2247"/>
      <c r="Y4" s="2247"/>
      <c r="Z4" s="2247"/>
      <c r="AA4" s="2247"/>
      <c r="AB4" s="2247"/>
      <c r="AC4" s="2247"/>
      <c r="AD4" s="2247"/>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7"/>
      <c r="BC4" s="2247"/>
      <c r="BD4" s="2247"/>
      <c r="BE4" s="2247"/>
      <c r="BF4" s="2247"/>
      <c r="BG4" s="2247"/>
      <c r="BH4" s="2247"/>
      <c r="BI4" s="2247"/>
      <c r="BJ4" s="2247"/>
      <c r="BK4" s="2247"/>
      <c r="BL4" s="2247"/>
      <c r="BM4" s="2247"/>
      <c r="BN4" s="2247"/>
      <c r="BO4" s="2247"/>
      <c r="BP4" s="2247"/>
      <c r="BQ4" s="2247"/>
      <c r="BR4" s="2247"/>
      <c r="BS4" s="2247"/>
      <c r="BT4" s="2247"/>
      <c r="BU4" s="2247"/>
      <c r="BV4" s="2247"/>
      <c r="BW4" s="2247"/>
      <c r="BX4" s="2247"/>
      <c r="BY4" s="2247"/>
      <c r="BZ4" s="2247"/>
      <c r="CA4" s="2247"/>
      <c r="CB4" s="2247"/>
      <c r="CC4" s="2247"/>
      <c r="CD4" s="3088"/>
    </row>
    <row r="5" spans="2:82" s="528" customFormat="1" ht="30" customHeight="1">
      <c r="B5" s="3089" t="s">
        <v>2421</v>
      </c>
      <c r="C5" s="3090"/>
      <c r="D5" s="3090"/>
      <c r="E5" s="3090"/>
      <c r="F5" s="3090"/>
      <c r="G5" s="3090"/>
      <c r="H5" s="3090"/>
      <c r="I5" s="3090"/>
      <c r="J5" s="3090"/>
      <c r="K5" s="3090"/>
      <c r="L5" s="3090"/>
      <c r="M5" s="3090"/>
      <c r="N5" s="3090"/>
      <c r="O5" s="3090"/>
      <c r="P5" s="3090"/>
      <c r="Q5" s="3090"/>
      <c r="R5" s="3090"/>
      <c r="S5" s="3090"/>
      <c r="T5" s="3090"/>
      <c r="U5" s="3090"/>
      <c r="V5" s="3090"/>
      <c r="W5" s="3090"/>
      <c r="X5" s="3090"/>
      <c r="Y5" s="3090"/>
      <c r="Z5" s="3090"/>
      <c r="AA5" s="3090"/>
      <c r="AB5" s="3090"/>
      <c r="AC5" s="3090"/>
      <c r="AD5" s="3090"/>
      <c r="AE5" s="3090"/>
      <c r="AF5" s="3090"/>
      <c r="AG5" s="3090"/>
      <c r="AH5" s="3090"/>
      <c r="AI5" s="3090"/>
      <c r="AJ5" s="3090"/>
      <c r="AK5" s="3090"/>
      <c r="AL5" s="3090"/>
      <c r="AM5" s="3090"/>
      <c r="AN5" s="3090"/>
      <c r="AO5" s="3090"/>
      <c r="AP5" s="3090"/>
      <c r="AQ5" s="3090"/>
      <c r="AR5" s="3090"/>
      <c r="AS5" s="3090"/>
      <c r="AT5" s="3090"/>
      <c r="AU5" s="3090"/>
      <c r="AV5" s="3090"/>
      <c r="AW5" s="3090"/>
      <c r="AX5" s="3090"/>
      <c r="AY5" s="3090"/>
      <c r="AZ5" s="3090"/>
      <c r="BA5" s="3090"/>
      <c r="BB5" s="3090"/>
      <c r="BC5" s="3090"/>
      <c r="BD5" s="3090"/>
      <c r="BE5" s="3090"/>
      <c r="BF5" s="3090"/>
      <c r="BG5" s="3090"/>
      <c r="BH5" s="3090"/>
      <c r="BI5" s="3090"/>
      <c r="BJ5" s="3090"/>
      <c r="BK5" s="3090"/>
      <c r="BL5" s="3090"/>
      <c r="BM5" s="3090"/>
      <c r="BN5" s="3090"/>
      <c r="BO5" s="3090"/>
      <c r="BP5" s="3090"/>
      <c r="BQ5" s="3090"/>
      <c r="BR5" s="3090"/>
      <c r="BS5" s="3090"/>
      <c r="BT5" s="3090"/>
      <c r="BU5" s="3090"/>
      <c r="BV5" s="3090"/>
      <c r="BW5" s="3090"/>
      <c r="BX5" s="3090"/>
      <c r="BY5" s="3090"/>
      <c r="BZ5" s="3090"/>
      <c r="CA5" s="3090"/>
      <c r="CB5" s="3090"/>
      <c r="CC5" s="3090"/>
      <c r="CD5" s="3091"/>
    </row>
    <row r="6" spans="2:82" s="528" customFormat="1" ht="30" customHeight="1">
      <c r="B6" s="617"/>
      <c r="C6" s="200"/>
      <c r="D6" s="200"/>
      <c r="E6" s="200"/>
      <c r="F6" s="200"/>
      <c r="G6" s="200"/>
      <c r="H6" s="200"/>
      <c r="I6" s="200"/>
      <c r="J6" s="200"/>
      <c r="K6" s="200"/>
      <c r="L6" s="200"/>
      <c r="M6" s="200"/>
      <c r="N6" s="200"/>
      <c r="O6" s="200"/>
      <c r="P6" s="200"/>
      <c r="Q6" s="200"/>
      <c r="R6" s="200"/>
      <c r="S6" s="200"/>
      <c r="T6" s="200"/>
      <c r="U6" s="200"/>
      <c r="V6" s="200"/>
      <c r="W6" s="200"/>
      <c r="X6" s="200"/>
      <c r="Y6" s="200"/>
      <c r="Z6" s="200"/>
      <c r="AA6" s="200"/>
      <c r="AB6" s="200"/>
      <c r="AC6" s="200"/>
      <c r="AD6" s="200"/>
      <c r="AE6" s="200"/>
      <c r="AF6" s="200"/>
      <c r="AG6" s="200"/>
      <c r="AH6" s="200"/>
      <c r="AI6" s="200"/>
      <c r="AJ6" s="200"/>
      <c r="AK6" s="200"/>
      <c r="AL6" s="200"/>
      <c r="AM6" s="200"/>
      <c r="AN6" s="200"/>
      <c r="AO6" s="200"/>
      <c r="AP6" s="200"/>
      <c r="AQ6" s="200"/>
      <c r="AR6" s="200"/>
      <c r="AS6" s="200"/>
      <c r="AT6" s="200"/>
      <c r="AU6" s="200"/>
      <c r="AV6" s="200"/>
      <c r="AW6" s="200"/>
      <c r="AX6" s="200"/>
      <c r="AY6" s="200"/>
      <c r="AZ6" s="200"/>
      <c r="BA6" s="200"/>
      <c r="BB6" s="200"/>
      <c r="BC6" s="200"/>
      <c r="BD6" s="200"/>
      <c r="BE6" s="200"/>
      <c r="BF6" s="200"/>
      <c r="BG6" s="200"/>
      <c r="BH6" s="200"/>
      <c r="BI6" s="200"/>
      <c r="BJ6" s="200"/>
      <c r="BK6" s="200"/>
      <c r="BL6" s="200"/>
      <c r="BM6" s="200"/>
      <c r="BN6" s="200"/>
      <c r="BO6" s="200"/>
      <c r="BP6" s="200"/>
      <c r="BQ6" s="200"/>
      <c r="BR6" s="200"/>
      <c r="BS6" s="200"/>
      <c r="BT6" s="200"/>
      <c r="BU6" s="200"/>
      <c r="BV6" s="200"/>
      <c r="BW6" s="200"/>
      <c r="BX6" s="200"/>
      <c r="BY6" s="200"/>
      <c r="BZ6" s="200"/>
      <c r="CA6" s="200"/>
      <c r="CD6" s="529"/>
    </row>
    <row r="7" spans="2:82" s="528" customFormat="1" ht="30" customHeight="1">
      <c r="B7" s="618"/>
      <c r="C7" s="3092" t="s">
        <v>823</v>
      </c>
      <c r="D7" s="3093"/>
      <c r="E7" s="3093"/>
      <c r="F7" s="3093"/>
      <c r="G7" s="3093"/>
      <c r="H7" s="3093"/>
      <c r="I7" s="3093"/>
      <c r="J7" s="3093"/>
      <c r="K7" s="3093"/>
      <c r="L7" s="3093"/>
      <c r="M7" s="3093"/>
      <c r="N7" s="3094"/>
      <c r="O7" s="3098" t="s">
        <v>392</v>
      </c>
      <c r="P7" s="3099"/>
      <c r="Q7" s="3100"/>
      <c r="R7" s="37"/>
      <c r="S7" s="304" t="s">
        <v>821</v>
      </c>
      <c r="T7" s="271"/>
      <c r="U7" s="271"/>
      <c r="V7" s="271"/>
      <c r="W7" s="271"/>
      <c r="X7" s="271"/>
      <c r="Y7" s="271"/>
      <c r="Z7" s="271"/>
      <c r="AA7" s="271"/>
      <c r="AB7" s="271"/>
      <c r="AC7" s="271"/>
      <c r="AD7" s="271"/>
      <c r="AE7" s="271"/>
      <c r="AF7" s="271"/>
      <c r="AG7" s="271"/>
      <c r="AH7" s="271"/>
      <c r="AI7" s="271"/>
      <c r="AJ7" s="271"/>
      <c r="AK7" s="37"/>
      <c r="AL7" s="37"/>
      <c r="AM7" s="37"/>
      <c r="AN7" s="37"/>
      <c r="AO7" s="37"/>
      <c r="AP7" s="37"/>
      <c r="AQ7" s="37"/>
      <c r="AR7" s="37"/>
      <c r="AS7" s="37"/>
      <c r="AT7" s="37"/>
      <c r="AU7" s="37"/>
      <c r="AV7" s="37"/>
      <c r="AW7" s="37"/>
      <c r="AX7" s="37"/>
      <c r="AY7" s="37"/>
      <c r="AZ7" s="271"/>
      <c r="BA7" s="40"/>
      <c r="BB7" s="40"/>
      <c r="BC7" s="40"/>
      <c r="BD7" s="40"/>
      <c r="BE7" s="40"/>
      <c r="BF7" s="40"/>
      <c r="BG7" s="40"/>
      <c r="BH7" s="40"/>
      <c r="BI7" s="40"/>
      <c r="BJ7" s="40"/>
      <c r="BK7" s="40"/>
      <c r="BL7" s="40"/>
      <c r="BM7" s="40"/>
      <c r="BN7" s="40"/>
      <c r="BO7" s="40"/>
      <c r="BP7" s="40"/>
      <c r="BQ7" s="40"/>
      <c r="BR7" s="40"/>
      <c r="BS7" s="40"/>
      <c r="BT7" s="40"/>
      <c r="BU7" s="40"/>
      <c r="BV7" s="37"/>
      <c r="BW7" s="37"/>
      <c r="BX7" s="37"/>
      <c r="BY7" s="37"/>
      <c r="BZ7" s="37"/>
      <c r="CA7" s="37"/>
      <c r="CD7" s="529"/>
    </row>
    <row r="8" spans="2:82" s="528" customFormat="1" ht="30" customHeight="1">
      <c r="B8" s="618"/>
      <c r="C8" s="3095"/>
      <c r="D8" s="3096"/>
      <c r="E8" s="3096"/>
      <c r="F8" s="3096"/>
      <c r="G8" s="3096"/>
      <c r="H8" s="3096"/>
      <c r="I8" s="3096"/>
      <c r="J8" s="3096"/>
      <c r="K8" s="3096"/>
      <c r="L8" s="3096"/>
      <c r="M8" s="3096"/>
      <c r="N8" s="3097"/>
      <c r="O8" s="3101"/>
      <c r="P8" s="3102"/>
      <c r="Q8" s="3103"/>
      <c r="R8" s="37"/>
      <c r="S8" s="305" t="s">
        <v>822</v>
      </c>
      <c r="T8" s="271"/>
      <c r="U8" s="271"/>
      <c r="V8" s="271"/>
      <c r="W8" s="271"/>
      <c r="X8" s="271"/>
      <c r="Y8" s="271"/>
      <c r="Z8" s="271"/>
      <c r="AA8" s="271"/>
      <c r="AB8" s="271"/>
      <c r="AC8" s="271"/>
      <c r="AD8" s="271"/>
      <c r="AE8" s="271"/>
      <c r="AF8" s="271"/>
      <c r="AG8" s="271"/>
      <c r="AH8" s="271"/>
      <c r="AI8" s="271"/>
      <c r="AJ8" s="271"/>
      <c r="AK8" s="37"/>
      <c r="AL8" s="37"/>
      <c r="AM8" s="37"/>
      <c r="AN8" s="37"/>
      <c r="AO8" s="37"/>
      <c r="AP8" s="37"/>
      <c r="AQ8" s="37"/>
      <c r="AR8" s="37"/>
      <c r="AS8" s="37"/>
      <c r="AT8" s="37"/>
      <c r="AU8" s="37"/>
      <c r="AV8" s="37"/>
      <c r="AW8" s="37"/>
      <c r="AX8" s="37"/>
      <c r="AY8" s="37"/>
      <c r="AZ8" s="271"/>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D8" s="529"/>
    </row>
    <row r="9" spans="2:82" s="528" customFormat="1" ht="30" customHeight="1">
      <c r="B9" s="618"/>
      <c r="C9" s="37"/>
      <c r="D9" s="37"/>
      <c r="E9" s="37"/>
      <c r="F9" s="37"/>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D9" s="529"/>
    </row>
    <row r="10" spans="2:82" s="528" customFormat="1" ht="30" customHeight="1">
      <c r="B10" s="618"/>
      <c r="C10" s="629" t="s">
        <v>393</v>
      </c>
      <c r="D10" s="629"/>
      <c r="E10" s="629"/>
      <c r="F10" s="629"/>
      <c r="G10" s="629"/>
      <c r="H10" s="3080">
        <v>1</v>
      </c>
      <c r="I10" s="3080"/>
      <c r="J10" s="39"/>
      <c r="K10" s="49" t="s">
        <v>395</v>
      </c>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D10" s="529"/>
    </row>
    <row r="11" spans="2:82" s="528" customFormat="1" ht="30.9" customHeight="1">
      <c r="B11" s="618"/>
      <c r="C11" s="612" t="s">
        <v>394</v>
      </c>
      <c r="D11" s="612"/>
      <c r="E11" s="612"/>
      <c r="F11" s="612"/>
      <c r="G11" s="612"/>
      <c r="H11" s="3080"/>
      <c r="I11" s="3080"/>
      <c r="J11" s="39"/>
      <c r="K11" s="307" t="s">
        <v>824</v>
      </c>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D11" s="529"/>
    </row>
    <row r="12" spans="2:82" s="528" customFormat="1" ht="30" customHeight="1">
      <c r="B12" s="619"/>
      <c r="CD12" s="529"/>
    </row>
    <row r="13" spans="2:82" s="528" customFormat="1" ht="30" customHeight="1">
      <c r="B13" s="619"/>
      <c r="C13" s="3072" t="s">
        <v>2374</v>
      </c>
      <c r="D13" s="3072"/>
      <c r="E13" s="3072"/>
      <c r="F13" s="3072"/>
      <c r="G13" s="3072"/>
      <c r="H13" s="3072"/>
      <c r="I13" s="3072"/>
      <c r="J13" s="3072"/>
      <c r="K13" s="3072"/>
      <c r="L13" s="3072"/>
      <c r="M13" s="3072"/>
      <c r="N13" s="3072"/>
      <c r="O13" s="3072"/>
      <c r="P13" s="3072"/>
      <c r="Q13" s="3072"/>
      <c r="R13" s="3072"/>
      <c r="S13" s="3072"/>
      <c r="T13" s="3072"/>
      <c r="U13" s="3072"/>
      <c r="V13" s="3072"/>
      <c r="W13" s="3072"/>
      <c r="X13" s="3072"/>
      <c r="Y13" s="3072"/>
      <c r="Z13" s="3072"/>
      <c r="AA13" s="3072"/>
      <c r="AB13" s="3072"/>
      <c r="AC13" s="3072"/>
      <c r="AD13" s="3072"/>
      <c r="CD13" s="529"/>
    </row>
    <row r="14" spans="2:82" s="528" customFormat="1" ht="30" customHeight="1">
      <c r="B14" s="619"/>
      <c r="CD14" s="529"/>
    </row>
    <row r="15" spans="2:82" s="267" customFormat="1" ht="30" customHeight="1">
      <c r="B15" s="620"/>
      <c r="C15" s="408" t="s">
        <v>825</v>
      </c>
      <c r="D15" s="39" t="s">
        <v>2375</v>
      </c>
      <c r="E15" s="71"/>
      <c r="F15" s="71"/>
      <c r="G15" s="71"/>
      <c r="H15" s="71"/>
      <c r="I15" s="271"/>
      <c r="J15" s="271"/>
      <c r="K15" s="271"/>
      <c r="L15" s="271"/>
      <c r="M15" s="271"/>
      <c r="N15" s="271"/>
      <c r="O15" s="271"/>
      <c r="P15" s="271"/>
      <c r="Q15" s="271"/>
      <c r="R15" s="271"/>
      <c r="S15" s="271"/>
      <c r="T15" s="271"/>
      <c r="U15" s="271"/>
      <c r="V15" s="271"/>
      <c r="W15" s="271"/>
      <c r="X15" s="271"/>
      <c r="Y15" s="271"/>
      <c r="Z15" s="271"/>
      <c r="AA15" s="271"/>
      <c r="AB15" s="271"/>
      <c r="AC15" s="271"/>
      <c r="AD15" s="271"/>
      <c r="AE15" s="271"/>
      <c r="AF15" s="271"/>
      <c r="AG15" s="271"/>
      <c r="AH15" s="271"/>
      <c r="AI15" s="271"/>
      <c r="AJ15" s="271"/>
      <c r="AK15" s="271"/>
      <c r="AL15" s="271"/>
      <c r="AM15" s="271"/>
      <c r="AN15" s="271"/>
      <c r="AO15" s="271"/>
      <c r="AP15" s="271"/>
      <c r="AQ15" s="271"/>
      <c r="AR15" s="271"/>
      <c r="AS15" s="271"/>
      <c r="AT15" s="271"/>
      <c r="AU15" s="271"/>
      <c r="AV15" s="271"/>
      <c r="AW15" s="271"/>
      <c r="AX15" s="271"/>
      <c r="AY15" s="271"/>
      <c r="AZ15" s="271"/>
      <c r="BA15" s="271"/>
      <c r="BB15" s="271"/>
      <c r="BC15" s="2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252"/>
    </row>
    <row r="16" spans="2:82" s="267" customFormat="1" ht="30" customHeight="1">
      <c r="B16" s="620"/>
      <c r="C16" s="71"/>
      <c r="D16" s="306" t="s">
        <v>2422</v>
      </c>
      <c r="E16" s="71"/>
      <c r="F16" s="71"/>
      <c r="G16" s="71"/>
      <c r="H16" s="71"/>
      <c r="I16" s="271"/>
      <c r="J16" s="271"/>
      <c r="K16" s="271"/>
      <c r="L16" s="271"/>
      <c r="M16" s="271"/>
      <c r="N16" s="271"/>
      <c r="O16" s="271"/>
      <c r="P16" s="271"/>
      <c r="Q16" s="271"/>
      <c r="R16" s="271"/>
      <c r="S16" s="271"/>
      <c r="T16" s="271"/>
      <c r="U16" s="271"/>
      <c r="V16" s="271"/>
      <c r="W16" s="271"/>
      <c r="X16" s="271"/>
      <c r="Y16" s="271"/>
      <c r="Z16" s="271"/>
      <c r="AA16" s="271"/>
      <c r="AB16" s="271"/>
      <c r="AC16" s="271"/>
      <c r="AD16" s="271"/>
      <c r="AE16" s="271"/>
      <c r="AF16" s="271"/>
      <c r="AG16" s="271"/>
      <c r="AH16" s="271"/>
      <c r="AI16" s="271"/>
      <c r="AJ16" s="271"/>
      <c r="AK16" s="271"/>
      <c r="AL16" s="271"/>
      <c r="AM16" s="271"/>
      <c r="AN16" s="271"/>
      <c r="AO16" s="271"/>
      <c r="AP16" s="271"/>
      <c r="AQ16" s="271"/>
      <c r="AR16" s="271"/>
      <c r="AS16" s="271"/>
      <c r="AT16" s="271"/>
      <c r="AU16" s="271"/>
      <c r="AV16" s="271"/>
      <c r="AW16" s="271"/>
      <c r="AX16" s="271"/>
      <c r="AY16" s="271"/>
      <c r="AZ16" s="271"/>
      <c r="BA16" s="271"/>
      <c r="BB16" s="271"/>
      <c r="BC16" s="2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252"/>
    </row>
    <row r="17" spans="2:82" s="267" customFormat="1" ht="30" customHeight="1">
      <c r="B17" s="621"/>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5"/>
      <c r="BM17" s="85"/>
      <c r="BN17" s="85"/>
      <c r="BO17" s="85"/>
      <c r="BP17" s="85"/>
      <c r="BQ17" s="85"/>
      <c r="BR17" s="85"/>
      <c r="BS17" s="85"/>
      <c r="BT17" s="85"/>
      <c r="BU17" s="85"/>
      <c r="BV17" s="85"/>
      <c r="BW17" s="85"/>
      <c r="BX17" s="85"/>
      <c r="BY17" s="85"/>
      <c r="BZ17" s="85"/>
      <c r="CA17" s="85"/>
      <c r="CB17" s="85"/>
      <c r="CC17" s="85"/>
      <c r="CD17" s="498"/>
    </row>
    <row r="18" spans="2:82" s="267" customFormat="1" ht="30" customHeight="1">
      <c r="B18" s="621"/>
      <c r="C18" s="85"/>
      <c r="G18" s="392"/>
      <c r="H18" s="392"/>
      <c r="I18" s="83"/>
      <c r="J18" s="83"/>
      <c r="K18" s="83"/>
      <c r="L18" s="83"/>
      <c r="M18" s="83"/>
      <c r="N18" s="83"/>
      <c r="O18" s="83"/>
      <c r="P18" s="83"/>
      <c r="Q18" s="83"/>
      <c r="R18" s="83"/>
      <c r="S18" s="83"/>
      <c r="AF18" s="83"/>
      <c r="AG18" s="83"/>
      <c r="AH18" s="83"/>
      <c r="AI18" s="83"/>
      <c r="AJ18" s="83"/>
      <c r="AK18" s="83"/>
      <c r="AL18" s="83"/>
      <c r="AM18" s="83"/>
      <c r="AN18" s="83"/>
      <c r="AO18" s="83"/>
      <c r="AP18" s="83"/>
      <c r="AQ18" s="83"/>
      <c r="AR18" s="83"/>
      <c r="AS18" s="83"/>
      <c r="AT18" s="83"/>
      <c r="AU18" s="83"/>
      <c r="AV18" s="83"/>
      <c r="AW18" s="83"/>
      <c r="AX18" s="83"/>
      <c r="AY18" s="83"/>
      <c r="AZ18" s="83"/>
      <c r="BA18" s="68"/>
      <c r="BB18" s="68"/>
      <c r="BC18" s="408"/>
      <c r="BD18" s="408"/>
      <c r="BE18" s="408"/>
      <c r="BF18" s="408"/>
      <c r="BG18" s="408"/>
      <c r="BH18" s="408"/>
      <c r="BI18" s="408"/>
      <c r="BJ18" s="408"/>
      <c r="BK18" s="408"/>
      <c r="BL18" s="408"/>
      <c r="BM18" s="408"/>
      <c r="BN18" s="408"/>
      <c r="BO18" s="408"/>
      <c r="BP18" s="408"/>
      <c r="BQ18" s="408"/>
      <c r="BR18" s="408"/>
      <c r="BS18" s="408"/>
      <c r="BT18" s="408"/>
      <c r="BU18" s="408"/>
      <c r="BV18" s="408"/>
      <c r="BW18" s="408"/>
      <c r="BX18" s="408"/>
      <c r="BY18" s="408"/>
      <c r="BZ18" s="408"/>
      <c r="CA18" s="408"/>
      <c r="CB18" s="408"/>
      <c r="CC18" s="85"/>
      <c r="CD18" s="498"/>
    </row>
    <row r="19" spans="2:82" s="267" customFormat="1" ht="30" customHeight="1">
      <c r="B19" s="621"/>
      <c r="C19" s="85"/>
      <c r="E19" s="611" t="s">
        <v>848</v>
      </c>
      <c r="I19" s="409"/>
      <c r="R19" s="501"/>
      <c r="S19" s="501"/>
      <c r="AF19" s="501"/>
      <c r="AG19" s="501"/>
      <c r="AH19" s="501"/>
      <c r="AI19" s="501"/>
      <c r="AJ19" s="501"/>
      <c r="AK19" s="501"/>
      <c r="AL19" s="501"/>
      <c r="AM19" s="501"/>
      <c r="AN19" s="501"/>
      <c r="AO19" s="501"/>
      <c r="AP19" s="501"/>
      <c r="AQ19" s="501"/>
      <c r="AR19" s="501"/>
      <c r="AS19" s="501"/>
      <c r="AT19" s="501"/>
      <c r="AU19" s="501"/>
      <c r="AV19" s="501"/>
      <c r="AW19" s="501"/>
      <c r="AX19" s="501"/>
      <c r="AY19" s="501"/>
      <c r="AZ19" s="501"/>
      <c r="BA19" s="501"/>
      <c r="BB19" s="501"/>
      <c r="BC19" s="501"/>
      <c r="BD19" s="501"/>
      <c r="BE19" s="501"/>
      <c r="BF19" s="501"/>
      <c r="BG19" s="501"/>
      <c r="BH19" s="501"/>
      <c r="BI19" s="501"/>
      <c r="BJ19" s="501"/>
      <c r="BK19" s="501"/>
      <c r="BL19" s="501"/>
      <c r="BM19" s="501"/>
      <c r="BN19" s="501"/>
      <c r="BO19" s="501"/>
      <c r="BP19" s="501"/>
      <c r="BQ19" s="501"/>
      <c r="BR19" s="501"/>
      <c r="BS19" s="501"/>
      <c r="BT19" s="501"/>
      <c r="BU19" s="501"/>
      <c r="BV19" s="501"/>
      <c r="BW19" s="501"/>
      <c r="BX19" s="501"/>
      <c r="BY19" s="501"/>
      <c r="BZ19" s="501"/>
      <c r="CA19" s="501"/>
      <c r="CB19" s="501"/>
      <c r="CC19" s="85"/>
      <c r="CD19" s="498"/>
    </row>
    <row r="20" spans="2:82" s="267" customFormat="1" ht="30" customHeight="1">
      <c r="B20" s="621"/>
      <c r="C20" s="85"/>
      <c r="D20" s="2823" t="s">
        <v>2</v>
      </c>
      <c r="E20" s="3079"/>
      <c r="F20" s="3073"/>
      <c r="G20" s="3074"/>
      <c r="H20" s="3075"/>
      <c r="I20" s="409"/>
      <c r="J20" s="2980" t="s">
        <v>703</v>
      </c>
      <c r="K20" s="2980"/>
      <c r="L20" s="2980"/>
      <c r="M20" s="2980"/>
      <c r="N20" s="2980"/>
      <c r="O20" s="2980"/>
      <c r="P20" s="2980"/>
      <c r="Q20" s="2980"/>
      <c r="R20" s="501"/>
      <c r="S20" s="501"/>
      <c r="AF20" s="501"/>
      <c r="AG20" s="501"/>
      <c r="AH20" s="501"/>
      <c r="AI20" s="501"/>
      <c r="AJ20" s="501"/>
      <c r="AK20" s="501"/>
      <c r="AL20" s="501"/>
      <c r="AM20" s="501"/>
      <c r="AN20" s="501"/>
      <c r="AO20" s="501"/>
      <c r="AP20" s="501"/>
      <c r="AQ20" s="501"/>
      <c r="AR20" s="501"/>
      <c r="AS20" s="501"/>
      <c r="AT20" s="501"/>
      <c r="AU20" s="501"/>
      <c r="AV20" s="501"/>
      <c r="AW20" s="501"/>
      <c r="AX20" s="501"/>
      <c r="AY20" s="501"/>
      <c r="AZ20" s="501"/>
      <c r="BA20" s="501"/>
      <c r="BB20" s="501"/>
      <c r="BC20" s="501"/>
      <c r="BD20" s="501"/>
      <c r="BE20" s="501"/>
      <c r="BF20" s="501"/>
      <c r="BG20" s="501"/>
      <c r="BH20" s="501"/>
      <c r="BI20" s="501"/>
      <c r="BJ20" s="501"/>
      <c r="BK20" s="501"/>
      <c r="BL20" s="501"/>
      <c r="BM20" s="501"/>
      <c r="BN20" s="501"/>
      <c r="BO20" s="501"/>
      <c r="BP20" s="501"/>
      <c r="BQ20" s="501"/>
      <c r="BR20" s="501"/>
      <c r="BS20" s="501"/>
      <c r="BT20" s="501"/>
      <c r="BU20" s="501"/>
      <c r="BV20" s="501"/>
      <c r="BW20" s="501"/>
      <c r="BX20" s="501"/>
      <c r="BY20" s="501"/>
      <c r="BZ20" s="501"/>
      <c r="CA20" s="501"/>
      <c r="CB20" s="501"/>
      <c r="CC20" s="85"/>
      <c r="CD20" s="498"/>
    </row>
    <row r="21" spans="2:82" s="267" customFormat="1" ht="30" customHeight="1">
      <c r="B21" s="621"/>
      <c r="C21" s="85"/>
      <c r="D21" s="2823"/>
      <c r="E21" s="3079"/>
      <c r="F21" s="3076"/>
      <c r="G21" s="3077"/>
      <c r="H21" s="3078"/>
      <c r="I21" s="83"/>
      <c r="J21" s="2980"/>
      <c r="K21" s="2980"/>
      <c r="L21" s="2980"/>
      <c r="M21" s="2980"/>
      <c r="N21" s="2980"/>
      <c r="O21" s="2980"/>
      <c r="P21" s="2980"/>
      <c r="Q21" s="2980"/>
      <c r="R21" s="501"/>
      <c r="S21" s="501"/>
      <c r="AF21" s="501"/>
      <c r="AG21" s="501"/>
      <c r="AH21" s="501"/>
      <c r="AI21" s="501"/>
      <c r="AJ21" s="501"/>
      <c r="AK21" s="501"/>
      <c r="AL21" s="501"/>
      <c r="AM21" s="501"/>
      <c r="AN21" s="501"/>
      <c r="AO21" s="501"/>
      <c r="AP21" s="501"/>
      <c r="AQ21" s="501"/>
      <c r="AR21" s="501"/>
      <c r="AS21" s="501"/>
      <c r="AT21" s="501"/>
      <c r="AU21" s="501"/>
      <c r="AV21" s="501"/>
      <c r="AW21" s="501"/>
      <c r="AX21" s="501"/>
      <c r="AY21" s="501"/>
      <c r="AZ21" s="501"/>
      <c r="BA21" s="501"/>
      <c r="BB21" s="501"/>
      <c r="BC21" s="501"/>
      <c r="BD21" s="501"/>
      <c r="BE21" s="501"/>
      <c r="BF21" s="501"/>
      <c r="BG21" s="501"/>
      <c r="BH21" s="501"/>
      <c r="BI21" s="501"/>
      <c r="BJ21" s="501"/>
      <c r="BK21" s="501"/>
      <c r="BL21" s="501"/>
      <c r="BM21" s="501"/>
      <c r="BN21" s="501"/>
      <c r="BO21" s="501"/>
      <c r="BP21" s="501"/>
      <c r="BQ21" s="501"/>
      <c r="BR21" s="501"/>
      <c r="BS21" s="501"/>
      <c r="BT21" s="501"/>
      <c r="BU21" s="501"/>
      <c r="BV21" s="501"/>
      <c r="BW21" s="501"/>
      <c r="BX21" s="501"/>
      <c r="BY21" s="501"/>
      <c r="BZ21" s="501"/>
      <c r="CA21" s="501"/>
      <c r="CB21" s="501"/>
      <c r="CC21" s="85"/>
      <c r="CD21" s="498"/>
    </row>
    <row r="22" spans="2:82" s="68" customFormat="1" ht="30" customHeight="1">
      <c r="B22" s="621"/>
      <c r="C22" s="85"/>
      <c r="R22" s="501"/>
      <c r="S22" s="501"/>
      <c r="AF22" s="501"/>
      <c r="AG22" s="501"/>
      <c r="AH22" s="501"/>
      <c r="AI22" s="501"/>
      <c r="AJ22" s="501"/>
      <c r="AK22" s="501"/>
      <c r="AL22" s="501"/>
      <c r="AM22" s="501"/>
      <c r="AN22" s="501"/>
      <c r="AO22" s="501"/>
      <c r="AP22" s="501"/>
      <c r="AQ22" s="501"/>
      <c r="AR22" s="501"/>
      <c r="AS22" s="501"/>
      <c r="AT22" s="501"/>
      <c r="AU22" s="501"/>
      <c r="AV22" s="501"/>
      <c r="AW22" s="501"/>
      <c r="AX22" s="501"/>
      <c r="AY22" s="501"/>
      <c r="AZ22" s="501"/>
      <c r="BA22" s="501"/>
      <c r="BB22" s="501"/>
      <c r="BC22" s="501"/>
      <c r="BD22" s="501"/>
      <c r="BE22" s="501"/>
      <c r="BF22" s="501"/>
      <c r="BG22" s="501"/>
      <c r="BH22" s="501"/>
      <c r="BI22" s="501"/>
      <c r="BJ22" s="501"/>
      <c r="BK22" s="501"/>
      <c r="BL22" s="501"/>
      <c r="BM22" s="501"/>
      <c r="BN22" s="501"/>
      <c r="BO22" s="501"/>
      <c r="BP22" s="501"/>
      <c r="BQ22" s="501"/>
      <c r="BR22" s="501"/>
      <c r="BS22" s="501"/>
      <c r="BT22" s="501"/>
      <c r="BU22" s="501"/>
      <c r="BV22" s="501"/>
      <c r="BW22" s="501"/>
      <c r="BX22" s="501"/>
      <c r="BY22" s="501"/>
      <c r="BZ22" s="501"/>
      <c r="CA22" s="501"/>
      <c r="CB22" s="501"/>
      <c r="CC22" s="85"/>
      <c r="CD22" s="498"/>
    </row>
    <row r="23" spans="2:82" s="68" customFormat="1" ht="30" customHeight="1">
      <c r="B23" s="621"/>
      <c r="C23" s="85"/>
      <c r="R23" s="501"/>
      <c r="S23" s="501"/>
      <c r="AF23" s="501"/>
      <c r="AG23" s="501"/>
      <c r="AH23" s="501"/>
      <c r="AI23" s="501"/>
      <c r="AJ23" s="501"/>
      <c r="AK23" s="501"/>
      <c r="AL23" s="501"/>
      <c r="AM23" s="501"/>
      <c r="AN23" s="501"/>
      <c r="AO23" s="501"/>
      <c r="AP23" s="501"/>
      <c r="AQ23" s="501"/>
      <c r="AR23" s="501"/>
      <c r="AS23" s="501"/>
      <c r="AT23" s="501"/>
      <c r="AU23" s="501"/>
      <c r="AV23" s="501"/>
      <c r="AW23" s="501"/>
      <c r="AX23" s="501"/>
      <c r="AY23" s="501"/>
      <c r="AZ23" s="501"/>
      <c r="BA23" s="501"/>
      <c r="BB23" s="501"/>
      <c r="BC23" s="501"/>
      <c r="BD23" s="501"/>
      <c r="BE23" s="501"/>
      <c r="BF23" s="501"/>
      <c r="BG23" s="501"/>
      <c r="BH23" s="501"/>
      <c r="BI23" s="501"/>
      <c r="BJ23" s="501"/>
      <c r="BK23" s="501"/>
      <c r="BL23" s="501"/>
      <c r="BM23" s="501"/>
      <c r="BN23" s="501"/>
      <c r="BO23" s="501"/>
      <c r="BP23" s="501"/>
      <c r="BQ23" s="501"/>
      <c r="BR23" s="501"/>
      <c r="BS23" s="501"/>
      <c r="BT23" s="501"/>
      <c r="BU23" s="501"/>
      <c r="BV23" s="501"/>
      <c r="BW23" s="501"/>
      <c r="BX23" s="501"/>
      <c r="BY23" s="501"/>
      <c r="BZ23" s="501"/>
      <c r="CA23" s="501"/>
      <c r="CB23" s="501"/>
      <c r="CC23" s="85"/>
      <c r="CD23" s="498"/>
    </row>
    <row r="24" spans="2:82" s="68" customFormat="1" ht="30" customHeight="1">
      <c r="B24" s="621"/>
      <c r="C24" s="85"/>
      <c r="D24" s="391"/>
      <c r="E24" s="391"/>
      <c r="F24" s="409"/>
      <c r="G24" s="409"/>
      <c r="H24" s="409"/>
      <c r="I24" s="409"/>
      <c r="J24" s="412"/>
      <c r="K24" s="412"/>
      <c r="L24" s="412"/>
      <c r="M24" s="412"/>
      <c r="N24" s="412"/>
      <c r="O24" s="412"/>
      <c r="P24" s="412"/>
      <c r="Q24" s="412"/>
      <c r="R24" s="501"/>
      <c r="S24" s="501"/>
      <c r="AF24" s="501"/>
      <c r="AG24" s="501"/>
      <c r="AH24" s="501"/>
      <c r="AI24" s="501"/>
      <c r="AJ24" s="501"/>
      <c r="AK24" s="501"/>
      <c r="AL24" s="501"/>
      <c r="AM24" s="501"/>
      <c r="AN24" s="501"/>
      <c r="AO24" s="501"/>
      <c r="AP24" s="501"/>
      <c r="AQ24" s="501"/>
      <c r="AR24" s="501"/>
      <c r="AS24" s="501"/>
      <c r="AT24" s="501"/>
      <c r="AU24" s="501"/>
      <c r="AV24" s="501"/>
      <c r="AW24" s="501"/>
      <c r="AX24" s="501"/>
      <c r="AY24" s="501"/>
      <c r="AZ24" s="501"/>
      <c r="BA24" s="501"/>
      <c r="BB24" s="501"/>
      <c r="BC24" s="501"/>
      <c r="BD24" s="501"/>
      <c r="BE24" s="501"/>
      <c r="BF24" s="501"/>
      <c r="BG24" s="501"/>
      <c r="BH24" s="501"/>
      <c r="BI24" s="501"/>
      <c r="BJ24" s="501"/>
      <c r="BK24" s="501"/>
      <c r="BL24" s="501"/>
      <c r="BM24" s="501"/>
      <c r="BN24" s="501"/>
      <c r="BO24" s="501"/>
      <c r="BP24" s="501"/>
      <c r="BQ24" s="501"/>
      <c r="BR24" s="501"/>
      <c r="BS24" s="501"/>
      <c r="BT24" s="501"/>
      <c r="BU24" s="501"/>
      <c r="BV24" s="501"/>
      <c r="BW24" s="501"/>
      <c r="BX24" s="501"/>
      <c r="BY24" s="501"/>
      <c r="BZ24" s="501"/>
      <c r="CA24" s="501"/>
      <c r="CB24" s="501"/>
      <c r="CC24" s="85"/>
      <c r="CD24" s="498"/>
    </row>
    <row r="25" spans="2:82" s="68" customFormat="1" ht="30" customHeight="1">
      <c r="B25" s="621"/>
      <c r="C25" s="85"/>
      <c r="D25" s="2827" t="s">
        <v>5</v>
      </c>
      <c r="E25" s="3104"/>
      <c r="F25" s="1669"/>
      <c r="G25" s="1670"/>
      <c r="H25" s="1671"/>
      <c r="I25" s="409"/>
      <c r="J25" s="2980" t="s">
        <v>704</v>
      </c>
      <c r="K25" s="2980"/>
      <c r="L25" s="2980"/>
      <c r="M25" s="2980"/>
      <c r="N25" s="2980"/>
      <c r="O25" s="2980"/>
      <c r="P25" s="2980"/>
      <c r="Q25" s="2980"/>
      <c r="R25" s="501"/>
      <c r="S25" s="501"/>
      <c r="AF25" s="501"/>
      <c r="AG25" s="501"/>
      <c r="AH25" s="501"/>
      <c r="AI25" s="501"/>
      <c r="AJ25" s="501"/>
      <c r="AK25" s="501"/>
      <c r="AL25" s="501"/>
      <c r="AM25" s="501"/>
      <c r="AN25" s="501"/>
      <c r="AO25" s="501"/>
      <c r="AP25" s="501"/>
      <c r="AQ25" s="501"/>
      <c r="AR25" s="501"/>
      <c r="AS25" s="501"/>
      <c r="AT25" s="501"/>
      <c r="AU25" s="501"/>
      <c r="AV25" s="501"/>
      <c r="AW25" s="501"/>
      <c r="AX25" s="501"/>
      <c r="AY25" s="501"/>
      <c r="AZ25" s="501"/>
      <c r="BA25" s="501"/>
      <c r="BB25" s="501"/>
      <c r="BC25" s="501"/>
      <c r="BD25" s="501"/>
      <c r="BE25" s="501"/>
      <c r="BF25" s="501"/>
      <c r="BG25" s="501"/>
      <c r="BH25" s="501"/>
      <c r="BI25" s="501"/>
      <c r="BJ25" s="501"/>
      <c r="BK25" s="501"/>
      <c r="BL25" s="501"/>
      <c r="BM25" s="501"/>
      <c r="BN25" s="501"/>
      <c r="BO25" s="501"/>
      <c r="BP25" s="501"/>
      <c r="BQ25" s="501"/>
      <c r="BR25" s="501"/>
      <c r="BS25" s="501"/>
      <c r="BT25" s="501"/>
      <c r="BU25" s="501"/>
      <c r="BV25" s="501"/>
      <c r="BW25" s="501"/>
      <c r="BX25" s="501"/>
      <c r="BY25" s="501"/>
      <c r="BZ25" s="501"/>
      <c r="CA25" s="501"/>
      <c r="CB25" s="501"/>
      <c r="CC25" s="85"/>
      <c r="CD25" s="498"/>
    </row>
    <row r="26" spans="2:82" s="68" customFormat="1" ht="30" customHeight="1">
      <c r="B26" s="621"/>
      <c r="C26" s="85"/>
      <c r="D26" s="2856"/>
      <c r="E26" s="3104"/>
      <c r="F26" s="1672"/>
      <c r="G26" s="1673"/>
      <c r="H26" s="1674"/>
      <c r="I26" s="409"/>
      <c r="J26" s="2980"/>
      <c r="K26" s="2980"/>
      <c r="L26" s="2980"/>
      <c r="M26" s="2980"/>
      <c r="N26" s="2980"/>
      <c r="O26" s="2980"/>
      <c r="P26" s="2980"/>
      <c r="Q26" s="2980"/>
      <c r="R26" s="501"/>
      <c r="S26" s="501"/>
      <c r="AF26" s="501"/>
      <c r="AG26" s="501"/>
      <c r="AH26" s="501"/>
      <c r="AI26" s="501"/>
      <c r="AJ26" s="501"/>
      <c r="AK26" s="501"/>
      <c r="AL26" s="501"/>
      <c r="AM26" s="501"/>
      <c r="AN26" s="501"/>
      <c r="AO26" s="501"/>
      <c r="AP26" s="501"/>
      <c r="AQ26" s="501"/>
      <c r="AR26" s="501"/>
      <c r="AS26" s="501"/>
      <c r="AT26" s="501"/>
      <c r="AU26" s="501"/>
      <c r="AV26" s="501"/>
      <c r="AW26" s="501"/>
      <c r="AX26" s="501"/>
      <c r="AY26" s="501"/>
      <c r="AZ26" s="501"/>
      <c r="BA26" s="501"/>
      <c r="BB26" s="501"/>
      <c r="BC26" s="501"/>
      <c r="BD26" s="501"/>
      <c r="BE26" s="501"/>
      <c r="BF26" s="501"/>
      <c r="BG26" s="501"/>
      <c r="BH26" s="501"/>
      <c r="BI26" s="501"/>
      <c r="BJ26" s="501"/>
      <c r="BK26" s="501"/>
      <c r="BL26" s="501"/>
      <c r="BM26" s="501"/>
      <c r="BN26" s="501"/>
      <c r="BO26" s="501"/>
      <c r="BP26" s="501"/>
      <c r="BQ26" s="501"/>
      <c r="BR26" s="501"/>
      <c r="BS26" s="501"/>
      <c r="BT26" s="501"/>
      <c r="BU26" s="501"/>
      <c r="BV26" s="501"/>
      <c r="BW26" s="501"/>
      <c r="BX26" s="501"/>
      <c r="BY26" s="501"/>
      <c r="BZ26" s="501"/>
      <c r="CA26" s="501"/>
      <c r="CB26" s="501"/>
      <c r="CC26" s="85"/>
      <c r="CD26" s="498"/>
    </row>
    <row r="27" spans="2:82" s="68" customFormat="1" ht="30" customHeight="1">
      <c r="B27" s="621"/>
      <c r="C27" s="85"/>
      <c r="D27" s="391"/>
      <c r="E27" s="391"/>
      <c r="F27" s="409"/>
      <c r="G27" s="409"/>
      <c r="H27" s="409"/>
      <c r="I27" s="409"/>
      <c r="J27" s="412"/>
      <c r="K27" s="412"/>
      <c r="L27" s="412"/>
      <c r="M27" s="412"/>
      <c r="N27" s="412"/>
      <c r="O27" s="412"/>
      <c r="P27" s="412"/>
      <c r="Q27" s="412"/>
      <c r="R27" s="501"/>
      <c r="S27" s="501"/>
      <c r="AF27" s="501"/>
      <c r="AG27" s="501"/>
      <c r="AH27" s="501"/>
      <c r="AI27" s="501"/>
      <c r="AJ27" s="501"/>
      <c r="AK27" s="501"/>
      <c r="AL27" s="501"/>
      <c r="AM27" s="501"/>
      <c r="AN27" s="501"/>
      <c r="AO27" s="501"/>
      <c r="AP27" s="501"/>
      <c r="AQ27" s="501"/>
      <c r="AR27" s="501"/>
      <c r="AS27" s="501"/>
      <c r="AT27" s="501"/>
      <c r="AU27" s="501"/>
      <c r="AV27" s="501"/>
      <c r="AW27" s="501"/>
      <c r="AX27" s="501"/>
      <c r="AY27" s="501"/>
      <c r="AZ27" s="501"/>
      <c r="BA27" s="501"/>
      <c r="BB27" s="501"/>
      <c r="BC27" s="501"/>
      <c r="BD27" s="501"/>
      <c r="BE27" s="501"/>
      <c r="BF27" s="501"/>
      <c r="BG27" s="501"/>
      <c r="BH27" s="501"/>
      <c r="BI27" s="501"/>
      <c r="BJ27" s="501"/>
      <c r="BK27" s="501"/>
      <c r="BL27" s="501"/>
      <c r="BM27" s="501"/>
      <c r="BN27" s="501"/>
      <c r="BO27" s="501"/>
      <c r="BP27" s="501"/>
      <c r="BQ27" s="501"/>
      <c r="BR27" s="501"/>
      <c r="BS27" s="501"/>
      <c r="BT27" s="501"/>
      <c r="BU27" s="501"/>
      <c r="BV27" s="501"/>
      <c r="BW27" s="501"/>
      <c r="BX27" s="501"/>
      <c r="BY27" s="501"/>
      <c r="BZ27" s="501"/>
      <c r="CA27" s="501"/>
      <c r="CB27" s="501"/>
      <c r="CC27" s="85"/>
      <c r="CD27" s="498"/>
    </row>
    <row r="28" spans="2:82" s="68" customFormat="1" ht="30" customHeight="1">
      <c r="B28" s="621"/>
      <c r="C28" s="85"/>
      <c r="D28" s="391"/>
      <c r="E28" s="391"/>
      <c r="F28" s="409"/>
      <c r="G28" s="409"/>
      <c r="H28" s="409"/>
      <c r="I28" s="409"/>
      <c r="J28" s="412"/>
      <c r="K28" s="412"/>
      <c r="L28" s="412"/>
      <c r="M28" s="412"/>
      <c r="N28" s="412"/>
      <c r="O28" s="412"/>
      <c r="P28" s="412"/>
      <c r="Q28" s="412"/>
      <c r="R28" s="501"/>
      <c r="S28" s="501"/>
      <c r="AF28" s="501"/>
      <c r="AG28" s="501"/>
      <c r="AH28" s="501"/>
      <c r="AI28" s="501"/>
      <c r="AJ28" s="501"/>
      <c r="AK28" s="501"/>
      <c r="AL28" s="501"/>
      <c r="AM28" s="501"/>
      <c r="AN28" s="501"/>
      <c r="AO28" s="501"/>
      <c r="AP28" s="501"/>
      <c r="AQ28" s="501"/>
      <c r="AR28" s="501"/>
      <c r="AS28" s="501"/>
      <c r="AT28" s="501"/>
      <c r="AU28" s="501"/>
      <c r="AV28" s="501"/>
      <c r="AW28" s="501"/>
      <c r="AX28" s="501"/>
      <c r="AY28" s="501"/>
      <c r="AZ28" s="501"/>
      <c r="BA28" s="501"/>
      <c r="BB28" s="501"/>
      <c r="BC28" s="501"/>
      <c r="BD28" s="501"/>
      <c r="BE28" s="501"/>
      <c r="BF28" s="501"/>
      <c r="BG28" s="501"/>
      <c r="BH28" s="501"/>
      <c r="BI28" s="501"/>
      <c r="BJ28" s="501"/>
      <c r="BK28" s="501"/>
      <c r="BL28" s="501"/>
      <c r="BM28" s="501"/>
      <c r="BN28" s="501"/>
      <c r="BO28" s="501"/>
      <c r="BP28" s="501"/>
      <c r="BQ28" s="501"/>
      <c r="BR28" s="501"/>
      <c r="BS28" s="501"/>
      <c r="BT28" s="501"/>
      <c r="BU28" s="501"/>
      <c r="BV28" s="501"/>
      <c r="BW28" s="501"/>
      <c r="BX28" s="501"/>
      <c r="BY28" s="501"/>
      <c r="BZ28" s="501"/>
      <c r="CA28" s="501"/>
      <c r="CB28" s="501"/>
      <c r="CC28" s="85"/>
      <c r="CD28" s="498"/>
    </row>
    <row r="29" spans="2:82" s="68" customFormat="1" ht="30" customHeight="1">
      <c r="B29" s="530"/>
      <c r="C29" s="531"/>
      <c r="D29" s="532"/>
      <c r="E29" s="532"/>
      <c r="F29" s="630"/>
      <c r="G29" s="630"/>
      <c r="H29" s="630"/>
      <c r="I29" s="630"/>
      <c r="J29" s="533"/>
      <c r="K29" s="533"/>
      <c r="L29" s="533"/>
      <c r="M29" s="533"/>
      <c r="N29" s="533"/>
      <c r="O29" s="533"/>
      <c r="P29" s="533"/>
      <c r="Q29" s="533"/>
      <c r="R29" s="534"/>
      <c r="S29" s="534"/>
      <c r="T29" s="535"/>
      <c r="U29" s="535"/>
      <c r="V29" s="535"/>
      <c r="W29" s="535"/>
      <c r="X29" s="535"/>
      <c r="Y29" s="535"/>
      <c r="Z29" s="535"/>
      <c r="AA29" s="535"/>
      <c r="AB29" s="535"/>
      <c r="AC29" s="535"/>
      <c r="AD29" s="535"/>
      <c r="AE29" s="535"/>
      <c r="AF29" s="534"/>
      <c r="AG29" s="534"/>
      <c r="AH29" s="534"/>
      <c r="AI29" s="534"/>
      <c r="AJ29" s="534"/>
      <c r="AK29" s="534"/>
      <c r="AL29" s="534"/>
      <c r="AM29" s="534"/>
      <c r="AN29" s="534"/>
      <c r="AO29" s="534"/>
      <c r="AP29" s="534"/>
      <c r="AQ29" s="534"/>
      <c r="AR29" s="534"/>
      <c r="AS29" s="534"/>
      <c r="AT29" s="534"/>
      <c r="AU29" s="534"/>
      <c r="AV29" s="534"/>
      <c r="AW29" s="534"/>
      <c r="AX29" s="534"/>
      <c r="AY29" s="534"/>
      <c r="AZ29" s="534"/>
      <c r="BA29" s="534"/>
      <c r="BB29" s="534"/>
      <c r="BC29" s="534"/>
      <c r="BD29" s="534"/>
      <c r="BE29" s="534"/>
      <c r="BF29" s="534"/>
      <c r="BG29" s="534"/>
      <c r="BH29" s="534"/>
      <c r="BI29" s="534"/>
      <c r="BJ29" s="534"/>
      <c r="BK29" s="534"/>
      <c r="BL29" s="534"/>
      <c r="BM29" s="534"/>
      <c r="BN29" s="534"/>
      <c r="BO29" s="534"/>
      <c r="BP29" s="534"/>
      <c r="BQ29" s="534"/>
      <c r="BR29" s="534"/>
      <c r="BS29" s="534"/>
      <c r="BT29" s="534"/>
      <c r="BU29" s="534"/>
      <c r="BV29" s="534"/>
      <c r="BW29" s="534"/>
      <c r="BX29" s="534"/>
      <c r="BY29" s="534"/>
      <c r="BZ29" s="534"/>
      <c r="CA29" s="534"/>
      <c r="CB29" s="534"/>
      <c r="CC29" s="531"/>
      <c r="CD29" s="536"/>
    </row>
    <row r="30" spans="2:82" s="68" customFormat="1" ht="30" customHeight="1">
      <c r="B30" s="621"/>
      <c r="C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c r="BQ30" s="85"/>
      <c r="BR30" s="85"/>
      <c r="BS30" s="85"/>
      <c r="BT30" s="85"/>
      <c r="BU30" s="85"/>
      <c r="BV30" s="85"/>
      <c r="BW30" s="85"/>
      <c r="BX30" s="85"/>
      <c r="BY30" s="85"/>
      <c r="BZ30" s="85"/>
      <c r="CA30" s="85"/>
      <c r="CB30" s="69"/>
      <c r="CC30" s="69"/>
      <c r="CD30" s="498"/>
    </row>
    <row r="31" spans="2:82" s="68" customFormat="1" ht="30" customHeight="1">
      <c r="B31" s="621"/>
      <c r="C31" s="408" t="s">
        <v>1163</v>
      </c>
      <c r="D31" s="271" t="s">
        <v>2372</v>
      </c>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U31" s="85"/>
      <c r="BV31" s="85"/>
      <c r="BW31" s="85"/>
      <c r="BY31" s="1218" t="s">
        <v>851</v>
      </c>
      <c r="CA31" s="85"/>
      <c r="CB31" s="85"/>
      <c r="CC31" s="85"/>
      <c r="CD31" s="498"/>
    </row>
    <row r="32" spans="2:82" s="68" customFormat="1" ht="30" customHeight="1">
      <c r="B32" s="621"/>
      <c r="C32" s="85"/>
      <c r="D32" s="273" t="s">
        <v>2373</v>
      </c>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2823" t="s">
        <v>31</v>
      </c>
      <c r="BI32" s="3106"/>
      <c r="BJ32" s="3132"/>
      <c r="BK32" s="3133"/>
      <c r="BL32" s="3133"/>
      <c r="BM32" s="3133"/>
      <c r="BN32" s="3133"/>
      <c r="BO32" s="3133"/>
      <c r="BP32" s="3133"/>
      <c r="BQ32" s="3133"/>
      <c r="BR32" s="3133"/>
      <c r="BS32" s="3133"/>
      <c r="BT32" s="3133"/>
      <c r="BU32" s="3133"/>
      <c r="BV32" s="3133"/>
      <c r="BW32" s="3133"/>
      <c r="BX32" s="3133"/>
      <c r="BY32" s="3133"/>
      <c r="BZ32" s="3134"/>
      <c r="CA32" s="3108" t="s">
        <v>26</v>
      </c>
      <c r="CB32" s="3109"/>
      <c r="CC32" s="85"/>
      <c r="CD32" s="498"/>
    </row>
    <row r="33" spans="1:82" s="68" customFormat="1" ht="30" customHeight="1">
      <c r="B33" s="621"/>
      <c r="C33" s="85"/>
      <c r="D33" s="37"/>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2824"/>
      <c r="BI33" s="3106"/>
      <c r="BJ33" s="3135"/>
      <c r="BK33" s="3105"/>
      <c r="BL33" s="3105"/>
      <c r="BM33" s="3105"/>
      <c r="BN33" s="3105"/>
      <c r="BO33" s="3105"/>
      <c r="BP33" s="3105"/>
      <c r="BQ33" s="3105"/>
      <c r="BR33" s="3105"/>
      <c r="BS33" s="3105"/>
      <c r="BT33" s="3105"/>
      <c r="BU33" s="3105"/>
      <c r="BV33" s="3105"/>
      <c r="BW33" s="3105"/>
      <c r="BX33" s="3105"/>
      <c r="BY33" s="3105"/>
      <c r="BZ33" s="3136"/>
      <c r="CA33" s="3108"/>
      <c r="CB33" s="3109"/>
      <c r="CC33" s="85"/>
      <c r="CD33" s="498"/>
    </row>
    <row r="34" spans="1:82" s="68" customFormat="1" ht="30" customHeight="1">
      <c r="B34" s="621"/>
      <c r="C34" s="85"/>
      <c r="D34" s="40"/>
      <c r="AS34" s="85"/>
      <c r="AT34" s="85"/>
      <c r="AU34" s="85"/>
      <c r="AV34" s="85"/>
      <c r="AW34" s="85"/>
      <c r="AX34" s="85"/>
      <c r="AY34" s="85"/>
      <c r="AZ34" s="85"/>
      <c r="BA34" s="85"/>
      <c r="BB34" s="85"/>
      <c r="BC34" s="85"/>
      <c r="BD34" s="85"/>
      <c r="BE34" s="85"/>
      <c r="BF34" s="85"/>
      <c r="BG34" s="85"/>
      <c r="BH34" s="85"/>
      <c r="CD34" s="498"/>
    </row>
    <row r="35" spans="1:82" s="68" customFormat="1" ht="30" customHeight="1">
      <c r="B35" s="621"/>
      <c r="C35" s="85"/>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5"/>
      <c r="BC35" s="85"/>
      <c r="BD35" s="85"/>
      <c r="BE35" s="85"/>
      <c r="BF35" s="85"/>
      <c r="BG35" s="85"/>
      <c r="BH35" s="85"/>
      <c r="BI35" s="85"/>
      <c r="BJ35" s="85"/>
      <c r="BK35" s="85"/>
      <c r="BL35" s="85"/>
      <c r="BM35" s="85"/>
      <c r="BN35" s="85"/>
      <c r="BO35" s="85"/>
      <c r="BP35" s="85"/>
      <c r="BQ35" s="85"/>
      <c r="BR35" s="85"/>
      <c r="BS35" s="85"/>
      <c r="BT35" s="85"/>
      <c r="BU35" s="85"/>
      <c r="BV35" s="85"/>
      <c r="BW35" s="85"/>
      <c r="BX35" s="85"/>
      <c r="BY35" s="85"/>
      <c r="BZ35" s="85"/>
      <c r="CA35" s="85"/>
      <c r="CB35" s="85"/>
      <c r="CC35" s="85"/>
      <c r="CD35" s="498"/>
    </row>
    <row r="36" spans="1:82" s="68" customFormat="1" ht="30" customHeight="1">
      <c r="A36" s="260"/>
      <c r="B36" s="3107" t="s">
        <v>2376</v>
      </c>
      <c r="C36" s="3107"/>
      <c r="D36" s="3107"/>
      <c r="E36" s="3107"/>
      <c r="F36" s="3107"/>
      <c r="G36" s="3107"/>
      <c r="H36" s="3107"/>
      <c r="I36" s="3107"/>
      <c r="J36" s="3107"/>
      <c r="K36" s="3107"/>
      <c r="L36" s="3107"/>
      <c r="M36" s="3107"/>
      <c r="N36" s="3107"/>
      <c r="O36" s="3107"/>
      <c r="P36" s="3107"/>
      <c r="Q36" s="3107"/>
      <c r="R36" s="3107"/>
      <c r="S36" s="3107"/>
      <c r="T36" s="3107"/>
      <c r="U36" s="3107"/>
      <c r="V36" s="3107"/>
      <c r="W36" s="3107"/>
      <c r="X36" s="3107"/>
      <c r="Y36" s="3107"/>
      <c r="Z36" s="3107"/>
      <c r="AA36" s="3107"/>
      <c r="AB36" s="3107"/>
      <c r="AC36" s="3107"/>
      <c r="AD36" s="531"/>
      <c r="AE36" s="531"/>
      <c r="AF36" s="531"/>
      <c r="AG36" s="531"/>
      <c r="AH36" s="531"/>
      <c r="AI36" s="531"/>
      <c r="AJ36" s="531"/>
      <c r="AK36" s="531"/>
      <c r="AL36" s="531"/>
      <c r="AM36" s="531"/>
      <c r="AN36" s="531"/>
      <c r="AO36" s="531"/>
      <c r="AP36" s="531"/>
      <c r="AQ36" s="531"/>
      <c r="AR36" s="531"/>
      <c r="AS36" s="531"/>
      <c r="AT36" s="531"/>
      <c r="AU36" s="531"/>
      <c r="AV36" s="531"/>
      <c r="AW36" s="531"/>
      <c r="AX36" s="531"/>
      <c r="AY36" s="531"/>
      <c r="AZ36" s="531"/>
      <c r="BA36" s="531"/>
      <c r="BB36" s="531"/>
      <c r="BC36" s="531"/>
      <c r="BD36" s="531"/>
      <c r="BE36" s="531"/>
      <c r="BF36" s="531"/>
      <c r="BG36" s="531"/>
      <c r="BH36" s="531"/>
      <c r="BI36" s="531"/>
      <c r="BJ36" s="531"/>
      <c r="BK36" s="531"/>
      <c r="BL36" s="531"/>
      <c r="BM36" s="531"/>
      <c r="BN36" s="531"/>
      <c r="BO36" s="531"/>
      <c r="BP36" s="531"/>
      <c r="BQ36" s="531"/>
      <c r="BR36" s="531"/>
      <c r="BS36" s="531"/>
      <c r="BT36" s="531"/>
      <c r="BU36" s="531"/>
      <c r="BV36" s="531"/>
      <c r="BW36" s="531"/>
      <c r="BX36" s="531"/>
      <c r="BY36" s="531"/>
      <c r="BZ36" s="531"/>
      <c r="CA36" s="531"/>
      <c r="CB36" s="531"/>
      <c r="CC36" s="531"/>
      <c r="CD36" s="536"/>
    </row>
    <row r="37" spans="1:82" s="68" customFormat="1" ht="30" customHeight="1">
      <c r="B37" s="621"/>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5"/>
      <c r="BR37" s="85"/>
      <c r="BS37" s="85"/>
      <c r="BT37" s="85"/>
      <c r="BU37" s="85"/>
      <c r="BV37" s="85"/>
      <c r="BW37" s="85"/>
      <c r="BX37" s="85"/>
      <c r="BY37" s="85"/>
      <c r="BZ37" s="85"/>
      <c r="CA37" s="85"/>
      <c r="CB37" s="85"/>
      <c r="CC37" s="85"/>
      <c r="CD37" s="498"/>
    </row>
    <row r="38" spans="1:82" s="68" customFormat="1" ht="30" customHeight="1">
      <c r="B38" s="621"/>
      <c r="C38" s="39" t="s">
        <v>827</v>
      </c>
      <c r="D38" s="271" t="s">
        <v>1164</v>
      </c>
      <c r="E38" s="37"/>
      <c r="F38" s="33"/>
      <c r="G38" s="39"/>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498"/>
    </row>
    <row r="39" spans="1:82" s="68" customFormat="1" ht="30" customHeight="1">
      <c r="B39" s="621"/>
      <c r="C39" s="37"/>
      <c r="D39" s="273" t="s">
        <v>826</v>
      </c>
      <c r="E39" s="37"/>
      <c r="F39" s="33"/>
      <c r="G39" s="39"/>
      <c r="H39" s="85"/>
      <c r="I39" s="85"/>
      <c r="J39" s="85"/>
      <c r="K39" s="85"/>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85"/>
      <c r="AO39" s="85"/>
      <c r="AP39" s="85"/>
      <c r="AQ39" s="85"/>
      <c r="AR39" s="85"/>
      <c r="AS39" s="85"/>
      <c r="AT39" s="85"/>
      <c r="AU39" s="85"/>
      <c r="BZ39" s="85"/>
      <c r="CA39" s="85"/>
      <c r="CB39" s="85"/>
      <c r="CC39" s="85"/>
      <c r="CD39" s="498"/>
    </row>
    <row r="40" spans="1:82" s="68" customFormat="1" ht="30" customHeight="1">
      <c r="B40" s="621"/>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c r="AP40" s="85"/>
      <c r="AQ40" s="85"/>
      <c r="AR40" s="85"/>
      <c r="AS40" s="85"/>
      <c r="AT40" s="85"/>
      <c r="AU40" s="85"/>
      <c r="CD40" s="260"/>
    </row>
    <row r="41" spans="1:82" s="68" customFormat="1" ht="30" customHeight="1">
      <c r="B41" s="621"/>
      <c r="C41" s="85"/>
      <c r="D41" s="267"/>
      <c r="F41" s="1457" t="s">
        <v>849</v>
      </c>
      <c r="G41" s="392"/>
      <c r="H41" s="392"/>
      <c r="I41" s="83"/>
      <c r="J41" s="83"/>
      <c r="K41" s="83"/>
      <c r="L41" s="83"/>
      <c r="M41" s="83"/>
      <c r="N41" s="83"/>
      <c r="O41" s="83"/>
      <c r="P41" s="83"/>
      <c r="Q41" s="83"/>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c r="AP41" s="85"/>
      <c r="AQ41" s="85"/>
      <c r="AR41" s="85"/>
      <c r="AS41" s="85"/>
      <c r="AT41" s="85"/>
      <c r="AU41" s="85"/>
      <c r="CD41" s="260"/>
    </row>
    <row r="42" spans="1:82" s="68" customFormat="1" ht="30" customHeight="1">
      <c r="B42" s="621"/>
      <c r="C42" s="85"/>
      <c r="D42" s="2827" t="s">
        <v>2</v>
      </c>
      <c r="E42" s="3104"/>
      <c r="F42" s="1669"/>
      <c r="G42" s="1670"/>
      <c r="H42" s="1671"/>
      <c r="I42" s="409"/>
      <c r="J42" s="2980" t="s">
        <v>703</v>
      </c>
      <c r="K42" s="2980"/>
      <c r="L42" s="2980"/>
      <c r="M42" s="2980"/>
      <c r="N42" s="2980"/>
      <c r="O42" s="2980"/>
      <c r="P42" s="2980"/>
      <c r="Q42" s="2980"/>
      <c r="R42" s="85"/>
      <c r="S42" s="85"/>
      <c r="T42" s="85"/>
      <c r="U42" s="85"/>
      <c r="V42" s="85"/>
      <c r="W42" s="85"/>
      <c r="X42" s="85"/>
      <c r="Y42" s="85"/>
      <c r="Z42" s="85"/>
      <c r="AA42" s="85"/>
      <c r="AB42" s="85"/>
      <c r="AC42" s="85"/>
      <c r="AD42" s="85"/>
      <c r="AE42" s="85"/>
      <c r="AF42" s="85"/>
      <c r="AG42" s="85"/>
      <c r="AH42" s="85"/>
      <c r="AI42" s="85"/>
      <c r="AJ42" s="85"/>
      <c r="AK42" s="85"/>
      <c r="AL42" s="85"/>
      <c r="AM42" s="85"/>
      <c r="AN42" s="85"/>
      <c r="AO42" s="85"/>
      <c r="AP42" s="85"/>
      <c r="AQ42" s="85"/>
      <c r="AR42" s="85"/>
      <c r="AS42" s="85"/>
      <c r="AT42" s="85"/>
      <c r="AU42" s="85"/>
      <c r="AV42" s="85"/>
      <c r="AW42" s="85"/>
      <c r="AX42" s="85"/>
      <c r="AY42" s="85"/>
      <c r="AZ42" s="85"/>
      <c r="BA42" s="85"/>
      <c r="CD42" s="260"/>
    </row>
    <row r="43" spans="1:82" s="68" customFormat="1" ht="30" customHeight="1">
      <c r="B43" s="621"/>
      <c r="C43" s="85"/>
      <c r="D43" s="2856"/>
      <c r="E43" s="3104"/>
      <c r="F43" s="1672"/>
      <c r="G43" s="1673"/>
      <c r="H43" s="1674"/>
      <c r="I43" s="409"/>
      <c r="J43" s="2980"/>
      <c r="K43" s="2980"/>
      <c r="L43" s="2980"/>
      <c r="M43" s="2980"/>
      <c r="N43" s="2980"/>
      <c r="O43" s="2980"/>
      <c r="P43" s="2980"/>
      <c r="Q43" s="2980"/>
      <c r="R43" s="85"/>
      <c r="S43" s="85"/>
      <c r="T43" s="85"/>
      <c r="U43" s="85"/>
      <c r="V43" s="85"/>
      <c r="W43" s="85"/>
      <c r="X43" s="85"/>
      <c r="Y43" s="85"/>
      <c r="Z43" s="85"/>
      <c r="AA43" s="85"/>
      <c r="AB43" s="85"/>
      <c r="AC43" s="85"/>
      <c r="AD43" s="85"/>
      <c r="AE43" s="85"/>
      <c r="AF43" s="85"/>
      <c r="AG43" s="85"/>
      <c r="AH43" s="85"/>
      <c r="AI43" s="85"/>
      <c r="AJ43" s="85"/>
      <c r="AK43" s="85"/>
      <c r="AL43" s="85"/>
      <c r="AM43" s="85"/>
      <c r="AN43" s="85"/>
      <c r="AO43" s="85"/>
      <c r="AP43" s="85"/>
      <c r="AQ43" s="85"/>
      <c r="AR43" s="85"/>
      <c r="AS43" s="85"/>
      <c r="AT43" s="85"/>
      <c r="AU43" s="85"/>
      <c r="AV43" s="85"/>
      <c r="AW43" s="85"/>
      <c r="AX43" s="85"/>
      <c r="AY43" s="85"/>
      <c r="AZ43" s="85"/>
      <c r="BA43" s="85"/>
      <c r="BB43" s="85"/>
      <c r="BC43" s="85"/>
      <c r="BD43" s="85"/>
      <c r="BE43" s="85"/>
      <c r="BF43" s="85"/>
      <c r="BG43" s="85"/>
      <c r="BH43" s="85"/>
      <c r="BI43" s="85"/>
      <c r="BJ43" s="85"/>
      <c r="BK43" s="85"/>
      <c r="BL43" s="85"/>
      <c r="BM43" s="85"/>
      <c r="BN43" s="85"/>
      <c r="BO43" s="85"/>
      <c r="BP43" s="85"/>
      <c r="BQ43" s="85"/>
      <c r="BR43" s="85"/>
      <c r="BS43" s="85"/>
      <c r="BT43" s="85"/>
      <c r="BU43" s="85"/>
      <c r="BV43" s="85"/>
      <c r="BW43" s="85"/>
      <c r="BX43" s="85"/>
      <c r="BY43" s="85"/>
      <c r="BZ43" s="85"/>
      <c r="CA43" s="85"/>
      <c r="CB43" s="85"/>
      <c r="CC43" s="85"/>
      <c r="CD43" s="498"/>
    </row>
    <row r="44" spans="1:82" s="68" customFormat="1" ht="30" customHeight="1">
      <c r="B44" s="621"/>
      <c r="C44" s="85"/>
      <c r="D44" s="267"/>
      <c r="E44" s="267"/>
      <c r="F44" s="83"/>
      <c r="G44" s="83"/>
      <c r="H44" s="83"/>
      <c r="I44" s="83"/>
      <c r="J44" s="409"/>
      <c r="K44" s="409"/>
      <c r="L44" s="409"/>
      <c r="M44" s="409"/>
      <c r="N44" s="83"/>
      <c r="O44" s="501"/>
      <c r="P44" s="501"/>
      <c r="Q44" s="501"/>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c r="AP44" s="85"/>
      <c r="AQ44" s="85"/>
      <c r="AR44" s="85"/>
      <c r="AS44" s="85"/>
      <c r="AT44" s="85"/>
      <c r="AU44" s="85"/>
      <c r="AV44" s="85"/>
      <c r="AW44" s="85"/>
      <c r="AX44" s="85"/>
      <c r="AY44" s="85"/>
      <c r="AZ44" s="85"/>
      <c r="BA44" s="85"/>
      <c r="BB44" s="85"/>
      <c r="BC44" s="85"/>
      <c r="BD44" s="85"/>
      <c r="BE44" s="85"/>
      <c r="BF44" s="85"/>
      <c r="BG44" s="85"/>
      <c r="BH44" s="85"/>
      <c r="BI44" s="85"/>
      <c r="BJ44" s="85"/>
      <c r="BK44" s="85"/>
      <c r="BL44" s="85"/>
      <c r="BM44" s="85"/>
      <c r="BN44" s="85"/>
      <c r="BO44" s="85"/>
      <c r="BP44" s="85"/>
      <c r="BQ44" s="85"/>
      <c r="BR44" s="85"/>
      <c r="BS44" s="85"/>
      <c r="BT44" s="85"/>
      <c r="BU44" s="85"/>
      <c r="BV44" s="85"/>
      <c r="BW44" s="85"/>
      <c r="BX44" s="85"/>
      <c r="BY44" s="85"/>
      <c r="BZ44" s="85"/>
      <c r="CA44" s="85"/>
      <c r="CB44" s="85"/>
      <c r="CC44" s="85"/>
      <c r="CD44" s="498"/>
    </row>
    <row r="45" spans="1:82" s="68" customFormat="1" ht="30" customHeight="1">
      <c r="B45" s="621"/>
      <c r="C45" s="85"/>
      <c r="R45" s="85"/>
      <c r="S45" s="85"/>
      <c r="T45" s="85"/>
      <c r="U45" s="85"/>
      <c r="V45" s="85"/>
      <c r="W45" s="85"/>
      <c r="X45" s="85"/>
      <c r="Y45" s="85"/>
      <c r="Z45" s="85"/>
      <c r="AA45" s="85"/>
      <c r="AB45" s="85"/>
      <c r="AC45" s="85"/>
      <c r="AD45" s="85"/>
      <c r="AE45" s="85"/>
      <c r="AF45" s="85"/>
      <c r="AG45" s="85"/>
      <c r="AH45" s="85"/>
      <c r="AI45" s="85"/>
      <c r="AJ45" s="85"/>
      <c r="AK45" s="85"/>
      <c r="AL45" s="85"/>
      <c r="AM45" s="85"/>
      <c r="AN45" s="85"/>
      <c r="AO45" s="85"/>
      <c r="AP45" s="85"/>
      <c r="AQ45" s="85"/>
      <c r="AR45" s="85"/>
      <c r="AS45" s="85"/>
      <c r="AT45" s="85"/>
      <c r="AU45" s="85"/>
      <c r="AV45" s="85"/>
      <c r="AW45" s="85"/>
      <c r="AX45" s="85"/>
      <c r="AY45" s="85"/>
      <c r="AZ45" s="85"/>
      <c r="BA45" s="85"/>
      <c r="BB45" s="85"/>
      <c r="BC45" s="85"/>
      <c r="BD45" s="85"/>
      <c r="BE45" s="85"/>
      <c r="BF45" s="85"/>
      <c r="BG45" s="85"/>
      <c r="BH45" s="85"/>
      <c r="BI45" s="85"/>
      <c r="BJ45" s="85"/>
      <c r="BK45" s="85"/>
      <c r="BL45" s="85"/>
      <c r="BM45" s="85"/>
      <c r="BN45" s="85"/>
      <c r="BO45" s="85"/>
      <c r="BP45" s="85"/>
      <c r="BQ45" s="85"/>
      <c r="BR45" s="85"/>
      <c r="BS45" s="85"/>
      <c r="BT45" s="85"/>
      <c r="BU45" s="85"/>
      <c r="BV45" s="85"/>
      <c r="BW45" s="85"/>
      <c r="BX45" s="85"/>
      <c r="BY45" s="85"/>
      <c r="BZ45" s="85"/>
      <c r="CA45" s="85"/>
      <c r="CB45" s="85"/>
      <c r="CC45" s="85"/>
      <c r="CD45" s="498"/>
    </row>
    <row r="46" spans="1:82" s="68" customFormat="1" ht="30" customHeight="1">
      <c r="B46" s="621"/>
      <c r="C46" s="85"/>
      <c r="D46" s="40" t="s">
        <v>2423</v>
      </c>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85"/>
      <c r="AS46" s="85"/>
      <c r="AT46" s="85"/>
      <c r="AU46" s="85"/>
      <c r="AV46" s="85"/>
      <c r="AW46" s="85"/>
      <c r="AX46" s="85"/>
      <c r="AY46" s="85"/>
      <c r="AZ46" s="85"/>
      <c r="BA46" s="85"/>
      <c r="BB46" s="85"/>
      <c r="BC46" s="85"/>
      <c r="BD46" s="85"/>
      <c r="BE46" s="85"/>
      <c r="BF46" s="85"/>
      <c r="BG46" s="85"/>
      <c r="BH46" s="85"/>
      <c r="BI46" s="85"/>
      <c r="BJ46" s="85"/>
      <c r="BK46" s="85"/>
      <c r="BL46" s="85"/>
      <c r="BM46" s="85"/>
      <c r="BN46" s="85"/>
      <c r="BO46" s="85"/>
      <c r="BP46" s="85"/>
      <c r="BQ46" s="85"/>
      <c r="BR46" s="85"/>
      <c r="BS46" s="85"/>
      <c r="BT46" s="85"/>
      <c r="BU46" s="85"/>
      <c r="BV46" s="85"/>
      <c r="BW46" s="85"/>
      <c r="BX46" s="85"/>
      <c r="BY46" s="85"/>
      <c r="BZ46" s="85"/>
      <c r="CA46" s="85"/>
      <c r="CB46" s="85"/>
      <c r="CC46" s="85"/>
      <c r="CD46" s="498"/>
    </row>
    <row r="47" spans="1:82" s="68" customFormat="1" ht="30" customHeight="1">
      <c r="B47" s="621"/>
      <c r="C47" s="85"/>
      <c r="D47" s="41" t="s">
        <v>2377</v>
      </c>
      <c r="AS47" s="85"/>
      <c r="AT47" s="85"/>
      <c r="AU47" s="85"/>
      <c r="AV47" s="85"/>
      <c r="AW47" s="85"/>
      <c r="AX47" s="85"/>
      <c r="AY47" s="85"/>
      <c r="AZ47" s="85"/>
      <c r="BA47" s="85"/>
      <c r="BB47" s="85"/>
      <c r="BC47" s="85"/>
      <c r="BD47" s="85"/>
      <c r="BE47" s="85"/>
      <c r="BF47" s="85"/>
      <c r="BG47" s="85"/>
      <c r="BH47" s="85"/>
      <c r="CD47" s="498"/>
    </row>
    <row r="48" spans="1:82" s="68" customFormat="1" ht="30" customHeight="1">
      <c r="B48" s="621"/>
      <c r="C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5"/>
      <c r="BQ48" s="85"/>
      <c r="BR48" s="85"/>
      <c r="BS48" s="85"/>
      <c r="BT48" s="85"/>
      <c r="BU48" s="3105">
        <v>3100</v>
      </c>
      <c r="BV48" s="3105"/>
      <c r="BW48" s="3105"/>
      <c r="BX48" s="85"/>
      <c r="BY48" s="85"/>
      <c r="BZ48" s="85"/>
      <c r="CA48" s="85"/>
      <c r="CB48" s="85"/>
      <c r="CC48" s="85"/>
      <c r="CD48" s="498"/>
    </row>
    <row r="49" spans="1:82" s="68" customFormat="1" ht="30" customHeight="1">
      <c r="B49" s="621"/>
      <c r="C49" s="85"/>
      <c r="D49" s="40" t="s">
        <v>2380</v>
      </c>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85"/>
      <c r="AW49" s="85"/>
      <c r="AX49" s="85"/>
      <c r="AY49" s="85"/>
      <c r="AZ49" s="85"/>
      <c r="BA49" s="85"/>
      <c r="BB49" s="85"/>
      <c r="BC49" s="85"/>
      <c r="BD49" s="85"/>
      <c r="BE49" s="85"/>
      <c r="BF49" s="85"/>
      <c r="BG49" s="85"/>
      <c r="BH49" s="85"/>
      <c r="BI49" s="85"/>
      <c r="BJ49" s="85"/>
      <c r="BK49" s="85"/>
      <c r="BL49" s="85"/>
      <c r="BM49" s="85"/>
      <c r="BN49" s="85"/>
      <c r="BO49" s="85"/>
      <c r="BP49" s="85"/>
      <c r="BQ49" s="85"/>
      <c r="BR49" s="85"/>
      <c r="BS49" s="2824">
        <v>12</v>
      </c>
      <c r="BT49" s="2824"/>
      <c r="BU49" s="3400"/>
      <c r="BV49" s="3401"/>
      <c r="BW49" s="3402"/>
      <c r="BX49" s="1488"/>
      <c r="BY49" s="85"/>
      <c r="BZ49" s="85"/>
      <c r="CA49" s="85"/>
      <c r="CB49" s="85"/>
      <c r="CC49" s="85"/>
      <c r="CD49" s="498"/>
    </row>
    <row r="50" spans="1:82" s="68" customFormat="1" ht="30" customHeight="1">
      <c r="B50" s="621"/>
      <c r="C50" s="85"/>
      <c r="D50" s="40"/>
      <c r="G50" s="74" t="s">
        <v>2378</v>
      </c>
      <c r="AS50" s="85"/>
      <c r="AT50" s="85"/>
      <c r="AU50" s="85"/>
      <c r="AV50" s="85"/>
      <c r="AW50" s="85"/>
      <c r="AX50" s="85"/>
      <c r="AY50" s="85"/>
      <c r="AZ50" s="85"/>
      <c r="BA50" s="85"/>
      <c r="BB50" s="85"/>
      <c r="BC50" s="85"/>
      <c r="BD50" s="85"/>
      <c r="BE50" s="85"/>
      <c r="BF50" s="85"/>
      <c r="BG50" s="85"/>
      <c r="BH50" s="85"/>
      <c r="BS50" s="2824"/>
      <c r="BT50" s="2824"/>
      <c r="BU50" s="3403"/>
      <c r="BV50" s="3404"/>
      <c r="BW50" s="3405"/>
      <c r="BX50" s="1489"/>
      <c r="CD50" s="498"/>
    </row>
    <row r="51" spans="1:82" s="68" customFormat="1" ht="30" customHeight="1">
      <c r="B51" s="621"/>
      <c r="C51" s="85"/>
      <c r="R51" s="85"/>
      <c r="S51" s="85"/>
      <c r="T51" s="85"/>
      <c r="U51" s="85"/>
      <c r="V51" s="85"/>
      <c r="W51" s="85"/>
      <c r="X51" s="85"/>
      <c r="Y51" s="85"/>
      <c r="Z51" s="85"/>
      <c r="AA51" s="85"/>
      <c r="AB51" s="85"/>
      <c r="AC51" s="85"/>
      <c r="AD51" s="85"/>
      <c r="AE51" s="85"/>
      <c r="AF51" s="85"/>
      <c r="AG51" s="85"/>
      <c r="AH51" s="85"/>
      <c r="AI51" s="85"/>
      <c r="AJ51" s="85"/>
      <c r="AK51" s="85"/>
      <c r="AL51" s="85"/>
      <c r="AM51" s="85"/>
      <c r="AN51" s="85"/>
      <c r="AO51" s="85"/>
      <c r="AP51" s="85"/>
      <c r="AQ51" s="85"/>
      <c r="AR51" s="85"/>
      <c r="AS51" s="85"/>
      <c r="AT51" s="85"/>
      <c r="AU51" s="85"/>
      <c r="AV51" s="85"/>
      <c r="AW51" s="85"/>
      <c r="AX51" s="85"/>
      <c r="AY51" s="85"/>
      <c r="AZ51" s="85"/>
      <c r="BA51" s="85"/>
      <c r="BB51" s="85"/>
      <c r="BC51" s="85"/>
      <c r="BD51" s="85"/>
      <c r="BE51" s="85"/>
      <c r="BF51" s="85"/>
      <c r="BG51" s="85"/>
      <c r="BH51" s="85"/>
      <c r="BI51" s="85"/>
      <c r="BJ51" s="85"/>
      <c r="BK51" s="85"/>
      <c r="BL51" s="85"/>
      <c r="BM51" s="85"/>
      <c r="BN51" s="85"/>
      <c r="BO51" s="85"/>
      <c r="BP51" s="85"/>
      <c r="BQ51" s="85"/>
      <c r="BR51" s="85"/>
      <c r="BS51" s="85"/>
      <c r="BT51" s="85"/>
      <c r="BU51" s="85"/>
      <c r="BV51" s="85"/>
      <c r="BW51" s="85"/>
      <c r="BX51" s="85"/>
      <c r="BY51" s="85"/>
      <c r="BZ51" s="85"/>
      <c r="CA51" s="85"/>
      <c r="CB51" s="85"/>
      <c r="CC51" s="85"/>
      <c r="CD51" s="498"/>
    </row>
    <row r="52" spans="1:82" s="68" customFormat="1" ht="30" customHeight="1">
      <c r="B52" s="621"/>
      <c r="C52" s="85"/>
      <c r="D52" s="40" t="s">
        <v>2381</v>
      </c>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c r="AT52" s="85"/>
      <c r="AU52" s="85"/>
      <c r="AV52" s="85"/>
      <c r="AW52" s="85"/>
      <c r="AX52" s="85"/>
      <c r="AY52" s="85"/>
      <c r="AZ52" s="85"/>
      <c r="BA52" s="85"/>
      <c r="BB52" s="85"/>
      <c r="BC52" s="85"/>
      <c r="BD52" s="85"/>
      <c r="BE52" s="85"/>
      <c r="BF52" s="85"/>
      <c r="BG52" s="85"/>
      <c r="BH52" s="85"/>
      <c r="BI52" s="85"/>
      <c r="BJ52" s="85"/>
      <c r="BK52" s="85"/>
      <c r="BL52" s="85"/>
      <c r="BM52" s="85"/>
      <c r="BN52" s="85"/>
      <c r="BO52" s="85"/>
      <c r="BP52" s="85"/>
      <c r="BQ52" s="85"/>
      <c r="BR52" s="85"/>
      <c r="BS52" s="2824">
        <v>82</v>
      </c>
      <c r="BT52" s="2824"/>
      <c r="BU52" s="3400"/>
      <c r="BV52" s="3401"/>
      <c r="BW52" s="3402"/>
      <c r="BX52" s="1488"/>
      <c r="BY52" s="85"/>
      <c r="BZ52" s="85"/>
      <c r="CA52" s="85"/>
      <c r="CB52" s="85"/>
      <c r="CC52" s="85"/>
      <c r="CD52" s="498"/>
    </row>
    <row r="53" spans="1:82" s="68" customFormat="1" ht="30" customHeight="1">
      <c r="B53" s="621"/>
      <c r="C53" s="85"/>
      <c r="D53" s="40"/>
      <c r="G53" s="74" t="s">
        <v>2379</v>
      </c>
      <c r="AS53" s="85"/>
      <c r="AT53" s="85"/>
      <c r="AU53" s="85"/>
      <c r="AV53" s="85"/>
      <c r="AW53" s="85"/>
      <c r="AX53" s="85"/>
      <c r="AY53" s="85"/>
      <c r="AZ53" s="85"/>
      <c r="BA53" s="85"/>
      <c r="BB53" s="85"/>
      <c r="BC53" s="85"/>
      <c r="BD53" s="85"/>
      <c r="BE53" s="85"/>
      <c r="BF53" s="85"/>
      <c r="BG53" s="85"/>
      <c r="BH53" s="85"/>
      <c r="BS53" s="2824"/>
      <c r="BT53" s="2824"/>
      <c r="BU53" s="3403"/>
      <c r="BV53" s="3404"/>
      <c r="BW53" s="3405"/>
      <c r="BX53" s="1489"/>
      <c r="CD53" s="498"/>
    </row>
    <row r="54" spans="1:82" s="68" customFormat="1" ht="30" customHeight="1">
      <c r="B54" s="621"/>
      <c r="C54" s="85"/>
      <c r="D54" s="37"/>
      <c r="E54" s="85"/>
      <c r="F54" s="85"/>
      <c r="G54" s="85"/>
      <c r="H54" s="85"/>
      <c r="I54" s="85"/>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85"/>
      <c r="AJ54" s="85"/>
      <c r="AK54" s="85"/>
      <c r="AL54" s="85"/>
      <c r="AM54" s="85"/>
      <c r="AN54" s="85"/>
      <c r="AO54" s="85"/>
      <c r="AP54" s="85"/>
      <c r="AQ54" s="85"/>
      <c r="AR54" s="85"/>
      <c r="AS54" s="85"/>
      <c r="AT54" s="85"/>
      <c r="AU54" s="85"/>
      <c r="AV54" s="85"/>
      <c r="AW54" s="85"/>
      <c r="AX54" s="85"/>
      <c r="AY54" s="85"/>
      <c r="AZ54" s="85"/>
      <c r="BA54" s="85"/>
      <c r="BB54" s="85"/>
      <c r="BC54" s="85"/>
      <c r="BD54" s="85"/>
      <c r="BE54" s="85"/>
      <c r="BF54" s="85"/>
      <c r="BG54" s="85"/>
      <c r="BH54" s="85"/>
      <c r="BI54" s="85"/>
      <c r="BJ54" s="85"/>
      <c r="BK54" s="85"/>
      <c r="BL54" s="85"/>
      <c r="BM54" s="85"/>
      <c r="BN54" s="85"/>
      <c r="BO54" s="85"/>
      <c r="BP54" s="85"/>
      <c r="BQ54" s="85"/>
      <c r="BR54" s="85"/>
      <c r="BS54" s="85"/>
      <c r="BT54" s="85"/>
      <c r="BU54" s="85"/>
      <c r="BV54" s="85"/>
      <c r="BW54" s="85"/>
      <c r="BX54" s="85"/>
      <c r="BY54" s="85"/>
      <c r="BZ54" s="85"/>
      <c r="CA54" s="85"/>
      <c r="CB54" s="85"/>
      <c r="CC54" s="85"/>
      <c r="CD54" s="498"/>
    </row>
    <row r="55" spans="1:82" s="68" customFormat="1" ht="30" customHeight="1">
      <c r="B55" s="621"/>
      <c r="C55" s="85"/>
      <c r="R55" s="85"/>
      <c r="S55" s="85"/>
      <c r="T55" s="85"/>
      <c r="U55" s="85"/>
      <c r="V55" s="85"/>
      <c r="W55" s="85"/>
      <c r="X55" s="85"/>
      <c r="Y55" s="85"/>
      <c r="Z55" s="85"/>
      <c r="AA55" s="85"/>
      <c r="AB55" s="85"/>
      <c r="AC55" s="85"/>
      <c r="AD55" s="85"/>
      <c r="AE55" s="85"/>
      <c r="AF55" s="85"/>
      <c r="AG55" s="85"/>
      <c r="AH55" s="85"/>
      <c r="AI55" s="85"/>
      <c r="AJ55" s="85"/>
      <c r="AK55" s="85"/>
      <c r="AL55" s="85"/>
      <c r="AM55" s="85"/>
      <c r="AN55" s="85"/>
      <c r="AO55" s="85"/>
      <c r="AP55" s="85"/>
      <c r="AQ55" s="85"/>
      <c r="AR55" s="85"/>
      <c r="AS55" s="85"/>
      <c r="AT55" s="85"/>
      <c r="AU55" s="85"/>
      <c r="AV55" s="85"/>
      <c r="AW55" s="85"/>
      <c r="AX55" s="85"/>
      <c r="AY55" s="85"/>
      <c r="AZ55" s="85"/>
      <c r="BA55" s="85"/>
      <c r="BB55" s="85"/>
      <c r="BC55" s="85"/>
      <c r="BD55" s="85"/>
      <c r="BE55" s="85"/>
      <c r="BF55" s="85"/>
      <c r="BG55" s="85"/>
      <c r="BH55" s="85"/>
      <c r="BI55" s="85"/>
      <c r="BJ55" s="85"/>
      <c r="BK55" s="85"/>
      <c r="BL55" s="85"/>
      <c r="BM55" s="85"/>
      <c r="BN55" s="85"/>
      <c r="BO55" s="85"/>
      <c r="BP55" s="85"/>
      <c r="BQ55" s="85"/>
      <c r="BR55" s="85"/>
      <c r="BS55" s="85"/>
      <c r="BT55" s="85"/>
      <c r="BU55" s="85"/>
      <c r="BV55" s="85"/>
      <c r="BW55" s="85"/>
      <c r="BX55" s="85"/>
      <c r="BY55" s="85"/>
      <c r="BZ55" s="85"/>
      <c r="CA55" s="85"/>
      <c r="CB55" s="85"/>
      <c r="CC55" s="85"/>
      <c r="CD55" s="498"/>
    </row>
    <row r="56" spans="1:82" s="68" customFormat="1" ht="30" customHeight="1">
      <c r="B56" s="621"/>
      <c r="C56" s="85"/>
      <c r="D56" s="2827" t="s">
        <v>5</v>
      </c>
      <c r="E56" s="3104"/>
      <c r="F56" s="3073"/>
      <c r="G56" s="3074"/>
      <c r="H56" s="3075"/>
      <c r="I56" s="409"/>
      <c r="J56" s="2980" t="s">
        <v>704</v>
      </c>
      <c r="K56" s="2980"/>
      <c r="L56" s="2980"/>
      <c r="M56" s="2980"/>
      <c r="N56" s="2980"/>
      <c r="O56" s="2980"/>
      <c r="P56" s="2980"/>
      <c r="Q56" s="2980"/>
      <c r="R56" s="85"/>
      <c r="S56" s="85"/>
      <c r="T56" s="85"/>
      <c r="U56" s="85"/>
      <c r="V56" s="85"/>
      <c r="W56" s="85"/>
      <c r="X56" s="85"/>
      <c r="Y56" s="85"/>
      <c r="Z56" s="85"/>
      <c r="AA56" s="85"/>
      <c r="AB56" s="85"/>
      <c r="AC56" s="85"/>
      <c r="AD56" s="85"/>
      <c r="AE56" s="85"/>
      <c r="AF56" s="85"/>
      <c r="AG56" s="85"/>
      <c r="AH56" s="85"/>
      <c r="AI56" s="85"/>
      <c r="AJ56" s="85"/>
      <c r="AK56" s="85"/>
      <c r="AL56" s="85"/>
      <c r="AM56" s="85"/>
      <c r="AN56" s="85"/>
      <c r="AO56" s="85"/>
      <c r="AP56" s="85"/>
      <c r="AQ56" s="85"/>
      <c r="AR56" s="85"/>
      <c r="AS56" s="85"/>
      <c r="AT56" s="85"/>
      <c r="AU56" s="85"/>
      <c r="AV56" s="85"/>
      <c r="AW56" s="85"/>
      <c r="AX56" s="85"/>
      <c r="AY56" s="85"/>
      <c r="AZ56" s="85"/>
      <c r="BA56" s="85"/>
      <c r="BB56" s="85"/>
      <c r="BC56" s="85"/>
      <c r="BD56" s="85"/>
      <c r="BE56" s="85"/>
      <c r="BF56" s="85"/>
      <c r="BG56" s="85"/>
      <c r="BH56" s="85"/>
      <c r="BI56" s="85"/>
      <c r="BJ56" s="85"/>
      <c r="BK56" s="85"/>
      <c r="BL56" s="85"/>
      <c r="BM56" s="85"/>
      <c r="BN56" s="85"/>
      <c r="BO56" s="85"/>
      <c r="BP56" s="85"/>
      <c r="BQ56" s="85"/>
      <c r="BR56" s="85"/>
      <c r="BS56" s="85"/>
      <c r="BT56" s="85"/>
      <c r="BU56" s="85"/>
      <c r="BV56" s="85"/>
      <c r="BW56" s="85"/>
      <c r="BX56" s="85"/>
      <c r="BY56" s="85"/>
      <c r="BZ56" s="85"/>
      <c r="CA56" s="85"/>
      <c r="CB56" s="85"/>
      <c r="CC56" s="85"/>
      <c r="CD56" s="498"/>
    </row>
    <row r="57" spans="1:82" s="68" customFormat="1" ht="30" customHeight="1">
      <c r="B57" s="621"/>
      <c r="C57" s="85"/>
      <c r="D57" s="2856"/>
      <c r="E57" s="3104"/>
      <c r="F57" s="3076"/>
      <c r="G57" s="3077"/>
      <c r="H57" s="3078"/>
      <c r="I57" s="409"/>
      <c r="J57" s="2980"/>
      <c r="K57" s="2980"/>
      <c r="L57" s="2980"/>
      <c r="M57" s="2980"/>
      <c r="N57" s="2980"/>
      <c r="O57" s="2980"/>
      <c r="P57" s="2980"/>
      <c r="Q57" s="2980"/>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c r="AP57" s="85"/>
      <c r="AQ57" s="85"/>
      <c r="AR57" s="85"/>
      <c r="AS57" s="85"/>
      <c r="AT57" s="85"/>
      <c r="AU57" s="85"/>
      <c r="AV57" s="85"/>
      <c r="AW57" s="85"/>
      <c r="AX57" s="85"/>
      <c r="AY57" s="85"/>
      <c r="AZ57" s="85"/>
      <c r="BA57" s="85"/>
      <c r="BB57" s="85"/>
      <c r="BC57" s="85"/>
      <c r="BD57" s="85"/>
      <c r="BE57" s="85"/>
      <c r="BF57" s="85"/>
      <c r="BG57" s="85"/>
      <c r="BH57" s="85"/>
      <c r="BI57" s="85"/>
      <c r="BJ57" s="85"/>
      <c r="BK57" s="85"/>
      <c r="BL57" s="85"/>
      <c r="BM57" s="85"/>
      <c r="BN57" s="85"/>
      <c r="BO57" s="85"/>
      <c r="BP57" s="85"/>
      <c r="BQ57" s="85"/>
      <c r="BR57" s="85"/>
      <c r="BS57" s="85"/>
      <c r="BT57" s="85"/>
      <c r="BU57" s="85"/>
      <c r="BV57" s="85"/>
      <c r="BW57" s="85"/>
      <c r="BX57" s="85"/>
      <c r="BY57" s="85"/>
      <c r="BZ57" s="85"/>
      <c r="CA57" s="85"/>
      <c r="CB57" s="85"/>
      <c r="CC57" s="85"/>
      <c r="CD57" s="498"/>
    </row>
    <row r="58" spans="1:82" s="68" customFormat="1" ht="30" customHeight="1">
      <c r="B58" s="621"/>
      <c r="C58" s="85"/>
      <c r="D58" s="85"/>
      <c r="E58" s="85"/>
      <c r="F58" s="85"/>
      <c r="G58" s="85"/>
      <c r="H58" s="85"/>
      <c r="I58" s="85"/>
      <c r="J58" s="85"/>
      <c r="K58" s="85"/>
      <c r="L58" s="85"/>
      <c r="M58" s="85"/>
      <c r="N58" s="85"/>
      <c r="O58" s="85"/>
      <c r="P58" s="85"/>
      <c r="Q58" s="85"/>
      <c r="R58" s="85"/>
      <c r="S58" s="85"/>
      <c r="T58" s="85"/>
      <c r="U58" s="85"/>
      <c r="V58" s="85"/>
      <c r="W58" s="85"/>
      <c r="X58" s="85"/>
      <c r="Y58" s="85"/>
      <c r="Z58" s="85"/>
      <c r="AA58" s="85"/>
      <c r="AB58" s="85"/>
      <c r="AC58" s="85"/>
      <c r="AD58" s="85"/>
      <c r="AE58" s="85"/>
      <c r="AF58" s="85"/>
      <c r="AG58" s="85"/>
      <c r="AH58" s="85"/>
      <c r="AI58" s="85"/>
      <c r="AJ58" s="85"/>
      <c r="AK58" s="85"/>
      <c r="AL58" s="85"/>
      <c r="AM58" s="85"/>
      <c r="AN58" s="85"/>
      <c r="AO58" s="85"/>
      <c r="AP58" s="85"/>
      <c r="AQ58" s="85"/>
      <c r="AR58" s="85"/>
      <c r="AS58" s="85"/>
      <c r="AT58" s="85"/>
      <c r="AU58" s="85"/>
      <c r="AV58" s="85"/>
      <c r="AW58" s="85"/>
      <c r="AX58" s="85"/>
      <c r="AY58" s="85"/>
      <c r="AZ58" s="85"/>
      <c r="BA58" s="85"/>
      <c r="BB58" s="85"/>
      <c r="BC58" s="85"/>
      <c r="BD58" s="85"/>
      <c r="BE58" s="85"/>
      <c r="BF58" s="85"/>
      <c r="BG58" s="85"/>
      <c r="BH58" s="85"/>
      <c r="BI58" s="85"/>
      <c r="BJ58" s="85"/>
      <c r="BK58" s="85"/>
      <c r="BL58" s="85"/>
      <c r="BM58" s="85"/>
      <c r="BN58" s="85"/>
      <c r="BO58" s="85"/>
      <c r="BP58" s="85"/>
      <c r="BQ58" s="85"/>
      <c r="BR58" s="85"/>
      <c r="BS58" s="85"/>
      <c r="BT58" s="85"/>
      <c r="BU58" s="85"/>
      <c r="BV58" s="85"/>
      <c r="BW58" s="85"/>
      <c r="BX58" s="85"/>
      <c r="BY58" s="85"/>
      <c r="BZ58" s="85"/>
      <c r="CA58" s="85"/>
      <c r="CB58" s="85"/>
      <c r="CC58" s="85"/>
      <c r="CD58" s="498"/>
    </row>
    <row r="59" spans="1:82" s="68" customFormat="1" ht="30" customHeight="1">
      <c r="B59" s="621"/>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c r="AR59" s="85"/>
      <c r="AS59" s="85"/>
      <c r="AT59" s="85"/>
      <c r="AU59" s="85"/>
      <c r="AV59" s="85"/>
      <c r="AW59" s="85"/>
      <c r="AX59" s="85"/>
      <c r="AY59" s="85"/>
      <c r="AZ59" s="85"/>
      <c r="BA59" s="85"/>
      <c r="BB59" s="85"/>
      <c r="BC59" s="85"/>
      <c r="BD59" s="85"/>
      <c r="BE59" s="85"/>
      <c r="BF59" s="85"/>
      <c r="BG59" s="85"/>
      <c r="BH59" s="85"/>
      <c r="BI59" s="85"/>
      <c r="BJ59" s="85"/>
      <c r="BK59" s="85"/>
      <c r="BL59" s="85"/>
      <c r="BM59" s="85"/>
      <c r="BN59" s="85"/>
      <c r="BO59" s="85"/>
      <c r="BP59" s="85"/>
      <c r="BQ59" s="85"/>
      <c r="BR59" s="85"/>
      <c r="BS59" s="85"/>
      <c r="BT59" s="85"/>
      <c r="BU59" s="85"/>
      <c r="BV59" s="85"/>
      <c r="BW59" s="85"/>
      <c r="BX59" s="85"/>
      <c r="BY59" s="85"/>
      <c r="BZ59" s="85"/>
      <c r="CA59" s="85"/>
      <c r="CB59" s="85"/>
      <c r="CC59" s="85"/>
      <c r="CD59" s="498"/>
    </row>
    <row r="60" spans="1:82" s="68" customFormat="1" ht="30" customHeight="1">
      <c r="B60" s="530"/>
      <c r="C60" s="531"/>
      <c r="D60" s="531"/>
      <c r="E60" s="531"/>
      <c r="F60" s="531"/>
      <c r="G60" s="531"/>
      <c r="H60" s="531"/>
      <c r="I60" s="531"/>
      <c r="J60" s="531"/>
      <c r="K60" s="531"/>
      <c r="L60" s="531"/>
      <c r="M60" s="531"/>
      <c r="N60" s="531"/>
      <c r="O60" s="531"/>
      <c r="P60" s="531"/>
      <c r="Q60" s="531"/>
      <c r="R60" s="531"/>
      <c r="S60" s="531"/>
      <c r="T60" s="531"/>
      <c r="U60" s="531"/>
      <c r="V60" s="531"/>
      <c r="W60" s="531"/>
      <c r="X60" s="531"/>
      <c r="Y60" s="531"/>
      <c r="Z60" s="531"/>
      <c r="AA60" s="531"/>
      <c r="AB60" s="531"/>
      <c r="AC60" s="531"/>
      <c r="AD60" s="531"/>
      <c r="AE60" s="531"/>
      <c r="AF60" s="531"/>
      <c r="AG60" s="531"/>
      <c r="AH60" s="531"/>
      <c r="AI60" s="531"/>
      <c r="AJ60" s="531"/>
      <c r="AK60" s="531"/>
      <c r="AL60" s="531"/>
      <c r="AM60" s="531"/>
      <c r="AN60" s="531"/>
      <c r="AO60" s="531"/>
      <c r="AP60" s="531"/>
      <c r="AQ60" s="531"/>
      <c r="AR60" s="531"/>
      <c r="AS60" s="531"/>
      <c r="AT60" s="531"/>
      <c r="AU60" s="531"/>
      <c r="AV60" s="531"/>
      <c r="AW60" s="531"/>
      <c r="AX60" s="531"/>
      <c r="AY60" s="531"/>
      <c r="AZ60" s="531"/>
      <c r="BA60" s="531"/>
      <c r="BB60" s="531"/>
      <c r="BC60" s="531"/>
      <c r="BD60" s="531"/>
      <c r="BE60" s="531"/>
      <c r="BF60" s="531"/>
      <c r="BG60" s="531"/>
      <c r="BH60" s="531"/>
      <c r="BI60" s="531"/>
      <c r="BJ60" s="531"/>
      <c r="BK60" s="531"/>
      <c r="BL60" s="531"/>
      <c r="BM60" s="531"/>
      <c r="BN60" s="531"/>
      <c r="BO60" s="531"/>
      <c r="BP60" s="531"/>
      <c r="BQ60" s="531"/>
      <c r="BR60" s="531"/>
      <c r="BS60" s="531"/>
      <c r="BT60" s="531"/>
      <c r="BU60" s="531"/>
      <c r="BV60" s="531"/>
      <c r="BW60" s="531"/>
      <c r="BX60" s="531"/>
      <c r="BY60" s="531"/>
      <c r="BZ60" s="531"/>
      <c r="CA60" s="531"/>
      <c r="CB60" s="531"/>
      <c r="CC60" s="531"/>
      <c r="CD60" s="536"/>
    </row>
    <row r="61" spans="1:82" s="68" customFormat="1" ht="30" customHeight="1">
      <c r="B61" s="621"/>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5"/>
      <c r="BK61" s="85"/>
      <c r="BL61" s="85"/>
      <c r="BM61" s="85"/>
      <c r="BN61" s="85"/>
      <c r="BO61" s="85"/>
      <c r="BP61" s="85"/>
      <c r="BQ61" s="85"/>
      <c r="BR61" s="85"/>
      <c r="BS61" s="85"/>
      <c r="BT61" s="85"/>
      <c r="BU61" s="85"/>
      <c r="BV61" s="85"/>
      <c r="BW61" s="85"/>
      <c r="BX61" s="85"/>
      <c r="BY61" s="85"/>
      <c r="BZ61" s="85"/>
      <c r="CA61" s="85"/>
      <c r="CB61" s="85"/>
      <c r="CC61" s="85"/>
      <c r="CD61" s="498"/>
    </row>
    <row r="62" spans="1:82" s="68" customFormat="1" ht="30" customHeight="1">
      <c r="B62" s="621"/>
      <c r="C62" s="271" t="s">
        <v>828</v>
      </c>
      <c r="D62" s="271" t="s">
        <v>1266</v>
      </c>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85"/>
      <c r="AS62" s="85"/>
      <c r="AT62" s="85"/>
      <c r="AU62" s="85"/>
      <c r="AV62" s="85"/>
      <c r="AW62" s="85"/>
      <c r="AX62" s="85"/>
      <c r="AY62" s="85"/>
      <c r="AZ62" s="85"/>
      <c r="BA62" s="85"/>
      <c r="BB62" s="85"/>
      <c r="BC62" s="85"/>
      <c r="BD62" s="85"/>
      <c r="BE62" s="85"/>
      <c r="BF62" s="85"/>
      <c r="BG62" s="85"/>
      <c r="BH62" s="85"/>
      <c r="BI62" s="85"/>
      <c r="BJ62" s="85"/>
      <c r="BK62" s="85"/>
      <c r="BL62" s="85"/>
      <c r="BM62" s="85"/>
      <c r="BN62" s="85"/>
      <c r="BO62" s="85"/>
      <c r="BP62" s="85"/>
      <c r="BQ62" s="85"/>
      <c r="BR62" s="85"/>
      <c r="BS62" s="85"/>
      <c r="BT62" s="85"/>
      <c r="BU62" s="85"/>
      <c r="BV62" s="85"/>
      <c r="BW62" s="85"/>
      <c r="BX62" s="85"/>
      <c r="BY62" s="85"/>
      <c r="BZ62" s="85"/>
      <c r="CA62" s="85"/>
      <c r="CB62" s="85"/>
      <c r="CC62" s="85"/>
      <c r="CD62" s="498"/>
    </row>
    <row r="63" spans="1:82" s="68" customFormat="1" ht="30" customHeight="1">
      <c r="B63" s="621"/>
      <c r="C63" s="309"/>
      <c r="D63" s="273" t="s">
        <v>2424</v>
      </c>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85"/>
      <c r="AO63" s="85"/>
      <c r="AP63" s="85"/>
      <c r="AQ63" s="85"/>
      <c r="AR63" s="85"/>
      <c r="AS63" s="85"/>
      <c r="AT63" s="85"/>
      <c r="AU63" s="85"/>
      <c r="AV63" s="85"/>
      <c r="AW63" s="85"/>
      <c r="AX63" s="85"/>
      <c r="AY63" s="85"/>
      <c r="AZ63" s="85"/>
      <c r="BA63" s="85"/>
      <c r="BB63" s="85"/>
      <c r="BC63" s="85"/>
      <c r="BD63" s="85"/>
      <c r="BE63" s="85"/>
      <c r="BF63" s="85"/>
      <c r="BG63" s="85"/>
      <c r="BH63" s="85"/>
      <c r="BI63" s="85"/>
      <c r="BU63" s="85"/>
      <c r="BV63" s="85"/>
      <c r="BW63" s="85"/>
      <c r="BX63" s="408"/>
      <c r="BZ63" s="85"/>
      <c r="CA63" s="85"/>
      <c r="CB63" s="85"/>
      <c r="CC63" s="85"/>
      <c r="CD63" s="498"/>
    </row>
    <row r="64" spans="1:82" s="68" customFormat="1" ht="30" customHeight="1">
      <c r="A64" s="260"/>
      <c r="B64" s="85"/>
      <c r="C64" s="37"/>
      <c r="D64" s="37"/>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5"/>
      <c r="BM64" s="85"/>
      <c r="BN64" s="85"/>
      <c r="BO64" s="85"/>
      <c r="BP64" s="85"/>
      <c r="BQ64" s="85"/>
      <c r="BR64" s="85"/>
      <c r="BS64" s="85"/>
      <c r="BT64" s="85"/>
      <c r="BU64" s="85"/>
      <c r="BV64" s="85"/>
      <c r="BW64" s="85"/>
      <c r="BX64" s="85"/>
      <c r="BY64" s="85"/>
      <c r="BZ64" s="85"/>
      <c r="CA64" s="85"/>
      <c r="CB64" s="85"/>
      <c r="CC64" s="85"/>
      <c r="CD64" s="498"/>
    </row>
    <row r="65" spans="1:82" s="68" customFormat="1" ht="30" customHeight="1">
      <c r="B65" s="621"/>
      <c r="C65" s="85"/>
      <c r="R65" s="85"/>
      <c r="S65" s="85"/>
      <c r="T65" s="85"/>
      <c r="U65" s="85"/>
      <c r="V65" s="85"/>
      <c r="W65" s="85"/>
      <c r="X65" s="85"/>
      <c r="Y65" s="85"/>
      <c r="Z65" s="85"/>
      <c r="AA65" s="85"/>
      <c r="AB65" s="85"/>
      <c r="AC65" s="85"/>
      <c r="AD65" s="85"/>
      <c r="AE65" s="85"/>
      <c r="AF65" s="85"/>
      <c r="AG65" s="85"/>
      <c r="AH65" s="85"/>
      <c r="AI65" s="85"/>
      <c r="AJ65" s="85"/>
      <c r="AK65" s="85"/>
      <c r="AL65" s="85"/>
      <c r="AM65" s="85"/>
      <c r="AN65" s="85"/>
      <c r="AO65" s="85"/>
      <c r="AP65" s="85"/>
      <c r="AQ65" s="85"/>
      <c r="AR65" s="85"/>
      <c r="AS65" s="85"/>
      <c r="AT65" s="85"/>
      <c r="AU65" s="85"/>
      <c r="AV65" s="85"/>
      <c r="AW65" s="85"/>
      <c r="AX65" s="85"/>
      <c r="AY65" s="85"/>
      <c r="AZ65" s="85"/>
      <c r="BA65" s="85"/>
      <c r="BB65" s="85"/>
      <c r="BC65" s="85"/>
      <c r="BD65" s="85"/>
      <c r="BE65" s="85"/>
      <c r="BF65" s="85"/>
      <c r="BG65" s="85"/>
      <c r="BH65" s="85"/>
      <c r="BI65" s="85"/>
      <c r="BJ65" s="85"/>
      <c r="BK65" s="85"/>
      <c r="BL65" s="85"/>
      <c r="BM65" s="85"/>
      <c r="BN65" s="85"/>
      <c r="BO65" s="85"/>
      <c r="BP65" s="85"/>
      <c r="BQ65" s="85"/>
      <c r="BR65" s="85"/>
      <c r="BS65" s="85"/>
      <c r="BT65" s="85"/>
      <c r="BU65" s="3105">
        <v>3100</v>
      </c>
      <c r="BV65" s="3105"/>
      <c r="BW65" s="3105"/>
      <c r="BX65" s="85"/>
      <c r="BY65" s="85"/>
      <c r="BZ65" s="85"/>
      <c r="CA65" s="85"/>
      <c r="CB65" s="85"/>
      <c r="CC65" s="85"/>
      <c r="CD65" s="498"/>
    </row>
    <row r="66" spans="1:82" s="68" customFormat="1" ht="30" customHeight="1">
      <c r="B66" s="621"/>
      <c r="C66" s="85"/>
      <c r="D66" s="40" t="s">
        <v>2382</v>
      </c>
      <c r="E66" s="85"/>
      <c r="F66" s="85"/>
      <c r="G66" s="85"/>
      <c r="H66" s="85"/>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c r="AO66" s="85"/>
      <c r="AP66" s="85"/>
      <c r="AQ66" s="85"/>
      <c r="AR66" s="85"/>
      <c r="AS66" s="85"/>
      <c r="AT66" s="85"/>
      <c r="AU66" s="85"/>
      <c r="AV66" s="85"/>
      <c r="AW66" s="85"/>
      <c r="AX66" s="85"/>
      <c r="AY66" s="85"/>
      <c r="AZ66" s="85"/>
      <c r="BA66" s="85"/>
      <c r="BB66" s="85"/>
      <c r="BC66" s="85"/>
      <c r="BD66" s="85"/>
      <c r="BE66" s="85"/>
      <c r="BF66" s="85"/>
      <c r="BG66" s="85"/>
      <c r="BH66" s="85"/>
      <c r="BI66" s="85"/>
      <c r="BJ66" s="85"/>
      <c r="BK66" s="85"/>
      <c r="BL66" s="85"/>
      <c r="BM66" s="85"/>
      <c r="BN66" s="85"/>
      <c r="BO66" s="85"/>
      <c r="BP66" s="85"/>
      <c r="BQ66" s="85"/>
      <c r="BR66" s="85"/>
      <c r="BS66" s="2823" t="s">
        <v>34</v>
      </c>
      <c r="BT66" s="2824"/>
      <c r="BU66" s="3400"/>
      <c r="BV66" s="3401"/>
      <c r="BW66" s="3402"/>
      <c r="BX66" s="1488"/>
      <c r="BY66" s="85"/>
      <c r="BZ66" s="85"/>
      <c r="CA66" s="85"/>
      <c r="CB66" s="85"/>
      <c r="CC66" s="85"/>
      <c r="CD66" s="498"/>
    </row>
    <row r="67" spans="1:82" s="68" customFormat="1" ht="30" customHeight="1">
      <c r="B67" s="621"/>
      <c r="C67" s="85"/>
      <c r="D67" s="40"/>
      <c r="G67" s="74" t="s">
        <v>2383</v>
      </c>
      <c r="AS67" s="85"/>
      <c r="AT67" s="85"/>
      <c r="AU67" s="85"/>
      <c r="AV67" s="85"/>
      <c r="AW67" s="85"/>
      <c r="AX67" s="85"/>
      <c r="AY67" s="85"/>
      <c r="AZ67" s="85"/>
      <c r="BA67" s="85"/>
      <c r="BB67" s="85"/>
      <c r="BC67" s="85"/>
      <c r="BD67" s="85"/>
      <c r="BE67" s="85"/>
      <c r="BF67" s="85"/>
      <c r="BG67" s="85"/>
      <c r="BH67" s="85"/>
      <c r="BS67" s="2824"/>
      <c r="BT67" s="2824"/>
      <c r="BU67" s="3403"/>
      <c r="BV67" s="3404"/>
      <c r="BW67" s="3405"/>
      <c r="BX67" s="1489"/>
      <c r="CD67" s="498"/>
    </row>
    <row r="68" spans="1:82" s="68" customFormat="1" ht="30" customHeight="1">
      <c r="B68" s="621"/>
      <c r="C68" s="85"/>
      <c r="R68" s="85"/>
      <c r="S68" s="85"/>
      <c r="T68" s="85"/>
      <c r="U68" s="85"/>
      <c r="V68" s="85"/>
      <c r="W68" s="85"/>
      <c r="X68" s="85"/>
      <c r="Y68" s="85"/>
      <c r="Z68" s="85"/>
      <c r="AA68" s="85"/>
      <c r="AB68" s="85"/>
      <c r="AC68" s="85"/>
      <c r="AD68" s="85"/>
      <c r="AE68" s="85"/>
      <c r="AF68" s="85"/>
      <c r="AG68" s="85"/>
      <c r="AH68" s="85"/>
      <c r="AI68" s="85"/>
      <c r="AJ68" s="85"/>
      <c r="AK68" s="85"/>
      <c r="AL68" s="85"/>
      <c r="AM68" s="85"/>
      <c r="AN68" s="85"/>
      <c r="AO68" s="85"/>
      <c r="AP68" s="85"/>
      <c r="AQ68" s="85"/>
      <c r="AR68" s="85"/>
      <c r="AS68" s="85"/>
      <c r="AT68" s="85"/>
      <c r="AU68" s="85"/>
      <c r="AV68" s="85"/>
      <c r="AW68" s="85"/>
      <c r="AX68" s="85"/>
      <c r="AY68" s="85"/>
      <c r="AZ68" s="85"/>
      <c r="BA68" s="85"/>
      <c r="BB68" s="85"/>
      <c r="BC68" s="85"/>
      <c r="BD68" s="85"/>
      <c r="BE68" s="85"/>
      <c r="BF68" s="85"/>
      <c r="BG68" s="85"/>
      <c r="BH68" s="85"/>
      <c r="BI68" s="85"/>
      <c r="BJ68" s="85"/>
      <c r="BK68" s="85"/>
      <c r="BL68" s="85"/>
      <c r="BM68" s="85"/>
      <c r="BN68" s="85"/>
      <c r="BO68" s="85"/>
      <c r="BP68" s="85"/>
      <c r="BQ68" s="85"/>
      <c r="BR68" s="85"/>
      <c r="BS68" s="85"/>
      <c r="BT68" s="85"/>
      <c r="BU68" s="85"/>
      <c r="BV68" s="85"/>
      <c r="BW68" s="85"/>
      <c r="BX68" s="85"/>
      <c r="BY68" s="85"/>
      <c r="BZ68" s="85"/>
      <c r="CA68" s="85"/>
      <c r="CB68" s="85"/>
      <c r="CC68" s="85"/>
      <c r="CD68" s="498"/>
    </row>
    <row r="69" spans="1:82" s="68" customFormat="1" ht="30" customHeight="1">
      <c r="B69" s="621"/>
      <c r="C69" s="85"/>
      <c r="D69" s="40" t="s">
        <v>2384</v>
      </c>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85"/>
      <c r="AS69" s="85"/>
      <c r="AT69" s="85"/>
      <c r="AU69" s="85"/>
      <c r="AV69" s="85"/>
      <c r="AW69" s="85"/>
      <c r="AX69" s="85"/>
      <c r="AY69" s="85"/>
      <c r="AZ69" s="85"/>
      <c r="BA69" s="85"/>
      <c r="BB69" s="85"/>
      <c r="BC69" s="85"/>
      <c r="BD69" s="85"/>
      <c r="BE69" s="85"/>
      <c r="BF69" s="85"/>
      <c r="BG69" s="85"/>
      <c r="BH69" s="85"/>
      <c r="BI69" s="85"/>
      <c r="BJ69" s="85"/>
      <c r="BK69" s="85"/>
      <c r="BL69" s="85"/>
      <c r="BM69" s="85"/>
      <c r="BN69" s="85"/>
      <c r="BO69" s="85"/>
      <c r="BP69" s="85"/>
      <c r="BQ69" s="85"/>
      <c r="BR69" s="85"/>
      <c r="BS69" s="2823" t="s">
        <v>35</v>
      </c>
      <c r="BT69" s="2824"/>
      <c r="BU69" s="3400"/>
      <c r="BV69" s="3401"/>
      <c r="BW69" s="3402"/>
      <c r="BX69" s="1488"/>
      <c r="BY69" s="85"/>
      <c r="BZ69" s="85"/>
      <c r="CA69" s="85"/>
      <c r="CB69" s="85"/>
      <c r="CC69" s="85"/>
      <c r="CD69" s="498"/>
    </row>
    <row r="70" spans="1:82" s="68" customFormat="1" ht="30" customHeight="1">
      <c r="B70" s="621"/>
      <c r="C70" s="85"/>
      <c r="D70" s="40"/>
      <c r="G70" s="74" t="s">
        <v>2385</v>
      </c>
      <c r="AS70" s="85"/>
      <c r="AT70" s="85"/>
      <c r="AU70" s="85"/>
      <c r="AV70" s="85"/>
      <c r="AW70" s="85"/>
      <c r="AX70" s="85"/>
      <c r="AY70" s="85"/>
      <c r="AZ70" s="85"/>
      <c r="BA70" s="85"/>
      <c r="BB70" s="85"/>
      <c r="BC70" s="85"/>
      <c r="BD70" s="85"/>
      <c r="BE70" s="85"/>
      <c r="BF70" s="85"/>
      <c r="BG70" s="85"/>
      <c r="BH70" s="85"/>
      <c r="BS70" s="2824"/>
      <c r="BT70" s="2824"/>
      <c r="BU70" s="3403"/>
      <c r="BV70" s="3404"/>
      <c r="BW70" s="3405"/>
      <c r="BX70" s="1489"/>
      <c r="CD70" s="498"/>
    </row>
    <row r="71" spans="1:82" s="68" customFormat="1" ht="30" customHeight="1">
      <c r="A71" s="260"/>
      <c r="B71" s="85"/>
      <c r="C71" s="37"/>
      <c r="D71" s="40"/>
      <c r="E71" s="85"/>
      <c r="F71" s="85"/>
      <c r="G71" s="85"/>
      <c r="H71" s="85"/>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85"/>
      <c r="AJ71" s="85"/>
      <c r="AK71" s="85"/>
      <c r="AL71" s="85"/>
      <c r="AM71" s="85"/>
      <c r="AN71" s="85"/>
      <c r="AO71" s="85"/>
      <c r="AP71" s="85"/>
      <c r="AQ71" s="85"/>
      <c r="AR71" s="85"/>
      <c r="AS71" s="85"/>
      <c r="AT71" s="85"/>
      <c r="AU71" s="85"/>
      <c r="AV71" s="85"/>
      <c r="AW71" s="85"/>
      <c r="AX71" s="85"/>
      <c r="AY71" s="85"/>
      <c r="AZ71" s="85"/>
      <c r="BA71" s="85"/>
      <c r="BB71" s="85"/>
      <c r="BC71" s="85"/>
      <c r="BD71" s="85"/>
      <c r="BE71" s="85"/>
      <c r="BF71" s="85"/>
      <c r="BG71" s="85"/>
      <c r="BH71" s="85"/>
      <c r="BJ71" s="85"/>
      <c r="BK71" s="85"/>
      <c r="BL71" s="85"/>
      <c r="BM71" s="85"/>
      <c r="BN71" s="85"/>
      <c r="BO71" s="85"/>
      <c r="BP71" s="85"/>
      <c r="BQ71" s="85"/>
      <c r="BR71" s="85"/>
      <c r="BS71" s="85"/>
      <c r="BT71" s="85"/>
      <c r="BU71" s="85"/>
      <c r="BV71" s="85"/>
      <c r="BW71" s="85"/>
      <c r="BX71" s="85"/>
      <c r="BY71" s="85"/>
      <c r="BZ71" s="85"/>
      <c r="CA71" s="85"/>
      <c r="CD71" s="498"/>
    </row>
    <row r="72" spans="1:82" s="68" customFormat="1" ht="30" customHeight="1">
      <c r="B72" s="621"/>
      <c r="C72" s="85"/>
      <c r="D72" s="40" t="s">
        <v>2386</v>
      </c>
      <c r="E72" s="85"/>
      <c r="F72" s="85"/>
      <c r="G72" s="85"/>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85"/>
      <c r="AO72" s="85"/>
      <c r="AP72" s="85"/>
      <c r="AQ72" s="85"/>
      <c r="AR72" s="85"/>
      <c r="AS72" s="85"/>
      <c r="AT72" s="85"/>
      <c r="AU72" s="85"/>
      <c r="AV72" s="85"/>
      <c r="AW72" s="85"/>
      <c r="AX72" s="85"/>
      <c r="AY72" s="85"/>
      <c r="AZ72" s="85"/>
      <c r="BA72" s="85"/>
      <c r="BB72" s="85"/>
      <c r="BC72" s="85"/>
      <c r="BD72" s="85"/>
      <c r="BE72" s="85"/>
      <c r="BF72" s="85"/>
      <c r="BG72" s="85"/>
      <c r="BH72" s="85"/>
      <c r="BI72" s="85"/>
      <c r="BJ72" s="85"/>
      <c r="BK72" s="85"/>
      <c r="BL72" s="85"/>
      <c r="BM72" s="85"/>
      <c r="BN72" s="85"/>
      <c r="BO72" s="85"/>
      <c r="BP72" s="85"/>
      <c r="BQ72" s="85"/>
      <c r="BR72" s="85"/>
      <c r="BS72" s="2823" t="s">
        <v>36</v>
      </c>
      <c r="BT72" s="2824"/>
      <c r="BU72" s="3400"/>
      <c r="BV72" s="3401"/>
      <c r="BW72" s="3402"/>
      <c r="BX72" s="1488"/>
      <c r="BY72" s="85"/>
      <c r="BZ72" s="85"/>
      <c r="CA72" s="85"/>
      <c r="CB72" s="85"/>
      <c r="CC72" s="85"/>
      <c r="CD72" s="498"/>
    </row>
    <row r="73" spans="1:82" s="68" customFormat="1" ht="30" customHeight="1">
      <c r="B73" s="621"/>
      <c r="C73" s="85"/>
      <c r="D73" s="40"/>
      <c r="G73" s="74" t="s">
        <v>216</v>
      </c>
      <c r="AS73" s="85"/>
      <c r="AT73" s="85"/>
      <c r="AU73" s="85"/>
      <c r="AV73" s="85"/>
      <c r="AW73" s="85"/>
      <c r="AX73" s="85"/>
      <c r="AY73" s="85"/>
      <c r="AZ73" s="85"/>
      <c r="BA73" s="85"/>
      <c r="BB73" s="85"/>
      <c r="BC73" s="85"/>
      <c r="BD73" s="85"/>
      <c r="BE73" s="85"/>
      <c r="BF73" s="85"/>
      <c r="BG73" s="85"/>
      <c r="BH73" s="85"/>
      <c r="BS73" s="2824"/>
      <c r="BT73" s="2824"/>
      <c r="BU73" s="3403"/>
      <c r="BV73" s="3404"/>
      <c r="BW73" s="3405"/>
      <c r="BX73" s="1489"/>
      <c r="CD73" s="498"/>
    </row>
    <row r="74" spans="1:82" s="68" customFormat="1" ht="30" customHeight="1">
      <c r="B74" s="621"/>
      <c r="C74" s="85"/>
      <c r="R74" s="85"/>
      <c r="S74" s="85"/>
      <c r="T74" s="85"/>
      <c r="U74" s="85"/>
      <c r="V74" s="85"/>
      <c r="W74" s="85"/>
      <c r="X74" s="85"/>
      <c r="Y74" s="85"/>
      <c r="Z74" s="85"/>
      <c r="AA74" s="85"/>
      <c r="AB74" s="85"/>
      <c r="AC74" s="85"/>
      <c r="AD74" s="85"/>
      <c r="AE74" s="85"/>
      <c r="AF74" s="85"/>
      <c r="AG74" s="85"/>
      <c r="AH74" s="85"/>
      <c r="AI74" s="85"/>
      <c r="AJ74" s="85"/>
      <c r="AK74" s="85"/>
      <c r="AL74" s="85"/>
      <c r="AM74" s="85"/>
      <c r="AN74" s="85"/>
      <c r="AO74" s="85"/>
      <c r="AP74" s="85"/>
      <c r="AQ74" s="85"/>
      <c r="AR74" s="85"/>
      <c r="AS74" s="85"/>
      <c r="AT74" s="85"/>
      <c r="AU74" s="85"/>
      <c r="AV74" s="85"/>
      <c r="AW74" s="85"/>
      <c r="AX74" s="85"/>
      <c r="AY74" s="85"/>
      <c r="AZ74" s="85"/>
      <c r="BA74" s="85"/>
      <c r="BB74" s="85"/>
      <c r="BC74" s="85"/>
      <c r="BD74" s="85"/>
      <c r="BE74" s="85"/>
      <c r="BF74" s="85"/>
      <c r="BG74" s="85"/>
      <c r="BH74" s="85"/>
      <c r="BI74" s="85"/>
      <c r="BJ74" s="85"/>
      <c r="BK74" s="85"/>
      <c r="BL74" s="85"/>
      <c r="BM74" s="85"/>
      <c r="BN74" s="85"/>
      <c r="BO74" s="85"/>
      <c r="BP74" s="85"/>
      <c r="BQ74" s="85"/>
      <c r="BR74" s="85"/>
      <c r="BS74" s="85"/>
      <c r="BT74" s="85"/>
      <c r="BU74" s="85"/>
      <c r="BV74" s="85"/>
      <c r="BW74" s="85"/>
      <c r="BX74" s="85"/>
      <c r="BY74" s="85"/>
      <c r="BZ74" s="85"/>
      <c r="CA74" s="85"/>
      <c r="CB74" s="85"/>
      <c r="CC74" s="85"/>
      <c r="CD74" s="498"/>
    </row>
    <row r="75" spans="1:82" s="68" customFormat="1" ht="30" customHeight="1">
      <c r="B75" s="621"/>
      <c r="C75" s="85"/>
      <c r="D75" s="40" t="s">
        <v>2387</v>
      </c>
      <c r="E75" s="85"/>
      <c r="F75" s="85"/>
      <c r="G75" s="85"/>
      <c r="H75" s="85"/>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2823" t="s">
        <v>75</v>
      </c>
      <c r="BT75" s="2824"/>
      <c r="BU75" s="3400"/>
      <c r="BV75" s="3401"/>
      <c r="BW75" s="3402"/>
      <c r="BX75" s="1488"/>
      <c r="BY75" s="85"/>
      <c r="BZ75" s="85"/>
      <c r="CA75" s="85"/>
      <c r="CB75" s="85"/>
      <c r="CC75" s="85"/>
      <c r="CD75" s="498"/>
    </row>
    <row r="76" spans="1:82" s="68" customFormat="1" ht="30" customHeight="1">
      <c r="B76" s="621"/>
      <c r="C76" s="85"/>
      <c r="D76" s="40"/>
      <c r="G76" s="74" t="s">
        <v>1267</v>
      </c>
      <c r="AS76" s="85"/>
      <c r="AT76" s="85"/>
      <c r="AU76" s="85"/>
      <c r="AV76" s="85"/>
      <c r="AW76" s="85"/>
      <c r="AX76" s="85"/>
      <c r="AY76" s="85"/>
      <c r="AZ76" s="85"/>
      <c r="BA76" s="85"/>
      <c r="BB76" s="85"/>
      <c r="BC76" s="85"/>
      <c r="BD76" s="85"/>
      <c r="BE76" s="85"/>
      <c r="BF76" s="85"/>
      <c r="BG76" s="85"/>
      <c r="BH76" s="85"/>
      <c r="BS76" s="2824"/>
      <c r="BT76" s="2824"/>
      <c r="BU76" s="3403"/>
      <c r="BV76" s="3404"/>
      <c r="BW76" s="3405"/>
      <c r="BX76" s="1489"/>
      <c r="CD76" s="498"/>
    </row>
    <row r="77" spans="1:82" s="68" customFormat="1" ht="30" customHeight="1">
      <c r="A77" s="260"/>
      <c r="B77" s="85"/>
      <c r="C77" s="37"/>
      <c r="D77" s="331"/>
      <c r="E77" s="85"/>
      <c r="F77" s="85"/>
      <c r="G77" s="85"/>
      <c r="H77" s="85"/>
      <c r="I77" s="85"/>
      <c r="J77" s="85"/>
      <c r="K77" s="85"/>
      <c r="L77" s="85"/>
      <c r="M77" s="85"/>
      <c r="N77" s="85"/>
      <c r="O77" s="85"/>
      <c r="P77" s="85"/>
      <c r="Q77" s="85"/>
      <c r="R77" s="85"/>
      <c r="S77" s="85"/>
      <c r="T77" s="85"/>
      <c r="U77" s="85"/>
      <c r="V77" s="85"/>
      <c r="W77" s="85"/>
      <c r="X77" s="85"/>
      <c r="Y77" s="85"/>
      <c r="Z77" s="85"/>
      <c r="AA77" s="85"/>
      <c r="AB77" s="85"/>
      <c r="AC77" s="85"/>
      <c r="AD77" s="85"/>
      <c r="AE77" s="85"/>
      <c r="AF77" s="85"/>
      <c r="AG77" s="85"/>
      <c r="AH77" s="85"/>
      <c r="AI77" s="85"/>
      <c r="AJ77" s="85"/>
      <c r="AK77" s="85"/>
      <c r="AL77" s="85"/>
      <c r="AM77" s="85"/>
      <c r="AN77" s="85"/>
      <c r="AO77" s="85"/>
      <c r="AP77" s="85"/>
      <c r="AQ77" s="85"/>
      <c r="AR77" s="85"/>
      <c r="AS77" s="85"/>
      <c r="AT77" s="85"/>
      <c r="AU77" s="85"/>
      <c r="AV77" s="85"/>
      <c r="AW77" s="85"/>
      <c r="AX77" s="85"/>
      <c r="AY77" s="85"/>
      <c r="AZ77" s="85"/>
      <c r="BA77" s="85"/>
      <c r="BB77" s="85"/>
      <c r="BC77" s="85"/>
      <c r="BD77" s="85"/>
      <c r="BE77" s="85"/>
      <c r="BF77" s="85"/>
      <c r="BG77" s="85"/>
      <c r="BH77" s="85"/>
      <c r="CD77" s="498"/>
    </row>
    <row r="78" spans="1:82" s="68" customFormat="1" ht="30" customHeight="1">
      <c r="B78" s="621"/>
      <c r="C78" s="85"/>
      <c r="D78" s="40" t="s">
        <v>2388</v>
      </c>
      <c r="E78" s="85"/>
      <c r="F78" s="85"/>
      <c r="G78" s="85"/>
      <c r="H78" s="85"/>
      <c r="I78" s="85"/>
      <c r="J78" s="85"/>
      <c r="K78" s="85"/>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78" s="85"/>
      <c r="AN78" s="85"/>
      <c r="AO78" s="85"/>
      <c r="AP78" s="85"/>
      <c r="AQ78" s="85"/>
      <c r="AR78" s="85"/>
      <c r="AS78" s="85"/>
      <c r="AT78" s="85"/>
      <c r="AU78" s="85"/>
      <c r="AV78" s="85"/>
      <c r="AW78" s="85"/>
      <c r="AX78" s="85"/>
      <c r="AY78" s="85"/>
      <c r="AZ78" s="85"/>
      <c r="BA78" s="85"/>
      <c r="BB78" s="85"/>
      <c r="BC78" s="85"/>
      <c r="BD78" s="85"/>
      <c r="BE78" s="85"/>
      <c r="BF78" s="85"/>
      <c r="BG78" s="85"/>
      <c r="BH78" s="85"/>
      <c r="BI78" s="85"/>
      <c r="BJ78" s="85"/>
      <c r="BK78" s="85"/>
      <c r="BL78" s="85"/>
      <c r="BM78" s="85"/>
      <c r="BN78" s="85"/>
      <c r="BO78" s="85"/>
      <c r="BP78" s="85"/>
      <c r="BQ78" s="85"/>
      <c r="BR78" s="85"/>
      <c r="BS78" s="2823" t="s">
        <v>37</v>
      </c>
      <c r="BT78" s="2824"/>
      <c r="BU78" s="3400"/>
      <c r="BV78" s="3401"/>
      <c r="BW78" s="3402"/>
      <c r="BX78" s="1488"/>
      <c r="BY78" s="85"/>
      <c r="BZ78" s="85"/>
      <c r="CA78" s="85"/>
      <c r="CB78" s="85"/>
      <c r="CC78" s="85"/>
      <c r="CD78" s="498"/>
    </row>
    <row r="79" spans="1:82" s="68" customFormat="1" ht="30" customHeight="1">
      <c r="B79" s="621"/>
      <c r="C79" s="85"/>
      <c r="D79" s="40"/>
      <c r="G79" s="74" t="s">
        <v>217</v>
      </c>
      <c r="AS79" s="85"/>
      <c r="AT79" s="85"/>
      <c r="AU79" s="85"/>
      <c r="AV79" s="85"/>
      <c r="AW79" s="85"/>
      <c r="AX79" s="85"/>
      <c r="AY79" s="85"/>
      <c r="AZ79" s="85"/>
      <c r="BA79" s="85"/>
      <c r="BB79" s="85"/>
      <c r="BC79" s="85"/>
      <c r="BD79" s="85"/>
      <c r="BE79" s="85"/>
      <c r="BF79" s="85"/>
      <c r="BG79" s="85"/>
      <c r="BH79" s="85"/>
      <c r="BS79" s="2824"/>
      <c r="BT79" s="2824"/>
      <c r="BU79" s="3403"/>
      <c r="BV79" s="3404"/>
      <c r="BW79" s="3405"/>
      <c r="BX79" s="1489"/>
      <c r="CD79" s="498"/>
    </row>
    <row r="80" spans="1:82" s="68" customFormat="1" ht="30" customHeight="1">
      <c r="B80" s="621"/>
      <c r="C80" s="85"/>
      <c r="R80" s="85"/>
      <c r="S80" s="85"/>
      <c r="T80" s="85"/>
      <c r="U80" s="85"/>
      <c r="V80" s="85"/>
      <c r="W80" s="85"/>
      <c r="X80" s="85"/>
      <c r="Y80" s="85"/>
      <c r="Z80" s="85"/>
      <c r="AA80" s="85"/>
      <c r="AB80" s="85"/>
      <c r="AC80" s="85"/>
      <c r="AD80" s="85"/>
      <c r="AE80" s="85"/>
      <c r="AF80" s="85"/>
      <c r="AG80" s="85"/>
      <c r="AH80" s="85"/>
      <c r="AI80" s="85"/>
      <c r="AJ80" s="85"/>
      <c r="AK80" s="85"/>
      <c r="AL80" s="85"/>
      <c r="AM80" s="85"/>
      <c r="AN80" s="85"/>
      <c r="AO80" s="85"/>
      <c r="AP80" s="85"/>
      <c r="AQ80" s="85"/>
      <c r="AR80" s="85"/>
      <c r="AS80" s="85"/>
      <c r="AT80" s="85"/>
      <c r="AU80" s="85"/>
      <c r="AV80" s="85"/>
      <c r="AW80" s="85"/>
      <c r="AX80" s="85"/>
      <c r="AY80" s="85"/>
      <c r="AZ80" s="85"/>
      <c r="BA80" s="85"/>
      <c r="BB80" s="85"/>
      <c r="BC80" s="85"/>
      <c r="BD80" s="85"/>
      <c r="BE80" s="85"/>
      <c r="BF80" s="85"/>
      <c r="BG80" s="85"/>
      <c r="BH80" s="85"/>
      <c r="BI80" s="85"/>
      <c r="BJ80" s="85"/>
      <c r="BK80" s="85"/>
      <c r="BL80" s="85"/>
      <c r="BM80" s="85"/>
      <c r="BN80" s="85"/>
      <c r="BO80" s="85"/>
      <c r="BP80" s="85"/>
      <c r="BQ80" s="85"/>
      <c r="BR80" s="85"/>
      <c r="BS80" s="85"/>
      <c r="BT80" s="85"/>
      <c r="BU80" s="85"/>
      <c r="BV80" s="85"/>
      <c r="BW80" s="85"/>
      <c r="BX80" s="85"/>
      <c r="BY80" s="85"/>
      <c r="BZ80" s="85"/>
      <c r="CA80" s="85"/>
      <c r="CB80" s="85"/>
      <c r="CC80" s="85"/>
      <c r="CD80" s="498"/>
    </row>
    <row r="81" spans="1:82" s="68" customFormat="1" ht="30" customHeight="1">
      <c r="B81" s="621"/>
      <c r="C81" s="85"/>
      <c r="D81" s="40" t="s">
        <v>2389</v>
      </c>
      <c r="E81" s="85"/>
      <c r="F81" s="85"/>
      <c r="G81" s="85"/>
      <c r="H81" s="85"/>
      <c r="I81" s="85"/>
      <c r="J81" s="85"/>
      <c r="K81" s="85"/>
      <c r="L81" s="85"/>
      <c r="M81" s="85"/>
      <c r="N81" s="85"/>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81" s="85"/>
      <c r="AN81" s="85"/>
      <c r="AO81" s="85"/>
      <c r="AP81" s="85"/>
      <c r="AQ81" s="85"/>
      <c r="AR81" s="85"/>
      <c r="AS81" s="85"/>
      <c r="AT81" s="85"/>
      <c r="AU81" s="85"/>
      <c r="AV81" s="85"/>
      <c r="AW81" s="85"/>
      <c r="AX81" s="85"/>
      <c r="AY81" s="85"/>
      <c r="AZ81" s="85"/>
      <c r="BA81" s="85"/>
      <c r="BB81" s="85"/>
      <c r="BC81" s="85"/>
      <c r="BD81" s="85"/>
      <c r="BE81" s="85"/>
      <c r="BF81" s="85"/>
      <c r="BG81" s="85"/>
      <c r="BH81" s="85"/>
      <c r="BI81" s="85"/>
      <c r="BJ81" s="85"/>
      <c r="BK81" s="85"/>
      <c r="BL81" s="85"/>
      <c r="BM81" s="85"/>
      <c r="BN81" s="85"/>
      <c r="BO81" s="85"/>
      <c r="BP81" s="85"/>
      <c r="BQ81" s="85"/>
      <c r="BR81" s="85"/>
      <c r="BS81" s="2823">
        <v>10</v>
      </c>
      <c r="BT81" s="2824"/>
      <c r="BU81" s="3400"/>
      <c r="BV81" s="3401"/>
      <c r="BW81" s="3402"/>
      <c r="BX81" s="1488"/>
      <c r="BY81" s="85"/>
      <c r="BZ81" s="85"/>
      <c r="CA81" s="85"/>
      <c r="CB81" s="85"/>
      <c r="CC81" s="85"/>
      <c r="CD81" s="498"/>
    </row>
    <row r="82" spans="1:82" s="68" customFormat="1" ht="30" customHeight="1">
      <c r="B82" s="621"/>
      <c r="C82" s="85"/>
      <c r="D82" s="40"/>
      <c r="G82" s="74" t="s">
        <v>92</v>
      </c>
      <c r="AS82" s="85"/>
      <c r="AT82" s="85"/>
      <c r="AU82" s="85"/>
      <c r="AV82" s="85"/>
      <c r="AW82" s="85"/>
      <c r="AX82" s="85"/>
      <c r="AY82" s="85"/>
      <c r="AZ82" s="85"/>
      <c r="BA82" s="85"/>
      <c r="BB82" s="85"/>
      <c r="BC82" s="85"/>
      <c r="BD82" s="85"/>
      <c r="BE82" s="85"/>
      <c r="BF82" s="85"/>
      <c r="BG82" s="85"/>
      <c r="BH82" s="85"/>
      <c r="BS82" s="2824"/>
      <c r="BT82" s="2824"/>
      <c r="BU82" s="3403"/>
      <c r="BV82" s="3404"/>
      <c r="BW82" s="3405"/>
      <c r="BX82" s="1489"/>
      <c r="CD82" s="498"/>
    </row>
    <row r="83" spans="1:82" s="68" customFormat="1" ht="30" customHeight="1">
      <c r="A83" s="260"/>
      <c r="B83" s="85"/>
      <c r="C83" s="37"/>
      <c r="D83" s="309"/>
      <c r="E83" s="85"/>
      <c r="F83" s="85"/>
      <c r="G83" s="8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85"/>
      <c r="AP83" s="85"/>
      <c r="AQ83" s="85"/>
      <c r="AR83" s="85"/>
      <c r="AS83" s="85"/>
      <c r="AT83" s="85"/>
      <c r="AU83" s="85"/>
      <c r="AV83" s="85"/>
      <c r="AW83" s="85"/>
      <c r="AX83" s="85"/>
      <c r="AY83" s="85"/>
      <c r="AZ83" s="85"/>
      <c r="BA83" s="85"/>
      <c r="BB83" s="85"/>
      <c r="BC83" s="85"/>
      <c r="BD83" s="85"/>
      <c r="BE83" s="85"/>
      <c r="BF83" s="85"/>
      <c r="BG83" s="85"/>
      <c r="BX83" s="426"/>
      <c r="CD83" s="498"/>
    </row>
    <row r="84" spans="1:82" s="68" customFormat="1" ht="30" customHeight="1">
      <c r="A84" s="260"/>
      <c r="B84" s="85"/>
      <c r="C84" s="37"/>
      <c r="D84" s="271"/>
      <c r="E84" s="85"/>
      <c r="F84" s="85"/>
      <c r="G84" s="85"/>
      <c r="H84" s="85"/>
      <c r="I84" s="85"/>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85"/>
      <c r="AO84" s="85"/>
      <c r="AP84" s="85"/>
      <c r="AQ84" s="85"/>
      <c r="AR84" s="85"/>
      <c r="AS84" s="85"/>
      <c r="AT84" s="85"/>
      <c r="AU84" s="85"/>
      <c r="AV84" s="85"/>
      <c r="AW84" s="85"/>
      <c r="AX84" s="85"/>
      <c r="AY84" s="85"/>
      <c r="AZ84" s="85"/>
      <c r="BA84" s="85"/>
      <c r="BB84" s="85"/>
      <c r="BC84" s="85"/>
      <c r="BD84" s="85"/>
      <c r="BE84" s="85"/>
      <c r="BF84" s="85"/>
      <c r="BG84" s="85"/>
      <c r="BH84" s="85"/>
      <c r="BI84" s="85"/>
      <c r="BJ84" s="85"/>
      <c r="BK84" s="85"/>
      <c r="BL84" s="85"/>
      <c r="BM84" s="85"/>
      <c r="BN84" s="85"/>
      <c r="BO84" s="85"/>
      <c r="BP84" s="85"/>
      <c r="BQ84" s="85"/>
      <c r="BR84" s="85"/>
      <c r="BS84" s="85"/>
      <c r="BT84" s="85"/>
      <c r="BU84" s="85"/>
      <c r="BV84" s="85"/>
      <c r="BW84" s="85"/>
      <c r="BX84" s="85"/>
      <c r="BY84" s="85"/>
      <c r="BZ84" s="85"/>
      <c r="CA84" s="85"/>
      <c r="CB84" s="69"/>
      <c r="CC84" s="69"/>
      <c r="CD84" s="498"/>
    </row>
    <row r="85" spans="1:82" s="68" customFormat="1" ht="30" customHeight="1">
      <c r="A85" s="260"/>
      <c r="B85" s="85"/>
      <c r="C85" s="37"/>
      <c r="D85" s="309"/>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c r="AN85" s="85"/>
      <c r="AO85" s="85"/>
      <c r="AP85" s="85"/>
      <c r="AQ85" s="85"/>
      <c r="AR85" s="85"/>
      <c r="AS85" s="85"/>
      <c r="AT85" s="85"/>
      <c r="AU85" s="85"/>
      <c r="AV85" s="85"/>
      <c r="AW85" s="85"/>
      <c r="AX85" s="85"/>
      <c r="AY85" s="85"/>
      <c r="AZ85" s="85"/>
      <c r="BA85" s="85"/>
      <c r="BB85" s="85"/>
      <c r="BC85" s="85"/>
      <c r="BD85" s="85"/>
      <c r="BE85" s="85"/>
      <c r="BF85" s="85"/>
      <c r="BG85" s="85"/>
      <c r="BH85" s="85"/>
      <c r="BI85" s="85"/>
      <c r="BJ85" s="85"/>
      <c r="BK85" s="85"/>
      <c r="BL85" s="85"/>
      <c r="BM85" s="85"/>
      <c r="BN85" s="85"/>
      <c r="BO85" s="85"/>
      <c r="BP85" s="85"/>
      <c r="BQ85" s="85"/>
      <c r="BR85" s="85"/>
      <c r="BS85" s="85"/>
      <c r="BT85" s="85"/>
      <c r="BU85" s="85"/>
      <c r="BV85" s="85"/>
      <c r="BW85" s="85"/>
      <c r="BX85" s="85"/>
      <c r="BY85" s="85"/>
      <c r="BZ85" s="85"/>
      <c r="CA85" s="85"/>
      <c r="CB85" s="69"/>
      <c r="CC85" s="69"/>
      <c r="CD85" s="498"/>
    </row>
    <row r="86" spans="1:82" s="68" customFormat="1" ht="30" customHeight="1">
      <c r="B86" s="621"/>
      <c r="C86" s="85"/>
      <c r="D86" s="85"/>
      <c r="E86" s="85"/>
      <c r="F86" s="85"/>
      <c r="G86" s="85"/>
      <c r="H86" s="85"/>
      <c r="I86" s="85"/>
      <c r="J86" s="85"/>
      <c r="K86" s="85"/>
      <c r="L86" s="85"/>
      <c r="M86" s="85"/>
      <c r="N86" s="85"/>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86" s="85"/>
      <c r="AN86" s="85"/>
      <c r="AO86" s="85"/>
      <c r="AP86" s="85"/>
      <c r="AQ86" s="85"/>
      <c r="AR86" s="85"/>
      <c r="AS86" s="85"/>
      <c r="AT86" s="85"/>
      <c r="AU86" s="85"/>
      <c r="AV86" s="85"/>
      <c r="AW86" s="85"/>
      <c r="AX86" s="85"/>
      <c r="AY86" s="85"/>
      <c r="AZ86" s="85"/>
      <c r="BA86" s="85"/>
      <c r="BB86" s="85"/>
      <c r="BC86" s="85"/>
      <c r="BD86" s="85"/>
      <c r="BE86" s="85"/>
      <c r="BF86" s="85"/>
      <c r="BG86" s="85"/>
      <c r="BH86" s="85"/>
      <c r="BI86" s="85"/>
      <c r="BJ86" s="85"/>
      <c r="BK86" s="85"/>
      <c r="BL86" s="85"/>
      <c r="BM86" s="85"/>
      <c r="BN86" s="85"/>
      <c r="BO86" s="85"/>
      <c r="BP86" s="85"/>
      <c r="BQ86" s="85"/>
      <c r="BR86" s="85"/>
      <c r="CB86" s="69"/>
      <c r="CC86" s="69"/>
      <c r="CD86" s="498"/>
    </row>
    <row r="87" spans="1:82" s="68" customFormat="1" ht="30" customHeight="1">
      <c r="A87" s="260"/>
      <c r="B87" s="85"/>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87" s="85"/>
      <c r="AN87" s="85"/>
      <c r="AO87" s="85"/>
      <c r="AP87" s="85"/>
      <c r="AQ87" s="85"/>
      <c r="AR87" s="85"/>
      <c r="AS87" s="85"/>
      <c r="AT87" s="85"/>
      <c r="AU87" s="85"/>
      <c r="AV87" s="85"/>
      <c r="AW87" s="85"/>
      <c r="AX87" s="85"/>
      <c r="AY87" s="85"/>
      <c r="AZ87" s="85"/>
      <c r="BA87" s="85"/>
      <c r="BB87" s="85"/>
      <c r="BC87" s="85"/>
      <c r="BD87" s="85"/>
      <c r="BE87" s="85"/>
      <c r="BF87" s="85"/>
      <c r="BG87" s="85"/>
      <c r="BH87" s="85"/>
      <c r="BI87" s="85"/>
      <c r="BJ87" s="85"/>
      <c r="BK87" s="85"/>
      <c r="BL87" s="85"/>
      <c r="BM87" s="85"/>
      <c r="BN87" s="85"/>
      <c r="BO87" s="85"/>
      <c r="BP87" s="85"/>
      <c r="BQ87" s="85"/>
      <c r="BR87" s="85"/>
      <c r="BS87" s="85"/>
      <c r="BT87" s="85"/>
      <c r="BU87" s="85"/>
      <c r="BV87" s="85"/>
      <c r="BW87" s="85"/>
      <c r="BX87" s="85"/>
      <c r="BY87" s="85"/>
      <c r="BZ87" s="85"/>
      <c r="CA87" s="85"/>
      <c r="CB87" s="85"/>
      <c r="CC87" s="85"/>
      <c r="CD87" s="498"/>
    </row>
    <row r="88" spans="1:82" s="68" customFormat="1" ht="30" customHeight="1">
      <c r="A88" s="260"/>
      <c r="B88" s="85"/>
      <c r="C88" s="85"/>
      <c r="D88" s="85"/>
      <c r="E88" s="85"/>
      <c r="F88" s="85"/>
      <c r="G88" s="85"/>
      <c r="H88" s="85"/>
      <c r="I88" s="85"/>
      <c r="J88" s="85"/>
      <c r="K88" s="85"/>
      <c r="L88" s="85"/>
      <c r="M88" s="85"/>
      <c r="N88" s="85"/>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88" s="85"/>
      <c r="AN88" s="85"/>
      <c r="AO88" s="85"/>
      <c r="AP88" s="85"/>
      <c r="AQ88" s="85"/>
      <c r="AR88" s="85"/>
      <c r="AS88" s="85"/>
      <c r="AT88" s="85"/>
      <c r="AU88" s="85"/>
      <c r="AV88" s="85"/>
      <c r="AW88" s="85"/>
      <c r="AX88" s="85"/>
      <c r="AY88" s="85"/>
      <c r="AZ88" s="85"/>
      <c r="BA88" s="85"/>
      <c r="BB88" s="85"/>
      <c r="BC88" s="85"/>
      <c r="BD88" s="85"/>
      <c r="BE88" s="85"/>
      <c r="BF88" s="85"/>
      <c r="BG88" s="85"/>
      <c r="BH88" s="85"/>
      <c r="BI88" s="85"/>
      <c r="BJ88" s="85"/>
      <c r="BK88" s="85"/>
      <c r="BL88" s="85"/>
      <c r="BM88" s="85"/>
      <c r="BN88" s="85"/>
      <c r="BO88" s="85"/>
      <c r="BP88" s="85"/>
      <c r="BQ88" s="85"/>
      <c r="BR88" s="85"/>
      <c r="BS88" s="85"/>
      <c r="BT88" s="85"/>
      <c r="BU88" s="85"/>
      <c r="BV88" s="85"/>
      <c r="BW88" s="85"/>
      <c r="BX88" s="85"/>
      <c r="BY88" s="85"/>
      <c r="BZ88" s="85"/>
      <c r="CA88" s="85"/>
      <c r="CB88" s="85"/>
      <c r="CC88" s="85"/>
      <c r="CD88" s="498"/>
    </row>
    <row r="89" spans="1:82" s="68" customFormat="1" ht="30" customHeight="1">
      <c r="A89" s="260"/>
      <c r="B89" s="85"/>
      <c r="C89" s="40"/>
      <c r="D89" s="40"/>
      <c r="E89" s="37"/>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89" s="85"/>
      <c r="AN89" s="85"/>
      <c r="AO89" s="85"/>
      <c r="AP89" s="85"/>
      <c r="AQ89" s="85"/>
      <c r="AR89" s="85"/>
      <c r="AS89" s="85"/>
      <c r="AT89" s="85"/>
      <c r="AU89" s="85"/>
      <c r="AV89" s="85"/>
      <c r="AW89" s="85"/>
      <c r="AX89" s="85"/>
      <c r="AY89" s="85"/>
      <c r="AZ89" s="85"/>
      <c r="BA89" s="85"/>
      <c r="BB89" s="85"/>
      <c r="BC89" s="85"/>
      <c r="BD89" s="85"/>
      <c r="BE89" s="85"/>
      <c r="BF89" s="85"/>
      <c r="BG89" s="85"/>
      <c r="BH89" s="85"/>
      <c r="BI89" s="85"/>
      <c r="BJ89" s="85"/>
      <c r="BK89" s="85"/>
      <c r="BL89" s="85"/>
      <c r="BM89" s="85"/>
      <c r="BN89" s="85"/>
      <c r="BO89" s="85"/>
      <c r="BP89" s="85"/>
      <c r="BQ89" s="85"/>
      <c r="BR89" s="85"/>
      <c r="BS89" s="85"/>
      <c r="BT89" s="85"/>
      <c r="BU89" s="85"/>
      <c r="BV89" s="85"/>
      <c r="BW89" s="85"/>
      <c r="BX89" s="85"/>
      <c r="BY89" s="85"/>
      <c r="BZ89" s="85"/>
      <c r="CA89" s="85"/>
      <c r="CB89" s="85"/>
      <c r="CC89" s="85"/>
      <c r="CD89" s="498"/>
    </row>
    <row r="90" spans="1:82" s="68" customFormat="1" ht="30" customHeight="1">
      <c r="A90" s="260"/>
      <c r="B90" s="85"/>
      <c r="C90" s="37"/>
      <c r="D90" s="40"/>
      <c r="E90" s="37"/>
      <c r="F90" s="85"/>
      <c r="G90" s="85"/>
      <c r="H90" s="85"/>
      <c r="I90" s="85"/>
      <c r="J90" s="85"/>
      <c r="K90" s="85"/>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85"/>
      <c r="AL90" s="85"/>
      <c r="AM90" s="85"/>
      <c r="AN90" s="85"/>
      <c r="AO90" s="85"/>
      <c r="AP90" s="85"/>
      <c r="AQ90" s="85"/>
      <c r="AR90" s="85"/>
      <c r="AS90" s="85"/>
      <c r="AT90" s="85"/>
      <c r="AU90" s="85"/>
      <c r="AV90" s="85"/>
      <c r="AW90" s="85"/>
      <c r="AX90" s="85"/>
      <c r="AY90" s="85"/>
      <c r="AZ90" s="85"/>
      <c r="BA90" s="85"/>
      <c r="BB90" s="85"/>
      <c r="BC90" s="85"/>
      <c r="BD90" s="85"/>
      <c r="BE90" s="85"/>
      <c r="BF90" s="85"/>
      <c r="BG90" s="85"/>
      <c r="BH90" s="85"/>
      <c r="BI90" s="85"/>
      <c r="BJ90" s="85"/>
      <c r="BK90" s="85"/>
      <c r="BL90" s="85"/>
      <c r="BM90" s="85"/>
      <c r="BN90" s="85"/>
      <c r="BO90" s="85"/>
      <c r="BP90" s="85"/>
      <c r="BQ90" s="85"/>
      <c r="BR90" s="85"/>
      <c r="BS90" s="85"/>
      <c r="BT90" s="85"/>
      <c r="BU90" s="85"/>
      <c r="BV90" s="85"/>
      <c r="BW90" s="85"/>
      <c r="BX90" s="85"/>
      <c r="BY90" s="85"/>
      <c r="BZ90" s="85"/>
      <c r="CA90" s="85"/>
      <c r="CB90" s="85"/>
      <c r="CC90" s="85"/>
      <c r="CD90" s="498"/>
    </row>
    <row r="91" spans="1:82" s="68" customFormat="1" ht="30" customHeight="1">
      <c r="A91" s="260"/>
      <c r="B91" s="85"/>
      <c r="C91" s="37"/>
      <c r="D91" s="41"/>
      <c r="E91" s="37"/>
      <c r="F91" s="85"/>
      <c r="G91" s="85"/>
      <c r="H91" s="85"/>
      <c r="I91" s="85"/>
      <c r="J91" s="85"/>
      <c r="K91" s="85"/>
      <c r="L91" s="85"/>
      <c r="M91" s="85"/>
      <c r="N91" s="85"/>
      <c r="O91" s="85"/>
      <c r="P91" s="85"/>
      <c r="Q91" s="85"/>
      <c r="R91" s="85"/>
      <c r="S91" s="85"/>
      <c r="T91" s="85"/>
      <c r="U91" s="85"/>
      <c r="V91" s="85"/>
      <c r="W91" s="85"/>
      <c r="X91" s="85"/>
      <c r="Y91" s="85"/>
      <c r="Z91" s="85"/>
      <c r="AA91" s="85"/>
      <c r="AB91" s="85"/>
      <c r="AC91" s="85"/>
      <c r="AD91" s="85"/>
      <c r="AE91" s="85"/>
      <c r="AF91" s="85"/>
      <c r="AG91" s="85"/>
      <c r="AH91" s="85"/>
      <c r="AI91" s="85"/>
      <c r="AJ91" s="85"/>
      <c r="AK91" s="85"/>
      <c r="AL91" s="85"/>
      <c r="AM91" s="85"/>
      <c r="AN91" s="85"/>
      <c r="AO91" s="85"/>
      <c r="AP91" s="85"/>
      <c r="AQ91" s="85"/>
      <c r="AR91" s="85"/>
      <c r="AS91" s="85"/>
      <c r="AT91" s="85"/>
      <c r="AU91" s="85"/>
      <c r="AV91" s="85"/>
      <c r="AW91" s="85"/>
      <c r="AX91" s="85"/>
      <c r="AY91" s="85"/>
      <c r="AZ91" s="85"/>
      <c r="BA91" s="85"/>
      <c r="BB91" s="85"/>
      <c r="BC91" s="85"/>
      <c r="BD91" s="85"/>
      <c r="BE91" s="85"/>
      <c r="BF91" s="85"/>
      <c r="BG91" s="85"/>
      <c r="BH91" s="85"/>
      <c r="BI91" s="85"/>
      <c r="BJ91" s="85"/>
      <c r="BK91" s="85"/>
      <c r="BL91" s="85"/>
      <c r="BM91" s="85"/>
      <c r="BN91" s="85"/>
      <c r="BO91" s="85"/>
      <c r="BP91" s="85"/>
      <c r="BQ91" s="85"/>
      <c r="BR91" s="85"/>
      <c r="BS91" s="85"/>
      <c r="BT91" s="85"/>
      <c r="BU91" s="85"/>
      <c r="BV91" s="85"/>
      <c r="BW91" s="85"/>
      <c r="BX91" s="85"/>
      <c r="BY91" s="85"/>
      <c r="BZ91" s="85"/>
      <c r="CA91" s="85"/>
      <c r="CB91" s="85"/>
      <c r="CC91" s="85"/>
      <c r="CD91" s="498"/>
    </row>
    <row r="92" spans="1:82" s="68" customFormat="1" ht="30" customHeight="1">
      <c r="A92" s="260"/>
      <c r="B92" s="85"/>
      <c r="C92" s="37"/>
      <c r="D92" s="41"/>
      <c r="E92" s="37"/>
      <c r="F92" s="85"/>
      <c r="G92" s="85"/>
      <c r="H92" s="85"/>
      <c r="I92" s="85"/>
      <c r="J92" s="85"/>
      <c r="K92" s="85"/>
      <c r="L92" s="85"/>
      <c r="M92" s="85"/>
      <c r="N92" s="85"/>
      <c r="O92" s="85"/>
      <c r="P92" s="85"/>
      <c r="Q92" s="85"/>
      <c r="R92" s="85"/>
      <c r="S92" s="85"/>
      <c r="T92" s="85"/>
      <c r="U92" s="85"/>
      <c r="V92" s="85"/>
      <c r="W92" s="85"/>
      <c r="X92" s="85"/>
      <c r="Y92" s="85"/>
      <c r="Z92" s="85"/>
      <c r="AA92" s="85"/>
      <c r="AB92" s="85"/>
      <c r="AC92" s="85"/>
      <c r="AD92" s="85"/>
      <c r="AE92" s="85"/>
      <c r="AF92" s="85"/>
      <c r="AG92" s="85"/>
      <c r="AH92" s="85"/>
      <c r="AI92" s="85"/>
      <c r="AJ92" s="85"/>
      <c r="AK92" s="85"/>
      <c r="AL92" s="85"/>
      <c r="AM92" s="85"/>
      <c r="AN92" s="85"/>
      <c r="AO92" s="85"/>
      <c r="AP92" s="85"/>
      <c r="AQ92" s="85"/>
      <c r="AR92" s="85"/>
      <c r="AS92" s="85"/>
      <c r="AT92" s="85"/>
      <c r="AU92" s="85"/>
      <c r="AV92" s="85"/>
      <c r="AW92" s="85"/>
      <c r="AX92" s="85"/>
      <c r="AY92" s="85"/>
      <c r="AZ92" s="85"/>
      <c r="BA92" s="85"/>
      <c r="BB92" s="85"/>
      <c r="BC92" s="85"/>
      <c r="BD92" s="85"/>
      <c r="BE92" s="85"/>
      <c r="BF92" s="85"/>
      <c r="BG92" s="85"/>
      <c r="BH92" s="85"/>
      <c r="BI92" s="85"/>
      <c r="BJ92" s="85"/>
      <c r="BK92" s="85"/>
      <c r="BL92" s="85"/>
      <c r="BM92" s="85"/>
      <c r="BN92" s="85"/>
      <c r="BO92" s="85"/>
      <c r="BP92" s="85"/>
      <c r="BQ92" s="85"/>
      <c r="BR92" s="85"/>
      <c r="BS92" s="85"/>
      <c r="BT92" s="85"/>
      <c r="BU92" s="85"/>
      <c r="BV92" s="85"/>
      <c r="BW92" s="85"/>
      <c r="BX92" s="85"/>
      <c r="BY92" s="85"/>
      <c r="BZ92" s="85"/>
      <c r="CA92" s="85"/>
      <c r="CB92" s="85"/>
      <c r="CC92" s="85"/>
      <c r="CD92" s="498"/>
    </row>
    <row r="93" spans="1:82" s="68" customFormat="1" ht="30" customHeight="1">
      <c r="A93" s="260"/>
      <c r="B93" s="85"/>
      <c r="C93" s="85"/>
      <c r="D93" s="85"/>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c r="AE93" s="85"/>
      <c r="AF93" s="85"/>
      <c r="AG93" s="85"/>
      <c r="AH93" s="85"/>
      <c r="AI93" s="85"/>
      <c r="AJ93" s="85"/>
      <c r="AK93" s="85"/>
      <c r="AL93" s="85"/>
      <c r="AM93" s="85"/>
      <c r="AN93" s="85"/>
      <c r="AO93" s="85"/>
      <c r="AP93" s="85"/>
      <c r="AQ93" s="85"/>
      <c r="AR93" s="85"/>
      <c r="AS93" s="85"/>
      <c r="AT93" s="85"/>
      <c r="AU93" s="85"/>
      <c r="AV93" s="85"/>
      <c r="AW93" s="85"/>
      <c r="AX93" s="85"/>
      <c r="AY93" s="85"/>
      <c r="AZ93" s="85"/>
      <c r="BA93" s="85"/>
      <c r="BB93" s="85"/>
      <c r="BC93" s="85"/>
      <c r="BD93" s="85"/>
      <c r="BE93" s="85"/>
      <c r="BF93" s="85"/>
      <c r="BG93" s="85"/>
      <c r="BH93" s="85"/>
      <c r="BI93" s="85"/>
      <c r="BJ93" s="85"/>
      <c r="BK93" s="85"/>
      <c r="BL93" s="85"/>
      <c r="BM93" s="85"/>
      <c r="BN93" s="85"/>
      <c r="BO93" s="85"/>
      <c r="BP93" s="85"/>
      <c r="BQ93" s="85"/>
      <c r="BR93" s="85"/>
      <c r="BS93" s="85"/>
      <c r="BT93" s="85"/>
      <c r="BU93" s="85"/>
      <c r="BV93" s="85"/>
      <c r="BW93" s="85"/>
      <c r="BX93" s="85"/>
      <c r="BY93" s="85"/>
      <c r="BZ93" s="85"/>
      <c r="CA93" s="85"/>
      <c r="CB93" s="85"/>
      <c r="CC93" s="85"/>
      <c r="CD93" s="498"/>
    </row>
    <row r="94" spans="1:82" s="68" customFormat="1" ht="30" customHeight="1">
      <c r="A94" s="260"/>
      <c r="B94" s="85"/>
      <c r="C94" s="85"/>
      <c r="D94" s="85"/>
      <c r="E94" s="85"/>
      <c r="F94" s="85"/>
      <c r="G94" s="85"/>
      <c r="H94" s="85"/>
      <c r="I94" s="85"/>
      <c r="J94" s="85"/>
      <c r="K94" s="85"/>
      <c r="L94" s="85"/>
      <c r="M94" s="85"/>
      <c r="N94" s="85"/>
      <c r="O94" s="85"/>
      <c r="P94" s="85"/>
      <c r="Q94" s="85"/>
      <c r="R94" s="85"/>
      <c r="S94" s="85"/>
      <c r="T94" s="85"/>
      <c r="U94" s="85"/>
      <c r="V94" s="85"/>
      <c r="W94" s="85"/>
      <c r="X94" s="85"/>
      <c r="Y94" s="85"/>
      <c r="Z94" s="85"/>
      <c r="AA94" s="85"/>
      <c r="AB94" s="85"/>
      <c r="AC94" s="85"/>
      <c r="AD94" s="85"/>
      <c r="AE94" s="85"/>
      <c r="AF94" s="85"/>
      <c r="AG94" s="85"/>
      <c r="AH94" s="85"/>
      <c r="AI94" s="85"/>
      <c r="AJ94" s="85"/>
      <c r="AK94" s="85"/>
      <c r="AL94" s="85"/>
      <c r="AM94" s="85"/>
      <c r="AN94" s="85"/>
      <c r="AO94" s="85"/>
      <c r="AP94" s="85"/>
      <c r="AQ94" s="85"/>
      <c r="AR94" s="85"/>
      <c r="AS94" s="85"/>
      <c r="AT94" s="85"/>
      <c r="AU94" s="85"/>
      <c r="AV94" s="85"/>
      <c r="AW94" s="85"/>
      <c r="AX94" s="85"/>
      <c r="AY94" s="85"/>
      <c r="AZ94" s="85"/>
      <c r="BA94" s="85"/>
      <c r="BB94" s="85"/>
      <c r="BC94" s="85"/>
      <c r="BD94" s="85"/>
      <c r="BE94" s="85"/>
      <c r="BF94" s="85"/>
      <c r="BG94" s="85"/>
      <c r="BH94" s="85"/>
      <c r="BI94" s="85"/>
      <c r="BJ94" s="85"/>
      <c r="BK94" s="85"/>
      <c r="BL94" s="85"/>
      <c r="BM94" s="85"/>
      <c r="BN94" s="85"/>
      <c r="BO94" s="85"/>
      <c r="BP94" s="85"/>
      <c r="BQ94" s="85"/>
      <c r="BR94" s="85"/>
      <c r="BS94" s="85"/>
      <c r="BT94" s="85"/>
      <c r="BU94" s="85"/>
      <c r="BV94" s="85"/>
      <c r="BW94" s="85"/>
      <c r="BX94" s="85"/>
      <c r="BY94" s="85"/>
      <c r="BZ94" s="85"/>
      <c r="CA94" s="85"/>
      <c r="CB94" s="85"/>
      <c r="CC94" s="85"/>
      <c r="CD94" s="498"/>
    </row>
    <row r="95" spans="1:82" s="68" customFormat="1" ht="30" customHeight="1">
      <c r="A95" s="260"/>
      <c r="B95" s="85"/>
      <c r="C95" s="85"/>
      <c r="D95" s="267"/>
      <c r="E95" s="417"/>
      <c r="G95" s="392"/>
      <c r="H95" s="392"/>
      <c r="I95" s="83"/>
      <c r="J95" s="83"/>
      <c r="K95" s="83"/>
      <c r="L95" s="83"/>
      <c r="M95" s="83"/>
      <c r="N95" s="83"/>
      <c r="O95" s="83"/>
      <c r="P95" s="83"/>
      <c r="Q95" s="83"/>
      <c r="R95" s="85"/>
      <c r="S95" s="85"/>
      <c r="T95" s="85"/>
      <c r="U95" s="85"/>
      <c r="V95" s="85"/>
      <c r="W95" s="85"/>
      <c r="X95" s="85"/>
      <c r="Y95" s="85"/>
      <c r="Z95" s="85"/>
      <c r="AA95" s="85"/>
      <c r="AB95" s="85"/>
      <c r="AC95" s="85"/>
      <c r="AD95" s="85"/>
      <c r="AE95" s="85"/>
      <c r="AF95" s="85"/>
      <c r="AG95" s="85"/>
      <c r="AH95" s="85"/>
      <c r="AI95" s="85"/>
      <c r="AJ95" s="85"/>
      <c r="AK95" s="85"/>
      <c r="AL95" s="85"/>
      <c r="AM95" s="85"/>
      <c r="AN95" s="85"/>
      <c r="AO95" s="85"/>
      <c r="AP95" s="85"/>
      <c r="AQ95" s="85"/>
      <c r="AR95" s="85"/>
      <c r="AS95" s="85"/>
      <c r="AT95" s="85"/>
      <c r="AU95" s="85"/>
      <c r="AV95" s="85"/>
      <c r="AW95" s="85"/>
      <c r="AX95" s="85"/>
      <c r="AY95" s="85"/>
      <c r="AZ95" s="85"/>
      <c r="BA95" s="85"/>
      <c r="BB95" s="85"/>
      <c r="BC95" s="85"/>
      <c r="BD95" s="85"/>
      <c r="BE95" s="85"/>
      <c r="BF95" s="85"/>
      <c r="BG95" s="85"/>
      <c r="BH95" s="85"/>
      <c r="BI95" s="85"/>
      <c r="BJ95" s="85"/>
      <c r="BK95" s="85"/>
      <c r="BL95" s="85"/>
      <c r="BM95" s="85"/>
      <c r="BN95" s="85"/>
      <c r="BO95" s="85"/>
      <c r="BP95" s="85"/>
      <c r="BQ95" s="85"/>
      <c r="BR95" s="85"/>
      <c r="BS95" s="85"/>
      <c r="BT95" s="85"/>
      <c r="BU95" s="85"/>
      <c r="BV95" s="85"/>
      <c r="BW95" s="85"/>
      <c r="BX95" s="85"/>
      <c r="BY95" s="85"/>
      <c r="BZ95" s="85"/>
      <c r="CA95" s="85"/>
      <c r="CB95" s="85"/>
      <c r="CC95" s="85"/>
      <c r="CD95" s="498"/>
    </row>
    <row r="96" spans="1:82" s="68" customFormat="1" ht="30" customHeight="1">
      <c r="A96" s="260"/>
      <c r="B96" s="85"/>
      <c r="C96" s="85"/>
      <c r="D96" s="408"/>
      <c r="E96" s="85"/>
      <c r="F96" s="333"/>
      <c r="G96" s="333"/>
      <c r="H96" s="333"/>
      <c r="I96" s="409"/>
      <c r="J96" s="501"/>
      <c r="K96" s="501"/>
      <c r="L96" s="501"/>
      <c r="M96" s="501"/>
      <c r="N96" s="501"/>
      <c r="O96" s="501"/>
      <c r="P96" s="501"/>
      <c r="Q96" s="501"/>
      <c r="R96" s="85"/>
      <c r="S96" s="408"/>
      <c r="T96" s="85"/>
      <c r="U96" s="333"/>
      <c r="V96" s="333"/>
      <c r="W96" s="333"/>
      <c r="X96" s="409"/>
      <c r="Y96" s="501"/>
      <c r="Z96" s="501"/>
      <c r="AA96" s="501"/>
      <c r="AB96" s="501"/>
      <c r="AC96" s="501"/>
      <c r="AD96" s="501"/>
      <c r="AE96" s="501"/>
      <c r="AF96" s="501"/>
      <c r="AG96" s="85"/>
      <c r="AH96" s="85"/>
      <c r="AI96" s="85"/>
      <c r="AJ96" s="85"/>
      <c r="AK96" s="85"/>
      <c r="AL96" s="85"/>
      <c r="AM96" s="85"/>
      <c r="AN96" s="85"/>
      <c r="AO96" s="85"/>
      <c r="AP96" s="85"/>
      <c r="AQ96" s="85"/>
      <c r="AR96" s="85"/>
      <c r="AS96" s="85"/>
      <c r="AT96" s="85"/>
      <c r="AU96" s="85"/>
      <c r="AV96" s="85"/>
      <c r="AW96" s="85"/>
      <c r="AX96" s="85"/>
      <c r="AY96" s="85"/>
      <c r="AZ96" s="85"/>
      <c r="BA96" s="85"/>
      <c r="BB96" s="85"/>
      <c r="BC96" s="85"/>
      <c r="BD96" s="85"/>
      <c r="BE96" s="85"/>
      <c r="BF96" s="85"/>
      <c r="BG96" s="85"/>
      <c r="BH96" s="85"/>
      <c r="BI96" s="85"/>
      <c r="BJ96" s="85"/>
      <c r="BK96" s="85"/>
      <c r="BL96" s="85"/>
      <c r="BM96" s="85"/>
      <c r="BN96" s="85"/>
      <c r="BO96" s="85"/>
      <c r="BP96" s="85"/>
      <c r="BQ96" s="85"/>
      <c r="BR96" s="85"/>
      <c r="BS96" s="85"/>
      <c r="BT96" s="85"/>
      <c r="BU96" s="85"/>
      <c r="BV96" s="85"/>
      <c r="BW96" s="85"/>
      <c r="BX96" s="85"/>
      <c r="BY96" s="85"/>
      <c r="BZ96" s="85"/>
      <c r="CA96" s="85"/>
      <c r="CB96" s="85"/>
      <c r="CC96" s="85"/>
      <c r="CD96" s="498"/>
    </row>
    <row r="97" spans="1:82" s="68" customFormat="1" ht="30" customHeight="1">
      <c r="A97" s="260"/>
      <c r="B97" s="85"/>
      <c r="C97" s="85"/>
      <c r="D97" s="85"/>
      <c r="E97" s="85"/>
      <c r="F97" s="333"/>
      <c r="G97" s="333"/>
      <c r="H97" s="333"/>
      <c r="I97" s="409"/>
      <c r="J97" s="501"/>
      <c r="K97" s="501"/>
      <c r="L97" s="501"/>
      <c r="M97" s="501"/>
      <c r="N97" s="501"/>
      <c r="O97" s="501"/>
      <c r="P97" s="501"/>
      <c r="Q97" s="501"/>
      <c r="R97" s="85"/>
      <c r="S97" s="85"/>
      <c r="T97" s="85"/>
      <c r="U97" s="333"/>
      <c r="V97" s="333"/>
      <c r="W97" s="333"/>
      <c r="X97" s="409"/>
      <c r="Y97" s="501"/>
      <c r="Z97" s="501"/>
      <c r="AA97" s="501"/>
      <c r="AB97" s="501"/>
      <c r="AC97" s="501"/>
      <c r="AD97" s="501"/>
      <c r="AE97" s="501"/>
      <c r="AF97" s="501"/>
      <c r="AG97" s="85"/>
      <c r="AH97" s="85"/>
      <c r="AI97" s="85"/>
      <c r="AJ97" s="85"/>
      <c r="AK97" s="85"/>
      <c r="AL97" s="85"/>
      <c r="AM97" s="85"/>
      <c r="AN97" s="85"/>
      <c r="AO97" s="85"/>
      <c r="AP97" s="85"/>
      <c r="AQ97" s="85"/>
      <c r="AR97" s="85"/>
      <c r="AS97" s="85"/>
      <c r="AT97" s="85"/>
      <c r="AU97" s="85"/>
      <c r="AV97" s="85"/>
      <c r="AW97" s="85"/>
      <c r="AX97" s="85"/>
      <c r="AY97" s="85"/>
      <c r="AZ97" s="85"/>
      <c r="BA97" s="85"/>
      <c r="BB97" s="85"/>
      <c r="BC97" s="85"/>
      <c r="BD97" s="85"/>
      <c r="BE97" s="85"/>
      <c r="BF97" s="85"/>
      <c r="BG97" s="85"/>
      <c r="BH97" s="85"/>
      <c r="BI97" s="85"/>
      <c r="BJ97" s="85"/>
      <c r="BK97" s="85"/>
      <c r="BL97" s="85"/>
      <c r="BM97" s="85"/>
      <c r="BN97" s="85"/>
      <c r="BO97" s="85"/>
      <c r="BP97" s="85"/>
      <c r="BQ97" s="85"/>
      <c r="BR97" s="85"/>
      <c r="BS97" s="85"/>
      <c r="BT97" s="85"/>
      <c r="BU97" s="85"/>
      <c r="BV97" s="85"/>
      <c r="BW97" s="85"/>
      <c r="BX97" s="85"/>
      <c r="BY97" s="85"/>
      <c r="BZ97" s="85"/>
      <c r="CA97" s="85"/>
      <c r="CB97" s="85"/>
      <c r="CC97" s="85"/>
      <c r="CD97" s="498"/>
    </row>
    <row r="98" spans="1:82" s="68" customFormat="1" ht="30" customHeight="1">
      <c r="A98" s="260"/>
      <c r="B98" s="85"/>
      <c r="C98" s="85"/>
      <c r="D98" s="391"/>
      <c r="E98" s="391"/>
      <c r="F98" s="409"/>
      <c r="G98" s="409"/>
      <c r="H98" s="409"/>
      <c r="I98" s="409"/>
      <c r="J98" s="412"/>
      <c r="K98" s="412"/>
      <c r="L98" s="412"/>
      <c r="M98" s="412"/>
      <c r="N98" s="412"/>
      <c r="O98" s="412"/>
      <c r="P98" s="412"/>
      <c r="Q98" s="412"/>
      <c r="R98" s="85"/>
      <c r="S98" s="391"/>
      <c r="T98" s="391"/>
      <c r="U98" s="409"/>
      <c r="V98" s="409"/>
      <c r="W98" s="409"/>
      <c r="X98" s="409"/>
      <c r="Y98" s="412"/>
      <c r="Z98" s="412"/>
      <c r="AA98" s="412"/>
      <c r="AB98" s="412"/>
      <c r="AC98" s="412"/>
      <c r="AD98" s="412"/>
      <c r="AE98" s="412"/>
      <c r="AF98" s="412"/>
      <c r="AG98" s="85"/>
      <c r="AH98" s="85"/>
      <c r="AI98" s="85"/>
      <c r="AJ98" s="85"/>
      <c r="AK98" s="85"/>
      <c r="AL98" s="85"/>
      <c r="AM98" s="85"/>
      <c r="AN98" s="85"/>
      <c r="AO98" s="85"/>
      <c r="AP98" s="85"/>
      <c r="AQ98" s="85"/>
      <c r="AR98" s="85"/>
      <c r="AS98" s="85"/>
      <c r="AT98" s="85"/>
      <c r="AU98" s="85"/>
      <c r="AV98" s="85"/>
      <c r="AW98" s="85"/>
      <c r="AX98" s="85"/>
      <c r="AY98" s="85"/>
      <c r="AZ98" s="85"/>
      <c r="BA98" s="85"/>
      <c r="BB98" s="85"/>
      <c r="BC98" s="85"/>
      <c r="BD98" s="85"/>
      <c r="BE98" s="85"/>
      <c r="BF98" s="85"/>
      <c r="BG98" s="85"/>
      <c r="BH98" s="85"/>
      <c r="BI98" s="85"/>
      <c r="BJ98" s="85"/>
      <c r="BK98" s="85"/>
      <c r="BL98" s="85"/>
      <c r="BM98" s="85"/>
      <c r="BN98" s="85"/>
      <c r="BO98" s="85"/>
      <c r="BP98" s="85"/>
      <c r="BQ98" s="85"/>
      <c r="BR98" s="85"/>
      <c r="BS98" s="85"/>
      <c r="BT98" s="85"/>
      <c r="BU98" s="85"/>
      <c r="BV98" s="85"/>
      <c r="BW98" s="85"/>
      <c r="BX98" s="85"/>
      <c r="BY98" s="85"/>
      <c r="BZ98" s="85"/>
      <c r="CA98" s="85"/>
      <c r="CB98" s="85"/>
      <c r="CC98" s="85"/>
      <c r="CD98" s="498"/>
    </row>
    <row r="99" spans="1:82" s="68" customFormat="1" ht="30" customHeight="1">
      <c r="A99" s="260"/>
      <c r="B99" s="85"/>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c r="AK99" s="85"/>
      <c r="AL99" s="85"/>
      <c r="AM99" s="85"/>
      <c r="AN99" s="85"/>
      <c r="AO99" s="85"/>
      <c r="AP99" s="85"/>
      <c r="AQ99" s="85"/>
      <c r="AR99" s="85"/>
      <c r="AS99" s="85"/>
      <c r="AT99" s="85"/>
      <c r="AU99" s="85"/>
      <c r="AV99" s="85"/>
      <c r="AW99" s="85"/>
      <c r="AX99" s="85"/>
      <c r="AY99" s="85"/>
      <c r="AZ99" s="85"/>
      <c r="BA99" s="85"/>
      <c r="BB99" s="85"/>
      <c r="BC99" s="85"/>
      <c r="BD99" s="85"/>
      <c r="BE99" s="85"/>
      <c r="BF99" s="85"/>
      <c r="BG99" s="85"/>
      <c r="BH99" s="85"/>
      <c r="BI99" s="85"/>
      <c r="BJ99" s="85"/>
      <c r="BK99" s="85"/>
      <c r="BL99" s="85"/>
      <c r="BM99" s="85"/>
      <c r="BN99" s="85"/>
      <c r="BO99" s="85"/>
      <c r="BP99" s="85"/>
      <c r="BQ99" s="85"/>
      <c r="BR99" s="85"/>
      <c r="BS99" s="85"/>
      <c r="BT99" s="85"/>
      <c r="BU99" s="85"/>
      <c r="BV99" s="85"/>
      <c r="BW99" s="85"/>
      <c r="BX99" s="85"/>
      <c r="BY99" s="85"/>
      <c r="BZ99" s="85"/>
      <c r="CA99" s="85"/>
      <c r="CB99" s="85"/>
      <c r="CC99" s="85"/>
      <c r="CD99" s="498"/>
    </row>
    <row r="100" spans="1:82" s="68" customFormat="1" ht="30" customHeight="1">
      <c r="A100" s="260"/>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c r="AJ100" s="85"/>
      <c r="AK100" s="85"/>
      <c r="AL100" s="85"/>
      <c r="AM100" s="85"/>
      <c r="AN100" s="85"/>
      <c r="AO100" s="85"/>
      <c r="AP100" s="85"/>
      <c r="AQ100" s="85"/>
      <c r="AR100" s="85"/>
      <c r="AS100" s="85"/>
      <c r="AT100" s="85"/>
      <c r="AU100" s="85"/>
      <c r="AV100" s="85"/>
      <c r="AW100" s="85"/>
      <c r="AX100" s="85"/>
      <c r="AY100" s="85"/>
      <c r="AZ100" s="85"/>
      <c r="BA100" s="85"/>
      <c r="BB100" s="85"/>
      <c r="BC100" s="85"/>
      <c r="BD100" s="85"/>
      <c r="BE100" s="85"/>
      <c r="BF100" s="85"/>
      <c r="BG100" s="85"/>
      <c r="BH100" s="85"/>
      <c r="BI100" s="85"/>
      <c r="BJ100" s="85"/>
      <c r="BK100" s="85"/>
      <c r="BL100" s="85"/>
      <c r="BM100" s="85"/>
      <c r="BN100" s="85"/>
      <c r="BO100" s="85"/>
      <c r="BP100" s="85"/>
      <c r="BQ100" s="85"/>
      <c r="BR100" s="85"/>
      <c r="BS100" s="85"/>
      <c r="BT100" s="85"/>
      <c r="BU100" s="85"/>
      <c r="BV100" s="85"/>
      <c r="BW100" s="85"/>
      <c r="BX100" s="85"/>
      <c r="BY100" s="85"/>
      <c r="BZ100" s="85"/>
      <c r="CA100" s="85"/>
      <c r="CB100" s="85"/>
      <c r="CC100" s="85"/>
      <c r="CD100" s="498"/>
    </row>
    <row r="101" spans="1:82" s="68" customFormat="1" ht="30" customHeight="1">
      <c r="A101" s="260"/>
      <c r="B101" s="85"/>
      <c r="C101" s="332"/>
      <c r="D101" s="332"/>
      <c r="E101" s="85"/>
      <c r="F101" s="85"/>
      <c r="G101" s="85"/>
      <c r="H101" s="85"/>
      <c r="I101" s="85"/>
      <c r="J101" s="85"/>
      <c r="K101" s="85"/>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101" s="85"/>
      <c r="AN101" s="85"/>
      <c r="AO101" s="85"/>
      <c r="AP101" s="85"/>
      <c r="AQ101" s="85"/>
      <c r="AR101" s="85"/>
      <c r="AS101" s="85"/>
      <c r="AT101" s="85"/>
      <c r="AU101" s="85"/>
      <c r="AV101" s="85"/>
      <c r="AW101" s="85"/>
      <c r="AX101" s="85"/>
      <c r="AY101" s="85"/>
      <c r="AZ101" s="85"/>
      <c r="BA101" s="85"/>
      <c r="BB101" s="85"/>
      <c r="BC101" s="85"/>
      <c r="BD101" s="85"/>
      <c r="BE101" s="85"/>
      <c r="BF101" s="85"/>
      <c r="BG101" s="85"/>
      <c r="BH101" s="85"/>
      <c r="BI101" s="85"/>
      <c r="BJ101" s="85"/>
      <c r="BK101" s="85"/>
      <c r="BL101" s="85"/>
      <c r="BM101" s="85"/>
      <c r="BN101" s="85"/>
      <c r="BO101" s="85"/>
      <c r="BP101" s="85"/>
      <c r="BQ101" s="85"/>
      <c r="BR101" s="85"/>
      <c r="BS101" s="85"/>
      <c r="BT101" s="85"/>
      <c r="BU101" s="85"/>
      <c r="BV101" s="85"/>
      <c r="BW101" s="85"/>
      <c r="BX101" s="85"/>
      <c r="BY101" s="85"/>
      <c r="BZ101" s="85"/>
      <c r="CA101" s="85"/>
      <c r="CB101" s="85"/>
      <c r="CC101" s="85"/>
      <c r="CD101" s="498"/>
    </row>
    <row r="102" spans="1:82" s="68" customFormat="1" ht="30" customHeight="1">
      <c r="A102" s="260"/>
      <c r="B102" s="85"/>
      <c r="C102" s="37"/>
      <c r="D102" s="332"/>
      <c r="E102" s="85"/>
      <c r="F102" s="85"/>
      <c r="G102" s="85"/>
      <c r="H102" s="85"/>
      <c r="I102" s="85"/>
      <c r="J102" s="85"/>
      <c r="K102" s="85"/>
      <c r="L102" s="85"/>
      <c r="M102" s="85"/>
      <c r="N102" s="85"/>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102" s="85"/>
      <c r="AN102" s="85"/>
      <c r="AO102" s="85"/>
      <c r="AP102" s="85"/>
      <c r="AQ102" s="85"/>
      <c r="AR102" s="85"/>
      <c r="AS102" s="85"/>
      <c r="AT102" s="85"/>
      <c r="AU102" s="85"/>
      <c r="AV102" s="85"/>
      <c r="AW102" s="85"/>
      <c r="AX102" s="85"/>
      <c r="AY102" s="85"/>
      <c r="AZ102" s="85"/>
      <c r="BA102" s="85"/>
      <c r="BB102" s="85"/>
      <c r="BC102" s="85"/>
      <c r="BD102" s="85"/>
      <c r="BE102" s="85"/>
      <c r="BF102" s="85"/>
      <c r="BG102" s="85"/>
      <c r="BH102" s="85"/>
      <c r="BI102" s="85"/>
      <c r="BJ102" s="85"/>
      <c r="BK102" s="85"/>
      <c r="BL102" s="85"/>
      <c r="BM102" s="85"/>
      <c r="BN102" s="85"/>
      <c r="BO102" s="85"/>
      <c r="BP102" s="85"/>
      <c r="BQ102" s="85"/>
      <c r="BR102" s="85"/>
      <c r="BS102" s="85"/>
      <c r="BT102" s="85"/>
      <c r="BU102" s="85"/>
      <c r="BV102" s="85"/>
      <c r="BW102" s="85"/>
      <c r="BX102" s="85"/>
      <c r="BY102" s="85"/>
      <c r="BZ102" s="85"/>
      <c r="CA102" s="85"/>
      <c r="CB102" s="85"/>
      <c r="CC102" s="85"/>
      <c r="CD102" s="498"/>
    </row>
    <row r="103" spans="1:82" s="68" customFormat="1" ht="30" customHeight="1">
      <c r="A103" s="260"/>
      <c r="B103" s="85"/>
      <c r="C103" s="37"/>
      <c r="D103" s="331"/>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c r="AQ103" s="85"/>
      <c r="AR103" s="85"/>
      <c r="AS103" s="85"/>
      <c r="AT103" s="85"/>
      <c r="AU103" s="85"/>
      <c r="AV103" s="85"/>
      <c r="AW103" s="85"/>
      <c r="AX103" s="85"/>
      <c r="AY103" s="85"/>
      <c r="AZ103" s="85"/>
      <c r="BA103" s="85"/>
      <c r="BB103" s="85"/>
      <c r="BC103" s="85"/>
      <c r="BD103" s="85"/>
      <c r="BE103" s="85"/>
      <c r="BF103" s="85"/>
      <c r="BG103" s="85"/>
      <c r="BH103" s="85"/>
      <c r="BI103" s="85"/>
      <c r="BJ103" s="85"/>
      <c r="BK103" s="85"/>
      <c r="BL103" s="85"/>
      <c r="BM103" s="85"/>
      <c r="BN103" s="85"/>
      <c r="BO103" s="85"/>
      <c r="BP103" s="85"/>
      <c r="BQ103" s="85"/>
      <c r="BR103" s="85"/>
      <c r="BS103" s="85"/>
      <c r="BT103" s="85"/>
      <c r="BU103" s="85"/>
      <c r="BV103" s="85"/>
      <c r="BW103" s="85"/>
      <c r="BX103" s="85"/>
      <c r="BY103" s="85"/>
      <c r="BZ103" s="85"/>
      <c r="CA103" s="85"/>
      <c r="CB103" s="85"/>
      <c r="CC103" s="85"/>
      <c r="CD103" s="498"/>
    </row>
    <row r="104" spans="1:82" s="68" customFormat="1" ht="30" customHeight="1">
      <c r="A104" s="260"/>
      <c r="B104" s="85"/>
      <c r="C104" s="37"/>
      <c r="D104" s="331"/>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104" s="85"/>
      <c r="AN104" s="85"/>
      <c r="AO104" s="85"/>
      <c r="AP104" s="85"/>
      <c r="AQ104" s="85"/>
      <c r="AR104" s="85"/>
      <c r="AS104" s="85"/>
      <c r="AT104" s="85"/>
      <c r="AU104" s="85"/>
      <c r="AV104" s="85"/>
      <c r="AW104" s="85"/>
      <c r="AX104" s="85"/>
      <c r="AY104" s="85"/>
      <c r="AZ104" s="85"/>
      <c r="BA104" s="85"/>
      <c r="BB104" s="85"/>
      <c r="BC104" s="85"/>
      <c r="BD104" s="85"/>
      <c r="BE104" s="85"/>
      <c r="BF104" s="85"/>
      <c r="BG104" s="85"/>
      <c r="BH104" s="85"/>
      <c r="BI104" s="85"/>
      <c r="BJ104" s="85"/>
      <c r="BK104" s="85"/>
      <c r="BL104" s="85"/>
      <c r="BM104" s="85"/>
      <c r="BN104" s="85"/>
      <c r="BO104" s="85"/>
      <c r="BP104" s="85"/>
      <c r="BQ104" s="85"/>
      <c r="BR104" s="85"/>
      <c r="BS104" s="85"/>
      <c r="BT104" s="85"/>
      <c r="BU104" s="85"/>
      <c r="BV104" s="85"/>
      <c r="BW104" s="85"/>
      <c r="BX104" s="85"/>
      <c r="BY104" s="85"/>
      <c r="BZ104" s="85"/>
      <c r="CA104" s="85"/>
      <c r="CB104" s="85"/>
      <c r="CC104" s="85"/>
      <c r="CD104" s="498"/>
    </row>
    <row r="105" spans="1:82" s="68" customFormat="1" ht="30" customHeight="1">
      <c r="A105" s="260"/>
      <c r="B105" s="85"/>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105" s="85"/>
      <c r="AN105" s="85"/>
      <c r="AO105" s="85"/>
      <c r="AP105" s="85"/>
      <c r="AQ105" s="85"/>
      <c r="AR105" s="85"/>
      <c r="AS105" s="85"/>
      <c r="AT105" s="85"/>
      <c r="AU105" s="85"/>
      <c r="AV105" s="85"/>
      <c r="AW105" s="85"/>
      <c r="AX105" s="85"/>
      <c r="AY105" s="85"/>
      <c r="AZ105" s="85"/>
      <c r="BA105" s="85"/>
      <c r="BB105" s="85"/>
      <c r="BC105" s="85"/>
      <c r="BD105" s="85"/>
      <c r="BE105" s="85"/>
      <c r="BF105" s="85"/>
      <c r="BG105" s="85"/>
      <c r="BH105" s="85"/>
      <c r="BI105" s="85"/>
      <c r="BJ105" s="85"/>
      <c r="BK105" s="85"/>
      <c r="BL105" s="85"/>
      <c r="BM105" s="85"/>
      <c r="BN105" s="85"/>
      <c r="BO105" s="85"/>
      <c r="BP105" s="85"/>
      <c r="BQ105" s="85"/>
      <c r="BR105" s="85"/>
      <c r="BS105" s="85"/>
      <c r="BT105" s="85"/>
      <c r="BU105" s="85"/>
      <c r="BV105" s="85"/>
      <c r="BW105" s="85"/>
      <c r="BX105" s="85"/>
      <c r="BY105" s="85"/>
      <c r="BZ105" s="85"/>
      <c r="CA105" s="85"/>
      <c r="CB105" s="85"/>
      <c r="CC105" s="85"/>
      <c r="CD105" s="498"/>
    </row>
    <row r="106" spans="1:82" s="68" customFormat="1" ht="30" customHeight="1">
      <c r="A106" s="260"/>
      <c r="B106" s="85"/>
      <c r="C106" s="85"/>
      <c r="D106" s="85"/>
      <c r="E106" s="85"/>
      <c r="F106" s="85"/>
      <c r="G106" s="85"/>
      <c r="H106" s="85"/>
      <c r="I106" s="85"/>
      <c r="J106" s="85"/>
      <c r="K106" s="85"/>
      <c r="L106" s="85"/>
      <c r="M106" s="85"/>
      <c r="N106" s="85"/>
      <c r="O106" s="85"/>
      <c r="P106" s="85"/>
      <c r="Q106" s="85"/>
      <c r="R106" s="85"/>
      <c r="S106" s="85"/>
      <c r="T106" s="85"/>
      <c r="U106" s="85"/>
      <c r="V106" s="85"/>
      <c r="W106" s="85"/>
      <c r="X106" s="85"/>
      <c r="Y106" s="85"/>
      <c r="Z106" s="85"/>
      <c r="AA106" s="85"/>
      <c r="AB106" s="85"/>
      <c r="AC106" s="85"/>
      <c r="AD106" s="85"/>
      <c r="AE106" s="85"/>
      <c r="AF106" s="85"/>
      <c r="AG106" s="85"/>
      <c r="AH106" s="85"/>
      <c r="AI106" s="85"/>
      <c r="AJ106" s="85"/>
      <c r="AK106" s="85"/>
      <c r="AL106" s="85"/>
      <c r="AM106" s="85"/>
      <c r="AN106" s="85"/>
      <c r="AO106" s="85"/>
      <c r="AP106" s="85"/>
      <c r="AQ106" s="85"/>
      <c r="AR106" s="85"/>
      <c r="AS106" s="85"/>
      <c r="AT106" s="85"/>
      <c r="AU106" s="85"/>
      <c r="AV106" s="85"/>
      <c r="AW106" s="85"/>
      <c r="AX106" s="85"/>
      <c r="AY106" s="85"/>
      <c r="AZ106" s="85"/>
      <c r="BA106" s="85"/>
      <c r="BB106" s="85"/>
      <c r="BC106" s="85"/>
      <c r="BD106" s="85"/>
      <c r="BE106" s="85"/>
      <c r="BF106" s="85"/>
      <c r="BG106" s="85"/>
      <c r="BH106" s="85"/>
      <c r="BI106" s="85"/>
      <c r="BJ106" s="85"/>
      <c r="BK106" s="85"/>
      <c r="BL106" s="85"/>
      <c r="BM106" s="85"/>
      <c r="BN106" s="85"/>
      <c r="BO106" s="85"/>
      <c r="BP106" s="85"/>
      <c r="BQ106" s="85"/>
      <c r="BR106" s="85"/>
      <c r="BS106" s="85"/>
      <c r="BT106" s="85"/>
      <c r="BU106" s="85"/>
      <c r="BV106" s="85"/>
      <c r="BW106" s="85"/>
      <c r="BX106" s="85"/>
      <c r="BY106" s="85"/>
      <c r="BZ106" s="85"/>
      <c r="CA106" s="85"/>
      <c r="CB106" s="85"/>
      <c r="CC106" s="85"/>
      <c r="CD106" s="498"/>
    </row>
    <row r="107" spans="1:82" s="68" customFormat="1" ht="30" customHeight="1">
      <c r="A107" s="260"/>
      <c r="B107" s="85"/>
      <c r="C107" s="85"/>
      <c r="D107" s="267"/>
      <c r="E107" s="417"/>
      <c r="G107" s="392"/>
      <c r="H107" s="392"/>
      <c r="I107" s="83"/>
      <c r="J107" s="83"/>
      <c r="K107" s="83"/>
      <c r="L107" s="83"/>
      <c r="M107" s="83"/>
      <c r="N107" s="83"/>
      <c r="O107" s="83"/>
      <c r="P107" s="83"/>
      <c r="Q107" s="83"/>
      <c r="R107" s="85"/>
      <c r="S107" s="85"/>
      <c r="T107" s="85"/>
      <c r="U107" s="85"/>
      <c r="V107" s="85"/>
      <c r="W107" s="85"/>
      <c r="X107" s="85"/>
      <c r="Y107" s="85"/>
      <c r="Z107" s="85"/>
      <c r="AA107" s="85"/>
      <c r="AB107" s="85"/>
      <c r="AC107" s="85"/>
      <c r="AD107" s="85"/>
      <c r="AE107" s="85"/>
      <c r="AF107" s="85"/>
      <c r="AG107" s="85"/>
      <c r="AH107" s="85"/>
      <c r="AI107" s="85"/>
      <c r="AJ107" s="85"/>
      <c r="AK107" s="85"/>
      <c r="AL107" s="85"/>
      <c r="AM107" s="85"/>
      <c r="AN107" s="85"/>
      <c r="AO107" s="85"/>
      <c r="AP107" s="85"/>
      <c r="AQ107" s="85"/>
      <c r="AR107" s="85"/>
      <c r="AS107" s="85"/>
      <c r="AT107" s="85"/>
      <c r="AU107" s="85"/>
      <c r="AV107" s="85"/>
      <c r="AW107" s="85"/>
      <c r="AX107" s="85"/>
      <c r="AY107" s="85"/>
      <c r="AZ107" s="85"/>
      <c r="BA107" s="85"/>
      <c r="BB107" s="85"/>
      <c r="BC107" s="85"/>
      <c r="BD107" s="85"/>
      <c r="BE107" s="85"/>
      <c r="BF107" s="85"/>
      <c r="BG107" s="85"/>
      <c r="BH107" s="85"/>
      <c r="BI107" s="85"/>
      <c r="BJ107" s="85"/>
      <c r="BK107" s="85"/>
      <c r="BL107" s="85"/>
      <c r="BM107" s="85"/>
      <c r="BN107" s="85"/>
      <c r="BO107" s="85"/>
      <c r="BP107" s="85"/>
      <c r="BQ107" s="85"/>
      <c r="BR107" s="85"/>
      <c r="BS107" s="85"/>
      <c r="BT107" s="85"/>
      <c r="BU107" s="85"/>
      <c r="BV107" s="85"/>
      <c r="BW107" s="85"/>
      <c r="BX107" s="85"/>
      <c r="BY107" s="85"/>
      <c r="BZ107" s="85"/>
      <c r="CA107" s="85"/>
      <c r="CB107" s="85"/>
      <c r="CC107" s="85"/>
      <c r="CD107" s="498"/>
    </row>
    <row r="108" spans="1:82" s="68" customFormat="1" ht="30" customHeight="1">
      <c r="A108" s="260"/>
      <c r="B108" s="85"/>
      <c r="C108" s="85"/>
      <c r="D108" s="408"/>
      <c r="E108" s="85"/>
      <c r="F108" s="333"/>
      <c r="G108" s="333"/>
      <c r="H108" s="333"/>
      <c r="I108" s="409"/>
      <c r="J108" s="501"/>
      <c r="K108" s="501"/>
      <c r="L108" s="501"/>
      <c r="M108" s="501"/>
      <c r="N108" s="501"/>
      <c r="O108" s="501"/>
      <c r="P108" s="501"/>
      <c r="Q108" s="501"/>
      <c r="R108" s="85"/>
      <c r="S108" s="408"/>
      <c r="T108" s="85"/>
      <c r="U108" s="333"/>
      <c r="V108" s="333"/>
      <c r="W108" s="333"/>
      <c r="X108" s="409"/>
      <c r="Y108" s="501"/>
      <c r="Z108" s="501"/>
      <c r="AA108" s="501"/>
      <c r="AB108" s="501"/>
      <c r="AC108" s="501"/>
      <c r="AD108" s="501"/>
      <c r="AE108" s="501"/>
      <c r="AF108" s="501"/>
      <c r="AG108" s="85"/>
      <c r="AH108" s="85"/>
      <c r="AI108" s="85"/>
      <c r="AJ108" s="85"/>
      <c r="AK108" s="85"/>
      <c r="AL108" s="85"/>
      <c r="AM108" s="85"/>
      <c r="AN108" s="85"/>
      <c r="AO108" s="85"/>
      <c r="AP108" s="85"/>
      <c r="AQ108" s="85"/>
      <c r="AR108" s="85"/>
      <c r="AS108" s="85"/>
      <c r="AT108" s="85"/>
      <c r="AU108" s="85"/>
      <c r="AV108" s="85"/>
      <c r="AW108" s="85"/>
      <c r="AX108" s="85"/>
      <c r="AY108" s="85"/>
      <c r="AZ108" s="85"/>
      <c r="BA108" s="85"/>
      <c r="BB108" s="85"/>
      <c r="BC108" s="85"/>
      <c r="BD108" s="85"/>
      <c r="BE108" s="85"/>
      <c r="BF108" s="85"/>
      <c r="BG108" s="85"/>
      <c r="BH108" s="85"/>
      <c r="BI108" s="85"/>
      <c r="BJ108" s="85"/>
      <c r="BK108" s="85"/>
      <c r="BL108" s="85"/>
      <c r="BM108" s="85"/>
      <c r="BN108" s="85"/>
      <c r="BO108" s="85"/>
      <c r="BP108" s="85"/>
      <c r="BQ108" s="85"/>
      <c r="BR108" s="85"/>
      <c r="BS108" s="85"/>
      <c r="BT108" s="85"/>
      <c r="BU108" s="85"/>
      <c r="BV108" s="85"/>
      <c r="BW108" s="85"/>
      <c r="BX108" s="85"/>
      <c r="BY108" s="85"/>
      <c r="BZ108" s="85"/>
      <c r="CA108" s="85"/>
      <c r="CB108" s="85"/>
      <c r="CC108" s="85"/>
      <c r="CD108" s="498"/>
    </row>
    <row r="109" spans="1:82" s="68" customFormat="1" ht="30" customHeight="1">
      <c r="A109" s="260"/>
      <c r="B109" s="85"/>
      <c r="C109" s="85"/>
      <c r="D109" s="85"/>
      <c r="E109" s="85"/>
      <c r="F109" s="333"/>
      <c r="G109" s="333"/>
      <c r="H109" s="333"/>
      <c r="I109" s="409"/>
      <c r="J109" s="501"/>
      <c r="K109" s="501"/>
      <c r="L109" s="501"/>
      <c r="M109" s="501"/>
      <c r="N109" s="501"/>
      <c r="O109" s="501"/>
      <c r="P109" s="501"/>
      <c r="Q109" s="501"/>
      <c r="R109" s="85"/>
      <c r="S109" s="85"/>
      <c r="T109" s="85"/>
      <c r="U109" s="333"/>
      <c r="V109" s="333"/>
      <c r="W109" s="333"/>
      <c r="X109" s="409"/>
      <c r="Y109" s="501"/>
      <c r="Z109" s="501"/>
      <c r="AA109" s="501"/>
      <c r="AB109" s="501"/>
      <c r="AC109" s="501"/>
      <c r="AD109" s="501"/>
      <c r="AE109" s="501"/>
      <c r="AF109" s="501"/>
      <c r="AG109" s="85"/>
      <c r="AH109" s="85"/>
      <c r="AI109" s="85"/>
      <c r="AJ109" s="85"/>
      <c r="AK109" s="85"/>
      <c r="AL109" s="85"/>
      <c r="AM109" s="85"/>
      <c r="AN109" s="85"/>
      <c r="AO109" s="85"/>
      <c r="AP109" s="85"/>
      <c r="AQ109" s="85"/>
      <c r="AR109" s="85"/>
      <c r="AS109" s="85"/>
      <c r="AT109" s="85"/>
      <c r="AU109" s="85"/>
      <c r="AV109" s="85"/>
      <c r="AW109" s="85"/>
      <c r="AX109" s="85"/>
      <c r="AY109" s="85"/>
      <c r="AZ109" s="85"/>
      <c r="BA109" s="85"/>
      <c r="BB109" s="85"/>
      <c r="BC109" s="85"/>
      <c r="BD109" s="85"/>
      <c r="BE109" s="85"/>
      <c r="BF109" s="85"/>
      <c r="BG109" s="85"/>
      <c r="BH109" s="85"/>
      <c r="BI109" s="85"/>
      <c r="BJ109" s="85"/>
      <c r="BK109" s="85"/>
      <c r="BL109" s="85"/>
      <c r="BM109" s="85"/>
      <c r="BN109" s="85"/>
      <c r="BO109" s="85"/>
      <c r="BP109" s="85"/>
      <c r="BQ109" s="85"/>
      <c r="BR109" s="85"/>
      <c r="BS109" s="85"/>
      <c r="BT109" s="85"/>
      <c r="BU109" s="85"/>
      <c r="BV109" s="85"/>
      <c r="BW109" s="85"/>
      <c r="BX109" s="85"/>
      <c r="BY109" s="85"/>
      <c r="BZ109" s="85"/>
      <c r="CA109" s="85"/>
      <c r="CB109" s="85"/>
      <c r="CC109" s="85"/>
      <c r="CD109" s="498"/>
    </row>
    <row r="110" spans="1:82" s="68" customFormat="1" ht="30" customHeight="1">
      <c r="A110" s="260"/>
      <c r="B110" s="85"/>
      <c r="C110" s="85"/>
      <c r="D110" s="391"/>
      <c r="E110" s="391"/>
      <c r="F110" s="409"/>
      <c r="G110" s="409"/>
      <c r="H110" s="409"/>
      <c r="I110" s="409"/>
      <c r="J110" s="412"/>
      <c r="K110" s="412"/>
      <c r="L110" s="412"/>
      <c r="M110" s="412"/>
      <c r="N110" s="412"/>
      <c r="O110" s="412"/>
      <c r="P110" s="412"/>
      <c r="Q110" s="412"/>
      <c r="R110" s="85"/>
      <c r="S110" s="391"/>
      <c r="T110" s="391"/>
      <c r="U110" s="409"/>
      <c r="V110" s="409"/>
      <c r="W110" s="409"/>
      <c r="X110" s="409"/>
      <c r="Y110" s="412"/>
      <c r="Z110" s="412"/>
      <c r="AA110" s="412"/>
      <c r="AB110" s="412"/>
      <c r="AC110" s="412"/>
      <c r="AD110" s="412"/>
      <c r="AE110" s="412"/>
      <c r="AF110" s="412"/>
      <c r="AG110" s="85"/>
      <c r="AH110" s="85"/>
      <c r="AI110" s="85"/>
      <c r="AJ110" s="85"/>
      <c r="AK110" s="85"/>
      <c r="AL110" s="85"/>
      <c r="AM110" s="85"/>
      <c r="AN110" s="85"/>
      <c r="AO110" s="85"/>
      <c r="AP110" s="85"/>
      <c r="AQ110" s="85"/>
      <c r="AR110" s="85"/>
      <c r="AS110" s="85"/>
      <c r="AT110" s="85"/>
      <c r="AU110" s="85"/>
      <c r="AV110" s="85"/>
      <c r="AW110" s="85"/>
      <c r="AX110" s="85"/>
      <c r="AY110" s="85"/>
      <c r="AZ110" s="85"/>
      <c r="BA110" s="85"/>
      <c r="BB110" s="85"/>
      <c r="BC110" s="85"/>
      <c r="BD110" s="85"/>
      <c r="BE110" s="85"/>
      <c r="BF110" s="85"/>
      <c r="BG110" s="85"/>
      <c r="BH110" s="85"/>
      <c r="BI110" s="85"/>
      <c r="BJ110" s="85"/>
      <c r="BK110" s="85"/>
      <c r="BL110" s="85"/>
      <c r="BM110" s="85"/>
      <c r="BN110" s="85"/>
      <c r="BO110" s="85"/>
      <c r="BP110" s="85"/>
      <c r="BQ110" s="85"/>
      <c r="BR110" s="85"/>
      <c r="BS110" s="85"/>
      <c r="BT110" s="85"/>
      <c r="BU110" s="85"/>
      <c r="BV110" s="85"/>
      <c r="BW110" s="85"/>
      <c r="BX110" s="85"/>
      <c r="BY110" s="85"/>
      <c r="BZ110" s="85"/>
      <c r="CA110" s="85"/>
      <c r="CB110" s="85"/>
      <c r="CC110" s="85"/>
      <c r="CD110" s="498"/>
    </row>
    <row r="111" spans="1:82" s="68" customFormat="1" ht="30" customHeight="1">
      <c r="A111" s="260"/>
      <c r="B111" s="85"/>
      <c r="C111" s="85"/>
      <c r="D111" s="391"/>
      <c r="E111" s="391"/>
      <c r="F111" s="409"/>
      <c r="G111" s="409"/>
      <c r="H111" s="409"/>
      <c r="I111" s="409"/>
      <c r="J111" s="412"/>
      <c r="K111" s="412"/>
      <c r="L111" s="412"/>
      <c r="M111" s="412"/>
      <c r="N111" s="412"/>
      <c r="O111" s="412"/>
      <c r="P111" s="412"/>
      <c r="Q111" s="412"/>
      <c r="R111" s="85"/>
      <c r="S111" s="391"/>
      <c r="T111" s="391"/>
      <c r="U111" s="409"/>
      <c r="V111" s="409"/>
      <c r="W111" s="409"/>
      <c r="X111" s="409"/>
      <c r="Y111" s="412"/>
      <c r="Z111" s="412"/>
      <c r="AA111" s="412"/>
      <c r="AB111" s="412"/>
      <c r="AC111" s="412"/>
      <c r="AD111" s="412"/>
      <c r="AE111" s="412"/>
      <c r="AF111" s="412"/>
      <c r="AG111" s="85"/>
      <c r="AH111" s="85"/>
      <c r="AI111" s="85"/>
      <c r="AJ111" s="85"/>
      <c r="AK111" s="85"/>
      <c r="AL111" s="85"/>
      <c r="AM111" s="85"/>
      <c r="AN111" s="85"/>
      <c r="AO111" s="85"/>
      <c r="AP111" s="85"/>
      <c r="AQ111" s="85"/>
      <c r="AR111" s="85"/>
      <c r="AS111" s="85"/>
      <c r="AT111" s="85"/>
      <c r="AU111" s="85"/>
      <c r="AV111" s="85"/>
      <c r="AW111" s="85"/>
      <c r="AX111" s="85"/>
      <c r="AY111" s="85"/>
      <c r="AZ111" s="85"/>
      <c r="BA111" s="85"/>
      <c r="BB111" s="85"/>
      <c r="BC111" s="85"/>
      <c r="BD111" s="85"/>
      <c r="BE111" s="85"/>
      <c r="BF111" s="85"/>
      <c r="BG111" s="85"/>
      <c r="BH111" s="85"/>
      <c r="BI111" s="85"/>
      <c r="BJ111" s="85"/>
      <c r="BK111" s="85"/>
      <c r="BL111" s="85"/>
      <c r="BM111" s="85"/>
      <c r="BN111" s="85"/>
      <c r="BO111" s="85"/>
      <c r="BP111" s="85"/>
      <c r="BQ111" s="85"/>
      <c r="BR111" s="85"/>
      <c r="BS111" s="85"/>
      <c r="BT111" s="85"/>
      <c r="BU111" s="85"/>
      <c r="BV111" s="85"/>
      <c r="BW111" s="85"/>
      <c r="BX111" s="85"/>
      <c r="BY111" s="85"/>
      <c r="BZ111" s="85"/>
      <c r="CA111" s="85"/>
      <c r="CB111" s="85"/>
      <c r="CC111" s="85"/>
      <c r="CD111" s="498"/>
    </row>
    <row r="112" spans="1:82" s="68" customFormat="1" ht="30" customHeight="1">
      <c r="B112" s="621"/>
      <c r="C112" s="85"/>
      <c r="D112" s="391"/>
      <c r="E112" s="391"/>
      <c r="F112" s="409"/>
      <c r="G112" s="409"/>
      <c r="H112" s="409"/>
      <c r="I112" s="409"/>
      <c r="J112" s="412"/>
      <c r="K112" s="412"/>
      <c r="L112" s="412"/>
      <c r="M112" s="412"/>
      <c r="N112" s="412"/>
      <c r="O112" s="412"/>
      <c r="P112" s="412"/>
      <c r="Q112" s="412"/>
      <c r="R112" s="85"/>
      <c r="S112" s="391"/>
      <c r="T112" s="391"/>
      <c r="U112" s="409"/>
      <c r="V112" s="409"/>
      <c r="W112" s="409"/>
      <c r="X112" s="409"/>
      <c r="Y112" s="412"/>
      <c r="Z112" s="412"/>
      <c r="AA112" s="412"/>
      <c r="AB112" s="412"/>
      <c r="AC112" s="412"/>
      <c r="AD112" s="412"/>
      <c r="AE112" s="412"/>
      <c r="AF112" s="412"/>
      <c r="AG112" s="85"/>
      <c r="AH112" s="85"/>
      <c r="AI112" s="85"/>
      <c r="AJ112" s="85"/>
      <c r="AK112" s="85"/>
      <c r="AL112" s="85"/>
      <c r="AM112" s="85"/>
      <c r="AN112" s="85"/>
      <c r="AO112" s="85"/>
      <c r="AP112" s="85"/>
      <c r="AQ112" s="85"/>
      <c r="AR112" s="85"/>
      <c r="AS112" s="85"/>
      <c r="AT112" s="85"/>
      <c r="AU112" s="85"/>
      <c r="AV112" s="85"/>
      <c r="AW112" s="85"/>
      <c r="AX112" s="85"/>
      <c r="AY112" s="85"/>
      <c r="AZ112" s="85"/>
      <c r="BA112" s="85"/>
      <c r="BB112" s="85"/>
      <c r="BC112" s="85"/>
      <c r="BD112" s="85"/>
      <c r="BE112" s="85"/>
      <c r="BF112" s="85"/>
      <c r="BG112" s="85"/>
      <c r="BH112" s="85"/>
      <c r="BI112" s="85"/>
      <c r="BJ112" s="85"/>
      <c r="BK112" s="85"/>
      <c r="BL112" s="85"/>
      <c r="BM112" s="85"/>
      <c r="BN112" s="85"/>
      <c r="BO112" s="85"/>
      <c r="BP112" s="85"/>
      <c r="BQ112" s="85"/>
      <c r="BR112" s="85"/>
      <c r="BS112" s="85"/>
      <c r="BT112" s="85"/>
      <c r="BU112" s="85"/>
      <c r="BV112" s="85"/>
      <c r="BW112" s="85"/>
      <c r="BX112" s="85"/>
      <c r="BY112" s="85"/>
      <c r="BZ112" s="85"/>
      <c r="CA112" s="85"/>
      <c r="CB112" s="85"/>
      <c r="CC112" s="85"/>
      <c r="CD112" s="498"/>
    </row>
    <row r="113" spans="2:82" s="68" customFormat="1" ht="30" customHeight="1">
      <c r="B113" s="621"/>
      <c r="C113" s="85"/>
      <c r="D113" s="391"/>
      <c r="E113" s="391"/>
      <c r="F113" s="409"/>
      <c r="G113" s="409"/>
      <c r="H113" s="409"/>
      <c r="I113" s="409"/>
      <c r="J113" s="412"/>
      <c r="K113" s="412"/>
      <c r="L113" s="412"/>
      <c r="M113" s="412"/>
      <c r="N113" s="412"/>
      <c r="O113" s="412"/>
      <c r="P113" s="412"/>
      <c r="Q113" s="412"/>
      <c r="R113" s="85"/>
      <c r="S113" s="391"/>
      <c r="T113" s="391"/>
      <c r="U113" s="409"/>
      <c r="V113" s="409"/>
      <c r="W113" s="409"/>
      <c r="X113" s="409"/>
      <c r="Y113" s="412"/>
      <c r="Z113" s="412"/>
      <c r="AA113" s="412"/>
      <c r="AB113" s="412"/>
      <c r="AC113" s="412"/>
      <c r="AD113" s="412"/>
      <c r="AE113" s="412"/>
      <c r="AF113" s="412"/>
      <c r="AG113" s="85"/>
      <c r="AH113" s="85"/>
      <c r="AI113" s="85"/>
      <c r="AJ113" s="85"/>
      <c r="AK113" s="85"/>
      <c r="AL113" s="85"/>
      <c r="AM113" s="85"/>
      <c r="AN113" s="85"/>
      <c r="AO113" s="85"/>
      <c r="AP113" s="85"/>
      <c r="AQ113" s="85"/>
      <c r="AR113" s="85"/>
      <c r="AS113" s="85"/>
      <c r="AT113" s="85"/>
      <c r="AU113" s="85"/>
      <c r="AV113" s="85"/>
      <c r="AW113" s="85"/>
      <c r="AX113" s="85"/>
      <c r="AY113" s="85"/>
      <c r="AZ113" s="85"/>
      <c r="BA113" s="85"/>
      <c r="BB113" s="85"/>
      <c r="BC113" s="85"/>
      <c r="BD113" s="85"/>
      <c r="BE113" s="85"/>
      <c r="BF113" s="85"/>
      <c r="BG113" s="85"/>
      <c r="BH113" s="85"/>
      <c r="BI113" s="85"/>
      <c r="BJ113" s="85"/>
      <c r="BK113" s="85"/>
      <c r="BL113" s="85"/>
      <c r="BM113" s="85"/>
      <c r="BN113" s="85"/>
      <c r="BO113" s="85"/>
      <c r="BP113" s="85"/>
      <c r="BQ113" s="85"/>
      <c r="BR113" s="85"/>
      <c r="BS113" s="85"/>
      <c r="BT113" s="85"/>
      <c r="BU113" s="85"/>
      <c r="BV113" s="85"/>
      <c r="BW113" s="85"/>
      <c r="BX113" s="85"/>
      <c r="BY113" s="85"/>
      <c r="BZ113" s="85"/>
      <c r="CA113" s="85"/>
      <c r="CB113" s="85"/>
      <c r="CC113" s="85"/>
      <c r="CD113" s="498"/>
    </row>
    <row r="114" spans="2:82" s="68" customFormat="1" ht="30" customHeight="1">
      <c r="B114" s="621"/>
      <c r="C114" s="85"/>
      <c r="D114" s="391"/>
      <c r="E114" s="391"/>
      <c r="F114" s="409"/>
      <c r="G114" s="409"/>
      <c r="H114" s="409"/>
      <c r="I114" s="409"/>
      <c r="J114" s="412"/>
      <c r="K114" s="412"/>
      <c r="L114" s="412"/>
      <c r="M114" s="412"/>
      <c r="N114" s="412"/>
      <c r="O114" s="412"/>
      <c r="P114" s="412"/>
      <c r="Q114" s="412"/>
      <c r="R114" s="85"/>
      <c r="S114" s="391"/>
      <c r="T114" s="391"/>
      <c r="U114" s="409"/>
      <c r="V114" s="409"/>
      <c r="W114" s="409"/>
      <c r="X114" s="409"/>
      <c r="Y114" s="412"/>
      <c r="Z114" s="412"/>
      <c r="AA114" s="412"/>
      <c r="AB114" s="412"/>
      <c r="AC114" s="412"/>
      <c r="AD114" s="412"/>
      <c r="AE114" s="412"/>
      <c r="AF114" s="412"/>
      <c r="AG114" s="85"/>
      <c r="AH114" s="85"/>
      <c r="AI114" s="85"/>
      <c r="AJ114" s="85"/>
      <c r="AK114" s="85"/>
      <c r="AL114" s="85"/>
      <c r="AM114" s="85"/>
      <c r="AN114" s="85"/>
      <c r="AO114" s="85"/>
      <c r="AP114" s="85"/>
      <c r="AQ114" s="85"/>
      <c r="AR114" s="85"/>
      <c r="AS114" s="85"/>
      <c r="AT114" s="85"/>
      <c r="AU114" s="85"/>
      <c r="AV114" s="85"/>
      <c r="AW114" s="85"/>
      <c r="AX114" s="85"/>
      <c r="AY114" s="85"/>
      <c r="AZ114" s="85"/>
      <c r="BA114" s="85"/>
      <c r="BB114" s="85"/>
      <c r="BC114" s="85"/>
      <c r="BD114" s="85"/>
      <c r="BE114" s="85"/>
      <c r="BF114" s="85"/>
      <c r="BG114" s="85"/>
      <c r="BH114" s="85"/>
      <c r="BI114" s="85"/>
      <c r="BJ114" s="85"/>
      <c r="BK114" s="85"/>
      <c r="BL114" s="85"/>
      <c r="BM114" s="85"/>
      <c r="BN114" s="85"/>
      <c r="BO114" s="85"/>
      <c r="BP114" s="85"/>
      <c r="BQ114" s="85"/>
      <c r="BR114" s="85"/>
      <c r="BS114" s="85"/>
      <c r="BT114" s="85"/>
      <c r="BU114" s="85"/>
      <c r="BV114" s="85"/>
      <c r="BW114" s="85"/>
      <c r="BX114" s="85"/>
      <c r="BY114" s="85"/>
      <c r="BZ114" s="85"/>
      <c r="CA114" s="85"/>
      <c r="CB114" s="85"/>
      <c r="CC114" s="85"/>
      <c r="CD114" s="498"/>
    </row>
    <row r="115" spans="2:82" s="68" customFormat="1" ht="30" customHeight="1">
      <c r="B115" s="621"/>
      <c r="C115" s="85"/>
      <c r="D115" s="391"/>
      <c r="E115" s="391"/>
      <c r="F115" s="409"/>
      <c r="G115" s="409"/>
      <c r="H115" s="409"/>
      <c r="I115" s="409"/>
      <c r="J115" s="412"/>
      <c r="K115" s="412"/>
      <c r="L115" s="412"/>
      <c r="M115" s="412"/>
      <c r="N115" s="412"/>
      <c r="O115" s="412"/>
      <c r="P115" s="412"/>
      <c r="Q115" s="412"/>
      <c r="R115" s="85"/>
      <c r="S115" s="391"/>
      <c r="T115" s="391"/>
      <c r="U115" s="409"/>
      <c r="V115" s="409"/>
      <c r="W115" s="409"/>
      <c r="X115" s="409"/>
      <c r="Y115" s="412"/>
      <c r="Z115" s="412"/>
      <c r="AA115" s="412"/>
      <c r="AB115" s="412"/>
      <c r="AC115" s="412"/>
      <c r="AD115" s="412"/>
      <c r="AE115" s="412"/>
      <c r="AF115" s="412"/>
      <c r="AG115" s="85"/>
      <c r="AH115" s="85"/>
      <c r="AI115" s="85"/>
      <c r="AJ115" s="85"/>
      <c r="AK115" s="85"/>
      <c r="AL115" s="85"/>
      <c r="AM115" s="85"/>
      <c r="AN115" s="85"/>
      <c r="AO115" s="85"/>
      <c r="AP115" s="85"/>
      <c r="AQ115" s="85"/>
      <c r="AR115" s="85"/>
      <c r="AS115" s="85"/>
      <c r="AT115" s="85"/>
      <c r="AU115" s="85"/>
      <c r="AV115" s="85"/>
      <c r="AW115" s="85"/>
      <c r="AX115" s="85"/>
      <c r="AY115" s="85"/>
      <c r="AZ115" s="85"/>
      <c r="BA115" s="85"/>
      <c r="BB115" s="85"/>
      <c r="BC115" s="85"/>
      <c r="BD115" s="85"/>
      <c r="BE115" s="85"/>
      <c r="BF115" s="85"/>
      <c r="BG115" s="85"/>
      <c r="BH115" s="85"/>
      <c r="BI115" s="85"/>
      <c r="BJ115" s="85"/>
      <c r="BK115" s="85"/>
      <c r="BL115" s="85"/>
      <c r="BM115" s="85"/>
      <c r="BN115" s="85"/>
      <c r="BO115" s="85"/>
      <c r="BP115" s="85"/>
      <c r="BQ115" s="85"/>
      <c r="BR115" s="85"/>
      <c r="BS115" s="85"/>
      <c r="BT115" s="85"/>
      <c r="BU115" s="85"/>
      <c r="BV115" s="85"/>
      <c r="BW115" s="85"/>
      <c r="BX115" s="85"/>
      <c r="BY115" s="85"/>
      <c r="BZ115" s="85"/>
      <c r="CA115" s="85"/>
      <c r="CB115" s="85"/>
      <c r="CC115" s="85"/>
      <c r="CD115" s="498"/>
    </row>
    <row r="116" spans="2:82" s="68" customFormat="1" ht="30" customHeight="1">
      <c r="B116" s="621"/>
      <c r="C116" s="85"/>
      <c r="D116" s="85"/>
      <c r="E116" s="85"/>
      <c r="F116" s="85"/>
      <c r="G116" s="85"/>
      <c r="H116" s="85"/>
      <c r="I116" s="85"/>
      <c r="J116" s="85"/>
      <c r="K116" s="85"/>
      <c r="L116" s="85"/>
      <c r="M116" s="85"/>
      <c r="N116" s="85"/>
      <c r="O116" s="85"/>
      <c r="P116" s="85"/>
      <c r="Q116" s="85"/>
      <c r="R116" s="85"/>
      <c r="S116" s="85"/>
      <c r="T116" s="85"/>
      <c r="U116" s="85"/>
      <c r="V116" s="85"/>
      <c r="W116" s="85"/>
      <c r="X116" s="85"/>
      <c r="Y116" s="85"/>
      <c r="Z116" s="85"/>
      <c r="AA116" s="85"/>
      <c r="AB116" s="85"/>
      <c r="AC116" s="85"/>
      <c r="AD116" s="85"/>
      <c r="AE116" s="85"/>
      <c r="AF116" s="85"/>
      <c r="AG116" s="85"/>
      <c r="AH116" s="85"/>
      <c r="AI116" s="85"/>
      <c r="AJ116" s="85"/>
      <c r="AK116" s="85"/>
      <c r="AL116" s="85"/>
      <c r="AM116" s="85"/>
      <c r="AN116" s="85"/>
      <c r="AO116" s="85"/>
      <c r="AP116" s="85"/>
      <c r="AQ116" s="85"/>
      <c r="AR116" s="85"/>
      <c r="AS116" s="85"/>
      <c r="AT116" s="85"/>
      <c r="AU116" s="85"/>
      <c r="AV116" s="85"/>
      <c r="AW116" s="85"/>
      <c r="AX116" s="85"/>
      <c r="AY116" s="85"/>
      <c r="AZ116" s="85"/>
      <c r="BA116" s="85"/>
      <c r="BB116" s="85"/>
      <c r="BC116" s="85"/>
      <c r="BD116" s="85"/>
      <c r="BE116" s="85"/>
      <c r="BF116" s="85"/>
      <c r="BG116" s="85"/>
      <c r="BH116" s="85"/>
      <c r="BI116" s="85"/>
      <c r="BJ116" s="85"/>
      <c r="BK116" s="85"/>
      <c r="BL116" s="85"/>
      <c r="BM116" s="85"/>
      <c r="BN116" s="85"/>
      <c r="BO116" s="85"/>
      <c r="BP116" s="85"/>
      <c r="BQ116" s="85"/>
      <c r="BR116" s="85"/>
      <c r="BS116" s="85"/>
      <c r="BT116" s="85"/>
      <c r="BU116" s="85"/>
      <c r="BV116" s="85"/>
      <c r="BW116" s="85"/>
      <c r="BX116" s="85"/>
      <c r="BY116" s="85"/>
      <c r="BZ116" s="85"/>
      <c r="CA116" s="85"/>
      <c r="CB116" s="85"/>
      <c r="CC116" s="85"/>
      <c r="CD116" s="498"/>
    </row>
    <row r="117" spans="2:82" s="68" customFormat="1" ht="30" customHeight="1" thickBot="1">
      <c r="B117" s="499"/>
      <c r="C117" s="274"/>
      <c r="D117" s="274"/>
      <c r="E117" s="274"/>
      <c r="F117" s="274"/>
      <c r="G117" s="274"/>
      <c r="H117" s="274"/>
      <c r="I117" s="274"/>
      <c r="J117" s="274"/>
      <c r="K117" s="274"/>
      <c r="L117" s="274"/>
      <c r="M117" s="274"/>
      <c r="N117" s="274"/>
      <c r="O117" s="274"/>
      <c r="P117" s="274"/>
      <c r="Q117" s="274"/>
      <c r="R117" s="274"/>
      <c r="S117" s="274"/>
      <c r="T117" s="274"/>
      <c r="U117" s="274"/>
      <c r="V117" s="274"/>
      <c r="W117" s="274"/>
      <c r="X117" s="274"/>
      <c r="Y117" s="274"/>
      <c r="Z117" s="274"/>
      <c r="AA117" s="274"/>
      <c r="AB117" s="274"/>
      <c r="AC117" s="274"/>
      <c r="AD117" s="274"/>
      <c r="AE117" s="274"/>
      <c r="AF117" s="274"/>
      <c r="AG117" s="274"/>
      <c r="AH117" s="274"/>
      <c r="AI117" s="274"/>
      <c r="AJ117" s="274"/>
      <c r="AK117" s="274"/>
      <c r="AL117" s="274"/>
      <c r="AM117" s="274"/>
      <c r="AN117" s="274"/>
      <c r="AO117" s="274"/>
      <c r="AP117" s="274"/>
      <c r="AQ117" s="274"/>
      <c r="AR117" s="274"/>
      <c r="AS117" s="274"/>
      <c r="AT117" s="274"/>
      <c r="AU117" s="274"/>
      <c r="AV117" s="274"/>
      <c r="AW117" s="274"/>
      <c r="AX117" s="274"/>
      <c r="AY117" s="274"/>
      <c r="AZ117" s="274"/>
      <c r="BA117" s="274"/>
      <c r="BB117" s="274"/>
      <c r="BC117" s="274"/>
      <c r="BD117" s="274"/>
      <c r="BE117" s="274"/>
      <c r="BF117" s="274"/>
      <c r="BG117" s="274"/>
      <c r="BH117" s="274"/>
      <c r="BI117" s="274"/>
      <c r="BJ117" s="274"/>
      <c r="BK117" s="274"/>
      <c r="BL117" s="274"/>
      <c r="BM117" s="274"/>
      <c r="BN117" s="274"/>
      <c r="BO117" s="274"/>
      <c r="BP117" s="274"/>
      <c r="BQ117" s="274"/>
      <c r="BR117" s="274"/>
      <c r="BS117" s="274"/>
      <c r="BT117" s="274"/>
      <c r="BU117" s="274"/>
      <c r="BV117" s="274"/>
      <c r="BW117" s="274"/>
      <c r="BX117" s="274"/>
      <c r="BY117" s="274"/>
      <c r="BZ117" s="274"/>
      <c r="CA117" s="274"/>
      <c r="CB117" s="274"/>
      <c r="CC117" s="274"/>
      <c r="CD117" s="500"/>
    </row>
    <row r="118" spans="2:82" ht="30" customHeight="1">
      <c r="B118" s="84"/>
      <c r="C118" s="69"/>
      <c r="D118" s="84"/>
      <c r="E118" s="85"/>
      <c r="F118" s="69"/>
      <c r="J118" s="68"/>
      <c r="K118" s="68"/>
      <c r="L118" s="68"/>
      <c r="M118" s="68"/>
      <c r="N118" s="68"/>
      <c r="O118" s="68"/>
      <c r="P118" s="68"/>
      <c r="Q118" s="75"/>
      <c r="R118" s="68"/>
      <c r="S118" s="68"/>
      <c r="T118" s="84"/>
      <c r="U118" s="84"/>
      <c r="V118" s="84"/>
      <c r="W118" s="84"/>
      <c r="X118" s="84"/>
      <c r="Y118" s="84"/>
      <c r="Z118" s="84"/>
      <c r="AA118" s="84"/>
      <c r="AB118" s="80"/>
      <c r="AC118" s="85"/>
      <c r="AD118" s="85"/>
      <c r="AE118" s="85"/>
      <c r="AF118" s="85"/>
      <c r="AG118" s="85"/>
      <c r="AH118" s="84"/>
      <c r="AI118" s="84"/>
      <c r="AJ118" s="84"/>
      <c r="AK118" s="84"/>
      <c r="AL118" s="84"/>
      <c r="AM118" s="84"/>
      <c r="AN118" s="84"/>
      <c r="AO118" s="84"/>
      <c r="AP118" s="84"/>
      <c r="AQ118" s="84"/>
      <c r="AR118" s="84"/>
      <c r="AS118" s="84"/>
      <c r="AT118" s="84"/>
      <c r="AU118" s="84"/>
      <c r="AV118" s="84"/>
      <c r="AW118" s="84"/>
      <c r="AX118" s="84"/>
      <c r="AY118" s="84"/>
      <c r="AZ118" s="84"/>
      <c r="BA118" s="84"/>
      <c r="BB118" s="84"/>
      <c r="BC118" s="84"/>
      <c r="BD118" s="84"/>
      <c r="BE118" s="84"/>
      <c r="BF118" s="84"/>
      <c r="BG118" s="84"/>
      <c r="BH118" s="84"/>
      <c r="BI118" s="84"/>
      <c r="BJ118" s="84"/>
      <c r="BK118" s="84"/>
      <c r="BL118" s="84"/>
      <c r="BM118" s="84"/>
      <c r="BN118" s="84"/>
      <c r="BO118" s="84"/>
      <c r="BP118" s="84"/>
      <c r="BQ118" s="84"/>
      <c r="BR118" s="84"/>
      <c r="BS118" s="84"/>
      <c r="BT118" s="84"/>
      <c r="BU118" s="84"/>
      <c r="BV118" s="84"/>
      <c r="BW118" s="84"/>
      <c r="BX118" s="84"/>
      <c r="BY118" s="84"/>
      <c r="BZ118" s="80"/>
      <c r="CA118" s="85"/>
      <c r="CB118" s="85"/>
      <c r="CC118" s="84"/>
      <c r="CD118" s="84"/>
    </row>
    <row r="119" spans="2:82" s="84" customFormat="1" ht="30" customHeight="1">
      <c r="B119" s="2202">
        <v>32</v>
      </c>
      <c r="C119" s="2202"/>
      <c r="D119" s="2202"/>
      <c r="E119" s="2202"/>
      <c r="F119" s="2202"/>
      <c r="G119" s="2202"/>
      <c r="H119" s="2202"/>
      <c r="I119" s="2202"/>
      <c r="J119" s="2202"/>
      <c r="K119" s="2202"/>
      <c r="L119" s="2202"/>
      <c r="M119" s="2202"/>
      <c r="N119" s="2202"/>
      <c r="O119" s="2202"/>
      <c r="P119" s="2202"/>
      <c r="Q119" s="2202"/>
      <c r="R119" s="2202"/>
      <c r="S119" s="2202"/>
      <c r="T119" s="2202"/>
      <c r="U119" s="2202"/>
      <c r="V119" s="2202"/>
      <c r="W119" s="2202"/>
      <c r="X119" s="2202"/>
      <c r="Y119" s="2202"/>
      <c r="Z119" s="2202"/>
      <c r="AA119" s="2202"/>
      <c r="AB119" s="2202"/>
      <c r="AC119" s="2202"/>
      <c r="AD119" s="2202"/>
      <c r="AE119" s="2202"/>
      <c r="AF119" s="2202"/>
      <c r="AG119" s="2202"/>
      <c r="AH119" s="2202"/>
      <c r="AI119" s="2202"/>
      <c r="AJ119" s="2202"/>
      <c r="AK119" s="2202"/>
      <c r="AL119" s="2202"/>
      <c r="AM119" s="2202"/>
      <c r="AN119" s="2202"/>
      <c r="AO119" s="2202"/>
      <c r="AP119" s="2202"/>
      <c r="AQ119" s="2202"/>
      <c r="AR119" s="2202"/>
      <c r="AS119" s="2202"/>
      <c r="AT119" s="2202"/>
      <c r="AU119" s="2202"/>
      <c r="AV119" s="2202"/>
      <c r="AW119" s="2202"/>
      <c r="AX119" s="2202"/>
      <c r="AY119" s="2202"/>
      <c r="AZ119" s="2202"/>
      <c r="BA119" s="2202"/>
      <c r="BB119" s="2202"/>
      <c r="BC119" s="2202"/>
      <c r="BD119" s="2202"/>
      <c r="BE119" s="2202"/>
      <c r="BF119" s="2202"/>
      <c r="BG119" s="2202"/>
      <c r="BH119" s="2202"/>
      <c r="BI119" s="2202"/>
      <c r="BJ119" s="2202"/>
      <c r="BK119" s="2202"/>
      <c r="BL119" s="2202"/>
      <c r="BM119" s="2202"/>
      <c r="BN119" s="2202"/>
      <c r="BO119" s="2202"/>
      <c r="BP119" s="2202"/>
      <c r="BQ119" s="2202"/>
      <c r="BR119" s="2202"/>
      <c r="BS119" s="2202"/>
      <c r="BT119" s="2202"/>
      <c r="BU119" s="2202"/>
      <c r="BV119" s="2202"/>
      <c r="BW119" s="2202"/>
      <c r="BX119" s="2202"/>
      <c r="BY119" s="2202"/>
      <c r="BZ119" s="2202"/>
      <c r="CA119" s="2202"/>
      <c r="CB119" s="2202"/>
      <c r="CC119" s="2202"/>
      <c r="CD119" s="2202"/>
    </row>
  </sheetData>
  <mergeCells count="40">
    <mergeCell ref="BU75:BW76"/>
    <mergeCell ref="BU78:BW79"/>
    <mergeCell ref="BU81:BW82"/>
    <mergeCell ref="BU66:BW67"/>
    <mergeCell ref="BU72:BW73"/>
    <mergeCell ref="BJ32:BZ33"/>
    <mergeCell ref="BU52:BW53"/>
    <mergeCell ref="BU69:BW70"/>
    <mergeCell ref="BU65:BW65"/>
    <mergeCell ref="BS66:BT67"/>
    <mergeCell ref="D56:E57"/>
    <mergeCell ref="J56:Q57"/>
    <mergeCell ref="BU49:BW50"/>
    <mergeCell ref="F56:H57"/>
    <mergeCell ref="D25:E26"/>
    <mergeCell ref="J25:Q26"/>
    <mergeCell ref="B119:CD119"/>
    <mergeCell ref="BS69:BT70"/>
    <mergeCell ref="BS72:BT73"/>
    <mergeCell ref="BS75:BT76"/>
    <mergeCell ref="BS78:BT79"/>
    <mergeCell ref="BS81:BT82"/>
    <mergeCell ref="BS49:BT50"/>
    <mergeCell ref="BU48:BW48"/>
    <mergeCell ref="BH32:BI33"/>
    <mergeCell ref="B36:AC36"/>
    <mergeCell ref="D42:E43"/>
    <mergeCell ref="J42:Q43"/>
    <mergeCell ref="CA32:CB33"/>
    <mergeCell ref="BS52:BT53"/>
    <mergeCell ref="B2:CD3"/>
    <mergeCell ref="B4:CD4"/>
    <mergeCell ref="B5:CD5"/>
    <mergeCell ref="C7:N8"/>
    <mergeCell ref="O7:Q8"/>
    <mergeCell ref="C13:AD13"/>
    <mergeCell ref="J20:Q21"/>
    <mergeCell ref="F20:H21"/>
    <mergeCell ref="D20:E21"/>
    <mergeCell ref="H10:I11"/>
  </mergeCells>
  <printOptions horizontalCentered="1" verticalCentered="1"/>
  <pageMargins left="0.23622047244094491" right="0.23622047244094491" top="0.23622047244094491" bottom="0.23622047244094491" header="0" footer="0"/>
  <pageSetup paperSize="9" scale="13" fitToWidth="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sheetPr>
  <dimension ref="B1:K20"/>
  <sheetViews>
    <sheetView showGridLines="0" view="pageBreakPreview" zoomScale="55" zoomScaleNormal="40" zoomScaleSheetLayoutView="55" workbookViewId="0">
      <selection activeCell="AG20" sqref="AG20:BB22"/>
    </sheetView>
  </sheetViews>
  <sheetFormatPr defaultColWidth="4.61328125" defaultRowHeight="39.9" customHeight="1"/>
  <cols>
    <col min="1" max="1" width="4.61328125" style="790"/>
    <col min="2" max="2" width="3" style="1" customWidth="1"/>
    <col min="3" max="3" width="2.07421875" style="1" customWidth="1"/>
    <col min="4" max="4" width="5.07421875" style="1" customWidth="1"/>
    <col min="5" max="5" width="55.07421875" style="1" bestFit="1" customWidth="1"/>
    <col min="6" max="6" width="5.07421875" style="1" customWidth="1"/>
    <col min="7" max="7" width="54.07421875" style="31" customWidth="1"/>
    <col min="8" max="9" width="5.07421875" style="790" customWidth="1"/>
    <col min="10" max="10" width="2.3046875" style="790" customWidth="1"/>
    <col min="11" max="212" width="4.61328125" style="790"/>
    <col min="213" max="213" width="3" style="790" customWidth="1"/>
    <col min="214" max="214" width="3.765625" style="790" customWidth="1"/>
    <col min="215" max="215" width="5.07421875" style="790" customWidth="1"/>
    <col min="216" max="216" width="8.07421875" style="790" customWidth="1"/>
    <col min="217" max="217" width="3.07421875" style="790" customWidth="1"/>
    <col min="218" max="231" width="5.07421875" style="790" customWidth="1"/>
    <col min="232" max="232" width="6.07421875" style="790" customWidth="1"/>
    <col min="233" max="237" width="5.07421875" style="790" customWidth="1"/>
    <col min="238" max="238" width="7.61328125" style="790" customWidth="1"/>
    <col min="239" max="262" width="5.07421875" style="790" customWidth="1"/>
    <col min="263" max="263" width="4.61328125" style="790"/>
    <col min="264" max="264" width="7.3828125" style="790" customWidth="1"/>
    <col min="265" max="468" width="4.61328125" style="790"/>
    <col min="469" max="469" width="3" style="790" customWidth="1"/>
    <col min="470" max="470" width="3.765625" style="790" customWidth="1"/>
    <col min="471" max="471" width="5.07421875" style="790" customWidth="1"/>
    <col min="472" max="472" width="8.07421875" style="790" customWidth="1"/>
    <col min="473" max="473" width="3.07421875" style="790" customWidth="1"/>
    <col min="474" max="487" width="5.07421875" style="790" customWidth="1"/>
    <col min="488" max="488" width="6.07421875" style="790" customWidth="1"/>
    <col min="489" max="493" width="5.07421875" style="790" customWidth="1"/>
    <col min="494" max="494" width="7.61328125" style="790" customWidth="1"/>
    <col min="495" max="518" width="5.07421875" style="790" customWidth="1"/>
    <col min="519" max="519" width="4.61328125" style="790"/>
    <col min="520" max="520" width="7.3828125" style="790" customWidth="1"/>
    <col min="521" max="724" width="4.61328125" style="790"/>
    <col min="725" max="725" width="3" style="790" customWidth="1"/>
    <col min="726" max="726" width="3.765625" style="790" customWidth="1"/>
    <col min="727" max="727" width="5.07421875" style="790" customWidth="1"/>
    <col min="728" max="728" width="8.07421875" style="790" customWidth="1"/>
    <col min="729" max="729" width="3.07421875" style="790" customWidth="1"/>
    <col min="730" max="743" width="5.07421875" style="790" customWidth="1"/>
    <col min="744" max="744" width="6.07421875" style="790" customWidth="1"/>
    <col min="745" max="749" width="5.07421875" style="790" customWidth="1"/>
    <col min="750" max="750" width="7.61328125" style="790" customWidth="1"/>
    <col min="751" max="774" width="5.07421875" style="790" customWidth="1"/>
    <col min="775" max="775" width="4.61328125" style="790"/>
    <col min="776" max="776" width="7.3828125" style="790" customWidth="1"/>
    <col min="777" max="980" width="4.61328125" style="790"/>
    <col min="981" max="981" width="3" style="790" customWidth="1"/>
    <col min="982" max="982" width="3.765625" style="790" customWidth="1"/>
    <col min="983" max="983" width="5.07421875" style="790" customWidth="1"/>
    <col min="984" max="984" width="8.07421875" style="790" customWidth="1"/>
    <col min="985" max="985" width="3.07421875" style="790" customWidth="1"/>
    <col min="986" max="999" width="5.07421875" style="790" customWidth="1"/>
    <col min="1000" max="1000" width="6.07421875" style="790" customWidth="1"/>
    <col min="1001" max="1005" width="5.07421875" style="790" customWidth="1"/>
    <col min="1006" max="1006" width="7.61328125" style="790" customWidth="1"/>
    <col min="1007" max="1030" width="5.07421875" style="790" customWidth="1"/>
    <col min="1031" max="1031" width="4.61328125" style="790"/>
    <col min="1032" max="1032" width="7.3828125" style="790" customWidth="1"/>
    <col min="1033" max="1236" width="4.61328125" style="790"/>
    <col min="1237" max="1237" width="3" style="790" customWidth="1"/>
    <col min="1238" max="1238" width="3.765625" style="790" customWidth="1"/>
    <col min="1239" max="1239" width="5.07421875" style="790" customWidth="1"/>
    <col min="1240" max="1240" width="8.07421875" style="790" customWidth="1"/>
    <col min="1241" max="1241" width="3.07421875" style="790" customWidth="1"/>
    <col min="1242" max="1255" width="5.07421875" style="790" customWidth="1"/>
    <col min="1256" max="1256" width="6.07421875" style="790" customWidth="1"/>
    <col min="1257" max="1261" width="5.07421875" style="790" customWidth="1"/>
    <col min="1262" max="1262" width="7.61328125" style="790" customWidth="1"/>
    <col min="1263" max="1286" width="5.07421875" style="790" customWidth="1"/>
    <col min="1287" max="1287" width="4.61328125" style="790"/>
    <col min="1288" max="1288" width="7.3828125" style="790" customWidth="1"/>
    <col min="1289" max="1492" width="4.61328125" style="790"/>
    <col min="1493" max="1493" width="3" style="790" customWidth="1"/>
    <col min="1494" max="1494" width="3.765625" style="790" customWidth="1"/>
    <col min="1495" max="1495" width="5.07421875" style="790" customWidth="1"/>
    <col min="1496" max="1496" width="8.07421875" style="790" customWidth="1"/>
    <col min="1497" max="1497" width="3.07421875" style="790" customWidth="1"/>
    <col min="1498" max="1511" width="5.07421875" style="790" customWidth="1"/>
    <col min="1512" max="1512" width="6.07421875" style="790" customWidth="1"/>
    <col min="1513" max="1517" width="5.07421875" style="790" customWidth="1"/>
    <col min="1518" max="1518" width="7.61328125" style="790" customWidth="1"/>
    <col min="1519" max="1542" width="5.07421875" style="790" customWidth="1"/>
    <col min="1543" max="1543" width="4.61328125" style="790"/>
    <col min="1544" max="1544" width="7.3828125" style="790" customWidth="1"/>
    <col min="1545" max="1748" width="4.61328125" style="790"/>
    <col min="1749" max="1749" width="3" style="790" customWidth="1"/>
    <col min="1750" max="1750" width="3.765625" style="790" customWidth="1"/>
    <col min="1751" max="1751" width="5.07421875" style="790" customWidth="1"/>
    <col min="1752" max="1752" width="8.07421875" style="790" customWidth="1"/>
    <col min="1753" max="1753" width="3.07421875" style="790" customWidth="1"/>
    <col min="1754" max="1767" width="5.07421875" style="790" customWidth="1"/>
    <col min="1768" max="1768" width="6.07421875" style="790" customWidth="1"/>
    <col min="1769" max="1773" width="5.07421875" style="790" customWidth="1"/>
    <col min="1774" max="1774" width="7.61328125" style="790" customWidth="1"/>
    <col min="1775" max="1798" width="5.07421875" style="790" customWidth="1"/>
    <col min="1799" max="1799" width="4.61328125" style="790"/>
    <col min="1800" max="1800" width="7.3828125" style="790" customWidth="1"/>
    <col min="1801" max="2004" width="4.61328125" style="790"/>
    <col min="2005" max="2005" width="3" style="790" customWidth="1"/>
    <col min="2006" max="2006" width="3.765625" style="790" customWidth="1"/>
    <col min="2007" max="2007" width="5.07421875" style="790" customWidth="1"/>
    <col min="2008" max="2008" width="8.07421875" style="790" customWidth="1"/>
    <col min="2009" max="2009" width="3.07421875" style="790" customWidth="1"/>
    <col min="2010" max="2023" width="5.07421875" style="790" customWidth="1"/>
    <col min="2024" max="2024" width="6.07421875" style="790" customWidth="1"/>
    <col min="2025" max="2029" width="5.07421875" style="790" customWidth="1"/>
    <col min="2030" max="2030" width="7.61328125" style="790" customWidth="1"/>
    <col min="2031" max="2054" width="5.07421875" style="790" customWidth="1"/>
    <col min="2055" max="2055" width="4.61328125" style="790"/>
    <col min="2056" max="2056" width="7.3828125" style="790" customWidth="1"/>
    <col min="2057" max="2260" width="4.61328125" style="790"/>
    <col min="2261" max="2261" width="3" style="790" customWidth="1"/>
    <col min="2262" max="2262" width="3.765625" style="790" customWidth="1"/>
    <col min="2263" max="2263" width="5.07421875" style="790" customWidth="1"/>
    <col min="2264" max="2264" width="8.07421875" style="790" customWidth="1"/>
    <col min="2265" max="2265" width="3.07421875" style="790" customWidth="1"/>
    <col min="2266" max="2279" width="5.07421875" style="790" customWidth="1"/>
    <col min="2280" max="2280" width="6.07421875" style="790" customWidth="1"/>
    <col min="2281" max="2285" width="5.07421875" style="790" customWidth="1"/>
    <col min="2286" max="2286" width="7.61328125" style="790" customWidth="1"/>
    <col min="2287" max="2310" width="5.07421875" style="790" customWidth="1"/>
    <col min="2311" max="2311" width="4.61328125" style="790"/>
    <col min="2312" max="2312" width="7.3828125" style="790" customWidth="1"/>
    <col min="2313" max="2516" width="4.61328125" style="790"/>
    <col min="2517" max="2517" width="3" style="790" customWidth="1"/>
    <col min="2518" max="2518" width="3.765625" style="790" customWidth="1"/>
    <col min="2519" max="2519" width="5.07421875" style="790" customWidth="1"/>
    <col min="2520" max="2520" width="8.07421875" style="790" customWidth="1"/>
    <col min="2521" max="2521" width="3.07421875" style="790" customWidth="1"/>
    <col min="2522" max="2535" width="5.07421875" style="790" customWidth="1"/>
    <col min="2536" max="2536" width="6.07421875" style="790" customWidth="1"/>
    <col min="2537" max="2541" width="5.07421875" style="790" customWidth="1"/>
    <col min="2542" max="2542" width="7.61328125" style="790" customWidth="1"/>
    <col min="2543" max="2566" width="5.07421875" style="790" customWidth="1"/>
    <col min="2567" max="2567" width="4.61328125" style="790"/>
    <col min="2568" max="2568" width="7.3828125" style="790" customWidth="1"/>
    <col min="2569" max="2772" width="4.61328125" style="790"/>
    <col min="2773" max="2773" width="3" style="790" customWidth="1"/>
    <col min="2774" max="2774" width="3.765625" style="790" customWidth="1"/>
    <col min="2775" max="2775" width="5.07421875" style="790" customWidth="1"/>
    <col min="2776" max="2776" width="8.07421875" style="790" customWidth="1"/>
    <col min="2777" max="2777" width="3.07421875" style="790" customWidth="1"/>
    <col min="2778" max="2791" width="5.07421875" style="790" customWidth="1"/>
    <col min="2792" max="2792" width="6.07421875" style="790" customWidth="1"/>
    <col min="2793" max="2797" width="5.07421875" style="790" customWidth="1"/>
    <col min="2798" max="2798" width="7.61328125" style="790" customWidth="1"/>
    <col min="2799" max="2822" width="5.07421875" style="790" customWidth="1"/>
    <col min="2823" max="2823" width="4.61328125" style="790"/>
    <col min="2824" max="2824" width="7.3828125" style="790" customWidth="1"/>
    <col min="2825" max="3028" width="4.61328125" style="790"/>
    <col min="3029" max="3029" width="3" style="790" customWidth="1"/>
    <col min="3030" max="3030" width="3.765625" style="790" customWidth="1"/>
    <col min="3031" max="3031" width="5.07421875" style="790" customWidth="1"/>
    <col min="3032" max="3032" width="8.07421875" style="790" customWidth="1"/>
    <col min="3033" max="3033" width="3.07421875" style="790" customWidth="1"/>
    <col min="3034" max="3047" width="5.07421875" style="790" customWidth="1"/>
    <col min="3048" max="3048" width="6.07421875" style="790" customWidth="1"/>
    <col min="3049" max="3053" width="5.07421875" style="790" customWidth="1"/>
    <col min="3054" max="3054" width="7.61328125" style="790" customWidth="1"/>
    <col min="3055" max="3078" width="5.07421875" style="790" customWidth="1"/>
    <col min="3079" max="3079" width="4.61328125" style="790"/>
    <col min="3080" max="3080" width="7.3828125" style="790" customWidth="1"/>
    <col min="3081" max="3284" width="4.61328125" style="790"/>
    <col min="3285" max="3285" width="3" style="790" customWidth="1"/>
    <col min="3286" max="3286" width="3.765625" style="790" customWidth="1"/>
    <col min="3287" max="3287" width="5.07421875" style="790" customWidth="1"/>
    <col min="3288" max="3288" width="8.07421875" style="790" customWidth="1"/>
    <col min="3289" max="3289" width="3.07421875" style="790" customWidth="1"/>
    <col min="3290" max="3303" width="5.07421875" style="790" customWidth="1"/>
    <col min="3304" max="3304" width="6.07421875" style="790" customWidth="1"/>
    <col min="3305" max="3309" width="5.07421875" style="790" customWidth="1"/>
    <col min="3310" max="3310" width="7.61328125" style="790" customWidth="1"/>
    <col min="3311" max="3334" width="5.07421875" style="790" customWidth="1"/>
    <col min="3335" max="3335" width="4.61328125" style="790"/>
    <col min="3336" max="3336" width="7.3828125" style="790" customWidth="1"/>
    <col min="3337" max="3540" width="4.61328125" style="790"/>
    <col min="3541" max="3541" width="3" style="790" customWidth="1"/>
    <col min="3542" max="3542" width="3.765625" style="790" customWidth="1"/>
    <col min="3543" max="3543" width="5.07421875" style="790" customWidth="1"/>
    <col min="3544" max="3544" width="8.07421875" style="790" customWidth="1"/>
    <col min="3545" max="3545" width="3.07421875" style="790" customWidth="1"/>
    <col min="3546" max="3559" width="5.07421875" style="790" customWidth="1"/>
    <col min="3560" max="3560" width="6.07421875" style="790" customWidth="1"/>
    <col min="3561" max="3565" width="5.07421875" style="790" customWidth="1"/>
    <col min="3566" max="3566" width="7.61328125" style="790" customWidth="1"/>
    <col min="3567" max="3590" width="5.07421875" style="790" customWidth="1"/>
    <col min="3591" max="3591" width="4.61328125" style="790"/>
    <col min="3592" max="3592" width="7.3828125" style="790" customWidth="1"/>
    <col min="3593" max="3796" width="4.61328125" style="790"/>
    <col min="3797" max="3797" width="3" style="790" customWidth="1"/>
    <col min="3798" max="3798" width="3.765625" style="790" customWidth="1"/>
    <col min="3799" max="3799" width="5.07421875" style="790" customWidth="1"/>
    <col min="3800" max="3800" width="8.07421875" style="790" customWidth="1"/>
    <col min="3801" max="3801" width="3.07421875" style="790" customWidth="1"/>
    <col min="3802" max="3815" width="5.07421875" style="790" customWidth="1"/>
    <col min="3816" max="3816" width="6.07421875" style="790" customWidth="1"/>
    <col min="3817" max="3821" width="5.07421875" style="790" customWidth="1"/>
    <col min="3822" max="3822" width="7.61328125" style="790" customWidth="1"/>
    <col min="3823" max="3846" width="5.07421875" style="790" customWidth="1"/>
    <col min="3847" max="3847" width="4.61328125" style="790"/>
    <col min="3848" max="3848" width="7.3828125" style="790" customWidth="1"/>
    <col min="3849" max="4052" width="4.61328125" style="790"/>
    <col min="4053" max="4053" width="3" style="790" customWidth="1"/>
    <col min="4054" max="4054" width="3.765625" style="790" customWidth="1"/>
    <col min="4055" max="4055" width="5.07421875" style="790" customWidth="1"/>
    <col min="4056" max="4056" width="8.07421875" style="790" customWidth="1"/>
    <col min="4057" max="4057" width="3.07421875" style="790" customWidth="1"/>
    <col min="4058" max="4071" width="5.07421875" style="790" customWidth="1"/>
    <col min="4072" max="4072" width="6.07421875" style="790" customWidth="1"/>
    <col min="4073" max="4077" width="5.07421875" style="790" customWidth="1"/>
    <col min="4078" max="4078" width="7.61328125" style="790" customWidth="1"/>
    <col min="4079" max="4102" width="5.07421875" style="790" customWidth="1"/>
    <col min="4103" max="4103" width="4.61328125" style="790"/>
    <col min="4104" max="4104" width="7.3828125" style="790" customWidth="1"/>
    <col min="4105" max="4308" width="4.61328125" style="790"/>
    <col min="4309" max="4309" width="3" style="790" customWidth="1"/>
    <col min="4310" max="4310" width="3.765625" style="790" customWidth="1"/>
    <col min="4311" max="4311" width="5.07421875" style="790" customWidth="1"/>
    <col min="4312" max="4312" width="8.07421875" style="790" customWidth="1"/>
    <col min="4313" max="4313" width="3.07421875" style="790" customWidth="1"/>
    <col min="4314" max="4327" width="5.07421875" style="790" customWidth="1"/>
    <col min="4328" max="4328" width="6.07421875" style="790" customWidth="1"/>
    <col min="4329" max="4333" width="5.07421875" style="790" customWidth="1"/>
    <col min="4334" max="4334" width="7.61328125" style="790" customWidth="1"/>
    <col min="4335" max="4358" width="5.07421875" style="790" customWidth="1"/>
    <col min="4359" max="4359" width="4.61328125" style="790"/>
    <col min="4360" max="4360" width="7.3828125" style="790" customWidth="1"/>
    <col min="4361" max="4564" width="4.61328125" style="790"/>
    <col min="4565" max="4565" width="3" style="790" customWidth="1"/>
    <col min="4566" max="4566" width="3.765625" style="790" customWidth="1"/>
    <col min="4567" max="4567" width="5.07421875" style="790" customWidth="1"/>
    <col min="4568" max="4568" width="8.07421875" style="790" customWidth="1"/>
    <col min="4569" max="4569" width="3.07421875" style="790" customWidth="1"/>
    <col min="4570" max="4583" width="5.07421875" style="790" customWidth="1"/>
    <col min="4584" max="4584" width="6.07421875" style="790" customWidth="1"/>
    <col min="4585" max="4589" width="5.07421875" style="790" customWidth="1"/>
    <col min="4590" max="4590" width="7.61328125" style="790" customWidth="1"/>
    <col min="4591" max="4614" width="5.07421875" style="790" customWidth="1"/>
    <col min="4615" max="4615" width="4.61328125" style="790"/>
    <col min="4616" max="4616" width="7.3828125" style="790" customWidth="1"/>
    <col min="4617" max="4820" width="4.61328125" style="790"/>
    <col min="4821" max="4821" width="3" style="790" customWidth="1"/>
    <col min="4822" max="4822" width="3.765625" style="790" customWidth="1"/>
    <col min="4823" max="4823" width="5.07421875" style="790" customWidth="1"/>
    <col min="4824" max="4824" width="8.07421875" style="790" customWidth="1"/>
    <col min="4825" max="4825" width="3.07421875" style="790" customWidth="1"/>
    <col min="4826" max="4839" width="5.07421875" style="790" customWidth="1"/>
    <col min="4840" max="4840" width="6.07421875" style="790" customWidth="1"/>
    <col min="4841" max="4845" width="5.07421875" style="790" customWidth="1"/>
    <col min="4846" max="4846" width="7.61328125" style="790" customWidth="1"/>
    <col min="4847" max="4870" width="5.07421875" style="790" customWidth="1"/>
    <col min="4871" max="4871" width="4.61328125" style="790"/>
    <col min="4872" max="4872" width="7.3828125" style="790" customWidth="1"/>
    <col min="4873" max="5076" width="4.61328125" style="790"/>
    <col min="5077" max="5077" width="3" style="790" customWidth="1"/>
    <col min="5078" max="5078" width="3.765625" style="790" customWidth="1"/>
    <col min="5079" max="5079" width="5.07421875" style="790" customWidth="1"/>
    <col min="5080" max="5080" width="8.07421875" style="790" customWidth="1"/>
    <col min="5081" max="5081" width="3.07421875" style="790" customWidth="1"/>
    <col min="5082" max="5095" width="5.07421875" style="790" customWidth="1"/>
    <col min="5096" max="5096" width="6.07421875" style="790" customWidth="1"/>
    <col min="5097" max="5101" width="5.07421875" style="790" customWidth="1"/>
    <col min="5102" max="5102" width="7.61328125" style="790" customWidth="1"/>
    <col min="5103" max="5126" width="5.07421875" style="790" customWidth="1"/>
    <col min="5127" max="5127" width="4.61328125" style="790"/>
    <col min="5128" max="5128" width="7.3828125" style="790" customWidth="1"/>
    <col min="5129" max="5332" width="4.61328125" style="790"/>
    <col min="5333" max="5333" width="3" style="790" customWidth="1"/>
    <col min="5334" max="5334" width="3.765625" style="790" customWidth="1"/>
    <col min="5335" max="5335" width="5.07421875" style="790" customWidth="1"/>
    <col min="5336" max="5336" width="8.07421875" style="790" customWidth="1"/>
    <col min="5337" max="5337" width="3.07421875" style="790" customWidth="1"/>
    <col min="5338" max="5351" width="5.07421875" style="790" customWidth="1"/>
    <col min="5352" max="5352" width="6.07421875" style="790" customWidth="1"/>
    <col min="5353" max="5357" width="5.07421875" style="790" customWidth="1"/>
    <col min="5358" max="5358" width="7.61328125" style="790" customWidth="1"/>
    <col min="5359" max="5382" width="5.07421875" style="790" customWidth="1"/>
    <col min="5383" max="5383" width="4.61328125" style="790"/>
    <col min="5384" max="5384" width="7.3828125" style="790" customWidth="1"/>
    <col min="5385" max="5588" width="4.61328125" style="790"/>
    <col min="5589" max="5589" width="3" style="790" customWidth="1"/>
    <col min="5590" max="5590" width="3.765625" style="790" customWidth="1"/>
    <col min="5591" max="5591" width="5.07421875" style="790" customWidth="1"/>
    <col min="5592" max="5592" width="8.07421875" style="790" customWidth="1"/>
    <col min="5593" max="5593" width="3.07421875" style="790" customWidth="1"/>
    <col min="5594" max="5607" width="5.07421875" style="790" customWidth="1"/>
    <col min="5608" max="5608" width="6.07421875" style="790" customWidth="1"/>
    <col min="5609" max="5613" width="5.07421875" style="790" customWidth="1"/>
    <col min="5614" max="5614" width="7.61328125" style="790" customWidth="1"/>
    <col min="5615" max="5638" width="5.07421875" style="790" customWidth="1"/>
    <col min="5639" max="5639" width="4.61328125" style="790"/>
    <col min="5640" max="5640" width="7.3828125" style="790" customWidth="1"/>
    <col min="5641" max="5844" width="4.61328125" style="790"/>
    <col min="5845" max="5845" width="3" style="790" customWidth="1"/>
    <col min="5846" max="5846" width="3.765625" style="790" customWidth="1"/>
    <col min="5847" max="5847" width="5.07421875" style="790" customWidth="1"/>
    <col min="5848" max="5848" width="8.07421875" style="790" customWidth="1"/>
    <col min="5849" max="5849" width="3.07421875" style="790" customWidth="1"/>
    <col min="5850" max="5863" width="5.07421875" style="790" customWidth="1"/>
    <col min="5864" max="5864" width="6.07421875" style="790" customWidth="1"/>
    <col min="5865" max="5869" width="5.07421875" style="790" customWidth="1"/>
    <col min="5870" max="5870" width="7.61328125" style="790" customWidth="1"/>
    <col min="5871" max="5894" width="5.07421875" style="790" customWidth="1"/>
    <col min="5895" max="5895" width="4.61328125" style="790"/>
    <col min="5896" max="5896" width="7.3828125" style="790" customWidth="1"/>
    <col min="5897" max="6100" width="4.61328125" style="790"/>
    <col min="6101" max="6101" width="3" style="790" customWidth="1"/>
    <col min="6102" max="6102" width="3.765625" style="790" customWidth="1"/>
    <col min="6103" max="6103" width="5.07421875" style="790" customWidth="1"/>
    <col min="6104" max="6104" width="8.07421875" style="790" customWidth="1"/>
    <col min="6105" max="6105" width="3.07421875" style="790" customWidth="1"/>
    <col min="6106" max="6119" width="5.07421875" style="790" customWidth="1"/>
    <col min="6120" max="6120" width="6.07421875" style="790" customWidth="1"/>
    <col min="6121" max="6125" width="5.07421875" style="790" customWidth="1"/>
    <col min="6126" max="6126" width="7.61328125" style="790" customWidth="1"/>
    <col min="6127" max="6150" width="5.07421875" style="790" customWidth="1"/>
    <col min="6151" max="6151" width="4.61328125" style="790"/>
    <col min="6152" max="6152" width="7.3828125" style="790" customWidth="1"/>
    <col min="6153" max="6356" width="4.61328125" style="790"/>
    <col min="6357" max="6357" width="3" style="790" customWidth="1"/>
    <col min="6358" max="6358" width="3.765625" style="790" customWidth="1"/>
    <col min="6359" max="6359" width="5.07421875" style="790" customWidth="1"/>
    <col min="6360" max="6360" width="8.07421875" style="790" customWidth="1"/>
    <col min="6361" max="6361" width="3.07421875" style="790" customWidth="1"/>
    <col min="6362" max="6375" width="5.07421875" style="790" customWidth="1"/>
    <col min="6376" max="6376" width="6.07421875" style="790" customWidth="1"/>
    <col min="6377" max="6381" width="5.07421875" style="790" customWidth="1"/>
    <col min="6382" max="6382" width="7.61328125" style="790" customWidth="1"/>
    <col min="6383" max="6406" width="5.07421875" style="790" customWidth="1"/>
    <col min="6407" max="6407" width="4.61328125" style="790"/>
    <col min="6408" max="6408" width="7.3828125" style="790" customWidth="1"/>
    <col min="6409" max="6612" width="4.61328125" style="790"/>
    <col min="6613" max="6613" width="3" style="790" customWidth="1"/>
    <col min="6614" max="6614" width="3.765625" style="790" customWidth="1"/>
    <col min="6615" max="6615" width="5.07421875" style="790" customWidth="1"/>
    <col min="6616" max="6616" width="8.07421875" style="790" customWidth="1"/>
    <col min="6617" max="6617" width="3.07421875" style="790" customWidth="1"/>
    <col min="6618" max="6631" width="5.07421875" style="790" customWidth="1"/>
    <col min="6632" max="6632" width="6.07421875" style="790" customWidth="1"/>
    <col min="6633" max="6637" width="5.07421875" style="790" customWidth="1"/>
    <col min="6638" max="6638" width="7.61328125" style="790" customWidth="1"/>
    <col min="6639" max="6662" width="5.07421875" style="790" customWidth="1"/>
    <col min="6663" max="6663" width="4.61328125" style="790"/>
    <col min="6664" max="6664" width="7.3828125" style="790" customWidth="1"/>
    <col min="6665" max="6868" width="4.61328125" style="790"/>
    <col min="6869" max="6869" width="3" style="790" customWidth="1"/>
    <col min="6870" max="6870" width="3.765625" style="790" customWidth="1"/>
    <col min="6871" max="6871" width="5.07421875" style="790" customWidth="1"/>
    <col min="6872" max="6872" width="8.07421875" style="790" customWidth="1"/>
    <col min="6873" max="6873" width="3.07421875" style="790" customWidth="1"/>
    <col min="6874" max="6887" width="5.07421875" style="790" customWidth="1"/>
    <col min="6888" max="6888" width="6.07421875" style="790" customWidth="1"/>
    <col min="6889" max="6893" width="5.07421875" style="790" customWidth="1"/>
    <col min="6894" max="6894" width="7.61328125" style="790" customWidth="1"/>
    <col min="6895" max="6918" width="5.07421875" style="790" customWidth="1"/>
    <col min="6919" max="6919" width="4.61328125" style="790"/>
    <col min="6920" max="6920" width="7.3828125" style="790" customWidth="1"/>
    <col min="6921" max="7124" width="4.61328125" style="790"/>
    <col min="7125" max="7125" width="3" style="790" customWidth="1"/>
    <col min="7126" max="7126" width="3.765625" style="790" customWidth="1"/>
    <col min="7127" max="7127" width="5.07421875" style="790" customWidth="1"/>
    <col min="7128" max="7128" width="8.07421875" style="790" customWidth="1"/>
    <col min="7129" max="7129" width="3.07421875" style="790" customWidth="1"/>
    <col min="7130" max="7143" width="5.07421875" style="790" customWidth="1"/>
    <col min="7144" max="7144" width="6.07421875" style="790" customWidth="1"/>
    <col min="7145" max="7149" width="5.07421875" style="790" customWidth="1"/>
    <col min="7150" max="7150" width="7.61328125" style="790" customWidth="1"/>
    <col min="7151" max="7174" width="5.07421875" style="790" customWidth="1"/>
    <col min="7175" max="7175" width="4.61328125" style="790"/>
    <col min="7176" max="7176" width="7.3828125" style="790" customWidth="1"/>
    <col min="7177" max="7380" width="4.61328125" style="790"/>
    <col min="7381" max="7381" width="3" style="790" customWidth="1"/>
    <col min="7382" max="7382" width="3.765625" style="790" customWidth="1"/>
    <col min="7383" max="7383" width="5.07421875" style="790" customWidth="1"/>
    <col min="7384" max="7384" width="8.07421875" style="790" customWidth="1"/>
    <col min="7385" max="7385" width="3.07421875" style="790" customWidth="1"/>
    <col min="7386" max="7399" width="5.07421875" style="790" customWidth="1"/>
    <col min="7400" max="7400" width="6.07421875" style="790" customWidth="1"/>
    <col min="7401" max="7405" width="5.07421875" style="790" customWidth="1"/>
    <col min="7406" max="7406" width="7.61328125" style="790" customWidth="1"/>
    <col min="7407" max="7430" width="5.07421875" style="790" customWidth="1"/>
    <col min="7431" max="7431" width="4.61328125" style="790"/>
    <col min="7432" max="7432" width="7.3828125" style="790" customWidth="1"/>
    <col min="7433" max="7636" width="4.61328125" style="790"/>
    <col min="7637" max="7637" width="3" style="790" customWidth="1"/>
    <col min="7638" max="7638" width="3.765625" style="790" customWidth="1"/>
    <col min="7639" max="7639" width="5.07421875" style="790" customWidth="1"/>
    <col min="7640" max="7640" width="8.07421875" style="790" customWidth="1"/>
    <col min="7641" max="7641" width="3.07421875" style="790" customWidth="1"/>
    <col min="7642" max="7655" width="5.07421875" style="790" customWidth="1"/>
    <col min="7656" max="7656" width="6.07421875" style="790" customWidth="1"/>
    <col min="7657" max="7661" width="5.07421875" style="790" customWidth="1"/>
    <col min="7662" max="7662" width="7.61328125" style="790" customWidth="1"/>
    <col min="7663" max="7686" width="5.07421875" style="790" customWidth="1"/>
    <col min="7687" max="7687" width="4.61328125" style="790"/>
    <col min="7688" max="7688" width="7.3828125" style="790" customWidth="1"/>
    <col min="7689" max="7892" width="4.61328125" style="790"/>
    <col min="7893" max="7893" width="3" style="790" customWidth="1"/>
    <col min="7894" max="7894" width="3.765625" style="790" customWidth="1"/>
    <col min="7895" max="7895" width="5.07421875" style="790" customWidth="1"/>
    <col min="7896" max="7896" width="8.07421875" style="790" customWidth="1"/>
    <col min="7897" max="7897" width="3.07421875" style="790" customWidth="1"/>
    <col min="7898" max="7911" width="5.07421875" style="790" customWidth="1"/>
    <col min="7912" max="7912" width="6.07421875" style="790" customWidth="1"/>
    <col min="7913" max="7917" width="5.07421875" style="790" customWidth="1"/>
    <col min="7918" max="7918" width="7.61328125" style="790" customWidth="1"/>
    <col min="7919" max="7942" width="5.07421875" style="790" customWidth="1"/>
    <col min="7943" max="7943" width="4.61328125" style="790"/>
    <col min="7944" max="7944" width="7.3828125" style="790" customWidth="1"/>
    <col min="7945" max="8148" width="4.61328125" style="790"/>
    <col min="8149" max="8149" width="3" style="790" customWidth="1"/>
    <col min="8150" max="8150" width="3.765625" style="790" customWidth="1"/>
    <col min="8151" max="8151" width="5.07421875" style="790" customWidth="1"/>
    <col min="8152" max="8152" width="8.07421875" style="790" customWidth="1"/>
    <col min="8153" max="8153" width="3.07421875" style="790" customWidth="1"/>
    <col min="8154" max="8167" width="5.07421875" style="790" customWidth="1"/>
    <col min="8168" max="8168" width="6.07421875" style="790" customWidth="1"/>
    <col min="8169" max="8173" width="5.07421875" style="790" customWidth="1"/>
    <col min="8174" max="8174" width="7.61328125" style="790" customWidth="1"/>
    <col min="8175" max="8198" width="5.07421875" style="790" customWidth="1"/>
    <col min="8199" max="8199" width="4.61328125" style="790"/>
    <col min="8200" max="8200" width="7.3828125" style="790" customWidth="1"/>
    <col min="8201" max="8404" width="4.61328125" style="790"/>
    <col min="8405" max="8405" width="3" style="790" customWidth="1"/>
    <col min="8406" max="8406" width="3.765625" style="790" customWidth="1"/>
    <col min="8407" max="8407" width="5.07421875" style="790" customWidth="1"/>
    <col min="8408" max="8408" width="8.07421875" style="790" customWidth="1"/>
    <col min="8409" max="8409" width="3.07421875" style="790" customWidth="1"/>
    <col min="8410" max="8423" width="5.07421875" style="790" customWidth="1"/>
    <col min="8424" max="8424" width="6.07421875" style="790" customWidth="1"/>
    <col min="8425" max="8429" width="5.07421875" style="790" customWidth="1"/>
    <col min="8430" max="8430" width="7.61328125" style="790" customWidth="1"/>
    <col min="8431" max="8454" width="5.07421875" style="790" customWidth="1"/>
    <col min="8455" max="8455" width="4.61328125" style="790"/>
    <col min="8456" max="8456" width="7.3828125" style="790" customWidth="1"/>
    <col min="8457" max="8660" width="4.61328125" style="790"/>
    <col min="8661" max="8661" width="3" style="790" customWidth="1"/>
    <col min="8662" max="8662" width="3.765625" style="790" customWidth="1"/>
    <col min="8663" max="8663" width="5.07421875" style="790" customWidth="1"/>
    <col min="8664" max="8664" width="8.07421875" style="790" customWidth="1"/>
    <col min="8665" max="8665" width="3.07421875" style="790" customWidth="1"/>
    <col min="8666" max="8679" width="5.07421875" style="790" customWidth="1"/>
    <col min="8680" max="8680" width="6.07421875" style="790" customWidth="1"/>
    <col min="8681" max="8685" width="5.07421875" style="790" customWidth="1"/>
    <col min="8686" max="8686" width="7.61328125" style="790" customWidth="1"/>
    <col min="8687" max="8710" width="5.07421875" style="790" customWidth="1"/>
    <col min="8711" max="8711" width="4.61328125" style="790"/>
    <col min="8712" max="8712" width="7.3828125" style="790" customWidth="1"/>
    <col min="8713" max="8916" width="4.61328125" style="790"/>
    <col min="8917" max="8917" width="3" style="790" customWidth="1"/>
    <col min="8918" max="8918" width="3.765625" style="790" customWidth="1"/>
    <col min="8919" max="8919" width="5.07421875" style="790" customWidth="1"/>
    <col min="8920" max="8920" width="8.07421875" style="790" customWidth="1"/>
    <col min="8921" max="8921" width="3.07421875" style="790" customWidth="1"/>
    <col min="8922" max="8935" width="5.07421875" style="790" customWidth="1"/>
    <col min="8936" max="8936" width="6.07421875" style="790" customWidth="1"/>
    <col min="8937" max="8941" width="5.07421875" style="790" customWidth="1"/>
    <col min="8942" max="8942" width="7.61328125" style="790" customWidth="1"/>
    <col min="8943" max="8966" width="5.07421875" style="790" customWidth="1"/>
    <col min="8967" max="8967" width="4.61328125" style="790"/>
    <col min="8968" max="8968" width="7.3828125" style="790" customWidth="1"/>
    <col min="8969" max="9172" width="4.61328125" style="790"/>
    <col min="9173" max="9173" width="3" style="790" customWidth="1"/>
    <col min="9174" max="9174" width="3.765625" style="790" customWidth="1"/>
    <col min="9175" max="9175" width="5.07421875" style="790" customWidth="1"/>
    <col min="9176" max="9176" width="8.07421875" style="790" customWidth="1"/>
    <col min="9177" max="9177" width="3.07421875" style="790" customWidth="1"/>
    <col min="9178" max="9191" width="5.07421875" style="790" customWidth="1"/>
    <col min="9192" max="9192" width="6.07421875" style="790" customWidth="1"/>
    <col min="9193" max="9197" width="5.07421875" style="790" customWidth="1"/>
    <col min="9198" max="9198" width="7.61328125" style="790" customWidth="1"/>
    <col min="9199" max="9222" width="5.07421875" style="790" customWidth="1"/>
    <col min="9223" max="9223" width="4.61328125" style="790"/>
    <col min="9224" max="9224" width="7.3828125" style="790" customWidth="1"/>
    <col min="9225" max="9428" width="4.61328125" style="790"/>
    <col min="9429" max="9429" width="3" style="790" customWidth="1"/>
    <col min="9430" max="9430" width="3.765625" style="790" customWidth="1"/>
    <col min="9431" max="9431" width="5.07421875" style="790" customWidth="1"/>
    <col min="9432" max="9432" width="8.07421875" style="790" customWidth="1"/>
    <col min="9433" max="9433" width="3.07421875" style="790" customWidth="1"/>
    <col min="9434" max="9447" width="5.07421875" style="790" customWidth="1"/>
    <col min="9448" max="9448" width="6.07421875" style="790" customWidth="1"/>
    <col min="9449" max="9453" width="5.07421875" style="790" customWidth="1"/>
    <col min="9454" max="9454" width="7.61328125" style="790" customWidth="1"/>
    <col min="9455" max="9478" width="5.07421875" style="790" customWidth="1"/>
    <col min="9479" max="9479" width="4.61328125" style="790"/>
    <col min="9480" max="9480" width="7.3828125" style="790" customWidth="1"/>
    <col min="9481" max="9684" width="4.61328125" style="790"/>
    <col min="9685" max="9685" width="3" style="790" customWidth="1"/>
    <col min="9686" max="9686" width="3.765625" style="790" customWidth="1"/>
    <col min="9687" max="9687" width="5.07421875" style="790" customWidth="1"/>
    <col min="9688" max="9688" width="8.07421875" style="790" customWidth="1"/>
    <col min="9689" max="9689" width="3.07421875" style="790" customWidth="1"/>
    <col min="9690" max="9703" width="5.07421875" style="790" customWidth="1"/>
    <col min="9704" max="9704" width="6.07421875" style="790" customWidth="1"/>
    <col min="9705" max="9709" width="5.07421875" style="790" customWidth="1"/>
    <col min="9710" max="9710" width="7.61328125" style="790" customWidth="1"/>
    <col min="9711" max="9734" width="5.07421875" style="790" customWidth="1"/>
    <col min="9735" max="9735" width="4.61328125" style="790"/>
    <col min="9736" max="9736" width="7.3828125" style="790" customWidth="1"/>
    <col min="9737" max="9940" width="4.61328125" style="790"/>
    <col min="9941" max="9941" width="3" style="790" customWidth="1"/>
    <col min="9942" max="9942" width="3.765625" style="790" customWidth="1"/>
    <col min="9943" max="9943" width="5.07421875" style="790" customWidth="1"/>
    <col min="9944" max="9944" width="8.07421875" style="790" customWidth="1"/>
    <col min="9945" max="9945" width="3.07421875" style="790" customWidth="1"/>
    <col min="9946" max="9959" width="5.07421875" style="790" customWidth="1"/>
    <col min="9960" max="9960" width="6.07421875" style="790" customWidth="1"/>
    <col min="9961" max="9965" width="5.07421875" style="790" customWidth="1"/>
    <col min="9966" max="9966" width="7.61328125" style="790" customWidth="1"/>
    <col min="9967" max="9990" width="5.07421875" style="790" customWidth="1"/>
    <col min="9991" max="9991" width="4.61328125" style="790"/>
    <col min="9992" max="9992" width="7.3828125" style="790" customWidth="1"/>
    <col min="9993" max="10196" width="4.61328125" style="790"/>
    <col min="10197" max="10197" width="3" style="790" customWidth="1"/>
    <col min="10198" max="10198" width="3.765625" style="790" customWidth="1"/>
    <col min="10199" max="10199" width="5.07421875" style="790" customWidth="1"/>
    <col min="10200" max="10200" width="8.07421875" style="790" customWidth="1"/>
    <col min="10201" max="10201" width="3.07421875" style="790" customWidth="1"/>
    <col min="10202" max="10215" width="5.07421875" style="790" customWidth="1"/>
    <col min="10216" max="10216" width="6.07421875" style="790" customWidth="1"/>
    <col min="10217" max="10221" width="5.07421875" style="790" customWidth="1"/>
    <col min="10222" max="10222" width="7.61328125" style="790" customWidth="1"/>
    <col min="10223" max="10246" width="5.07421875" style="790" customWidth="1"/>
    <col min="10247" max="10247" width="4.61328125" style="790"/>
    <col min="10248" max="10248" width="7.3828125" style="790" customWidth="1"/>
    <col min="10249" max="10452" width="4.61328125" style="790"/>
    <col min="10453" max="10453" width="3" style="790" customWidth="1"/>
    <col min="10454" max="10454" width="3.765625" style="790" customWidth="1"/>
    <col min="10455" max="10455" width="5.07421875" style="790" customWidth="1"/>
    <col min="10456" max="10456" width="8.07421875" style="790" customWidth="1"/>
    <col min="10457" max="10457" width="3.07421875" style="790" customWidth="1"/>
    <col min="10458" max="10471" width="5.07421875" style="790" customWidth="1"/>
    <col min="10472" max="10472" width="6.07421875" style="790" customWidth="1"/>
    <col min="10473" max="10477" width="5.07421875" style="790" customWidth="1"/>
    <col min="10478" max="10478" width="7.61328125" style="790" customWidth="1"/>
    <col min="10479" max="10502" width="5.07421875" style="790" customWidth="1"/>
    <col min="10503" max="10503" width="4.61328125" style="790"/>
    <col min="10504" max="10504" width="7.3828125" style="790" customWidth="1"/>
    <col min="10505" max="10708" width="4.61328125" style="790"/>
    <col min="10709" max="10709" width="3" style="790" customWidth="1"/>
    <col min="10710" max="10710" width="3.765625" style="790" customWidth="1"/>
    <col min="10711" max="10711" width="5.07421875" style="790" customWidth="1"/>
    <col min="10712" max="10712" width="8.07421875" style="790" customWidth="1"/>
    <col min="10713" max="10713" width="3.07421875" style="790" customWidth="1"/>
    <col min="10714" max="10727" width="5.07421875" style="790" customWidth="1"/>
    <col min="10728" max="10728" width="6.07421875" style="790" customWidth="1"/>
    <col min="10729" max="10733" width="5.07421875" style="790" customWidth="1"/>
    <col min="10734" max="10734" width="7.61328125" style="790" customWidth="1"/>
    <col min="10735" max="10758" width="5.07421875" style="790" customWidth="1"/>
    <col min="10759" max="10759" width="4.61328125" style="790"/>
    <col min="10760" max="10760" width="7.3828125" style="790" customWidth="1"/>
    <col min="10761" max="10964" width="4.61328125" style="790"/>
    <col min="10965" max="10965" width="3" style="790" customWidth="1"/>
    <col min="10966" max="10966" width="3.765625" style="790" customWidth="1"/>
    <col min="10967" max="10967" width="5.07421875" style="790" customWidth="1"/>
    <col min="10968" max="10968" width="8.07421875" style="790" customWidth="1"/>
    <col min="10969" max="10969" width="3.07421875" style="790" customWidth="1"/>
    <col min="10970" max="10983" width="5.07421875" style="790" customWidth="1"/>
    <col min="10984" max="10984" width="6.07421875" style="790" customWidth="1"/>
    <col min="10985" max="10989" width="5.07421875" style="790" customWidth="1"/>
    <col min="10990" max="10990" width="7.61328125" style="790" customWidth="1"/>
    <col min="10991" max="11014" width="5.07421875" style="790" customWidth="1"/>
    <col min="11015" max="11015" width="4.61328125" style="790"/>
    <col min="11016" max="11016" width="7.3828125" style="790" customWidth="1"/>
    <col min="11017" max="11220" width="4.61328125" style="790"/>
    <col min="11221" max="11221" width="3" style="790" customWidth="1"/>
    <col min="11222" max="11222" width="3.765625" style="790" customWidth="1"/>
    <col min="11223" max="11223" width="5.07421875" style="790" customWidth="1"/>
    <col min="11224" max="11224" width="8.07421875" style="790" customWidth="1"/>
    <col min="11225" max="11225" width="3.07421875" style="790" customWidth="1"/>
    <col min="11226" max="11239" width="5.07421875" style="790" customWidth="1"/>
    <col min="11240" max="11240" width="6.07421875" style="790" customWidth="1"/>
    <col min="11241" max="11245" width="5.07421875" style="790" customWidth="1"/>
    <col min="11246" max="11246" width="7.61328125" style="790" customWidth="1"/>
    <col min="11247" max="11270" width="5.07421875" style="790" customWidth="1"/>
    <col min="11271" max="11271" width="4.61328125" style="790"/>
    <col min="11272" max="11272" width="7.3828125" style="790" customWidth="1"/>
    <col min="11273" max="11476" width="4.61328125" style="790"/>
    <col min="11477" max="11477" width="3" style="790" customWidth="1"/>
    <col min="11478" max="11478" width="3.765625" style="790" customWidth="1"/>
    <col min="11479" max="11479" width="5.07421875" style="790" customWidth="1"/>
    <col min="11480" max="11480" width="8.07421875" style="790" customWidth="1"/>
    <col min="11481" max="11481" width="3.07421875" style="790" customWidth="1"/>
    <col min="11482" max="11495" width="5.07421875" style="790" customWidth="1"/>
    <col min="11496" max="11496" width="6.07421875" style="790" customWidth="1"/>
    <col min="11497" max="11501" width="5.07421875" style="790" customWidth="1"/>
    <col min="11502" max="11502" width="7.61328125" style="790" customWidth="1"/>
    <col min="11503" max="11526" width="5.07421875" style="790" customWidth="1"/>
    <col min="11527" max="11527" width="4.61328125" style="790"/>
    <col min="11528" max="11528" width="7.3828125" style="790" customWidth="1"/>
    <col min="11529" max="11732" width="4.61328125" style="790"/>
    <col min="11733" max="11733" width="3" style="790" customWidth="1"/>
    <col min="11734" max="11734" width="3.765625" style="790" customWidth="1"/>
    <col min="11735" max="11735" width="5.07421875" style="790" customWidth="1"/>
    <col min="11736" max="11736" width="8.07421875" style="790" customWidth="1"/>
    <col min="11737" max="11737" width="3.07421875" style="790" customWidth="1"/>
    <col min="11738" max="11751" width="5.07421875" style="790" customWidth="1"/>
    <col min="11752" max="11752" width="6.07421875" style="790" customWidth="1"/>
    <col min="11753" max="11757" width="5.07421875" style="790" customWidth="1"/>
    <col min="11758" max="11758" width="7.61328125" style="790" customWidth="1"/>
    <col min="11759" max="11782" width="5.07421875" style="790" customWidth="1"/>
    <col min="11783" max="11783" width="4.61328125" style="790"/>
    <col min="11784" max="11784" width="7.3828125" style="790" customWidth="1"/>
    <col min="11785" max="11988" width="4.61328125" style="790"/>
    <col min="11989" max="11989" width="3" style="790" customWidth="1"/>
    <col min="11990" max="11990" width="3.765625" style="790" customWidth="1"/>
    <col min="11991" max="11991" width="5.07421875" style="790" customWidth="1"/>
    <col min="11992" max="11992" width="8.07421875" style="790" customWidth="1"/>
    <col min="11993" max="11993" width="3.07421875" style="790" customWidth="1"/>
    <col min="11994" max="12007" width="5.07421875" style="790" customWidth="1"/>
    <col min="12008" max="12008" width="6.07421875" style="790" customWidth="1"/>
    <col min="12009" max="12013" width="5.07421875" style="790" customWidth="1"/>
    <col min="12014" max="12014" width="7.61328125" style="790" customWidth="1"/>
    <col min="12015" max="12038" width="5.07421875" style="790" customWidth="1"/>
    <col min="12039" max="12039" width="4.61328125" style="790"/>
    <col min="12040" max="12040" width="7.3828125" style="790" customWidth="1"/>
    <col min="12041" max="12244" width="4.61328125" style="790"/>
    <col min="12245" max="12245" width="3" style="790" customWidth="1"/>
    <col min="12246" max="12246" width="3.765625" style="790" customWidth="1"/>
    <col min="12247" max="12247" width="5.07421875" style="790" customWidth="1"/>
    <col min="12248" max="12248" width="8.07421875" style="790" customWidth="1"/>
    <col min="12249" max="12249" width="3.07421875" style="790" customWidth="1"/>
    <col min="12250" max="12263" width="5.07421875" style="790" customWidth="1"/>
    <col min="12264" max="12264" width="6.07421875" style="790" customWidth="1"/>
    <col min="12265" max="12269" width="5.07421875" style="790" customWidth="1"/>
    <col min="12270" max="12270" width="7.61328125" style="790" customWidth="1"/>
    <col min="12271" max="12294" width="5.07421875" style="790" customWidth="1"/>
    <col min="12295" max="12295" width="4.61328125" style="790"/>
    <col min="12296" max="12296" width="7.3828125" style="790" customWidth="1"/>
    <col min="12297" max="12500" width="4.61328125" style="790"/>
    <col min="12501" max="12501" width="3" style="790" customWidth="1"/>
    <col min="12502" max="12502" width="3.765625" style="790" customWidth="1"/>
    <col min="12503" max="12503" width="5.07421875" style="790" customWidth="1"/>
    <col min="12504" max="12504" width="8.07421875" style="790" customWidth="1"/>
    <col min="12505" max="12505" width="3.07421875" style="790" customWidth="1"/>
    <col min="12506" max="12519" width="5.07421875" style="790" customWidth="1"/>
    <col min="12520" max="12520" width="6.07421875" style="790" customWidth="1"/>
    <col min="12521" max="12525" width="5.07421875" style="790" customWidth="1"/>
    <col min="12526" max="12526" width="7.61328125" style="790" customWidth="1"/>
    <col min="12527" max="12550" width="5.07421875" style="790" customWidth="1"/>
    <col min="12551" max="12551" width="4.61328125" style="790"/>
    <col min="12552" max="12552" width="7.3828125" style="790" customWidth="1"/>
    <col min="12553" max="12756" width="4.61328125" style="790"/>
    <col min="12757" max="12757" width="3" style="790" customWidth="1"/>
    <col min="12758" max="12758" width="3.765625" style="790" customWidth="1"/>
    <col min="12759" max="12759" width="5.07421875" style="790" customWidth="1"/>
    <col min="12760" max="12760" width="8.07421875" style="790" customWidth="1"/>
    <col min="12761" max="12761" width="3.07421875" style="790" customWidth="1"/>
    <col min="12762" max="12775" width="5.07421875" style="790" customWidth="1"/>
    <col min="12776" max="12776" width="6.07421875" style="790" customWidth="1"/>
    <col min="12777" max="12781" width="5.07421875" style="790" customWidth="1"/>
    <col min="12782" max="12782" width="7.61328125" style="790" customWidth="1"/>
    <col min="12783" max="12806" width="5.07421875" style="790" customWidth="1"/>
    <col min="12807" max="12807" width="4.61328125" style="790"/>
    <col min="12808" max="12808" width="7.3828125" style="790" customWidth="1"/>
    <col min="12809" max="13012" width="4.61328125" style="790"/>
    <col min="13013" max="13013" width="3" style="790" customWidth="1"/>
    <col min="13014" max="13014" width="3.765625" style="790" customWidth="1"/>
    <col min="13015" max="13015" width="5.07421875" style="790" customWidth="1"/>
    <col min="13016" max="13016" width="8.07421875" style="790" customWidth="1"/>
    <col min="13017" max="13017" width="3.07421875" style="790" customWidth="1"/>
    <col min="13018" max="13031" width="5.07421875" style="790" customWidth="1"/>
    <col min="13032" max="13032" width="6.07421875" style="790" customWidth="1"/>
    <col min="13033" max="13037" width="5.07421875" style="790" customWidth="1"/>
    <col min="13038" max="13038" width="7.61328125" style="790" customWidth="1"/>
    <col min="13039" max="13062" width="5.07421875" style="790" customWidth="1"/>
    <col min="13063" max="13063" width="4.61328125" style="790"/>
    <col min="13064" max="13064" width="7.3828125" style="790" customWidth="1"/>
    <col min="13065" max="13268" width="4.61328125" style="790"/>
    <col min="13269" max="13269" width="3" style="790" customWidth="1"/>
    <col min="13270" max="13270" width="3.765625" style="790" customWidth="1"/>
    <col min="13271" max="13271" width="5.07421875" style="790" customWidth="1"/>
    <col min="13272" max="13272" width="8.07421875" style="790" customWidth="1"/>
    <col min="13273" max="13273" width="3.07421875" style="790" customWidth="1"/>
    <col min="13274" max="13287" width="5.07421875" style="790" customWidth="1"/>
    <col min="13288" max="13288" width="6.07421875" style="790" customWidth="1"/>
    <col min="13289" max="13293" width="5.07421875" style="790" customWidth="1"/>
    <col min="13294" max="13294" width="7.61328125" style="790" customWidth="1"/>
    <col min="13295" max="13318" width="5.07421875" style="790" customWidth="1"/>
    <col min="13319" max="13319" width="4.61328125" style="790"/>
    <col min="13320" max="13320" width="7.3828125" style="790" customWidth="1"/>
    <col min="13321" max="13524" width="4.61328125" style="790"/>
    <col min="13525" max="13525" width="3" style="790" customWidth="1"/>
    <col min="13526" max="13526" width="3.765625" style="790" customWidth="1"/>
    <col min="13527" max="13527" width="5.07421875" style="790" customWidth="1"/>
    <col min="13528" max="13528" width="8.07421875" style="790" customWidth="1"/>
    <col min="13529" max="13529" width="3.07421875" style="790" customWidth="1"/>
    <col min="13530" max="13543" width="5.07421875" style="790" customWidth="1"/>
    <col min="13544" max="13544" width="6.07421875" style="790" customWidth="1"/>
    <col min="13545" max="13549" width="5.07421875" style="790" customWidth="1"/>
    <col min="13550" max="13550" width="7.61328125" style="790" customWidth="1"/>
    <col min="13551" max="13574" width="5.07421875" style="790" customWidth="1"/>
    <col min="13575" max="13575" width="4.61328125" style="790"/>
    <col min="13576" max="13576" width="7.3828125" style="790" customWidth="1"/>
    <col min="13577" max="13780" width="4.61328125" style="790"/>
    <col min="13781" max="13781" width="3" style="790" customWidth="1"/>
    <col min="13782" max="13782" width="3.765625" style="790" customWidth="1"/>
    <col min="13783" max="13783" width="5.07421875" style="790" customWidth="1"/>
    <col min="13784" max="13784" width="8.07421875" style="790" customWidth="1"/>
    <col min="13785" max="13785" width="3.07421875" style="790" customWidth="1"/>
    <col min="13786" max="13799" width="5.07421875" style="790" customWidth="1"/>
    <col min="13800" max="13800" width="6.07421875" style="790" customWidth="1"/>
    <col min="13801" max="13805" width="5.07421875" style="790" customWidth="1"/>
    <col min="13806" max="13806" width="7.61328125" style="790" customWidth="1"/>
    <col min="13807" max="13830" width="5.07421875" style="790" customWidth="1"/>
    <col min="13831" max="13831" width="4.61328125" style="790"/>
    <col min="13832" max="13832" width="7.3828125" style="790" customWidth="1"/>
    <col min="13833" max="14036" width="4.61328125" style="790"/>
    <col min="14037" max="14037" width="3" style="790" customWidth="1"/>
    <col min="14038" max="14038" width="3.765625" style="790" customWidth="1"/>
    <col min="14039" max="14039" width="5.07421875" style="790" customWidth="1"/>
    <col min="14040" max="14040" width="8.07421875" style="790" customWidth="1"/>
    <col min="14041" max="14041" width="3.07421875" style="790" customWidth="1"/>
    <col min="14042" max="14055" width="5.07421875" style="790" customWidth="1"/>
    <col min="14056" max="14056" width="6.07421875" style="790" customWidth="1"/>
    <col min="14057" max="14061" width="5.07421875" style="790" customWidth="1"/>
    <col min="14062" max="14062" width="7.61328125" style="790" customWidth="1"/>
    <col min="14063" max="14086" width="5.07421875" style="790" customWidth="1"/>
    <col min="14087" max="14087" width="4.61328125" style="790"/>
    <col min="14088" max="14088" width="7.3828125" style="790" customWidth="1"/>
    <col min="14089" max="14292" width="4.61328125" style="790"/>
    <col min="14293" max="14293" width="3" style="790" customWidth="1"/>
    <col min="14294" max="14294" width="3.765625" style="790" customWidth="1"/>
    <col min="14295" max="14295" width="5.07421875" style="790" customWidth="1"/>
    <col min="14296" max="14296" width="8.07421875" style="790" customWidth="1"/>
    <col min="14297" max="14297" width="3.07421875" style="790" customWidth="1"/>
    <col min="14298" max="14311" width="5.07421875" style="790" customWidth="1"/>
    <col min="14312" max="14312" width="6.07421875" style="790" customWidth="1"/>
    <col min="14313" max="14317" width="5.07421875" style="790" customWidth="1"/>
    <col min="14318" max="14318" width="7.61328125" style="790" customWidth="1"/>
    <col min="14319" max="14342" width="5.07421875" style="790" customWidth="1"/>
    <col min="14343" max="14343" width="4.61328125" style="790"/>
    <col min="14344" max="14344" width="7.3828125" style="790" customWidth="1"/>
    <col min="14345" max="14548" width="4.61328125" style="790"/>
    <col min="14549" max="14549" width="3" style="790" customWidth="1"/>
    <col min="14550" max="14550" width="3.765625" style="790" customWidth="1"/>
    <col min="14551" max="14551" width="5.07421875" style="790" customWidth="1"/>
    <col min="14552" max="14552" width="8.07421875" style="790" customWidth="1"/>
    <col min="14553" max="14553" width="3.07421875" style="790" customWidth="1"/>
    <col min="14554" max="14567" width="5.07421875" style="790" customWidth="1"/>
    <col min="14568" max="14568" width="6.07421875" style="790" customWidth="1"/>
    <col min="14569" max="14573" width="5.07421875" style="790" customWidth="1"/>
    <col min="14574" max="14574" width="7.61328125" style="790" customWidth="1"/>
    <col min="14575" max="14598" width="5.07421875" style="790" customWidth="1"/>
    <col min="14599" max="14599" width="4.61328125" style="790"/>
    <col min="14600" max="14600" width="7.3828125" style="790" customWidth="1"/>
    <col min="14601" max="14804" width="4.61328125" style="790"/>
    <col min="14805" max="14805" width="3" style="790" customWidth="1"/>
    <col min="14806" max="14806" width="3.765625" style="790" customWidth="1"/>
    <col min="14807" max="14807" width="5.07421875" style="790" customWidth="1"/>
    <col min="14808" max="14808" width="8.07421875" style="790" customWidth="1"/>
    <col min="14809" max="14809" width="3.07421875" style="790" customWidth="1"/>
    <col min="14810" max="14823" width="5.07421875" style="790" customWidth="1"/>
    <col min="14824" max="14824" width="6.07421875" style="790" customWidth="1"/>
    <col min="14825" max="14829" width="5.07421875" style="790" customWidth="1"/>
    <col min="14830" max="14830" width="7.61328125" style="790" customWidth="1"/>
    <col min="14831" max="14854" width="5.07421875" style="790" customWidth="1"/>
    <col min="14855" max="14855" width="4.61328125" style="790"/>
    <col min="14856" max="14856" width="7.3828125" style="790" customWidth="1"/>
    <col min="14857" max="15060" width="4.61328125" style="790"/>
    <col min="15061" max="15061" width="3" style="790" customWidth="1"/>
    <col min="15062" max="15062" width="3.765625" style="790" customWidth="1"/>
    <col min="15063" max="15063" width="5.07421875" style="790" customWidth="1"/>
    <col min="15064" max="15064" width="8.07421875" style="790" customWidth="1"/>
    <col min="15065" max="15065" width="3.07421875" style="790" customWidth="1"/>
    <col min="15066" max="15079" width="5.07421875" style="790" customWidth="1"/>
    <col min="15080" max="15080" width="6.07421875" style="790" customWidth="1"/>
    <col min="15081" max="15085" width="5.07421875" style="790" customWidth="1"/>
    <col min="15086" max="15086" width="7.61328125" style="790" customWidth="1"/>
    <col min="15087" max="15110" width="5.07421875" style="790" customWidth="1"/>
    <col min="15111" max="15111" width="4.61328125" style="790"/>
    <col min="15112" max="15112" width="7.3828125" style="790" customWidth="1"/>
    <col min="15113" max="15316" width="4.61328125" style="790"/>
    <col min="15317" max="15317" width="3" style="790" customWidth="1"/>
    <col min="15318" max="15318" width="3.765625" style="790" customWidth="1"/>
    <col min="15319" max="15319" width="5.07421875" style="790" customWidth="1"/>
    <col min="15320" max="15320" width="8.07421875" style="790" customWidth="1"/>
    <col min="15321" max="15321" width="3.07421875" style="790" customWidth="1"/>
    <col min="15322" max="15335" width="5.07421875" style="790" customWidth="1"/>
    <col min="15336" max="15336" width="6.07421875" style="790" customWidth="1"/>
    <col min="15337" max="15341" width="5.07421875" style="790" customWidth="1"/>
    <col min="15342" max="15342" width="7.61328125" style="790" customWidth="1"/>
    <col min="15343" max="15366" width="5.07421875" style="790" customWidth="1"/>
    <col min="15367" max="15367" width="4.61328125" style="790"/>
    <col min="15368" max="15368" width="7.3828125" style="790" customWidth="1"/>
    <col min="15369" max="15572" width="4.61328125" style="790"/>
    <col min="15573" max="15573" width="3" style="790" customWidth="1"/>
    <col min="15574" max="15574" width="3.765625" style="790" customWidth="1"/>
    <col min="15575" max="15575" width="5.07421875" style="790" customWidth="1"/>
    <col min="15576" max="15576" width="8.07421875" style="790" customWidth="1"/>
    <col min="15577" max="15577" width="3.07421875" style="790" customWidth="1"/>
    <col min="15578" max="15591" width="5.07421875" style="790" customWidth="1"/>
    <col min="15592" max="15592" width="6.07421875" style="790" customWidth="1"/>
    <col min="15593" max="15597" width="5.07421875" style="790" customWidth="1"/>
    <col min="15598" max="15598" width="7.61328125" style="790" customWidth="1"/>
    <col min="15599" max="15622" width="5.07421875" style="790" customWidth="1"/>
    <col min="15623" max="15623" width="4.61328125" style="790"/>
    <col min="15624" max="15624" width="7.3828125" style="790" customWidth="1"/>
    <col min="15625" max="15828" width="4.61328125" style="790"/>
    <col min="15829" max="15829" width="3" style="790" customWidth="1"/>
    <col min="15830" max="15830" width="3.765625" style="790" customWidth="1"/>
    <col min="15831" max="15831" width="5.07421875" style="790" customWidth="1"/>
    <col min="15832" max="15832" width="8.07421875" style="790" customWidth="1"/>
    <col min="15833" max="15833" width="3.07421875" style="790" customWidth="1"/>
    <col min="15834" max="15847" width="5.07421875" style="790" customWidth="1"/>
    <col min="15848" max="15848" width="6.07421875" style="790" customWidth="1"/>
    <col min="15849" max="15853" width="5.07421875" style="790" customWidth="1"/>
    <col min="15854" max="15854" width="7.61328125" style="790" customWidth="1"/>
    <col min="15855" max="15878" width="5.07421875" style="790" customWidth="1"/>
    <col min="15879" max="15879" width="4.61328125" style="790"/>
    <col min="15880" max="15880" width="7.3828125" style="790" customWidth="1"/>
    <col min="15881" max="16084" width="4.61328125" style="790"/>
    <col min="16085" max="16085" width="3" style="790" customWidth="1"/>
    <col min="16086" max="16086" width="3.765625" style="790" customWidth="1"/>
    <col min="16087" max="16087" width="5.07421875" style="790" customWidth="1"/>
    <col min="16088" max="16088" width="8.07421875" style="790" customWidth="1"/>
    <col min="16089" max="16089" width="3.07421875" style="790" customWidth="1"/>
    <col min="16090" max="16103" width="5.07421875" style="790" customWidth="1"/>
    <col min="16104" max="16104" width="6.07421875" style="790" customWidth="1"/>
    <col min="16105" max="16109" width="5.07421875" style="790" customWidth="1"/>
    <col min="16110" max="16110" width="7.61328125" style="790" customWidth="1"/>
    <col min="16111" max="16134" width="5.07421875" style="790" customWidth="1"/>
    <col min="16135" max="16135" width="4.61328125" style="790"/>
    <col min="16136" max="16136" width="7.3828125" style="790" customWidth="1"/>
    <col min="16137" max="16384" width="4.61328125" style="790"/>
  </cols>
  <sheetData>
    <row r="1" spans="2:11" s="8" customFormat="1" ht="39.9" customHeight="1" thickBot="1">
      <c r="B1" s="728"/>
      <c r="C1" s="806"/>
      <c r="D1" s="806"/>
      <c r="E1" s="808"/>
      <c r="F1" s="808"/>
      <c r="G1" s="808"/>
      <c r="H1" s="781"/>
      <c r="I1" s="781"/>
      <c r="J1" s="781"/>
      <c r="K1" s="702"/>
    </row>
    <row r="2" spans="2:11" s="8" customFormat="1" ht="21" customHeight="1">
      <c r="B2" s="731"/>
      <c r="C2" s="7"/>
      <c r="D2" s="807"/>
      <c r="E2" s="806"/>
      <c r="F2" s="806"/>
      <c r="G2" s="805"/>
      <c r="H2" s="781"/>
      <c r="I2" s="702"/>
      <c r="K2" s="704"/>
    </row>
    <row r="3" spans="2:11" s="8" customFormat="1" ht="39.9" customHeight="1">
      <c r="B3" s="731"/>
      <c r="C3" s="7"/>
      <c r="D3" s="705"/>
      <c r="E3" s="800" t="s">
        <v>1341</v>
      </c>
      <c r="F3" s="799"/>
      <c r="G3" s="23"/>
      <c r="H3" s="803"/>
      <c r="I3" s="802"/>
      <c r="K3" s="704"/>
    </row>
    <row r="4" spans="2:11" s="8" customFormat="1" ht="39.9" customHeight="1" thickBot="1">
      <c r="B4" s="731"/>
      <c r="C4" s="7"/>
      <c r="D4" s="705"/>
      <c r="E4" s="799"/>
      <c r="F4" s="799"/>
      <c r="G4" s="23"/>
      <c r="H4" s="803"/>
      <c r="I4" s="802"/>
      <c r="K4" s="704"/>
    </row>
    <row r="5" spans="2:11" s="8" customFormat="1" ht="60" customHeight="1" thickBot="1">
      <c r="B5" s="731"/>
      <c r="C5" s="7"/>
      <c r="D5" s="705"/>
      <c r="E5" s="800" t="s">
        <v>1340</v>
      </c>
      <c r="F5" s="799"/>
      <c r="G5" s="809">
        <f>'P17'!AJ48</f>
        <v>0</v>
      </c>
      <c r="H5" s="803"/>
      <c r="I5" s="802"/>
      <c r="K5" s="704"/>
    </row>
    <row r="6" spans="2:11" s="8" customFormat="1" ht="60" customHeight="1" thickBot="1">
      <c r="B6" s="731"/>
      <c r="C6" s="7"/>
      <c r="D6" s="705"/>
      <c r="E6" s="799"/>
      <c r="F6" s="799"/>
      <c r="G6" s="804"/>
      <c r="H6" s="803"/>
      <c r="I6" s="802"/>
      <c r="K6" s="704"/>
    </row>
    <row r="7" spans="2:11" s="8" customFormat="1" ht="60" customHeight="1" thickBot="1">
      <c r="B7" s="731"/>
      <c r="C7" s="7"/>
      <c r="D7" s="705"/>
      <c r="E7" s="800" t="s">
        <v>1339</v>
      </c>
      <c r="F7" s="799"/>
      <c r="G7" s="809">
        <f>'ms 21'!S99</f>
        <v>0</v>
      </c>
      <c r="H7" s="803"/>
      <c r="I7" s="802"/>
      <c r="K7" s="704"/>
    </row>
    <row r="8" spans="2:11" s="8" customFormat="1" ht="60" customHeight="1" thickBot="1">
      <c r="B8" s="731"/>
      <c r="C8" s="7"/>
      <c r="D8" s="705"/>
      <c r="E8" s="799"/>
      <c r="F8" s="799"/>
      <c r="G8" s="804"/>
      <c r="H8" s="803"/>
      <c r="I8" s="802"/>
      <c r="K8" s="704"/>
    </row>
    <row r="9" spans="2:11" s="8" customFormat="1" ht="60" customHeight="1" thickBot="1">
      <c r="B9" s="731"/>
      <c r="C9" s="7"/>
      <c r="D9" s="705"/>
      <c r="E9" s="800" t="s">
        <v>1338</v>
      </c>
      <c r="F9" s="799"/>
      <c r="G9" s="809">
        <f>'ms 21'!T11</f>
        <v>0</v>
      </c>
      <c r="H9" s="803"/>
      <c r="I9" s="802"/>
      <c r="K9" s="704"/>
    </row>
    <row r="10" spans="2:11" s="8" customFormat="1" ht="60" customHeight="1" thickBot="1">
      <c r="B10" s="731"/>
      <c r="C10" s="7"/>
      <c r="D10" s="705"/>
      <c r="E10" s="799"/>
      <c r="F10" s="799"/>
      <c r="G10" s="804"/>
      <c r="H10" s="803"/>
      <c r="I10" s="802"/>
      <c r="K10" s="704"/>
    </row>
    <row r="11" spans="2:11" s="8" customFormat="1" ht="60" customHeight="1" thickBot="1">
      <c r="B11" s="731"/>
      <c r="C11" s="7"/>
      <c r="D11" s="705"/>
      <c r="E11" s="800" t="s">
        <v>1337</v>
      </c>
      <c r="F11" s="799"/>
      <c r="G11" s="809">
        <f>'10 &amp; 11'!R75+'12 &amp; 13'!R75</f>
        <v>0</v>
      </c>
      <c r="H11" s="803"/>
      <c r="I11" s="802"/>
      <c r="K11" s="704"/>
    </row>
    <row r="12" spans="2:11" s="8" customFormat="1" ht="60" customHeight="1" thickBot="1">
      <c r="B12" s="731"/>
      <c r="C12" s="7"/>
      <c r="D12" s="705"/>
      <c r="E12" s="799"/>
      <c r="F12" s="799"/>
      <c r="G12" s="804"/>
      <c r="H12" s="803"/>
      <c r="I12" s="802"/>
      <c r="K12" s="704"/>
    </row>
    <row r="13" spans="2:11" s="8" customFormat="1" ht="60" customHeight="1" thickBot="1">
      <c r="B13" s="731"/>
      <c r="C13" s="7"/>
      <c r="D13" s="705"/>
      <c r="E13" s="800" t="s">
        <v>1336</v>
      </c>
      <c r="F13" s="799"/>
      <c r="G13" s="809">
        <f>'8 &amp; 9'!V85</f>
        <v>0</v>
      </c>
      <c r="H13" s="803"/>
      <c r="I13" s="802"/>
      <c r="K13" s="704"/>
    </row>
    <row r="14" spans="2:11" s="8" customFormat="1" ht="60" customHeight="1">
      <c r="B14" s="731"/>
      <c r="C14" s="7"/>
      <c r="D14" s="705"/>
      <c r="E14" s="799"/>
      <c r="F14" s="799"/>
      <c r="G14" s="804"/>
      <c r="H14" s="803"/>
      <c r="I14" s="802"/>
      <c r="K14" s="704"/>
    </row>
    <row r="15" spans="2:11" ht="60" hidden="1" customHeight="1" thickBot="1">
      <c r="B15" s="797"/>
      <c r="D15" s="797"/>
      <c r="E15" s="800" t="s">
        <v>1335</v>
      </c>
      <c r="F15" s="799"/>
      <c r="G15" s="809">
        <f>G5*('ms 35'!BR74/100)</f>
        <v>0</v>
      </c>
      <c r="I15" s="796"/>
      <c r="K15" s="796"/>
    </row>
    <row r="16" spans="2:11" ht="60" hidden="1" customHeight="1" thickBot="1">
      <c r="B16" s="797"/>
      <c r="D16" s="797"/>
      <c r="G16" s="801"/>
      <c r="I16" s="796"/>
      <c r="K16" s="796"/>
    </row>
    <row r="17" spans="2:11" ht="60" hidden="1" customHeight="1" thickBot="1">
      <c r="B17" s="797"/>
      <c r="D17" s="797"/>
      <c r="E17" s="800" t="s">
        <v>1334</v>
      </c>
      <c r="F17" s="799"/>
      <c r="G17" s="809" t="e">
        <f>G7*('ms36'!#REF!/100)</f>
        <v>#REF!</v>
      </c>
      <c r="I17" s="796"/>
      <c r="K17" s="796"/>
    </row>
    <row r="18" spans="2:11" ht="39.9" customHeight="1" thickBot="1">
      <c r="B18" s="797"/>
      <c r="D18" s="795"/>
      <c r="E18" s="794"/>
      <c r="F18" s="794"/>
      <c r="G18" s="798"/>
      <c r="H18" s="792"/>
      <c r="I18" s="791"/>
      <c r="K18" s="796"/>
    </row>
    <row r="19" spans="2:11" ht="39.9" customHeight="1">
      <c r="B19" s="797"/>
      <c r="K19" s="796"/>
    </row>
    <row r="20" spans="2:11" ht="39.9" customHeight="1" thickBot="1">
      <c r="B20" s="795"/>
      <c r="C20" s="794"/>
      <c r="D20" s="794"/>
      <c r="E20" s="794"/>
      <c r="F20" s="794"/>
      <c r="G20" s="793"/>
      <c r="H20" s="792"/>
      <c r="I20" s="792"/>
      <c r="J20" s="792"/>
      <c r="K20" s="791"/>
    </row>
  </sheetData>
  <pageMargins left="0.15748031496062992" right="0.23622047244094491" top="0.39370078740157483" bottom="0.19685039370078741" header="0.39370078740157483" footer="0.23622047244094491"/>
  <pageSetup paperSize="9" scale="4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ransitionEvaluation="1" codeName="Sheet29">
    <tabColor rgb="FFFF0000"/>
    <pageSetUpPr fitToPage="1"/>
  </sheetPr>
  <dimension ref="B1:CD93"/>
  <sheetViews>
    <sheetView showGridLines="0" view="pageBreakPreview" zoomScale="50" zoomScaleNormal="40" zoomScaleSheetLayoutView="50" zoomScalePageLayoutView="35" workbookViewId="0">
      <selection activeCell="CA83" sqref="CA83"/>
    </sheetView>
  </sheetViews>
  <sheetFormatPr defaultColWidth="1.61328125" defaultRowHeight="15"/>
  <cols>
    <col min="1" max="1" width="1.61328125" style="33"/>
    <col min="2" max="2" width="2.69140625" style="33" customWidth="1"/>
    <col min="3" max="3" width="7.3828125" style="33" customWidth="1"/>
    <col min="4" max="4" width="4.3046875" style="33" customWidth="1"/>
    <col min="5" max="19" width="2.69140625" style="33" customWidth="1"/>
    <col min="20" max="20" width="4.3046875" style="33" customWidth="1"/>
    <col min="21" max="35" width="2.69140625" style="33" customWidth="1"/>
    <col min="36" max="36" width="3.69140625" style="33" customWidth="1"/>
    <col min="37" max="46" width="2.69140625" style="33" customWidth="1"/>
    <col min="47" max="47" width="3.69140625" style="33" customWidth="1"/>
    <col min="48" max="82" width="2.69140625" style="33" customWidth="1"/>
    <col min="83" max="83" width="2.07421875" style="33" customWidth="1"/>
    <col min="84" max="88" width="1.61328125" style="33"/>
    <col min="89" max="89" width="1.61328125" style="33" customWidth="1"/>
    <col min="90" max="90" width="1.61328125" style="33"/>
    <col min="91" max="91" width="16.3828125" style="33" customWidth="1"/>
    <col min="92" max="249" width="1.61328125" style="33"/>
    <col min="250" max="250" width="2.69140625" style="33" customWidth="1"/>
    <col min="251" max="251" width="6.3828125" style="33" bestFit="1" customWidth="1"/>
    <col min="252" max="252" width="2.69140625" style="33" customWidth="1"/>
    <col min="253" max="256" width="0.921875" style="33" customWidth="1"/>
    <col min="257" max="338" width="2.69140625" style="33" customWidth="1"/>
    <col min="339" max="505" width="1.61328125" style="33"/>
    <col min="506" max="506" width="2.69140625" style="33" customWidth="1"/>
    <col min="507" max="507" width="6.3828125" style="33" bestFit="1" customWidth="1"/>
    <col min="508" max="508" width="2.69140625" style="33" customWidth="1"/>
    <col min="509" max="512" width="0.921875" style="33" customWidth="1"/>
    <col min="513" max="594" width="2.69140625" style="33" customWidth="1"/>
    <col min="595" max="761" width="1.61328125" style="33"/>
    <col min="762" max="762" width="2.69140625" style="33" customWidth="1"/>
    <col min="763" max="763" width="6.3828125" style="33" bestFit="1" customWidth="1"/>
    <col min="764" max="764" width="2.69140625" style="33" customWidth="1"/>
    <col min="765" max="768" width="0.921875" style="33" customWidth="1"/>
    <col min="769" max="850" width="2.69140625" style="33" customWidth="1"/>
    <col min="851" max="1017" width="1.61328125" style="33"/>
    <col min="1018" max="1018" width="2.69140625" style="33" customWidth="1"/>
    <col min="1019" max="1019" width="6.3828125" style="33" bestFit="1" customWidth="1"/>
    <col min="1020" max="1020" width="2.69140625" style="33" customWidth="1"/>
    <col min="1021" max="1024" width="0.921875" style="33" customWidth="1"/>
    <col min="1025" max="1106" width="2.69140625" style="33" customWidth="1"/>
    <col min="1107" max="1273" width="1.61328125" style="33"/>
    <col min="1274" max="1274" width="2.69140625" style="33" customWidth="1"/>
    <col min="1275" max="1275" width="6.3828125" style="33" bestFit="1" customWidth="1"/>
    <col min="1276" max="1276" width="2.69140625" style="33" customWidth="1"/>
    <col min="1277" max="1280" width="0.921875" style="33" customWidth="1"/>
    <col min="1281" max="1362" width="2.69140625" style="33" customWidth="1"/>
    <col min="1363" max="1529" width="1.61328125" style="33"/>
    <col min="1530" max="1530" width="2.69140625" style="33" customWidth="1"/>
    <col min="1531" max="1531" width="6.3828125" style="33" bestFit="1" customWidth="1"/>
    <col min="1532" max="1532" width="2.69140625" style="33" customWidth="1"/>
    <col min="1533" max="1536" width="0.921875" style="33" customWidth="1"/>
    <col min="1537" max="1618" width="2.69140625" style="33" customWidth="1"/>
    <col min="1619" max="1785" width="1.61328125" style="33"/>
    <col min="1786" max="1786" width="2.69140625" style="33" customWidth="1"/>
    <col min="1787" max="1787" width="6.3828125" style="33" bestFit="1" customWidth="1"/>
    <col min="1788" max="1788" width="2.69140625" style="33" customWidth="1"/>
    <col min="1789" max="1792" width="0.921875" style="33" customWidth="1"/>
    <col min="1793" max="1874" width="2.69140625" style="33" customWidth="1"/>
    <col min="1875" max="2041" width="1.61328125" style="33"/>
    <col min="2042" max="2042" width="2.69140625" style="33" customWidth="1"/>
    <col min="2043" max="2043" width="6.3828125" style="33" bestFit="1" customWidth="1"/>
    <col min="2044" max="2044" width="2.69140625" style="33" customWidth="1"/>
    <col min="2045" max="2048" width="0.921875" style="33" customWidth="1"/>
    <col min="2049" max="2130" width="2.69140625" style="33" customWidth="1"/>
    <col min="2131" max="2297" width="1.61328125" style="33"/>
    <col min="2298" max="2298" width="2.69140625" style="33" customWidth="1"/>
    <col min="2299" max="2299" width="6.3828125" style="33" bestFit="1" customWidth="1"/>
    <col min="2300" max="2300" width="2.69140625" style="33" customWidth="1"/>
    <col min="2301" max="2304" width="0.921875" style="33" customWidth="1"/>
    <col min="2305" max="2386" width="2.69140625" style="33" customWidth="1"/>
    <col min="2387" max="2553" width="1.61328125" style="33"/>
    <col min="2554" max="2554" width="2.69140625" style="33" customWidth="1"/>
    <col min="2555" max="2555" width="6.3828125" style="33" bestFit="1" customWidth="1"/>
    <col min="2556" max="2556" width="2.69140625" style="33" customWidth="1"/>
    <col min="2557" max="2560" width="0.921875" style="33" customWidth="1"/>
    <col min="2561" max="2642" width="2.69140625" style="33" customWidth="1"/>
    <col min="2643" max="2809" width="1.61328125" style="33"/>
    <col min="2810" max="2810" width="2.69140625" style="33" customWidth="1"/>
    <col min="2811" max="2811" width="6.3828125" style="33" bestFit="1" customWidth="1"/>
    <col min="2812" max="2812" width="2.69140625" style="33" customWidth="1"/>
    <col min="2813" max="2816" width="0.921875" style="33" customWidth="1"/>
    <col min="2817" max="2898" width="2.69140625" style="33" customWidth="1"/>
    <col min="2899" max="3065" width="1.61328125" style="33"/>
    <col min="3066" max="3066" width="2.69140625" style="33" customWidth="1"/>
    <col min="3067" max="3067" width="6.3828125" style="33" bestFit="1" customWidth="1"/>
    <col min="3068" max="3068" width="2.69140625" style="33" customWidth="1"/>
    <col min="3069" max="3072" width="0.921875" style="33" customWidth="1"/>
    <col min="3073" max="3154" width="2.69140625" style="33" customWidth="1"/>
    <col min="3155" max="3321" width="1.61328125" style="33"/>
    <col min="3322" max="3322" width="2.69140625" style="33" customWidth="1"/>
    <col min="3323" max="3323" width="6.3828125" style="33" bestFit="1" customWidth="1"/>
    <col min="3324" max="3324" width="2.69140625" style="33" customWidth="1"/>
    <col min="3325" max="3328" width="0.921875" style="33" customWidth="1"/>
    <col min="3329" max="3410" width="2.69140625" style="33" customWidth="1"/>
    <col min="3411" max="3577" width="1.61328125" style="33"/>
    <col min="3578" max="3578" width="2.69140625" style="33" customWidth="1"/>
    <col min="3579" max="3579" width="6.3828125" style="33" bestFit="1" customWidth="1"/>
    <col min="3580" max="3580" width="2.69140625" style="33" customWidth="1"/>
    <col min="3581" max="3584" width="0.921875" style="33" customWidth="1"/>
    <col min="3585" max="3666" width="2.69140625" style="33" customWidth="1"/>
    <col min="3667" max="3833" width="1.61328125" style="33"/>
    <col min="3834" max="3834" width="2.69140625" style="33" customWidth="1"/>
    <col min="3835" max="3835" width="6.3828125" style="33" bestFit="1" customWidth="1"/>
    <col min="3836" max="3836" width="2.69140625" style="33" customWidth="1"/>
    <col min="3837" max="3840" width="0.921875" style="33" customWidth="1"/>
    <col min="3841" max="3922" width="2.69140625" style="33" customWidth="1"/>
    <col min="3923" max="4089" width="1.61328125" style="33"/>
    <col min="4090" max="4090" width="2.69140625" style="33" customWidth="1"/>
    <col min="4091" max="4091" width="6.3828125" style="33" bestFit="1" customWidth="1"/>
    <col min="4092" max="4092" width="2.69140625" style="33" customWidth="1"/>
    <col min="4093" max="4096" width="0.921875" style="33" customWidth="1"/>
    <col min="4097" max="4178" width="2.69140625" style="33" customWidth="1"/>
    <col min="4179" max="4345" width="1.61328125" style="33"/>
    <col min="4346" max="4346" width="2.69140625" style="33" customWidth="1"/>
    <col min="4347" max="4347" width="6.3828125" style="33" bestFit="1" customWidth="1"/>
    <col min="4348" max="4348" width="2.69140625" style="33" customWidth="1"/>
    <col min="4349" max="4352" width="0.921875" style="33" customWidth="1"/>
    <col min="4353" max="4434" width="2.69140625" style="33" customWidth="1"/>
    <col min="4435" max="4601" width="1.61328125" style="33"/>
    <col min="4602" max="4602" width="2.69140625" style="33" customWidth="1"/>
    <col min="4603" max="4603" width="6.3828125" style="33" bestFit="1" customWidth="1"/>
    <col min="4604" max="4604" width="2.69140625" style="33" customWidth="1"/>
    <col min="4605" max="4608" width="0.921875" style="33" customWidth="1"/>
    <col min="4609" max="4690" width="2.69140625" style="33" customWidth="1"/>
    <col min="4691" max="4857" width="1.61328125" style="33"/>
    <col min="4858" max="4858" width="2.69140625" style="33" customWidth="1"/>
    <col min="4859" max="4859" width="6.3828125" style="33" bestFit="1" customWidth="1"/>
    <col min="4860" max="4860" width="2.69140625" style="33" customWidth="1"/>
    <col min="4861" max="4864" width="0.921875" style="33" customWidth="1"/>
    <col min="4865" max="4946" width="2.69140625" style="33" customWidth="1"/>
    <col min="4947" max="5113" width="1.61328125" style="33"/>
    <col min="5114" max="5114" width="2.69140625" style="33" customWidth="1"/>
    <col min="5115" max="5115" width="6.3828125" style="33" bestFit="1" customWidth="1"/>
    <col min="5116" max="5116" width="2.69140625" style="33" customWidth="1"/>
    <col min="5117" max="5120" width="0.921875" style="33" customWidth="1"/>
    <col min="5121" max="5202" width="2.69140625" style="33" customWidth="1"/>
    <col min="5203" max="5369" width="1.61328125" style="33"/>
    <col min="5370" max="5370" width="2.69140625" style="33" customWidth="1"/>
    <col min="5371" max="5371" width="6.3828125" style="33" bestFit="1" customWidth="1"/>
    <col min="5372" max="5372" width="2.69140625" style="33" customWidth="1"/>
    <col min="5373" max="5376" width="0.921875" style="33" customWidth="1"/>
    <col min="5377" max="5458" width="2.69140625" style="33" customWidth="1"/>
    <col min="5459" max="5625" width="1.61328125" style="33"/>
    <col min="5626" max="5626" width="2.69140625" style="33" customWidth="1"/>
    <col min="5627" max="5627" width="6.3828125" style="33" bestFit="1" customWidth="1"/>
    <col min="5628" max="5628" width="2.69140625" style="33" customWidth="1"/>
    <col min="5629" max="5632" width="0.921875" style="33" customWidth="1"/>
    <col min="5633" max="5714" width="2.69140625" style="33" customWidth="1"/>
    <col min="5715" max="5881" width="1.61328125" style="33"/>
    <col min="5882" max="5882" width="2.69140625" style="33" customWidth="1"/>
    <col min="5883" max="5883" width="6.3828125" style="33" bestFit="1" customWidth="1"/>
    <col min="5884" max="5884" width="2.69140625" style="33" customWidth="1"/>
    <col min="5885" max="5888" width="0.921875" style="33" customWidth="1"/>
    <col min="5889" max="5970" width="2.69140625" style="33" customWidth="1"/>
    <col min="5971" max="6137" width="1.61328125" style="33"/>
    <col min="6138" max="6138" width="2.69140625" style="33" customWidth="1"/>
    <col min="6139" max="6139" width="6.3828125" style="33" bestFit="1" customWidth="1"/>
    <col min="6140" max="6140" width="2.69140625" style="33" customWidth="1"/>
    <col min="6141" max="6144" width="0.921875" style="33" customWidth="1"/>
    <col min="6145" max="6226" width="2.69140625" style="33" customWidth="1"/>
    <col min="6227" max="6393" width="1.61328125" style="33"/>
    <col min="6394" max="6394" width="2.69140625" style="33" customWidth="1"/>
    <col min="6395" max="6395" width="6.3828125" style="33" bestFit="1" customWidth="1"/>
    <col min="6396" max="6396" width="2.69140625" style="33" customWidth="1"/>
    <col min="6397" max="6400" width="0.921875" style="33" customWidth="1"/>
    <col min="6401" max="6482" width="2.69140625" style="33" customWidth="1"/>
    <col min="6483" max="6649" width="1.61328125" style="33"/>
    <col min="6650" max="6650" width="2.69140625" style="33" customWidth="1"/>
    <col min="6651" max="6651" width="6.3828125" style="33" bestFit="1" customWidth="1"/>
    <col min="6652" max="6652" width="2.69140625" style="33" customWidth="1"/>
    <col min="6653" max="6656" width="0.921875" style="33" customWidth="1"/>
    <col min="6657" max="6738" width="2.69140625" style="33" customWidth="1"/>
    <col min="6739" max="6905" width="1.61328125" style="33"/>
    <col min="6906" max="6906" width="2.69140625" style="33" customWidth="1"/>
    <col min="6907" max="6907" width="6.3828125" style="33" bestFit="1" customWidth="1"/>
    <col min="6908" max="6908" width="2.69140625" style="33" customWidth="1"/>
    <col min="6909" max="6912" width="0.921875" style="33" customWidth="1"/>
    <col min="6913" max="6994" width="2.69140625" style="33" customWidth="1"/>
    <col min="6995" max="7161" width="1.61328125" style="33"/>
    <col min="7162" max="7162" width="2.69140625" style="33" customWidth="1"/>
    <col min="7163" max="7163" width="6.3828125" style="33" bestFit="1" customWidth="1"/>
    <col min="7164" max="7164" width="2.69140625" style="33" customWidth="1"/>
    <col min="7165" max="7168" width="0.921875" style="33" customWidth="1"/>
    <col min="7169" max="7250" width="2.69140625" style="33" customWidth="1"/>
    <col min="7251" max="7417" width="1.61328125" style="33"/>
    <col min="7418" max="7418" width="2.69140625" style="33" customWidth="1"/>
    <col min="7419" max="7419" width="6.3828125" style="33" bestFit="1" customWidth="1"/>
    <col min="7420" max="7420" width="2.69140625" style="33" customWidth="1"/>
    <col min="7421" max="7424" width="0.921875" style="33" customWidth="1"/>
    <col min="7425" max="7506" width="2.69140625" style="33" customWidth="1"/>
    <col min="7507" max="7673" width="1.61328125" style="33"/>
    <col min="7674" max="7674" width="2.69140625" style="33" customWidth="1"/>
    <col min="7675" max="7675" width="6.3828125" style="33" bestFit="1" customWidth="1"/>
    <col min="7676" max="7676" width="2.69140625" style="33" customWidth="1"/>
    <col min="7677" max="7680" width="0.921875" style="33" customWidth="1"/>
    <col min="7681" max="7762" width="2.69140625" style="33" customWidth="1"/>
    <col min="7763" max="7929" width="1.61328125" style="33"/>
    <col min="7930" max="7930" width="2.69140625" style="33" customWidth="1"/>
    <col min="7931" max="7931" width="6.3828125" style="33" bestFit="1" customWidth="1"/>
    <col min="7932" max="7932" width="2.69140625" style="33" customWidth="1"/>
    <col min="7933" max="7936" width="0.921875" style="33" customWidth="1"/>
    <col min="7937" max="8018" width="2.69140625" style="33" customWidth="1"/>
    <col min="8019" max="8185" width="1.61328125" style="33"/>
    <col min="8186" max="8186" width="2.69140625" style="33" customWidth="1"/>
    <col min="8187" max="8187" width="6.3828125" style="33" bestFit="1" customWidth="1"/>
    <col min="8188" max="8188" width="2.69140625" style="33" customWidth="1"/>
    <col min="8189" max="8192" width="0.921875" style="33" customWidth="1"/>
    <col min="8193" max="8274" width="2.69140625" style="33" customWidth="1"/>
    <col min="8275" max="8441" width="1.61328125" style="33"/>
    <col min="8442" max="8442" width="2.69140625" style="33" customWidth="1"/>
    <col min="8443" max="8443" width="6.3828125" style="33" bestFit="1" customWidth="1"/>
    <col min="8444" max="8444" width="2.69140625" style="33" customWidth="1"/>
    <col min="8445" max="8448" width="0.921875" style="33" customWidth="1"/>
    <col min="8449" max="8530" width="2.69140625" style="33" customWidth="1"/>
    <col min="8531" max="8697" width="1.61328125" style="33"/>
    <col min="8698" max="8698" width="2.69140625" style="33" customWidth="1"/>
    <col min="8699" max="8699" width="6.3828125" style="33" bestFit="1" customWidth="1"/>
    <col min="8700" max="8700" width="2.69140625" style="33" customWidth="1"/>
    <col min="8701" max="8704" width="0.921875" style="33" customWidth="1"/>
    <col min="8705" max="8786" width="2.69140625" style="33" customWidth="1"/>
    <col min="8787" max="8953" width="1.61328125" style="33"/>
    <col min="8954" max="8954" width="2.69140625" style="33" customWidth="1"/>
    <col min="8955" max="8955" width="6.3828125" style="33" bestFit="1" customWidth="1"/>
    <col min="8956" max="8956" width="2.69140625" style="33" customWidth="1"/>
    <col min="8957" max="8960" width="0.921875" style="33" customWidth="1"/>
    <col min="8961" max="9042" width="2.69140625" style="33" customWidth="1"/>
    <col min="9043" max="9209" width="1.61328125" style="33"/>
    <col min="9210" max="9210" width="2.69140625" style="33" customWidth="1"/>
    <col min="9211" max="9211" width="6.3828125" style="33" bestFit="1" customWidth="1"/>
    <col min="9212" max="9212" width="2.69140625" style="33" customWidth="1"/>
    <col min="9213" max="9216" width="0.921875" style="33" customWidth="1"/>
    <col min="9217" max="9298" width="2.69140625" style="33" customWidth="1"/>
    <col min="9299" max="9465" width="1.61328125" style="33"/>
    <col min="9466" max="9466" width="2.69140625" style="33" customWidth="1"/>
    <col min="9467" max="9467" width="6.3828125" style="33" bestFit="1" customWidth="1"/>
    <col min="9468" max="9468" width="2.69140625" style="33" customWidth="1"/>
    <col min="9469" max="9472" width="0.921875" style="33" customWidth="1"/>
    <col min="9473" max="9554" width="2.69140625" style="33" customWidth="1"/>
    <col min="9555" max="9721" width="1.61328125" style="33"/>
    <col min="9722" max="9722" width="2.69140625" style="33" customWidth="1"/>
    <col min="9723" max="9723" width="6.3828125" style="33" bestFit="1" customWidth="1"/>
    <col min="9724" max="9724" width="2.69140625" style="33" customWidth="1"/>
    <col min="9725" max="9728" width="0.921875" style="33" customWidth="1"/>
    <col min="9729" max="9810" width="2.69140625" style="33" customWidth="1"/>
    <col min="9811" max="9977" width="1.61328125" style="33"/>
    <col min="9978" max="9978" width="2.69140625" style="33" customWidth="1"/>
    <col min="9979" max="9979" width="6.3828125" style="33" bestFit="1" customWidth="1"/>
    <col min="9980" max="9980" width="2.69140625" style="33" customWidth="1"/>
    <col min="9981" max="9984" width="0.921875" style="33" customWidth="1"/>
    <col min="9985" max="10066" width="2.69140625" style="33" customWidth="1"/>
    <col min="10067" max="10233" width="1.61328125" style="33"/>
    <col min="10234" max="10234" width="2.69140625" style="33" customWidth="1"/>
    <col min="10235" max="10235" width="6.3828125" style="33" bestFit="1" customWidth="1"/>
    <col min="10236" max="10236" width="2.69140625" style="33" customWidth="1"/>
    <col min="10237" max="10240" width="0.921875" style="33" customWidth="1"/>
    <col min="10241" max="10322" width="2.69140625" style="33" customWidth="1"/>
    <col min="10323" max="10489" width="1.61328125" style="33"/>
    <col min="10490" max="10490" width="2.69140625" style="33" customWidth="1"/>
    <col min="10491" max="10491" width="6.3828125" style="33" bestFit="1" customWidth="1"/>
    <col min="10492" max="10492" width="2.69140625" style="33" customWidth="1"/>
    <col min="10493" max="10496" width="0.921875" style="33" customWidth="1"/>
    <col min="10497" max="10578" width="2.69140625" style="33" customWidth="1"/>
    <col min="10579" max="10745" width="1.61328125" style="33"/>
    <col min="10746" max="10746" width="2.69140625" style="33" customWidth="1"/>
    <col min="10747" max="10747" width="6.3828125" style="33" bestFit="1" customWidth="1"/>
    <col min="10748" max="10748" width="2.69140625" style="33" customWidth="1"/>
    <col min="10749" max="10752" width="0.921875" style="33" customWidth="1"/>
    <col min="10753" max="10834" width="2.69140625" style="33" customWidth="1"/>
    <col min="10835" max="11001" width="1.61328125" style="33"/>
    <col min="11002" max="11002" width="2.69140625" style="33" customWidth="1"/>
    <col min="11003" max="11003" width="6.3828125" style="33" bestFit="1" customWidth="1"/>
    <col min="11004" max="11004" width="2.69140625" style="33" customWidth="1"/>
    <col min="11005" max="11008" width="0.921875" style="33" customWidth="1"/>
    <col min="11009" max="11090" width="2.69140625" style="33" customWidth="1"/>
    <col min="11091" max="11257" width="1.61328125" style="33"/>
    <col min="11258" max="11258" width="2.69140625" style="33" customWidth="1"/>
    <col min="11259" max="11259" width="6.3828125" style="33" bestFit="1" customWidth="1"/>
    <col min="11260" max="11260" width="2.69140625" style="33" customWidth="1"/>
    <col min="11261" max="11264" width="0.921875" style="33" customWidth="1"/>
    <col min="11265" max="11346" width="2.69140625" style="33" customWidth="1"/>
    <col min="11347" max="11513" width="1.61328125" style="33"/>
    <col min="11514" max="11514" width="2.69140625" style="33" customWidth="1"/>
    <col min="11515" max="11515" width="6.3828125" style="33" bestFit="1" customWidth="1"/>
    <col min="11516" max="11516" width="2.69140625" style="33" customWidth="1"/>
    <col min="11517" max="11520" width="0.921875" style="33" customWidth="1"/>
    <col min="11521" max="11602" width="2.69140625" style="33" customWidth="1"/>
    <col min="11603" max="11769" width="1.61328125" style="33"/>
    <col min="11770" max="11770" width="2.69140625" style="33" customWidth="1"/>
    <col min="11771" max="11771" width="6.3828125" style="33" bestFit="1" customWidth="1"/>
    <col min="11772" max="11772" width="2.69140625" style="33" customWidth="1"/>
    <col min="11773" max="11776" width="0.921875" style="33" customWidth="1"/>
    <col min="11777" max="11858" width="2.69140625" style="33" customWidth="1"/>
    <col min="11859" max="12025" width="1.61328125" style="33"/>
    <col min="12026" max="12026" width="2.69140625" style="33" customWidth="1"/>
    <col min="12027" max="12027" width="6.3828125" style="33" bestFit="1" customWidth="1"/>
    <col min="12028" max="12028" width="2.69140625" style="33" customWidth="1"/>
    <col min="12029" max="12032" width="0.921875" style="33" customWidth="1"/>
    <col min="12033" max="12114" width="2.69140625" style="33" customWidth="1"/>
    <col min="12115" max="12281" width="1.61328125" style="33"/>
    <col min="12282" max="12282" width="2.69140625" style="33" customWidth="1"/>
    <col min="12283" max="12283" width="6.3828125" style="33" bestFit="1" customWidth="1"/>
    <col min="12284" max="12284" width="2.69140625" style="33" customWidth="1"/>
    <col min="12285" max="12288" width="0.921875" style="33" customWidth="1"/>
    <col min="12289" max="12370" width="2.69140625" style="33" customWidth="1"/>
    <col min="12371" max="12537" width="1.61328125" style="33"/>
    <col min="12538" max="12538" width="2.69140625" style="33" customWidth="1"/>
    <col min="12539" max="12539" width="6.3828125" style="33" bestFit="1" customWidth="1"/>
    <col min="12540" max="12540" width="2.69140625" style="33" customWidth="1"/>
    <col min="12541" max="12544" width="0.921875" style="33" customWidth="1"/>
    <col min="12545" max="12626" width="2.69140625" style="33" customWidth="1"/>
    <col min="12627" max="12793" width="1.61328125" style="33"/>
    <col min="12794" max="12794" width="2.69140625" style="33" customWidth="1"/>
    <col min="12795" max="12795" width="6.3828125" style="33" bestFit="1" customWidth="1"/>
    <col min="12796" max="12796" width="2.69140625" style="33" customWidth="1"/>
    <col min="12797" max="12800" width="0.921875" style="33" customWidth="1"/>
    <col min="12801" max="12882" width="2.69140625" style="33" customWidth="1"/>
    <col min="12883" max="13049" width="1.61328125" style="33"/>
    <col min="13050" max="13050" width="2.69140625" style="33" customWidth="1"/>
    <col min="13051" max="13051" width="6.3828125" style="33" bestFit="1" customWidth="1"/>
    <col min="13052" max="13052" width="2.69140625" style="33" customWidth="1"/>
    <col min="13053" max="13056" width="0.921875" style="33" customWidth="1"/>
    <col min="13057" max="13138" width="2.69140625" style="33" customWidth="1"/>
    <col min="13139" max="13305" width="1.61328125" style="33"/>
    <col min="13306" max="13306" width="2.69140625" style="33" customWidth="1"/>
    <col min="13307" max="13307" width="6.3828125" style="33" bestFit="1" customWidth="1"/>
    <col min="13308" max="13308" width="2.69140625" style="33" customWidth="1"/>
    <col min="13309" max="13312" width="0.921875" style="33" customWidth="1"/>
    <col min="13313" max="13394" width="2.69140625" style="33" customWidth="1"/>
    <col min="13395" max="13561" width="1.61328125" style="33"/>
    <col min="13562" max="13562" width="2.69140625" style="33" customWidth="1"/>
    <col min="13563" max="13563" width="6.3828125" style="33" bestFit="1" customWidth="1"/>
    <col min="13564" max="13564" width="2.69140625" style="33" customWidth="1"/>
    <col min="13565" max="13568" width="0.921875" style="33" customWidth="1"/>
    <col min="13569" max="13650" width="2.69140625" style="33" customWidth="1"/>
    <col min="13651" max="13817" width="1.61328125" style="33"/>
    <col min="13818" max="13818" width="2.69140625" style="33" customWidth="1"/>
    <col min="13819" max="13819" width="6.3828125" style="33" bestFit="1" customWidth="1"/>
    <col min="13820" max="13820" width="2.69140625" style="33" customWidth="1"/>
    <col min="13821" max="13824" width="0.921875" style="33" customWidth="1"/>
    <col min="13825" max="13906" width="2.69140625" style="33" customWidth="1"/>
    <col min="13907" max="14073" width="1.61328125" style="33"/>
    <col min="14074" max="14074" width="2.69140625" style="33" customWidth="1"/>
    <col min="14075" max="14075" width="6.3828125" style="33" bestFit="1" customWidth="1"/>
    <col min="14076" max="14076" width="2.69140625" style="33" customWidth="1"/>
    <col min="14077" max="14080" width="0.921875" style="33" customWidth="1"/>
    <col min="14081" max="14162" width="2.69140625" style="33" customWidth="1"/>
    <col min="14163" max="14329" width="1.61328125" style="33"/>
    <col min="14330" max="14330" width="2.69140625" style="33" customWidth="1"/>
    <col min="14331" max="14331" width="6.3828125" style="33" bestFit="1" customWidth="1"/>
    <col min="14332" max="14332" width="2.69140625" style="33" customWidth="1"/>
    <col min="14333" max="14336" width="0.921875" style="33" customWidth="1"/>
    <col min="14337" max="14418" width="2.69140625" style="33" customWidth="1"/>
    <col min="14419" max="14585" width="1.61328125" style="33"/>
    <col min="14586" max="14586" width="2.69140625" style="33" customWidth="1"/>
    <col min="14587" max="14587" width="6.3828125" style="33" bestFit="1" customWidth="1"/>
    <col min="14588" max="14588" width="2.69140625" style="33" customWidth="1"/>
    <col min="14589" max="14592" width="0.921875" style="33" customWidth="1"/>
    <col min="14593" max="14674" width="2.69140625" style="33" customWidth="1"/>
    <col min="14675" max="14841" width="1.61328125" style="33"/>
    <col min="14842" max="14842" width="2.69140625" style="33" customWidth="1"/>
    <col min="14843" max="14843" width="6.3828125" style="33" bestFit="1" customWidth="1"/>
    <col min="14844" max="14844" width="2.69140625" style="33" customWidth="1"/>
    <col min="14845" max="14848" width="0.921875" style="33" customWidth="1"/>
    <col min="14849" max="14930" width="2.69140625" style="33" customWidth="1"/>
    <col min="14931" max="15097" width="1.61328125" style="33"/>
    <col min="15098" max="15098" width="2.69140625" style="33" customWidth="1"/>
    <col min="15099" max="15099" width="6.3828125" style="33" bestFit="1" customWidth="1"/>
    <col min="15100" max="15100" width="2.69140625" style="33" customWidth="1"/>
    <col min="15101" max="15104" width="0.921875" style="33" customWidth="1"/>
    <col min="15105" max="15186" width="2.69140625" style="33" customWidth="1"/>
    <col min="15187" max="15353" width="1.61328125" style="33"/>
    <col min="15354" max="15354" width="2.69140625" style="33" customWidth="1"/>
    <col min="15355" max="15355" width="6.3828125" style="33" bestFit="1" customWidth="1"/>
    <col min="15356" max="15356" width="2.69140625" style="33" customWidth="1"/>
    <col min="15357" max="15360" width="0.921875" style="33" customWidth="1"/>
    <col min="15361" max="15442" width="2.69140625" style="33" customWidth="1"/>
    <col min="15443" max="15609" width="1.61328125" style="33"/>
    <col min="15610" max="15610" width="2.69140625" style="33" customWidth="1"/>
    <col min="15611" max="15611" width="6.3828125" style="33" bestFit="1" customWidth="1"/>
    <col min="15612" max="15612" width="2.69140625" style="33" customWidth="1"/>
    <col min="15613" max="15616" width="0.921875" style="33" customWidth="1"/>
    <col min="15617" max="15698" width="2.69140625" style="33" customWidth="1"/>
    <col min="15699" max="15865" width="1.61328125" style="33"/>
    <col min="15866" max="15866" width="2.69140625" style="33" customWidth="1"/>
    <col min="15867" max="15867" width="6.3828125" style="33" bestFit="1" customWidth="1"/>
    <col min="15868" max="15868" width="2.69140625" style="33" customWidth="1"/>
    <col min="15869" max="15872" width="0.921875" style="33" customWidth="1"/>
    <col min="15873" max="15954" width="2.69140625" style="33" customWidth="1"/>
    <col min="15955" max="16121" width="1.61328125" style="33"/>
    <col min="16122" max="16122" width="2.69140625" style="33" customWidth="1"/>
    <col min="16123" max="16123" width="6.3828125" style="33" bestFit="1" customWidth="1"/>
    <col min="16124" max="16124" width="2.69140625" style="33" customWidth="1"/>
    <col min="16125" max="16128" width="0.921875" style="33" customWidth="1"/>
    <col min="16129" max="16210" width="2.69140625" style="33" customWidth="1"/>
    <col min="16211" max="16384" width="1.61328125" style="33"/>
  </cols>
  <sheetData>
    <row r="1" spans="2:82" ht="15.6" thickBot="1"/>
    <row r="2" spans="2:82" s="528" customFormat="1" ht="30" customHeight="1">
      <c r="B2" s="410"/>
      <c r="C2" s="411"/>
      <c r="D2" s="411"/>
      <c r="E2" s="411"/>
      <c r="F2" s="411"/>
      <c r="G2" s="411"/>
      <c r="H2" s="411"/>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c r="AV2" s="411"/>
      <c r="AW2" s="411"/>
      <c r="AX2" s="411"/>
      <c r="AY2" s="411"/>
      <c r="AZ2" s="411"/>
      <c r="BA2" s="411"/>
      <c r="BB2" s="411"/>
      <c r="BC2" s="411"/>
      <c r="BD2" s="411"/>
      <c r="BE2" s="411"/>
      <c r="BF2" s="411"/>
      <c r="BG2" s="411"/>
      <c r="BH2" s="411"/>
      <c r="BI2" s="411"/>
      <c r="BJ2" s="411"/>
      <c r="BK2" s="411"/>
      <c r="BL2" s="411"/>
      <c r="BM2" s="411"/>
      <c r="BN2" s="411"/>
      <c r="BO2" s="411"/>
      <c r="BP2" s="411"/>
      <c r="BQ2" s="411"/>
      <c r="BR2" s="411"/>
      <c r="BS2" s="411"/>
      <c r="BT2" s="411"/>
      <c r="BU2" s="411"/>
      <c r="BV2" s="411"/>
      <c r="BW2" s="411"/>
      <c r="BX2" s="411"/>
      <c r="BY2" s="411"/>
      <c r="BZ2" s="411"/>
      <c r="CA2" s="411"/>
      <c r="CB2" s="537"/>
      <c r="CC2" s="537"/>
      <c r="CD2" s="538"/>
    </row>
    <row r="3" spans="2:82" s="528" customFormat="1" ht="30" customHeight="1">
      <c r="B3" s="618"/>
      <c r="C3" s="3092" t="s">
        <v>823</v>
      </c>
      <c r="D3" s="3093"/>
      <c r="E3" s="3093"/>
      <c r="F3" s="3093"/>
      <c r="G3" s="3093"/>
      <c r="H3" s="3093"/>
      <c r="I3" s="3093"/>
      <c r="J3" s="3093"/>
      <c r="K3" s="3093"/>
      <c r="L3" s="3093"/>
      <c r="M3" s="3093"/>
      <c r="N3" s="3094"/>
      <c r="O3" s="3098" t="s">
        <v>392</v>
      </c>
      <c r="P3" s="3099"/>
      <c r="Q3" s="3100"/>
      <c r="R3" s="37"/>
      <c r="S3" s="304" t="s">
        <v>830</v>
      </c>
      <c r="T3" s="271"/>
      <c r="U3" s="271"/>
      <c r="V3" s="271"/>
      <c r="W3" s="271"/>
      <c r="X3" s="271"/>
      <c r="Y3" s="271"/>
      <c r="Z3" s="271"/>
      <c r="AA3" s="271"/>
      <c r="AB3" s="271"/>
      <c r="AC3" s="271"/>
      <c r="AD3" s="271"/>
      <c r="AE3" s="271"/>
      <c r="AF3" s="271"/>
      <c r="AG3" s="271"/>
      <c r="AH3" s="271"/>
      <c r="AI3" s="271"/>
      <c r="AJ3" s="271"/>
      <c r="AK3" s="37"/>
      <c r="AL3" s="37"/>
      <c r="AM3" s="37"/>
      <c r="AN3" s="37"/>
      <c r="AO3" s="37"/>
      <c r="AP3" s="37"/>
      <c r="AQ3" s="37"/>
      <c r="AR3" s="37"/>
      <c r="AS3" s="37"/>
      <c r="AT3" s="37"/>
      <c r="AU3" s="37"/>
      <c r="AV3" s="37"/>
      <c r="AW3" s="37"/>
      <c r="AX3" s="37"/>
      <c r="AY3" s="37"/>
      <c r="AZ3" s="271"/>
      <c r="BA3" s="40"/>
      <c r="BB3" s="40"/>
      <c r="BC3" s="40"/>
      <c r="BD3" s="40"/>
      <c r="BE3" s="40"/>
      <c r="BF3" s="40"/>
      <c r="BG3" s="40"/>
      <c r="BH3" s="40"/>
      <c r="BI3" s="40"/>
      <c r="BJ3" s="40"/>
      <c r="BK3" s="40"/>
      <c r="BL3" s="40"/>
      <c r="BM3" s="40"/>
      <c r="BN3" s="40"/>
      <c r="BO3" s="40"/>
      <c r="BP3" s="40"/>
      <c r="BQ3" s="40"/>
      <c r="BR3" s="40"/>
      <c r="BS3" s="40"/>
      <c r="BT3" s="40"/>
      <c r="BU3" s="40"/>
      <c r="BV3" s="37"/>
      <c r="BW3" s="37"/>
      <c r="BX3" s="37"/>
      <c r="BY3" s="37"/>
      <c r="BZ3" s="37"/>
      <c r="CA3" s="37"/>
      <c r="CD3" s="529"/>
    </row>
    <row r="4" spans="2:82" s="528" customFormat="1" ht="30" customHeight="1">
      <c r="B4" s="618"/>
      <c r="C4" s="3095"/>
      <c r="D4" s="3096"/>
      <c r="E4" s="3096"/>
      <c r="F4" s="3096"/>
      <c r="G4" s="3096"/>
      <c r="H4" s="3096"/>
      <c r="I4" s="3096"/>
      <c r="J4" s="3096"/>
      <c r="K4" s="3096"/>
      <c r="L4" s="3096"/>
      <c r="M4" s="3096"/>
      <c r="N4" s="3097"/>
      <c r="O4" s="3101"/>
      <c r="P4" s="3102"/>
      <c r="Q4" s="3103"/>
      <c r="R4" s="37"/>
      <c r="S4" s="305" t="s">
        <v>831</v>
      </c>
      <c r="T4" s="271"/>
      <c r="U4" s="271"/>
      <c r="V4" s="271"/>
      <c r="W4" s="271"/>
      <c r="X4" s="271"/>
      <c r="Y4" s="271"/>
      <c r="Z4" s="271"/>
      <c r="AA4" s="271"/>
      <c r="AB4" s="271"/>
      <c r="AC4" s="271"/>
      <c r="AD4" s="271"/>
      <c r="AE4" s="271"/>
      <c r="AF4" s="271"/>
      <c r="AG4" s="271"/>
      <c r="AH4" s="271"/>
      <c r="AI4" s="271"/>
      <c r="AJ4" s="271"/>
      <c r="AK4" s="37"/>
      <c r="AL4" s="37"/>
      <c r="AM4" s="37"/>
      <c r="AN4" s="37"/>
      <c r="AO4" s="37"/>
      <c r="AP4" s="37"/>
      <c r="AQ4" s="37"/>
      <c r="AR4" s="37"/>
      <c r="AS4" s="37"/>
      <c r="AT4" s="37"/>
      <c r="AU4" s="37"/>
      <c r="AV4" s="37"/>
      <c r="AW4" s="37"/>
      <c r="AX4" s="37"/>
      <c r="AY4" s="37"/>
      <c r="AZ4" s="271"/>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D4" s="529"/>
    </row>
    <row r="5" spans="2:82" s="528" customFormat="1" ht="30" customHeight="1">
      <c r="B5" s="618"/>
      <c r="C5" s="37"/>
      <c r="D5" s="37"/>
      <c r="E5" s="37"/>
      <c r="F5" s="37"/>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D5" s="529"/>
    </row>
    <row r="6" spans="2:82" s="528" customFormat="1" ht="33.75" customHeight="1">
      <c r="B6" s="618"/>
      <c r="C6" s="629" t="s">
        <v>393</v>
      </c>
      <c r="D6" s="629"/>
      <c r="E6" s="629"/>
      <c r="F6" s="629"/>
      <c r="G6" s="629"/>
      <c r="H6" s="3080">
        <v>1</v>
      </c>
      <c r="I6" s="3080"/>
      <c r="J6" s="39"/>
      <c r="K6" s="49" t="s">
        <v>850</v>
      </c>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D6" s="529"/>
    </row>
    <row r="7" spans="2:82" s="528" customFormat="1" ht="30" customHeight="1">
      <c r="B7" s="618"/>
      <c r="C7" s="612" t="s">
        <v>394</v>
      </c>
      <c r="D7" s="612"/>
      <c r="E7" s="612"/>
      <c r="F7" s="612"/>
      <c r="G7" s="612"/>
      <c r="H7" s="3080"/>
      <c r="I7" s="3080"/>
      <c r="J7" s="39"/>
      <c r="K7" s="307" t="s">
        <v>1165</v>
      </c>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D7" s="529"/>
    </row>
    <row r="8" spans="2:82" s="528" customFormat="1" ht="30" customHeight="1">
      <c r="B8" s="619"/>
      <c r="CD8" s="529"/>
    </row>
    <row r="9" spans="2:82" s="671" customFormat="1" ht="30.9" customHeight="1">
      <c r="B9" s="670"/>
      <c r="C9" s="332" t="s">
        <v>829</v>
      </c>
      <c r="D9" s="332" t="s">
        <v>1192</v>
      </c>
      <c r="E9" s="310"/>
      <c r="F9" s="526"/>
      <c r="CD9" s="672"/>
    </row>
    <row r="10" spans="2:82" s="528" customFormat="1" ht="30" customHeight="1">
      <c r="B10" s="619"/>
      <c r="C10" s="310"/>
      <c r="D10" s="331" t="s">
        <v>2425</v>
      </c>
      <c r="E10" s="310"/>
      <c r="F10" s="526"/>
      <c r="CD10" s="529"/>
    </row>
    <row r="11" spans="2:82" s="528" customFormat="1" ht="30" customHeight="1">
      <c r="B11" s="619"/>
      <c r="C11" s="310"/>
      <c r="D11" s="37" t="s">
        <v>11</v>
      </c>
      <c r="E11" s="37"/>
      <c r="F11" s="39"/>
      <c r="BZ11" s="387" t="s">
        <v>851</v>
      </c>
      <c r="CD11" s="529"/>
    </row>
    <row r="12" spans="2:82" s="528" customFormat="1" ht="30" customHeight="1">
      <c r="B12" s="619"/>
      <c r="C12" s="310"/>
      <c r="D12" s="554" t="s">
        <v>22</v>
      </c>
      <c r="E12" s="310"/>
      <c r="F12" s="332" t="s">
        <v>398</v>
      </c>
      <c r="BW12" s="3120">
        <v>21</v>
      </c>
      <c r="BX12" s="3121"/>
      <c r="BY12" s="3121"/>
      <c r="BZ12" s="3114"/>
      <c r="CA12" s="3115"/>
      <c r="CB12" s="3116"/>
      <c r="CD12" s="529"/>
    </row>
    <row r="13" spans="2:82" s="528" customFormat="1" ht="30" customHeight="1">
      <c r="B13" s="619"/>
      <c r="C13" s="310"/>
      <c r="D13" s="526"/>
      <c r="E13" s="310"/>
      <c r="F13" s="331" t="s">
        <v>2426</v>
      </c>
      <c r="BW13" s="3121"/>
      <c r="BX13" s="3121"/>
      <c r="BY13" s="3121"/>
      <c r="BZ13" s="3117"/>
      <c r="CA13" s="3118"/>
      <c r="CB13" s="3119"/>
      <c r="CD13" s="529"/>
    </row>
    <row r="14" spans="2:82" s="528" customFormat="1" ht="18" customHeight="1">
      <c r="B14" s="619"/>
      <c r="C14" s="310"/>
      <c r="D14" s="66"/>
      <c r="E14" s="37"/>
      <c r="F14" s="37"/>
      <c r="CD14" s="529"/>
    </row>
    <row r="15" spans="2:82" s="528" customFormat="1" ht="30" customHeight="1">
      <c r="B15" s="619"/>
      <c r="C15" s="310"/>
      <c r="D15" s="554" t="s">
        <v>23</v>
      </c>
      <c r="E15" s="310"/>
      <c r="F15" s="332" t="s">
        <v>2427</v>
      </c>
      <c r="BW15" s="3120">
        <v>22</v>
      </c>
      <c r="BX15" s="3121"/>
      <c r="BY15" s="3121"/>
      <c r="BZ15" s="3114"/>
      <c r="CA15" s="3115"/>
      <c r="CB15" s="3116"/>
      <c r="CD15" s="529"/>
    </row>
    <row r="16" spans="2:82" s="528" customFormat="1" ht="30" customHeight="1">
      <c r="B16" s="619"/>
      <c r="C16" s="310"/>
      <c r="D16" s="526"/>
      <c r="E16" s="310"/>
      <c r="F16" s="331" t="s">
        <v>2390</v>
      </c>
      <c r="BW16" s="3121"/>
      <c r="BX16" s="3121"/>
      <c r="BY16" s="3121"/>
      <c r="BZ16" s="3117"/>
      <c r="CA16" s="3118"/>
      <c r="CB16" s="3119"/>
      <c r="CD16" s="529"/>
    </row>
    <row r="17" spans="2:82" s="528" customFormat="1" ht="18" customHeight="1">
      <c r="B17" s="619"/>
      <c r="C17" s="310"/>
      <c r="D17" s="377"/>
      <c r="E17" s="310"/>
      <c r="F17" s="310"/>
      <c r="CD17" s="529"/>
    </row>
    <row r="18" spans="2:82" s="528" customFormat="1" ht="30" customHeight="1">
      <c r="B18" s="619"/>
      <c r="C18" s="310"/>
      <c r="D18" s="39" t="s">
        <v>40</v>
      </c>
      <c r="E18" s="310"/>
      <c r="F18" s="332" t="s">
        <v>210</v>
      </c>
      <c r="BW18" s="3120">
        <v>23</v>
      </c>
      <c r="BX18" s="3121"/>
      <c r="BY18" s="3121"/>
      <c r="BZ18" s="3114"/>
      <c r="CA18" s="3115"/>
      <c r="CB18" s="3116"/>
      <c r="CD18" s="529"/>
    </row>
    <row r="19" spans="2:82" s="528" customFormat="1" ht="30" customHeight="1">
      <c r="B19" s="619"/>
      <c r="C19" s="310"/>
      <c r="D19" s="526"/>
      <c r="E19" s="310"/>
      <c r="F19" s="331" t="s">
        <v>2391</v>
      </c>
      <c r="BW19" s="3121"/>
      <c r="BX19" s="3121"/>
      <c r="BY19" s="3121"/>
      <c r="BZ19" s="3117"/>
      <c r="CA19" s="3118"/>
      <c r="CB19" s="3119"/>
      <c r="CD19" s="529"/>
    </row>
    <row r="20" spans="2:82" s="528" customFormat="1" ht="18" customHeight="1">
      <c r="B20" s="619"/>
      <c r="C20" s="310"/>
      <c r="D20" s="526"/>
      <c r="E20" s="310"/>
      <c r="F20" s="331"/>
      <c r="CD20" s="529"/>
    </row>
    <row r="21" spans="2:82" s="528" customFormat="1" ht="30" customHeight="1">
      <c r="B21" s="619"/>
      <c r="C21" s="310"/>
      <c r="D21" s="554" t="s">
        <v>89</v>
      </c>
      <c r="E21" s="310"/>
      <c r="F21" s="332" t="s">
        <v>211</v>
      </c>
      <c r="BW21" s="3120">
        <v>24</v>
      </c>
      <c r="BX21" s="3121"/>
      <c r="BY21" s="3121"/>
      <c r="BZ21" s="3114"/>
      <c r="CA21" s="3115"/>
      <c r="CB21" s="3116"/>
      <c r="CD21" s="529"/>
    </row>
    <row r="22" spans="2:82" s="528" customFormat="1" ht="30" customHeight="1">
      <c r="B22" s="619"/>
      <c r="C22" s="310"/>
      <c r="D22" s="526"/>
      <c r="E22" s="310"/>
      <c r="F22" s="331" t="s">
        <v>2428</v>
      </c>
      <c r="BW22" s="3121"/>
      <c r="BX22" s="3121"/>
      <c r="BY22" s="3121"/>
      <c r="BZ22" s="3117"/>
      <c r="CA22" s="3118"/>
      <c r="CB22" s="3119"/>
      <c r="CD22" s="529"/>
    </row>
    <row r="23" spans="2:82" s="528" customFormat="1" ht="18" customHeight="1">
      <c r="B23" s="619"/>
      <c r="C23" s="310"/>
      <c r="D23" s="377"/>
      <c r="E23" s="310"/>
      <c r="F23" s="310"/>
      <c r="CD23" s="529"/>
    </row>
    <row r="24" spans="2:82" s="528" customFormat="1" ht="30" customHeight="1">
      <c r="B24" s="619"/>
      <c r="C24" s="310"/>
      <c r="D24" s="554" t="s">
        <v>161</v>
      </c>
      <c r="E24" s="310"/>
      <c r="F24" s="332" t="s">
        <v>2392</v>
      </c>
      <c r="BW24" s="3120">
        <v>25</v>
      </c>
      <c r="BX24" s="3121"/>
      <c r="BY24" s="3121"/>
      <c r="BZ24" s="3114"/>
      <c r="CA24" s="3115"/>
      <c r="CB24" s="3116"/>
      <c r="CD24" s="529"/>
    </row>
    <row r="25" spans="2:82" s="528" customFormat="1" ht="30" customHeight="1">
      <c r="B25" s="619"/>
      <c r="C25" s="310"/>
      <c r="D25" s="526"/>
      <c r="E25" s="310"/>
      <c r="F25" s="331" t="s">
        <v>2393</v>
      </c>
      <c r="BW25" s="3121"/>
      <c r="BX25" s="3121"/>
      <c r="BY25" s="3121"/>
      <c r="BZ25" s="3117"/>
      <c r="CA25" s="3118"/>
      <c r="CB25" s="3119"/>
      <c r="CD25" s="529"/>
    </row>
    <row r="26" spans="2:82" s="267" customFormat="1" ht="18" customHeight="1">
      <c r="B26" s="620"/>
      <c r="C26" s="310"/>
      <c r="D26" s="377"/>
      <c r="E26" s="310"/>
      <c r="F26" s="310"/>
      <c r="G26" s="71"/>
      <c r="H26" s="271"/>
      <c r="J26" s="271"/>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c r="AI26" s="271"/>
      <c r="AJ26" s="271"/>
      <c r="AK26" s="271"/>
      <c r="AL26" s="271"/>
      <c r="AM26" s="271"/>
      <c r="AN26" s="271"/>
      <c r="AO26" s="271"/>
      <c r="AP26" s="271"/>
      <c r="AQ26" s="271"/>
      <c r="AR26" s="271"/>
      <c r="AS26" s="271"/>
      <c r="AT26" s="271"/>
      <c r="AU26" s="271"/>
      <c r="AV26" s="271"/>
      <c r="AW26" s="271"/>
      <c r="AX26" s="271"/>
      <c r="AY26" s="271"/>
      <c r="AZ26" s="271"/>
      <c r="BA26" s="271"/>
      <c r="BB26" s="271"/>
      <c r="BC26" s="271"/>
      <c r="BD26" s="71"/>
      <c r="BE26" s="71"/>
      <c r="BF26" s="71"/>
      <c r="BG26" s="71"/>
      <c r="BH26" s="71"/>
      <c r="BI26" s="71"/>
      <c r="BJ26" s="71"/>
      <c r="BK26" s="71"/>
      <c r="BL26" s="71"/>
      <c r="BM26" s="71"/>
      <c r="BN26" s="71"/>
      <c r="BO26" s="71"/>
      <c r="BP26" s="71"/>
      <c r="BQ26" s="71"/>
      <c r="BR26" s="71"/>
      <c r="BS26" s="71"/>
      <c r="BT26" s="71"/>
      <c r="BU26" s="71"/>
      <c r="BV26" s="71"/>
      <c r="BW26" s="528"/>
      <c r="BX26" s="528"/>
      <c r="BY26" s="528"/>
      <c r="BZ26" s="528"/>
      <c r="CA26" s="528"/>
      <c r="CB26" s="528"/>
      <c r="CC26" s="71"/>
      <c r="CD26" s="252"/>
    </row>
    <row r="27" spans="2:82" s="267" customFormat="1" ht="30" customHeight="1">
      <c r="B27" s="620"/>
      <c r="C27" s="310"/>
      <c r="D27" s="554" t="s">
        <v>162</v>
      </c>
      <c r="E27" s="310"/>
      <c r="F27" s="332" t="s">
        <v>2429</v>
      </c>
      <c r="G27" s="71"/>
      <c r="H27" s="271"/>
      <c r="J27" s="271"/>
      <c r="K27" s="271"/>
      <c r="L27" s="271"/>
      <c r="M27" s="271"/>
      <c r="N27" s="271"/>
      <c r="O27" s="271"/>
      <c r="P27" s="271"/>
      <c r="Q27" s="271"/>
      <c r="R27" s="271"/>
      <c r="S27" s="271"/>
      <c r="T27" s="271"/>
      <c r="U27" s="271"/>
      <c r="V27" s="271"/>
      <c r="W27" s="271"/>
      <c r="X27" s="271"/>
      <c r="Y27" s="271"/>
      <c r="Z27" s="271"/>
      <c r="AA27" s="271"/>
      <c r="AB27" s="271"/>
      <c r="AC27" s="271"/>
      <c r="AD27" s="271"/>
      <c r="AE27" s="271"/>
      <c r="AF27" s="271"/>
      <c r="AG27" s="271"/>
      <c r="AH27" s="271"/>
      <c r="AI27" s="271"/>
      <c r="AJ27" s="271"/>
      <c r="AK27" s="271"/>
      <c r="AL27" s="271"/>
      <c r="AM27" s="271"/>
      <c r="AN27" s="271"/>
      <c r="AO27" s="271"/>
      <c r="AP27" s="271"/>
      <c r="AQ27" s="271"/>
      <c r="AR27" s="271"/>
      <c r="AS27" s="271"/>
      <c r="AT27" s="271"/>
      <c r="AU27" s="271"/>
      <c r="AV27" s="271"/>
      <c r="AW27" s="271"/>
      <c r="AX27" s="271"/>
      <c r="AY27" s="271"/>
      <c r="AZ27" s="271"/>
      <c r="BA27" s="271"/>
      <c r="BB27" s="271"/>
      <c r="BC27" s="271"/>
      <c r="BD27" s="71"/>
      <c r="BE27" s="71"/>
      <c r="BF27" s="71"/>
      <c r="BG27" s="71"/>
      <c r="BH27" s="71"/>
      <c r="BI27" s="71"/>
      <c r="BJ27" s="71"/>
      <c r="BK27" s="71"/>
      <c r="BL27" s="71"/>
      <c r="BM27" s="71"/>
      <c r="BN27" s="71"/>
      <c r="BO27" s="71"/>
      <c r="BP27" s="71"/>
      <c r="BQ27" s="71"/>
      <c r="BR27" s="71"/>
      <c r="BS27" s="71"/>
      <c r="BT27" s="71"/>
      <c r="BU27" s="71"/>
      <c r="BV27" s="71"/>
      <c r="BW27" s="3120">
        <v>26</v>
      </c>
      <c r="BX27" s="3121"/>
      <c r="BY27" s="3121"/>
      <c r="BZ27" s="3114"/>
      <c r="CA27" s="3115"/>
      <c r="CB27" s="3116"/>
      <c r="CC27" s="71"/>
      <c r="CD27" s="252"/>
    </row>
    <row r="28" spans="2:82" s="267" customFormat="1" ht="30" customHeight="1">
      <c r="B28" s="620"/>
      <c r="C28" s="310"/>
      <c r="D28" s="525"/>
      <c r="E28" s="310"/>
      <c r="F28" s="331" t="s">
        <v>2430</v>
      </c>
      <c r="G28" s="71"/>
      <c r="H28" s="271"/>
      <c r="J28" s="271"/>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1"/>
      <c r="AH28" s="271"/>
      <c r="AI28" s="271"/>
      <c r="AJ28" s="271"/>
      <c r="AK28" s="271"/>
      <c r="AL28" s="271"/>
      <c r="AM28" s="271"/>
      <c r="AN28" s="271"/>
      <c r="AO28" s="271"/>
      <c r="AP28" s="271"/>
      <c r="AQ28" s="271"/>
      <c r="AR28" s="271"/>
      <c r="AS28" s="271"/>
      <c r="AT28" s="271"/>
      <c r="AU28" s="271"/>
      <c r="AV28" s="271"/>
      <c r="AW28" s="271"/>
      <c r="AX28" s="271"/>
      <c r="AY28" s="271"/>
      <c r="AZ28" s="271"/>
      <c r="BA28" s="271"/>
      <c r="BB28" s="271"/>
      <c r="BC28" s="271"/>
      <c r="BD28" s="71"/>
      <c r="BE28" s="71"/>
      <c r="BF28" s="71"/>
      <c r="BG28" s="71"/>
      <c r="BH28" s="71"/>
      <c r="BI28" s="71"/>
      <c r="BJ28" s="71"/>
      <c r="BK28" s="71"/>
      <c r="BL28" s="71"/>
      <c r="BM28" s="71"/>
      <c r="BN28" s="71"/>
      <c r="BO28" s="71"/>
      <c r="BP28" s="71"/>
      <c r="BQ28" s="71"/>
      <c r="BR28" s="71"/>
      <c r="BS28" s="71"/>
      <c r="BT28" s="71"/>
      <c r="BU28" s="71"/>
      <c r="BV28" s="71"/>
      <c r="BW28" s="3121"/>
      <c r="BX28" s="3121"/>
      <c r="BY28" s="3121"/>
      <c r="BZ28" s="3117"/>
      <c r="CA28" s="3118"/>
      <c r="CB28" s="3119"/>
      <c r="CC28" s="71"/>
      <c r="CD28" s="252"/>
    </row>
    <row r="29" spans="2:82" s="267" customFormat="1" ht="18" customHeight="1">
      <c r="B29" s="620"/>
      <c r="C29" s="310"/>
      <c r="D29" s="377"/>
      <c r="E29" s="310"/>
      <c r="F29" s="310"/>
      <c r="G29" s="71"/>
      <c r="H29" s="271"/>
      <c r="J29" s="271"/>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71"/>
      <c r="BD29" s="71"/>
      <c r="BE29" s="71"/>
      <c r="BF29" s="71"/>
      <c r="BG29" s="71"/>
      <c r="BH29" s="71"/>
      <c r="BI29" s="71"/>
      <c r="BJ29" s="71"/>
      <c r="BK29" s="71"/>
      <c r="BL29" s="71"/>
      <c r="BM29" s="71"/>
      <c r="BN29" s="71"/>
      <c r="BO29" s="71"/>
      <c r="BP29" s="71"/>
      <c r="BQ29" s="71"/>
      <c r="BR29" s="71"/>
      <c r="BS29" s="71"/>
      <c r="BT29" s="71"/>
      <c r="BU29" s="71"/>
      <c r="BV29" s="71"/>
      <c r="BW29" s="528"/>
      <c r="BX29" s="528"/>
      <c r="BY29" s="528"/>
      <c r="BZ29" s="528"/>
      <c r="CA29" s="528"/>
      <c r="CB29" s="528"/>
      <c r="CC29" s="71"/>
      <c r="CD29" s="252"/>
    </row>
    <row r="30" spans="2:82" s="267" customFormat="1" ht="30" customHeight="1">
      <c r="B30" s="620"/>
      <c r="C30" s="310"/>
      <c r="D30" s="554" t="s">
        <v>165</v>
      </c>
      <c r="E30" s="310"/>
      <c r="F30" s="332" t="s">
        <v>2431</v>
      </c>
      <c r="G30" s="71"/>
      <c r="H30" s="271"/>
      <c r="J30" s="271"/>
      <c r="K30" s="271"/>
      <c r="L30" s="271"/>
      <c r="M30" s="271"/>
      <c r="N30" s="271"/>
      <c r="O30" s="271"/>
      <c r="P30" s="271"/>
      <c r="Q30" s="271"/>
      <c r="R30" s="271"/>
      <c r="S30" s="271"/>
      <c r="T30" s="271"/>
      <c r="U30" s="271"/>
      <c r="V30" s="271"/>
      <c r="W30" s="271"/>
      <c r="X30" s="271"/>
      <c r="Y30" s="271"/>
      <c r="Z30" s="271"/>
      <c r="AA30" s="271"/>
      <c r="AB30" s="271"/>
      <c r="AC30" s="271"/>
      <c r="AD30" s="271"/>
      <c r="AE30" s="271"/>
      <c r="AF30" s="271"/>
      <c r="AG30" s="271"/>
      <c r="AH30" s="271"/>
      <c r="AI30" s="271"/>
      <c r="AJ30" s="271"/>
      <c r="AK30" s="271"/>
      <c r="AL30" s="271"/>
      <c r="AM30" s="271"/>
      <c r="AN30" s="271"/>
      <c r="AO30" s="271"/>
      <c r="AP30" s="271"/>
      <c r="AQ30" s="271"/>
      <c r="AR30" s="271"/>
      <c r="AS30" s="271"/>
      <c r="AT30" s="271"/>
      <c r="AU30" s="271"/>
      <c r="AV30" s="271"/>
      <c r="AW30" s="271"/>
      <c r="AX30" s="271"/>
      <c r="AY30" s="271"/>
      <c r="AZ30" s="271"/>
      <c r="BA30" s="271"/>
      <c r="BB30" s="271"/>
      <c r="BC30" s="271"/>
      <c r="BD30" s="71"/>
      <c r="BE30" s="71"/>
      <c r="BF30" s="71"/>
      <c r="BG30" s="71"/>
      <c r="BH30" s="71"/>
      <c r="BI30" s="71"/>
      <c r="BJ30" s="71"/>
      <c r="BK30" s="71"/>
      <c r="BL30" s="71"/>
      <c r="BM30" s="71"/>
      <c r="BN30" s="71"/>
      <c r="BO30" s="71"/>
      <c r="BP30" s="71"/>
      <c r="BQ30" s="71"/>
      <c r="BR30" s="71"/>
      <c r="BS30" s="71"/>
      <c r="BT30" s="71"/>
      <c r="BU30" s="71"/>
      <c r="BV30" s="71"/>
      <c r="BW30" s="3120">
        <v>27</v>
      </c>
      <c r="BX30" s="3121"/>
      <c r="BY30" s="3121"/>
      <c r="BZ30" s="3114"/>
      <c r="CA30" s="3115"/>
      <c r="CB30" s="3116"/>
      <c r="CC30" s="71"/>
      <c r="CD30" s="252"/>
    </row>
    <row r="31" spans="2:82" s="267" customFormat="1" ht="30" customHeight="1">
      <c r="B31" s="620"/>
      <c r="C31" s="310"/>
      <c r="D31" s="525"/>
      <c r="E31" s="310"/>
      <c r="F31" s="331" t="s">
        <v>2432</v>
      </c>
      <c r="G31" s="71"/>
      <c r="H31" s="271"/>
      <c r="J31" s="271"/>
      <c r="K31" s="271"/>
      <c r="L31" s="271"/>
      <c r="M31" s="271"/>
      <c r="N31" s="271"/>
      <c r="O31" s="271"/>
      <c r="P31" s="271"/>
      <c r="Q31" s="271"/>
      <c r="R31" s="271"/>
      <c r="S31" s="271"/>
      <c r="T31" s="271"/>
      <c r="U31" s="271"/>
      <c r="V31" s="271"/>
      <c r="W31" s="271"/>
      <c r="X31" s="271"/>
      <c r="Y31" s="271"/>
      <c r="Z31" s="271"/>
      <c r="AA31" s="271"/>
      <c r="AB31" s="271"/>
      <c r="AC31" s="271"/>
      <c r="AD31" s="271"/>
      <c r="AE31" s="271"/>
      <c r="AF31" s="271"/>
      <c r="AG31" s="271"/>
      <c r="AH31" s="271"/>
      <c r="AI31" s="271"/>
      <c r="AJ31" s="271"/>
      <c r="AK31" s="271"/>
      <c r="AL31" s="271"/>
      <c r="AM31" s="271"/>
      <c r="AN31" s="271"/>
      <c r="AO31" s="271"/>
      <c r="AP31" s="271"/>
      <c r="AQ31" s="271"/>
      <c r="AR31" s="271"/>
      <c r="AS31" s="271"/>
      <c r="AT31" s="271"/>
      <c r="AU31" s="271"/>
      <c r="AV31" s="271"/>
      <c r="AW31" s="271"/>
      <c r="AX31" s="271"/>
      <c r="AY31" s="271"/>
      <c r="AZ31" s="271"/>
      <c r="BA31" s="271"/>
      <c r="BB31" s="271"/>
      <c r="BC31" s="271"/>
      <c r="BD31" s="71"/>
      <c r="BE31" s="71"/>
      <c r="BF31" s="71"/>
      <c r="BG31" s="71"/>
      <c r="BH31" s="71"/>
      <c r="BI31" s="71"/>
      <c r="BJ31" s="71"/>
      <c r="BK31" s="71"/>
      <c r="BL31" s="71"/>
      <c r="BM31" s="71"/>
      <c r="BN31" s="71"/>
      <c r="BO31" s="71"/>
      <c r="BP31" s="71"/>
      <c r="BQ31" s="71"/>
      <c r="BR31" s="71"/>
      <c r="BS31" s="71"/>
      <c r="BT31" s="71"/>
      <c r="BU31" s="71"/>
      <c r="BV31" s="71"/>
      <c r="BW31" s="3121"/>
      <c r="BX31" s="3121"/>
      <c r="BY31" s="3121"/>
      <c r="BZ31" s="3117"/>
      <c r="CA31" s="3118"/>
      <c r="CB31" s="3119"/>
      <c r="CC31" s="71"/>
      <c r="CD31" s="252"/>
    </row>
    <row r="32" spans="2:82" s="267" customFormat="1" ht="18" customHeight="1">
      <c r="B32" s="620"/>
      <c r="C32" s="310"/>
      <c r="D32" s="377"/>
      <c r="E32" s="310"/>
      <c r="F32" s="310"/>
      <c r="G32" s="71"/>
      <c r="H32" s="271"/>
      <c r="J32" s="271"/>
      <c r="K32" s="271"/>
      <c r="L32" s="271"/>
      <c r="M32" s="271"/>
      <c r="N32" s="271"/>
      <c r="O32" s="271"/>
      <c r="P32" s="271"/>
      <c r="Q32" s="271"/>
      <c r="R32" s="271"/>
      <c r="S32" s="271"/>
      <c r="T32" s="271"/>
      <c r="U32" s="271"/>
      <c r="V32" s="271"/>
      <c r="W32" s="271"/>
      <c r="X32" s="271"/>
      <c r="Y32" s="271"/>
      <c r="Z32" s="271"/>
      <c r="AA32" s="271"/>
      <c r="AB32" s="271"/>
      <c r="AC32" s="271"/>
      <c r="AD32" s="271"/>
      <c r="AE32" s="271"/>
      <c r="AF32" s="271"/>
      <c r="AG32" s="271"/>
      <c r="AH32" s="271"/>
      <c r="AI32" s="271"/>
      <c r="AJ32" s="271"/>
      <c r="AK32" s="271"/>
      <c r="AL32" s="271"/>
      <c r="AM32" s="271"/>
      <c r="AN32" s="271"/>
      <c r="AO32" s="271"/>
      <c r="AP32" s="271"/>
      <c r="AQ32" s="271"/>
      <c r="AR32" s="271"/>
      <c r="AS32" s="271"/>
      <c r="AT32" s="271"/>
      <c r="AU32" s="271"/>
      <c r="AV32" s="271"/>
      <c r="AW32" s="271"/>
      <c r="AX32" s="271"/>
      <c r="AY32" s="271"/>
      <c r="AZ32" s="271"/>
      <c r="BA32" s="271"/>
      <c r="BB32" s="271"/>
      <c r="BC32" s="271"/>
      <c r="BD32" s="71"/>
      <c r="BE32" s="71"/>
      <c r="BF32" s="71"/>
      <c r="BG32" s="71"/>
      <c r="BH32" s="71"/>
      <c r="BI32" s="71"/>
      <c r="BJ32" s="71"/>
      <c r="BK32" s="71"/>
      <c r="BL32" s="71"/>
      <c r="BM32" s="71"/>
      <c r="BN32" s="71"/>
      <c r="BO32" s="71"/>
      <c r="BP32" s="71"/>
      <c r="BQ32" s="71"/>
      <c r="BR32" s="71"/>
      <c r="BS32" s="71"/>
      <c r="BT32" s="71"/>
      <c r="BU32" s="71"/>
      <c r="BV32" s="71"/>
      <c r="BW32" s="528"/>
      <c r="BX32" s="528"/>
      <c r="BY32" s="528"/>
      <c r="BZ32" s="528"/>
      <c r="CA32" s="528"/>
      <c r="CB32" s="528"/>
      <c r="CC32" s="71"/>
      <c r="CD32" s="252"/>
    </row>
    <row r="33" spans="2:82" s="267" customFormat="1" ht="30" customHeight="1">
      <c r="B33" s="620"/>
      <c r="C33" s="310"/>
      <c r="D33" s="554" t="s">
        <v>168</v>
      </c>
      <c r="E33" s="310"/>
      <c r="F33" s="332" t="s">
        <v>2434</v>
      </c>
      <c r="G33" s="71"/>
      <c r="H33" s="271"/>
      <c r="J33" s="271"/>
      <c r="K33" s="271"/>
      <c r="L33" s="271"/>
      <c r="M33" s="271"/>
      <c r="N33" s="271"/>
      <c r="O33" s="271"/>
      <c r="P33" s="271"/>
      <c r="Q33" s="271"/>
      <c r="R33" s="271"/>
      <c r="S33" s="271"/>
      <c r="T33" s="271"/>
      <c r="U33" s="271"/>
      <c r="V33" s="271"/>
      <c r="W33" s="271"/>
      <c r="X33" s="271"/>
      <c r="Y33" s="271"/>
      <c r="Z33" s="271"/>
      <c r="AA33" s="271"/>
      <c r="AB33" s="271"/>
      <c r="AC33" s="271"/>
      <c r="AD33" s="271"/>
      <c r="AE33" s="271"/>
      <c r="AF33" s="271"/>
      <c r="AG33" s="271"/>
      <c r="AH33" s="271"/>
      <c r="AI33" s="271"/>
      <c r="AJ33" s="271"/>
      <c r="AK33" s="271"/>
      <c r="AL33" s="271"/>
      <c r="AM33" s="271"/>
      <c r="AN33" s="271"/>
      <c r="AO33" s="271"/>
      <c r="AP33" s="271"/>
      <c r="AQ33" s="271"/>
      <c r="AR33" s="271"/>
      <c r="AS33" s="271"/>
      <c r="AT33" s="271"/>
      <c r="AU33" s="271"/>
      <c r="AV33" s="271"/>
      <c r="AW33" s="271"/>
      <c r="AX33" s="271"/>
      <c r="AY33" s="271"/>
      <c r="AZ33" s="271"/>
      <c r="BA33" s="271"/>
      <c r="BB33" s="271"/>
      <c r="BC33" s="271"/>
      <c r="BD33" s="71"/>
      <c r="BE33" s="71"/>
      <c r="BF33" s="71"/>
      <c r="BG33" s="71"/>
      <c r="BH33" s="71"/>
      <c r="BI33" s="71"/>
      <c r="BJ33" s="71"/>
      <c r="BK33" s="71"/>
      <c r="BL33" s="71"/>
      <c r="BM33" s="71"/>
      <c r="BN33" s="71"/>
      <c r="BO33" s="71"/>
      <c r="BP33" s="71"/>
      <c r="BQ33" s="71"/>
      <c r="BR33" s="71"/>
      <c r="BS33" s="71"/>
      <c r="BT33" s="71"/>
      <c r="BU33" s="71"/>
      <c r="BV33" s="71"/>
      <c r="BW33" s="3120">
        <v>28</v>
      </c>
      <c r="BX33" s="3121"/>
      <c r="BY33" s="3121"/>
      <c r="BZ33" s="3114"/>
      <c r="CA33" s="3115"/>
      <c r="CB33" s="3116"/>
      <c r="CC33" s="71"/>
      <c r="CD33" s="252"/>
    </row>
    <row r="34" spans="2:82" s="267" customFormat="1" ht="30" customHeight="1">
      <c r="B34" s="620"/>
      <c r="C34" s="310"/>
      <c r="D34" s="525"/>
      <c r="E34" s="310"/>
      <c r="F34" s="331" t="s">
        <v>2433</v>
      </c>
      <c r="G34" s="71"/>
      <c r="H34" s="271"/>
      <c r="J34" s="27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c r="AH34" s="271"/>
      <c r="AI34" s="271"/>
      <c r="AJ34" s="271"/>
      <c r="AK34" s="271"/>
      <c r="AL34" s="271"/>
      <c r="AM34" s="271"/>
      <c r="AN34" s="271"/>
      <c r="AO34" s="271"/>
      <c r="AP34" s="271"/>
      <c r="AQ34" s="271"/>
      <c r="AR34" s="271"/>
      <c r="AS34" s="271"/>
      <c r="AT34" s="271"/>
      <c r="AU34" s="271"/>
      <c r="AV34" s="271"/>
      <c r="AW34" s="271"/>
      <c r="AX34" s="271"/>
      <c r="AY34" s="271"/>
      <c r="AZ34" s="271"/>
      <c r="BA34" s="271"/>
      <c r="BB34" s="271"/>
      <c r="BC34" s="271"/>
      <c r="BD34" s="71"/>
      <c r="BE34" s="71"/>
      <c r="BF34" s="71"/>
      <c r="BG34" s="71"/>
      <c r="BH34" s="71"/>
      <c r="BI34" s="71"/>
      <c r="BJ34" s="71"/>
      <c r="BK34" s="71"/>
      <c r="BL34" s="71"/>
      <c r="BM34" s="71"/>
      <c r="BN34" s="71"/>
      <c r="BO34" s="71"/>
      <c r="BP34" s="71"/>
      <c r="BQ34" s="71"/>
      <c r="BR34" s="71"/>
      <c r="BS34" s="71"/>
      <c r="BT34" s="71"/>
      <c r="BU34" s="71"/>
      <c r="BV34" s="71"/>
      <c r="BW34" s="3121"/>
      <c r="BX34" s="3121"/>
      <c r="BY34" s="3121"/>
      <c r="BZ34" s="3117"/>
      <c r="CA34" s="3118"/>
      <c r="CB34" s="3119"/>
      <c r="CC34" s="71"/>
      <c r="CD34" s="252"/>
    </row>
    <row r="35" spans="2:82" s="267" customFormat="1" ht="18" customHeight="1">
      <c r="B35" s="620"/>
      <c r="C35" s="310"/>
      <c r="D35" s="377"/>
      <c r="E35" s="310"/>
      <c r="F35" s="310"/>
      <c r="G35" s="71"/>
      <c r="H35" s="271"/>
      <c r="J35" s="271"/>
      <c r="K35" s="271"/>
      <c r="L35" s="271"/>
      <c r="M35" s="271"/>
      <c r="N35" s="271"/>
      <c r="O35" s="271"/>
      <c r="P35" s="271"/>
      <c r="Q35" s="271"/>
      <c r="R35" s="271"/>
      <c r="S35" s="271"/>
      <c r="T35" s="271"/>
      <c r="U35" s="271"/>
      <c r="V35" s="271"/>
      <c r="W35" s="271"/>
      <c r="X35" s="271"/>
      <c r="Y35" s="271"/>
      <c r="Z35" s="271"/>
      <c r="AA35" s="271"/>
      <c r="AB35" s="271"/>
      <c r="AC35" s="271"/>
      <c r="AD35" s="271"/>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71"/>
      <c r="BD35" s="71"/>
      <c r="BE35" s="71"/>
      <c r="BF35" s="71"/>
      <c r="BG35" s="71"/>
      <c r="BH35" s="71"/>
      <c r="BI35" s="71"/>
      <c r="BJ35" s="71"/>
      <c r="BK35" s="71"/>
      <c r="BL35" s="71"/>
      <c r="BM35" s="71"/>
      <c r="BN35" s="71"/>
      <c r="BO35" s="71"/>
      <c r="BP35" s="71"/>
      <c r="BQ35" s="71"/>
      <c r="BR35" s="71"/>
      <c r="BS35" s="71"/>
      <c r="BT35" s="71"/>
      <c r="BU35" s="71"/>
      <c r="BV35" s="71"/>
      <c r="BW35" s="528"/>
      <c r="BX35" s="528"/>
      <c r="BY35" s="528"/>
      <c r="BZ35" s="528"/>
      <c r="CA35" s="528"/>
      <c r="CB35" s="528"/>
      <c r="CC35" s="71"/>
      <c r="CD35" s="252"/>
    </row>
    <row r="36" spans="2:82" s="267" customFormat="1" ht="30" customHeight="1">
      <c r="B36" s="620"/>
      <c r="C36" s="310"/>
      <c r="D36" s="554" t="s">
        <v>169</v>
      </c>
      <c r="E36" s="310"/>
      <c r="F36" s="332" t="s">
        <v>212</v>
      </c>
      <c r="G36" s="71"/>
      <c r="H36" s="271"/>
      <c r="J36" s="271"/>
      <c r="K36" s="271"/>
      <c r="L36" s="271"/>
      <c r="M36" s="271"/>
      <c r="N36" s="271"/>
      <c r="O36" s="271"/>
      <c r="P36" s="271"/>
      <c r="Q36" s="271"/>
      <c r="R36" s="271"/>
      <c r="S36" s="271"/>
      <c r="T36" s="271"/>
      <c r="U36" s="271"/>
      <c r="V36" s="271"/>
      <c r="W36" s="271"/>
      <c r="X36" s="271"/>
      <c r="Y36" s="271"/>
      <c r="Z36" s="271"/>
      <c r="AA36" s="271"/>
      <c r="AB36" s="271"/>
      <c r="AC36" s="271"/>
      <c r="AD36" s="271"/>
      <c r="AE36" s="271"/>
      <c r="AF36" s="271"/>
      <c r="AG36" s="271"/>
      <c r="AH36" s="271"/>
      <c r="AI36" s="271"/>
      <c r="AJ36" s="271"/>
      <c r="AK36" s="271"/>
      <c r="AL36" s="271"/>
      <c r="AM36" s="271"/>
      <c r="AN36" s="271"/>
      <c r="AO36" s="271"/>
      <c r="AP36" s="271"/>
      <c r="AQ36" s="271"/>
      <c r="AR36" s="271"/>
      <c r="AS36" s="271"/>
      <c r="AT36" s="271"/>
      <c r="AU36" s="271"/>
      <c r="AV36" s="271"/>
      <c r="AW36" s="271"/>
      <c r="AX36" s="271"/>
      <c r="AY36" s="271"/>
      <c r="AZ36" s="271"/>
      <c r="BA36" s="271"/>
      <c r="BB36" s="271"/>
      <c r="BC36" s="271"/>
      <c r="BD36" s="71"/>
      <c r="BE36" s="71"/>
      <c r="BF36" s="71"/>
      <c r="BG36" s="71"/>
      <c r="BH36" s="71"/>
      <c r="BI36" s="71"/>
      <c r="BJ36" s="71"/>
      <c r="BK36" s="71"/>
      <c r="BL36" s="71"/>
      <c r="BM36" s="71"/>
      <c r="BN36" s="71"/>
      <c r="BO36" s="71"/>
      <c r="BP36" s="71"/>
      <c r="BQ36" s="71"/>
      <c r="BR36" s="71"/>
      <c r="BS36" s="71"/>
      <c r="BT36" s="71"/>
      <c r="BU36" s="71"/>
      <c r="BV36" s="71"/>
      <c r="BW36" s="3120">
        <v>29</v>
      </c>
      <c r="BX36" s="3121"/>
      <c r="BY36" s="3121"/>
      <c r="BZ36" s="3114"/>
      <c r="CA36" s="3115"/>
      <c r="CB36" s="3116"/>
      <c r="CC36" s="71"/>
      <c r="CD36" s="252"/>
    </row>
    <row r="37" spans="2:82" s="267" customFormat="1" ht="30" customHeight="1">
      <c r="B37" s="620"/>
      <c r="C37" s="310"/>
      <c r="D37" s="525"/>
      <c r="E37" s="310"/>
      <c r="F37" s="331" t="s">
        <v>2435</v>
      </c>
      <c r="G37" s="71"/>
      <c r="H37" s="271"/>
      <c r="J37" s="271"/>
      <c r="K37" s="271"/>
      <c r="L37" s="271"/>
      <c r="M37" s="271"/>
      <c r="N37" s="271"/>
      <c r="O37" s="271"/>
      <c r="P37" s="271"/>
      <c r="Q37" s="271"/>
      <c r="R37" s="271"/>
      <c r="S37" s="271"/>
      <c r="T37" s="271"/>
      <c r="U37" s="271"/>
      <c r="V37" s="271"/>
      <c r="W37" s="271"/>
      <c r="X37" s="271"/>
      <c r="Y37" s="271"/>
      <c r="Z37" s="271"/>
      <c r="AA37" s="271"/>
      <c r="AB37" s="271"/>
      <c r="AC37" s="271"/>
      <c r="AD37" s="271"/>
      <c r="AE37" s="271"/>
      <c r="AF37" s="271"/>
      <c r="AG37" s="271"/>
      <c r="AH37" s="271"/>
      <c r="AI37" s="271"/>
      <c r="AJ37" s="271"/>
      <c r="AK37" s="271"/>
      <c r="AL37" s="271"/>
      <c r="AM37" s="271"/>
      <c r="AN37" s="271"/>
      <c r="AO37" s="271"/>
      <c r="AP37" s="271"/>
      <c r="AQ37" s="271"/>
      <c r="AR37" s="271"/>
      <c r="AS37" s="271"/>
      <c r="AT37" s="271"/>
      <c r="AU37" s="271"/>
      <c r="AV37" s="271"/>
      <c r="AW37" s="271"/>
      <c r="AX37" s="271"/>
      <c r="AY37" s="271"/>
      <c r="AZ37" s="271"/>
      <c r="BA37" s="271"/>
      <c r="BB37" s="271"/>
      <c r="BC37" s="271"/>
      <c r="BD37" s="71"/>
      <c r="BE37" s="71"/>
      <c r="BF37" s="71"/>
      <c r="BG37" s="71"/>
      <c r="BH37" s="71"/>
      <c r="BI37" s="71"/>
      <c r="BJ37" s="71"/>
      <c r="BK37" s="71"/>
      <c r="BL37" s="71"/>
      <c r="BM37" s="71"/>
      <c r="BN37" s="71"/>
      <c r="BO37" s="71"/>
      <c r="BP37" s="71"/>
      <c r="BQ37" s="71"/>
      <c r="BR37" s="71"/>
      <c r="BS37" s="71"/>
      <c r="BT37" s="71"/>
      <c r="BU37" s="71"/>
      <c r="BV37" s="71"/>
      <c r="BW37" s="3121"/>
      <c r="BX37" s="3121"/>
      <c r="BY37" s="3121"/>
      <c r="BZ37" s="3117"/>
      <c r="CA37" s="3118"/>
      <c r="CB37" s="3119"/>
      <c r="CC37" s="71"/>
      <c r="CD37" s="252"/>
    </row>
    <row r="38" spans="2:82" s="267" customFormat="1" ht="18" customHeight="1">
      <c r="B38" s="620"/>
      <c r="C38" s="310"/>
      <c r="D38" s="377"/>
      <c r="E38" s="310"/>
      <c r="F38" s="310"/>
      <c r="G38" s="71"/>
      <c r="H38" s="271"/>
      <c r="J38" s="271"/>
      <c r="K38" s="271"/>
      <c r="L38" s="271"/>
      <c r="M38" s="271"/>
      <c r="N38" s="271"/>
      <c r="O38" s="271"/>
      <c r="P38" s="271"/>
      <c r="Q38" s="271"/>
      <c r="R38" s="271"/>
      <c r="S38" s="271"/>
      <c r="T38" s="271"/>
      <c r="U38" s="271"/>
      <c r="V38" s="271"/>
      <c r="W38" s="271"/>
      <c r="X38" s="271"/>
      <c r="Y38" s="271"/>
      <c r="Z38" s="271"/>
      <c r="AA38" s="271"/>
      <c r="AB38" s="271"/>
      <c r="AC38" s="271"/>
      <c r="AD38" s="271"/>
      <c r="AE38" s="271"/>
      <c r="AF38" s="271"/>
      <c r="AG38" s="271"/>
      <c r="AH38" s="271"/>
      <c r="AI38" s="271"/>
      <c r="AJ38" s="271"/>
      <c r="AK38" s="271"/>
      <c r="AL38" s="271"/>
      <c r="AM38" s="271"/>
      <c r="AN38" s="271"/>
      <c r="AO38" s="271"/>
      <c r="AP38" s="271"/>
      <c r="AQ38" s="271"/>
      <c r="AR38" s="271"/>
      <c r="AS38" s="271"/>
      <c r="AT38" s="271"/>
      <c r="AU38" s="271"/>
      <c r="AV38" s="271"/>
      <c r="AW38" s="271"/>
      <c r="AX38" s="271"/>
      <c r="AY38" s="271"/>
      <c r="AZ38" s="271"/>
      <c r="BA38" s="271"/>
      <c r="BB38" s="271"/>
      <c r="BC38" s="271"/>
      <c r="BD38" s="71"/>
      <c r="BE38" s="71"/>
      <c r="BF38" s="71"/>
      <c r="BG38" s="71"/>
      <c r="BH38" s="71"/>
      <c r="BI38" s="71"/>
      <c r="BJ38" s="71"/>
      <c r="BK38" s="71"/>
      <c r="BL38" s="71"/>
      <c r="BM38" s="71"/>
      <c r="BN38" s="71"/>
      <c r="BO38" s="71"/>
      <c r="BP38" s="71"/>
      <c r="BQ38" s="71"/>
      <c r="BR38" s="71"/>
      <c r="BS38" s="71"/>
      <c r="BT38" s="71"/>
      <c r="BU38" s="71"/>
      <c r="BV38" s="71"/>
      <c r="BW38" s="528"/>
      <c r="BX38" s="528"/>
      <c r="BY38" s="528"/>
      <c r="BZ38" s="528"/>
      <c r="CA38" s="528"/>
      <c r="CB38" s="528"/>
      <c r="CC38" s="71"/>
      <c r="CD38" s="252"/>
    </row>
    <row r="39" spans="2:82" s="267" customFormat="1" ht="18" customHeight="1">
      <c r="B39" s="620"/>
      <c r="C39" s="310"/>
      <c r="D39" s="377"/>
      <c r="E39" s="310"/>
      <c r="F39" s="310"/>
      <c r="G39" s="71"/>
      <c r="H39" s="271"/>
      <c r="J39" s="271"/>
      <c r="K39" s="271"/>
      <c r="L39" s="271"/>
      <c r="M39" s="271"/>
      <c r="N39" s="271"/>
      <c r="O39" s="271"/>
      <c r="P39" s="271"/>
      <c r="Q39" s="271"/>
      <c r="R39" s="271"/>
      <c r="S39" s="271"/>
      <c r="T39" s="271"/>
      <c r="U39" s="271"/>
      <c r="V39" s="271"/>
      <c r="W39" s="271"/>
      <c r="X39" s="271"/>
      <c r="Y39" s="271"/>
      <c r="Z39" s="271"/>
      <c r="AA39" s="271"/>
      <c r="AB39" s="271"/>
      <c r="AC39" s="271"/>
      <c r="AD39" s="271"/>
      <c r="AE39" s="271"/>
      <c r="AF39" s="271"/>
      <c r="AG39" s="271"/>
      <c r="AH39" s="271"/>
      <c r="AI39" s="271"/>
      <c r="AJ39" s="271"/>
      <c r="AK39" s="271"/>
      <c r="AL39" s="271"/>
      <c r="AM39" s="271"/>
      <c r="AN39" s="271"/>
      <c r="AO39" s="271"/>
      <c r="AP39" s="271"/>
      <c r="AQ39" s="271"/>
      <c r="AR39" s="271"/>
      <c r="AS39" s="271"/>
      <c r="AT39" s="271"/>
      <c r="AU39" s="271"/>
      <c r="AV39" s="271"/>
      <c r="AW39" s="271"/>
      <c r="AX39" s="271"/>
      <c r="AY39" s="271"/>
      <c r="AZ39" s="271"/>
      <c r="BA39" s="271"/>
      <c r="BB39" s="271"/>
      <c r="BC39" s="271"/>
      <c r="BD39" s="71"/>
      <c r="BE39" s="71"/>
      <c r="BF39" s="71"/>
      <c r="BG39" s="71"/>
      <c r="BH39" s="71"/>
      <c r="BI39" s="71"/>
      <c r="BJ39" s="71"/>
      <c r="BK39" s="71"/>
      <c r="BL39" s="71"/>
      <c r="BM39" s="71"/>
      <c r="BN39" s="71"/>
      <c r="BO39" s="71"/>
      <c r="BP39" s="71"/>
      <c r="BQ39" s="71"/>
      <c r="BR39" s="71"/>
      <c r="BS39" s="71"/>
      <c r="BT39" s="71"/>
      <c r="BU39" s="71"/>
      <c r="BV39" s="71"/>
      <c r="BW39" s="528"/>
      <c r="BX39" s="528"/>
      <c r="BY39" s="528"/>
      <c r="BZ39" s="528"/>
      <c r="CA39" s="528"/>
      <c r="CB39" s="528"/>
      <c r="CC39" s="71"/>
      <c r="CD39" s="252"/>
    </row>
    <row r="40" spans="2:82" s="267" customFormat="1" ht="30" customHeight="1">
      <c r="B40" s="620"/>
      <c r="C40" s="310"/>
      <c r="D40" s="554" t="s">
        <v>644</v>
      </c>
      <c r="E40" s="310"/>
      <c r="F40" s="3110" t="s">
        <v>2436</v>
      </c>
      <c r="G40" s="3111"/>
      <c r="H40" s="3111"/>
      <c r="I40" s="3111"/>
      <c r="J40" s="3111"/>
      <c r="K40" s="3111"/>
      <c r="L40" s="3111"/>
      <c r="M40" s="3111"/>
      <c r="N40" s="3111"/>
      <c r="O40" s="3111"/>
      <c r="P40" s="3111"/>
      <c r="Q40" s="3111"/>
      <c r="R40" s="3111"/>
      <c r="S40" s="3111"/>
      <c r="T40" s="3111"/>
      <c r="U40" s="3111"/>
      <c r="V40" s="3111"/>
      <c r="W40" s="3111"/>
      <c r="X40" s="3111"/>
      <c r="Y40" s="3111"/>
      <c r="Z40" s="3111"/>
      <c r="AA40" s="3111"/>
      <c r="AB40" s="3111"/>
      <c r="AC40" s="3111"/>
      <c r="AD40" s="3111"/>
      <c r="AE40" s="3111"/>
      <c r="AF40" s="3111"/>
      <c r="AG40" s="3111"/>
      <c r="AH40" s="3111"/>
      <c r="AI40" s="3111"/>
      <c r="AJ40" s="3111"/>
      <c r="AK40" s="3111"/>
      <c r="AL40" s="3111"/>
      <c r="AM40" s="3111"/>
      <c r="AN40" s="3111"/>
      <c r="AO40" s="3111"/>
      <c r="AP40" s="3111"/>
      <c r="AQ40" s="3111"/>
      <c r="AR40" s="3111"/>
      <c r="AS40" s="3111"/>
      <c r="AT40" s="3111"/>
      <c r="AU40" s="3111"/>
      <c r="AV40" s="3111"/>
      <c r="AW40" s="3111"/>
      <c r="AX40" s="3111"/>
      <c r="AY40" s="3111"/>
      <c r="AZ40" s="3111"/>
      <c r="BA40" s="3111"/>
      <c r="BB40" s="3111"/>
      <c r="BC40" s="3111"/>
      <c r="BD40" s="3111"/>
      <c r="BE40" s="3111"/>
      <c r="BF40" s="3111"/>
      <c r="BG40" s="3111"/>
      <c r="BH40" s="3111"/>
      <c r="BI40" s="3111"/>
      <c r="BJ40" s="3111"/>
      <c r="BK40" s="3111"/>
      <c r="BL40" s="3111"/>
      <c r="BM40" s="3111"/>
      <c r="BN40" s="3111"/>
      <c r="BO40" s="3111"/>
      <c r="BP40" s="71"/>
      <c r="BQ40" s="71"/>
      <c r="BR40" s="71"/>
      <c r="BS40" s="71"/>
      <c r="BT40" s="71"/>
      <c r="BU40" s="71"/>
      <c r="BV40" s="71"/>
      <c r="BW40" s="3120">
        <v>30</v>
      </c>
      <c r="BX40" s="3121"/>
      <c r="BY40" s="3121"/>
      <c r="BZ40" s="1505"/>
      <c r="CA40" s="1505"/>
      <c r="CB40" s="1505"/>
      <c r="CC40" s="71"/>
      <c r="CD40" s="252"/>
    </row>
    <row r="41" spans="2:82" s="267" customFormat="1" ht="30" customHeight="1">
      <c r="B41" s="620"/>
      <c r="C41" s="310"/>
      <c r="D41" s="554"/>
      <c r="E41" s="310"/>
      <c r="F41" s="3111"/>
      <c r="G41" s="3111"/>
      <c r="H41" s="3111"/>
      <c r="I41" s="3111"/>
      <c r="J41" s="3111"/>
      <c r="K41" s="3111"/>
      <c r="L41" s="3111"/>
      <c r="M41" s="3111"/>
      <c r="N41" s="3111"/>
      <c r="O41" s="3111"/>
      <c r="P41" s="3111"/>
      <c r="Q41" s="3111"/>
      <c r="R41" s="3111"/>
      <c r="S41" s="3111"/>
      <c r="T41" s="3111"/>
      <c r="U41" s="3111"/>
      <c r="V41" s="3111"/>
      <c r="W41" s="3111"/>
      <c r="X41" s="3111"/>
      <c r="Y41" s="3111"/>
      <c r="Z41" s="3111"/>
      <c r="AA41" s="3111"/>
      <c r="AB41" s="3111"/>
      <c r="AC41" s="3111"/>
      <c r="AD41" s="3111"/>
      <c r="AE41" s="3111"/>
      <c r="AF41" s="3111"/>
      <c r="AG41" s="3111"/>
      <c r="AH41" s="3111"/>
      <c r="AI41" s="3111"/>
      <c r="AJ41" s="3111"/>
      <c r="AK41" s="3111"/>
      <c r="AL41" s="3111"/>
      <c r="AM41" s="3111"/>
      <c r="AN41" s="3111"/>
      <c r="AO41" s="3111"/>
      <c r="AP41" s="3111"/>
      <c r="AQ41" s="3111"/>
      <c r="AR41" s="3111"/>
      <c r="AS41" s="3111"/>
      <c r="AT41" s="3111"/>
      <c r="AU41" s="3111"/>
      <c r="AV41" s="3111"/>
      <c r="AW41" s="3111"/>
      <c r="AX41" s="3111"/>
      <c r="AY41" s="3111"/>
      <c r="AZ41" s="3111"/>
      <c r="BA41" s="3111"/>
      <c r="BB41" s="3111"/>
      <c r="BC41" s="3111"/>
      <c r="BD41" s="3111"/>
      <c r="BE41" s="3111"/>
      <c r="BF41" s="3111"/>
      <c r="BG41" s="3111"/>
      <c r="BH41" s="3111"/>
      <c r="BI41" s="3111"/>
      <c r="BJ41" s="3111"/>
      <c r="BK41" s="3111"/>
      <c r="BL41" s="3111"/>
      <c r="BM41" s="3111"/>
      <c r="BN41" s="3111"/>
      <c r="BO41" s="3111"/>
      <c r="BP41" s="71"/>
      <c r="BQ41" s="71"/>
      <c r="BR41" s="71"/>
      <c r="BS41" s="71"/>
      <c r="BT41" s="71"/>
      <c r="BU41" s="71"/>
      <c r="BV41" s="71"/>
      <c r="BW41" s="3120"/>
      <c r="BX41" s="3121"/>
      <c r="BY41" s="3121"/>
      <c r="BZ41" s="3114"/>
      <c r="CA41" s="3115"/>
      <c r="CB41" s="3116"/>
      <c r="CC41" s="71"/>
      <c r="CD41" s="252"/>
    </row>
    <row r="42" spans="2:82" s="267" customFormat="1" ht="30" customHeight="1">
      <c r="B42" s="620"/>
      <c r="C42" s="310"/>
      <c r="D42" s="525"/>
      <c r="E42" s="310"/>
      <c r="F42" s="3112" t="s">
        <v>2437</v>
      </c>
      <c r="G42" s="3113"/>
      <c r="H42" s="3113"/>
      <c r="I42" s="3113"/>
      <c r="J42" s="3113"/>
      <c r="K42" s="3113"/>
      <c r="L42" s="3113"/>
      <c r="M42" s="3113"/>
      <c r="N42" s="3113"/>
      <c r="O42" s="3113"/>
      <c r="P42" s="3113"/>
      <c r="Q42" s="3113"/>
      <c r="R42" s="3113"/>
      <c r="S42" s="3113"/>
      <c r="T42" s="3113"/>
      <c r="U42" s="3113"/>
      <c r="V42" s="3113"/>
      <c r="W42" s="3113"/>
      <c r="X42" s="3113"/>
      <c r="Y42" s="3113"/>
      <c r="Z42" s="3113"/>
      <c r="AA42" s="3113"/>
      <c r="AB42" s="3113"/>
      <c r="AC42" s="3113"/>
      <c r="AD42" s="3113"/>
      <c r="AE42" s="3113"/>
      <c r="AF42" s="3113"/>
      <c r="AG42" s="3113"/>
      <c r="AH42" s="3113"/>
      <c r="AI42" s="3113"/>
      <c r="AJ42" s="3113"/>
      <c r="AK42" s="3113"/>
      <c r="AL42" s="3113"/>
      <c r="AM42" s="3113"/>
      <c r="AN42" s="3113"/>
      <c r="AO42" s="3113"/>
      <c r="AP42" s="3113"/>
      <c r="AQ42" s="3113"/>
      <c r="AR42" s="3113"/>
      <c r="AS42" s="3113"/>
      <c r="AT42" s="3113"/>
      <c r="AU42" s="3113"/>
      <c r="AV42" s="3113"/>
      <c r="AW42" s="3113"/>
      <c r="AX42" s="3113"/>
      <c r="AY42" s="3113"/>
      <c r="AZ42" s="3113"/>
      <c r="BA42" s="3113"/>
      <c r="BB42" s="3113"/>
      <c r="BC42" s="3113"/>
      <c r="BD42" s="3113"/>
      <c r="BE42" s="3113"/>
      <c r="BF42" s="3113"/>
      <c r="BG42" s="3113"/>
      <c r="BH42" s="3113"/>
      <c r="BI42" s="3113"/>
      <c r="BJ42" s="3113"/>
      <c r="BK42" s="71"/>
      <c r="BL42" s="71"/>
      <c r="BM42" s="71"/>
      <c r="BN42" s="71"/>
      <c r="BO42" s="71"/>
      <c r="BP42" s="71"/>
      <c r="BQ42" s="71"/>
      <c r="BR42" s="71"/>
      <c r="BS42" s="71"/>
      <c r="BT42" s="71"/>
      <c r="BU42" s="71"/>
      <c r="BV42" s="71"/>
      <c r="BW42" s="3121"/>
      <c r="BX42" s="3121"/>
      <c r="BY42" s="3121"/>
      <c r="BZ42" s="3117"/>
      <c r="CA42" s="3118"/>
      <c r="CB42" s="3119"/>
      <c r="CC42" s="71"/>
      <c r="CD42" s="252"/>
    </row>
    <row r="43" spans="2:82" s="267" customFormat="1" ht="30" customHeight="1">
      <c r="B43" s="620"/>
      <c r="C43" s="310"/>
      <c r="D43" s="525"/>
      <c r="E43" s="310"/>
      <c r="F43" s="3113"/>
      <c r="G43" s="3113"/>
      <c r="H43" s="3113"/>
      <c r="I43" s="3113"/>
      <c r="J43" s="3113"/>
      <c r="K43" s="3113"/>
      <c r="L43" s="3113"/>
      <c r="M43" s="3113"/>
      <c r="N43" s="3113"/>
      <c r="O43" s="3113"/>
      <c r="P43" s="3113"/>
      <c r="Q43" s="3113"/>
      <c r="R43" s="3113"/>
      <c r="S43" s="3113"/>
      <c r="T43" s="3113"/>
      <c r="U43" s="3113"/>
      <c r="V43" s="3113"/>
      <c r="W43" s="3113"/>
      <c r="X43" s="3113"/>
      <c r="Y43" s="3113"/>
      <c r="Z43" s="3113"/>
      <c r="AA43" s="3113"/>
      <c r="AB43" s="3113"/>
      <c r="AC43" s="3113"/>
      <c r="AD43" s="3113"/>
      <c r="AE43" s="3113"/>
      <c r="AF43" s="3113"/>
      <c r="AG43" s="3113"/>
      <c r="AH43" s="3113"/>
      <c r="AI43" s="3113"/>
      <c r="AJ43" s="3113"/>
      <c r="AK43" s="3113"/>
      <c r="AL43" s="3113"/>
      <c r="AM43" s="3113"/>
      <c r="AN43" s="3113"/>
      <c r="AO43" s="3113"/>
      <c r="AP43" s="3113"/>
      <c r="AQ43" s="3113"/>
      <c r="AR43" s="3113"/>
      <c r="AS43" s="3113"/>
      <c r="AT43" s="3113"/>
      <c r="AU43" s="3113"/>
      <c r="AV43" s="3113"/>
      <c r="AW43" s="3113"/>
      <c r="AX43" s="3113"/>
      <c r="AY43" s="3113"/>
      <c r="AZ43" s="3113"/>
      <c r="BA43" s="3113"/>
      <c r="BB43" s="3113"/>
      <c r="BC43" s="3113"/>
      <c r="BD43" s="3113"/>
      <c r="BE43" s="3113"/>
      <c r="BF43" s="3113"/>
      <c r="BG43" s="3113"/>
      <c r="BH43" s="3113"/>
      <c r="BI43" s="3113"/>
      <c r="BJ43" s="3113"/>
      <c r="BK43" s="71"/>
      <c r="BL43" s="71"/>
      <c r="BM43" s="71"/>
      <c r="BN43" s="71"/>
      <c r="BO43" s="71"/>
      <c r="BP43" s="71"/>
      <c r="BQ43" s="71"/>
      <c r="BR43" s="71"/>
      <c r="BS43" s="71"/>
      <c r="BT43" s="71"/>
      <c r="BU43" s="71"/>
      <c r="BV43" s="71"/>
      <c r="BW43" s="634"/>
      <c r="BX43" s="634"/>
      <c r="BY43" s="634"/>
      <c r="BZ43" s="1504"/>
      <c r="CA43" s="1504"/>
      <c r="CB43" s="1504"/>
      <c r="CC43" s="71"/>
      <c r="CD43" s="252"/>
    </row>
    <row r="44" spans="2:82" s="267" customFormat="1" ht="18" customHeight="1">
      <c r="B44" s="620"/>
      <c r="C44" s="310"/>
      <c r="D44" s="377"/>
      <c r="E44" s="310"/>
      <c r="F44" s="310"/>
      <c r="G44" s="71"/>
      <c r="H44" s="271"/>
      <c r="J44" s="271"/>
      <c r="K44" s="271"/>
      <c r="L44" s="271"/>
      <c r="M44" s="271"/>
      <c r="N44" s="271"/>
      <c r="O44" s="271"/>
      <c r="P44" s="271"/>
      <c r="Q44" s="271"/>
      <c r="R44" s="271"/>
      <c r="S44" s="271"/>
      <c r="T44" s="271"/>
      <c r="U44" s="271"/>
      <c r="V44" s="271"/>
      <c r="W44" s="271"/>
      <c r="X44" s="271"/>
      <c r="Y44" s="271"/>
      <c r="Z44" s="271"/>
      <c r="AA44" s="271"/>
      <c r="AB44" s="271"/>
      <c r="AC44" s="271"/>
      <c r="AD44" s="271"/>
      <c r="AE44" s="271"/>
      <c r="AF44" s="271"/>
      <c r="AG44" s="271"/>
      <c r="AH44" s="271"/>
      <c r="AI44" s="271"/>
      <c r="AJ44" s="271"/>
      <c r="AK44" s="271"/>
      <c r="AL44" s="271"/>
      <c r="AM44" s="271"/>
      <c r="AN44" s="271"/>
      <c r="AO44" s="271"/>
      <c r="AP44" s="271"/>
      <c r="AQ44" s="271"/>
      <c r="AR44" s="271"/>
      <c r="AS44" s="271"/>
      <c r="AT44" s="271"/>
      <c r="AU44" s="271"/>
      <c r="AV44" s="271"/>
      <c r="AW44" s="271"/>
      <c r="AX44" s="271"/>
      <c r="AY44" s="271"/>
      <c r="AZ44" s="271"/>
      <c r="BA44" s="271"/>
      <c r="BB44" s="271"/>
      <c r="BC44" s="271"/>
      <c r="BD44" s="71"/>
      <c r="BE44" s="71"/>
      <c r="BF44" s="71"/>
      <c r="BG44" s="71"/>
      <c r="BH44" s="71"/>
      <c r="BI44" s="71"/>
      <c r="BJ44" s="71"/>
      <c r="BK44" s="71"/>
      <c r="BL44" s="71"/>
      <c r="BM44" s="71"/>
      <c r="BN44" s="71"/>
      <c r="BO44" s="71"/>
      <c r="BP44" s="71"/>
      <c r="BQ44" s="71"/>
      <c r="BR44" s="71"/>
      <c r="BS44" s="71"/>
      <c r="BT44" s="71"/>
      <c r="BU44" s="71"/>
      <c r="BV44" s="71"/>
      <c r="BW44" s="528"/>
      <c r="BX44" s="528"/>
      <c r="BY44" s="528"/>
      <c r="BZ44" s="528"/>
      <c r="CA44" s="528"/>
      <c r="CB44" s="528"/>
      <c r="CC44" s="71"/>
      <c r="CD44" s="252"/>
    </row>
    <row r="45" spans="2:82" s="267" customFormat="1" ht="30" customHeight="1">
      <c r="B45" s="620"/>
      <c r="C45" s="310"/>
      <c r="D45" s="554" t="s">
        <v>642</v>
      </c>
      <c r="E45" s="310"/>
      <c r="F45" s="332" t="s">
        <v>213</v>
      </c>
      <c r="G45" s="71"/>
      <c r="H45" s="271"/>
      <c r="J45" s="271"/>
      <c r="K45" s="271"/>
      <c r="L45" s="271"/>
      <c r="M45" s="271"/>
      <c r="N45" s="271"/>
      <c r="O45" s="271"/>
      <c r="P45" s="271"/>
      <c r="Q45" s="271"/>
      <c r="R45" s="271"/>
      <c r="S45" s="271"/>
      <c r="T45" s="271"/>
      <c r="U45" s="271"/>
      <c r="V45" s="271"/>
      <c r="W45" s="271"/>
      <c r="X45" s="271"/>
      <c r="Y45" s="271"/>
      <c r="Z45" s="271"/>
      <c r="AA45" s="271"/>
      <c r="AB45" s="271"/>
      <c r="AC45" s="271"/>
      <c r="AD45" s="271"/>
      <c r="AE45" s="271"/>
      <c r="AF45" s="271"/>
      <c r="AG45" s="271"/>
      <c r="AH45" s="271"/>
      <c r="AI45" s="271"/>
      <c r="AJ45" s="271"/>
      <c r="AK45" s="271"/>
      <c r="AL45" s="271"/>
      <c r="AM45" s="271"/>
      <c r="AN45" s="271"/>
      <c r="AO45" s="271"/>
      <c r="AP45" s="271"/>
      <c r="AQ45" s="271"/>
      <c r="AR45" s="271"/>
      <c r="AS45" s="271"/>
      <c r="AT45" s="271"/>
      <c r="AU45" s="271"/>
      <c r="AV45" s="271"/>
      <c r="AW45" s="271"/>
      <c r="AX45" s="271"/>
      <c r="AY45" s="271"/>
      <c r="AZ45" s="271"/>
      <c r="BA45" s="271"/>
      <c r="BB45" s="271"/>
      <c r="BC45" s="271"/>
      <c r="BD45" s="71"/>
      <c r="BE45" s="71"/>
      <c r="BF45" s="71"/>
      <c r="BG45" s="71"/>
      <c r="BH45" s="71"/>
      <c r="BI45" s="71"/>
      <c r="BJ45" s="71"/>
      <c r="BK45" s="71"/>
      <c r="BL45" s="71"/>
      <c r="BM45" s="71"/>
      <c r="BN45" s="71"/>
      <c r="BO45" s="71"/>
      <c r="BP45" s="71"/>
      <c r="BQ45" s="71"/>
      <c r="BR45" s="71"/>
      <c r="BS45" s="71"/>
      <c r="BT45" s="71"/>
      <c r="BU45" s="71"/>
      <c r="BV45" s="71"/>
      <c r="BW45" s="3120">
        <v>31</v>
      </c>
      <c r="BX45" s="3121"/>
      <c r="BY45" s="3121"/>
      <c r="BZ45" s="3114"/>
      <c r="CA45" s="3115"/>
      <c r="CB45" s="3116"/>
      <c r="CC45" s="71"/>
      <c r="CD45" s="252"/>
    </row>
    <row r="46" spans="2:82" s="267" customFormat="1" ht="30" customHeight="1">
      <c r="B46" s="620"/>
      <c r="C46" s="310"/>
      <c r="D46" s="525"/>
      <c r="E46" s="310"/>
      <c r="F46" s="331" t="s">
        <v>2438</v>
      </c>
      <c r="G46" s="71"/>
      <c r="H46" s="271"/>
      <c r="J46" s="271"/>
      <c r="K46" s="271"/>
      <c r="L46" s="271"/>
      <c r="M46" s="271"/>
      <c r="N46" s="271"/>
      <c r="O46" s="271"/>
      <c r="P46" s="271"/>
      <c r="Q46" s="271"/>
      <c r="R46" s="271"/>
      <c r="S46" s="271"/>
      <c r="T46" s="271"/>
      <c r="U46" s="271"/>
      <c r="V46" s="271"/>
      <c r="W46" s="271"/>
      <c r="X46" s="271"/>
      <c r="Y46" s="271"/>
      <c r="Z46" s="271"/>
      <c r="AA46" s="271"/>
      <c r="AB46" s="271"/>
      <c r="AC46" s="271"/>
      <c r="AD46" s="271"/>
      <c r="AE46" s="271"/>
      <c r="AF46" s="271"/>
      <c r="AG46" s="271"/>
      <c r="AH46" s="271"/>
      <c r="AI46" s="271"/>
      <c r="AJ46" s="271"/>
      <c r="AK46" s="271"/>
      <c r="AL46" s="271"/>
      <c r="AM46" s="271"/>
      <c r="AN46" s="271"/>
      <c r="AO46" s="271"/>
      <c r="AP46" s="271"/>
      <c r="AQ46" s="271"/>
      <c r="AR46" s="271"/>
      <c r="AS46" s="271"/>
      <c r="AT46" s="271"/>
      <c r="AU46" s="271"/>
      <c r="AV46" s="271"/>
      <c r="AW46" s="271"/>
      <c r="AX46" s="271"/>
      <c r="AY46" s="271"/>
      <c r="AZ46" s="271"/>
      <c r="BA46" s="271"/>
      <c r="BB46" s="271"/>
      <c r="BC46" s="271"/>
      <c r="BD46" s="71"/>
      <c r="BE46" s="71"/>
      <c r="BF46" s="71"/>
      <c r="BG46" s="71"/>
      <c r="BH46" s="71"/>
      <c r="BI46" s="71"/>
      <c r="BJ46" s="71"/>
      <c r="BK46" s="71"/>
      <c r="BL46" s="71"/>
      <c r="BM46" s="71"/>
      <c r="BN46" s="71"/>
      <c r="BO46" s="71"/>
      <c r="BP46" s="71"/>
      <c r="BQ46" s="71"/>
      <c r="BR46" s="71"/>
      <c r="BS46" s="71"/>
      <c r="BT46" s="71"/>
      <c r="BU46" s="71"/>
      <c r="BV46" s="71"/>
      <c r="BW46" s="3121"/>
      <c r="BX46" s="3121"/>
      <c r="BY46" s="3121"/>
      <c r="BZ46" s="3117"/>
      <c r="CA46" s="3118"/>
      <c r="CB46" s="3119"/>
      <c r="CC46" s="71"/>
      <c r="CD46" s="252"/>
    </row>
    <row r="47" spans="2:82" s="267" customFormat="1" ht="18" customHeight="1">
      <c r="B47" s="620"/>
      <c r="C47" s="310"/>
      <c r="D47" s="377"/>
      <c r="E47" s="310"/>
      <c r="F47" s="310"/>
      <c r="G47" s="71"/>
      <c r="H47" s="271"/>
      <c r="J47" s="271"/>
      <c r="K47" s="271"/>
      <c r="L47" s="271"/>
      <c r="M47" s="271"/>
      <c r="N47" s="271"/>
      <c r="O47" s="271"/>
      <c r="P47" s="271"/>
      <c r="Q47" s="271"/>
      <c r="R47" s="271"/>
      <c r="S47" s="271"/>
      <c r="T47" s="271"/>
      <c r="U47" s="271"/>
      <c r="V47" s="271"/>
      <c r="W47" s="271"/>
      <c r="X47" s="271"/>
      <c r="Y47" s="271"/>
      <c r="Z47" s="271"/>
      <c r="AA47" s="271"/>
      <c r="AB47" s="271"/>
      <c r="AC47" s="271"/>
      <c r="AD47" s="271"/>
      <c r="AE47" s="271"/>
      <c r="AF47" s="271"/>
      <c r="AG47" s="271"/>
      <c r="AH47" s="271"/>
      <c r="AI47" s="271"/>
      <c r="AJ47" s="271"/>
      <c r="AK47" s="271"/>
      <c r="AL47" s="271"/>
      <c r="AM47" s="271"/>
      <c r="AN47" s="271"/>
      <c r="AO47" s="271"/>
      <c r="AP47" s="271"/>
      <c r="AQ47" s="271"/>
      <c r="AR47" s="271"/>
      <c r="AS47" s="271"/>
      <c r="AT47" s="271"/>
      <c r="AU47" s="271"/>
      <c r="AV47" s="271"/>
      <c r="AW47" s="271"/>
      <c r="AX47" s="271"/>
      <c r="AY47" s="271"/>
      <c r="AZ47" s="271"/>
      <c r="BA47" s="271"/>
      <c r="BB47" s="271"/>
      <c r="BC47" s="271"/>
      <c r="BD47" s="71"/>
      <c r="BE47" s="71"/>
      <c r="BF47" s="71"/>
      <c r="BG47" s="71"/>
      <c r="BH47" s="71"/>
      <c r="BI47" s="71"/>
      <c r="BJ47" s="71"/>
      <c r="BK47" s="71"/>
      <c r="BL47" s="71"/>
      <c r="BM47" s="71"/>
      <c r="BN47" s="71"/>
      <c r="BO47" s="71"/>
      <c r="BP47" s="71"/>
      <c r="BQ47" s="71"/>
      <c r="BR47" s="71"/>
      <c r="BS47" s="71"/>
      <c r="BT47" s="71"/>
      <c r="BU47" s="71"/>
      <c r="BV47" s="71"/>
      <c r="BW47" s="528"/>
      <c r="BX47" s="528"/>
      <c r="BY47" s="528"/>
      <c r="BZ47" s="528"/>
      <c r="CA47" s="528"/>
      <c r="CB47" s="528"/>
      <c r="CC47" s="71"/>
      <c r="CD47" s="252"/>
    </row>
    <row r="48" spans="2:82" s="267" customFormat="1" ht="30" customHeight="1">
      <c r="B48" s="620"/>
      <c r="C48" s="310"/>
      <c r="D48" s="554" t="s">
        <v>667</v>
      </c>
      <c r="E48" s="310"/>
      <c r="F48" s="332" t="s">
        <v>840</v>
      </c>
      <c r="G48" s="71"/>
      <c r="H48" s="271"/>
      <c r="J48" s="271"/>
      <c r="K48" s="271"/>
      <c r="L48" s="271"/>
      <c r="M48" s="271"/>
      <c r="N48" s="271"/>
      <c r="O48" s="271"/>
      <c r="P48" s="271"/>
      <c r="Q48" s="271"/>
      <c r="R48" s="271"/>
      <c r="S48" s="271"/>
      <c r="T48" s="271"/>
      <c r="U48" s="271"/>
      <c r="V48" s="271"/>
      <c r="W48" s="271"/>
      <c r="X48" s="271"/>
      <c r="Y48" s="271"/>
      <c r="Z48" s="271"/>
      <c r="AA48" s="271"/>
      <c r="AB48" s="271"/>
      <c r="AC48" s="271"/>
      <c r="AD48" s="271"/>
      <c r="AE48" s="271"/>
      <c r="AF48" s="271"/>
      <c r="AG48" s="271"/>
      <c r="AH48" s="271"/>
      <c r="AI48" s="271"/>
      <c r="AJ48" s="271"/>
      <c r="AK48" s="271"/>
      <c r="AL48" s="271"/>
      <c r="AM48" s="271"/>
      <c r="AN48" s="271"/>
      <c r="AO48" s="271"/>
      <c r="AP48" s="271"/>
      <c r="AQ48" s="271"/>
      <c r="AR48" s="271"/>
      <c r="AS48" s="271"/>
      <c r="AT48" s="271"/>
      <c r="AU48" s="271"/>
      <c r="AV48" s="271"/>
      <c r="AW48" s="271"/>
      <c r="AX48" s="271"/>
      <c r="AY48" s="271"/>
      <c r="AZ48" s="271"/>
      <c r="BA48" s="271"/>
      <c r="BB48" s="271"/>
      <c r="BC48" s="271"/>
      <c r="BD48" s="71"/>
      <c r="BE48" s="71"/>
      <c r="BF48" s="71"/>
      <c r="BG48" s="71"/>
      <c r="BH48" s="71"/>
      <c r="BI48" s="71"/>
      <c r="BJ48" s="71"/>
      <c r="BK48" s="71"/>
      <c r="BL48" s="71"/>
      <c r="BM48" s="71"/>
      <c r="BN48" s="71"/>
      <c r="BO48" s="71"/>
      <c r="BP48" s="71"/>
      <c r="BQ48" s="71"/>
      <c r="BR48" s="71"/>
      <c r="BS48" s="71"/>
      <c r="BT48" s="71"/>
      <c r="BU48" s="71"/>
      <c r="BV48" s="71"/>
      <c r="BW48" s="3120">
        <v>32</v>
      </c>
      <c r="BX48" s="3121"/>
      <c r="BY48" s="3121"/>
      <c r="BZ48" s="3114"/>
      <c r="CA48" s="3115"/>
      <c r="CB48" s="3116"/>
      <c r="CC48" s="71"/>
      <c r="CD48" s="252"/>
    </row>
    <row r="49" spans="2:82" s="267" customFormat="1" ht="30" customHeight="1">
      <c r="B49" s="620"/>
      <c r="C49" s="310"/>
      <c r="D49" s="525"/>
      <c r="E49" s="310"/>
      <c r="F49" s="331" t="s">
        <v>2439</v>
      </c>
      <c r="G49" s="71"/>
      <c r="H49" s="271"/>
      <c r="J49" s="271"/>
      <c r="K49" s="271"/>
      <c r="L49" s="271"/>
      <c r="M49" s="271"/>
      <c r="N49" s="271"/>
      <c r="O49" s="271"/>
      <c r="P49" s="271"/>
      <c r="Q49" s="271"/>
      <c r="R49" s="271"/>
      <c r="S49" s="271"/>
      <c r="T49" s="271"/>
      <c r="U49" s="271"/>
      <c r="V49" s="271"/>
      <c r="W49" s="271"/>
      <c r="X49" s="271"/>
      <c r="Y49" s="271"/>
      <c r="Z49" s="271"/>
      <c r="AA49" s="271"/>
      <c r="AB49" s="271"/>
      <c r="AC49" s="271"/>
      <c r="AD49" s="271"/>
      <c r="AE49" s="271"/>
      <c r="AF49" s="271"/>
      <c r="AG49" s="271"/>
      <c r="AH49" s="271"/>
      <c r="AI49" s="271"/>
      <c r="AJ49" s="271"/>
      <c r="AK49" s="271"/>
      <c r="AL49" s="271"/>
      <c r="AM49" s="271"/>
      <c r="AN49" s="271"/>
      <c r="AO49" s="271"/>
      <c r="AP49" s="271"/>
      <c r="AQ49" s="271"/>
      <c r="AR49" s="271"/>
      <c r="AS49" s="271"/>
      <c r="AT49" s="271"/>
      <c r="AU49" s="271"/>
      <c r="AV49" s="271"/>
      <c r="AW49" s="271"/>
      <c r="AX49" s="271"/>
      <c r="AY49" s="271"/>
      <c r="AZ49" s="271"/>
      <c r="BA49" s="271"/>
      <c r="BB49" s="271"/>
      <c r="BC49" s="271"/>
      <c r="BD49" s="71"/>
      <c r="BE49" s="71"/>
      <c r="BF49" s="71"/>
      <c r="BG49" s="71"/>
      <c r="BH49" s="71"/>
      <c r="BI49" s="71"/>
      <c r="BJ49" s="71"/>
      <c r="BK49" s="71"/>
      <c r="BL49" s="71"/>
      <c r="BM49" s="71"/>
      <c r="BN49" s="71"/>
      <c r="BO49" s="71"/>
      <c r="BP49" s="71"/>
      <c r="BQ49" s="71"/>
      <c r="BR49" s="71"/>
      <c r="BS49" s="71"/>
      <c r="BT49" s="71"/>
      <c r="BU49" s="71"/>
      <c r="BV49" s="71"/>
      <c r="BW49" s="3121"/>
      <c r="BX49" s="3121"/>
      <c r="BY49" s="3121"/>
      <c r="BZ49" s="3117"/>
      <c r="CA49" s="3118"/>
      <c r="CB49" s="3119"/>
      <c r="CC49" s="71"/>
      <c r="CD49" s="252"/>
    </row>
    <row r="50" spans="2:82" s="267" customFormat="1" ht="18" customHeight="1">
      <c r="B50" s="620"/>
      <c r="C50" s="310"/>
      <c r="D50" s="377"/>
      <c r="E50" s="310"/>
      <c r="F50" s="310"/>
      <c r="G50" s="71"/>
      <c r="H50" s="271"/>
      <c r="J50" s="271"/>
      <c r="K50" s="271"/>
      <c r="L50" s="271"/>
      <c r="M50" s="271"/>
      <c r="N50" s="271"/>
      <c r="O50" s="271"/>
      <c r="P50" s="271"/>
      <c r="Q50" s="271"/>
      <c r="R50" s="271"/>
      <c r="S50" s="271"/>
      <c r="T50" s="271"/>
      <c r="U50" s="271"/>
      <c r="V50" s="271"/>
      <c r="W50" s="271"/>
      <c r="X50" s="271"/>
      <c r="Y50" s="271"/>
      <c r="Z50" s="271"/>
      <c r="AA50" s="271"/>
      <c r="AB50" s="271"/>
      <c r="AC50" s="271"/>
      <c r="AD50" s="271"/>
      <c r="AE50" s="271"/>
      <c r="AF50" s="271"/>
      <c r="AG50" s="271"/>
      <c r="AH50" s="271"/>
      <c r="AI50" s="271"/>
      <c r="AJ50" s="271"/>
      <c r="AK50" s="271"/>
      <c r="AL50" s="271"/>
      <c r="AM50" s="271"/>
      <c r="AN50" s="271"/>
      <c r="AO50" s="271"/>
      <c r="AP50" s="271"/>
      <c r="AQ50" s="271"/>
      <c r="AR50" s="271"/>
      <c r="AS50" s="271"/>
      <c r="AT50" s="271"/>
      <c r="AU50" s="271"/>
      <c r="AV50" s="271"/>
      <c r="AW50" s="271"/>
      <c r="AX50" s="271"/>
      <c r="AY50" s="271"/>
      <c r="AZ50" s="271"/>
      <c r="BA50" s="271"/>
      <c r="BB50" s="271"/>
      <c r="BC50" s="271"/>
      <c r="BD50" s="71"/>
      <c r="BE50" s="71"/>
      <c r="BF50" s="71"/>
      <c r="BG50" s="71"/>
      <c r="BH50" s="71"/>
      <c r="BI50" s="71"/>
      <c r="BJ50" s="71"/>
      <c r="BK50" s="71"/>
      <c r="BL50" s="71"/>
      <c r="BM50" s="71"/>
      <c r="BN50" s="71"/>
      <c r="BO50" s="71"/>
      <c r="BP50" s="71"/>
      <c r="BQ50" s="71"/>
      <c r="BR50" s="71"/>
      <c r="BS50" s="71"/>
      <c r="BT50" s="71"/>
      <c r="BU50" s="71"/>
      <c r="BV50" s="71"/>
      <c r="BW50" s="528"/>
      <c r="BX50" s="528"/>
      <c r="BY50" s="528"/>
      <c r="BZ50" s="528"/>
      <c r="CA50" s="528"/>
      <c r="CB50" s="528"/>
      <c r="CC50" s="71"/>
      <c r="CD50" s="252"/>
    </row>
    <row r="51" spans="2:82" s="267" customFormat="1" ht="30" customHeight="1">
      <c r="B51" s="620"/>
      <c r="C51" s="310"/>
      <c r="D51" s="554" t="s">
        <v>668</v>
      </c>
      <c r="E51" s="310"/>
      <c r="F51" s="332" t="s">
        <v>2440</v>
      </c>
      <c r="G51" s="71"/>
      <c r="H51" s="271"/>
      <c r="J51" s="271"/>
      <c r="K51" s="271"/>
      <c r="L51" s="271"/>
      <c r="M51" s="271"/>
      <c r="N51" s="271"/>
      <c r="O51" s="271"/>
      <c r="P51" s="271"/>
      <c r="Q51" s="271"/>
      <c r="R51" s="271"/>
      <c r="S51" s="271"/>
      <c r="T51" s="271"/>
      <c r="U51" s="271"/>
      <c r="V51" s="271"/>
      <c r="W51" s="271"/>
      <c r="X51" s="271"/>
      <c r="Y51" s="271"/>
      <c r="Z51" s="271"/>
      <c r="AA51" s="271"/>
      <c r="AB51" s="271"/>
      <c r="AC51" s="271"/>
      <c r="AD51" s="271"/>
      <c r="AE51" s="271"/>
      <c r="AF51" s="271"/>
      <c r="AG51" s="271"/>
      <c r="AH51" s="271"/>
      <c r="AI51" s="271"/>
      <c r="AJ51" s="271"/>
      <c r="AK51" s="271"/>
      <c r="AL51" s="271"/>
      <c r="AM51" s="271"/>
      <c r="AN51" s="271"/>
      <c r="AO51" s="271"/>
      <c r="AP51" s="271"/>
      <c r="AQ51" s="271"/>
      <c r="AR51" s="271"/>
      <c r="AS51" s="271"/>
      <c r="AT51" s="271"/>
      <c r="AU51" s="271"/>
      <c r="AV51" s="271"/>
      <c r="AW51" s="271"/>
      <c r="AX51" s="271"/>
      <c r="AY51" s="271"/>
      <c r="AZ51" s="271"/>
      <c r="BA51" s="271"/>
      <c r="BB51" s="271"/>
      <c r="BC51" s="271"/>
      <c r="BD51" s="71"/>
      <c r="BE51" s="71"/>
      <c r="BF51" s="71"/>
      <c r="BG51" s="71"/>
      <c r="BH51" s="71"/>
      <c r="BI51" s="71"/>
      <c r="BJ51" s="71"/>
      <c r="BK51" s="71"/>
      <c r="BL51" s="71"/>
      <c r="BM51" s="71"/>
      <c r="BN51" s="71"/>
      <c r="BO51" s="71"/>
      <c r="BP51" s="71"/>
      <c r="BQ51" s="71"/>
      <c r="BR51" s="71"/>
      <c r="BS51" s="71"/>
      <c r="BT51" s="71"/>
      <c r="BU51" s="71"/>
      <c r="BV51" s="71"/>
      <c r="BW51" s="3120">
        <v>78</v>
      </c>
      <c r="BX51" s="3121"/>
      <c r="BY51" s="3121"/>
      <c r="BZ51" s="3114"/>
      <c r="CA51" s="3115"/>
      <c r="CB51" s="3116"/>
      <c r="CC51" s="71"/>
      <c r="CD51" s="252"/>
    </row>
    <row r="52" spans="2:82" s="267" customFormat="1" ht="30" customHeight="1">
      <c r="B52" s="620"/>
      <c r="C52" s="310"/>
      <c r="D52" s="525"/>
      <c r="E52" s="310"/>
      <c r="F52" s="331" t="s">
        <v>2441</v>
      </c>
      <c r="G52" s="71"/>
      <c r="H52" s="271"/>
      <c r="J52" s="271"/>
      <c r="K52" s="271"/>
      <c r="L52" s="271"/>
      <c r="M52" s="271"/>
      <c r="N52" s="271"/>
      <c r="O52" s="271"/>
      <c r="P52" s="271"/>
      <c r="Q52" s="271"/>
      <c r="R52" s="271"/>
      <c r="S52" s="271"/>
      <c r="T52" s="271"/>
      <c r="U52" s="271"/>
      <c r="V52" s="271"/>
      <c r="W52" s="271"/>
      <c r="X52" s="271"/>
      <c r="Y52" s="271"/>
      <c r="Z52" s="271"/>
      <c r="AA52" s="271"/>
      <c r="AB52" s="271"/>
      <c r="AC52" s="271"/>
      <c r="AD52" s="271"/>
      <c r="AE52" s="271"/>
      <c r="AF52" s="271"/>
      <c r="AG52" s="271"/>
      <c r="AH52" s="271"/>
      <c r="AI52" s="271"/>
      <c r="AJ52" s="271"/>
      <c r="AK52" s="271"/>
      <c r="AL52" s="271"/>
      <c r="AM52" s="271"/>
      <c r="AN52" s="271"/>
      <c r="AO52" s="271"/>
      <c r="AP52" s="271"/>
      <c r="AQ52" s="271"/>
      <c r="AR52" s="271"/>
      <c r="AS52" s="271"/>
      <c r="AT52" s="271"/>
      <c r="AU52" s="271"/>
      <c r="AV52" s="271"/>
      <c r="AW52" s="271"/>
      <c r="AX52" s="271"/>
      <c r="AY52" s="271"/>
      <c r="AZ52" s="271"/>
      <c r="BA52" s="271"/>
      <c r="BB52" s="271"/>
      <c r="BC52" s="271"/>
      <c r="BD52" s="71"/>
      <c r="BE52" s="71"/>
      <c r="BF52" s="71"/>
      <c r="BG52" s="71"/>
      <c r="BH52" s="71"/>
      <c r="BI52" s="71"/>
      <c r="BJ52" s="71"/>
      <c r="BK52" s="71"/>
      <c r="BL52" s="71"/>
      <c r="BM52" s="71"/>
      <c r="BN52" s="71"/>
      <c r="BO52" s="71"/>
      <c r="BP52" s="71"/>
      <c r="BQ52" s="71"/>
      <c r="BR52" s="71"/>
      <c r="BS52" s="71"/>
      <c r="BT52" s="71"/>
      <c r="BU52" s="71"/>
      <c r="BV52" s="71"/>
      <c r="BW52" s="3121"/>
      <c r="BX52" s="3121"/>
      <c r="BY52" s="3121"/>
      <c r="BZ52" s="3117"/>
      <c r="CA52" s="3118"/>
      <c r="CB52" s="3119"/>
      <c r="CC52" s="71"/>
      <c r="CD52" s="252"/>
    </row>
    <row r="53" spans="2:82" s="267" customFormat="1" ht="18" customHeight="1">
      <c r="B53" s="620"/>
      <c r="C53" s="310"/>
      <c r="D53" s="377"/>
      <c r="E53" s="310"/>
      <c r="F53" s="310"/>
      <c r="G53" s="71"/>
      <c r="H53" s="271"/>
      <c r="J53" s="271"/>
      <c r="K53" s="271"/>
      <c r="L53" s="271"/>
      <c r="M53" s="271"/>
      <c r="N53" s="271"/>
      <c r="O53" s="271"/>
      <c r="P53" s="271"/>
      <c r="Q53" s="271"/>
      <c r="R53" s="271"/>
      <c r="S53" s="271"/>
      <c r="T53" s="271"/>
      <c r="U53" s="271"/>
      <c r="V53" s="271"/>
      <c r="W53" s="271"/>
      <c r="X53" s="271"/>
      <c r="Y53" s="271"/>
      <c r="Z53" s="271"/>
      <c r="AA53" s="271"/>
      <c r="AB53" s="271"/>
      <c r="AC53" s="271"/>
      <c r="AD53" s="271"/>
      <c r="AE53" s="271"/>
      <c r="AF53" s="271"/>
      <c r="AG53" s="271"/>
      <c r="AH53" s="271"/>
      <c r="AI53" s="271"/>
      <c r="AJ53" s="271"/>
      <c r="AK53" s="271"/>
      <c r="AL53" s="271"/>
      <c r="AM53" s="271"/>
      <c r="AN53" s="271"/>
      <c r="AO53" s="271"/>
      <c r="AP53" s="271"/>
      <c r="AQ53" s="271"/>
      <c r="AR53" s="271"/>
      <c r="AS53" s="271"/>
      <c r="AT53" s="271"/>
      <c r="AU53" s="271"/>
      <c r="AV53" s="271"/>
      <c r="AW53" s="271"/>
      <c r="AX53" s="271"/>
      <c r="AY53" s="271"/>
      <c r="AZ53" s="271"/>
      <c r="BA53" s="271"/>
      <c r="BB53" s="271"/>
      <c r="BC53" s="271"/>
      <c r="BD53" s="71"/>
      <c r="BE53" s="71"/>
      <c r="BF53" s="71"/>
      <c r="BG53" s="71"/>
      <c r="BH53" s="71"/>
      <c r="BI53" s="71"/>
      <c r="BJ53" s="71"/>
      <c r="BK53" s="71"/>
      <c r="BL53" s="71"/>
      <c r="BM53" s="71"/>
      <c r="BN53" s="71"/>
      <c r="BO53" s="71"/>
      <c r="BP53" s="71"/>
      <c r="BQ53" s="71"/>
      <c r="BR53" s="71"/>
      <c r="BS53" s="71"/>
      <c r="BT53" s="71"/>
      <c r="BU53" s="71"/>
      <c r="BV53" s="71"/>
      <c r="BW53" s="528"/>
      <c r="BX53" s="528"/>
      <c r="BY53" s="528"/>
      <c r="BZ53" s="528"/>
      <c r="CA53" s="528"/>
      <c r="CB53" s="528"/>
      <c r="CC53" s="71"/>
      <c r="CD53" s="252"/>
    </row>
    <row r="54" spans="2:82" s="267" customFormat="1" ht="30" customHeight="1">
      <c r="B54" s="620"/>
      <c r="C54" s="310"/>
      <c r="D54" s="554" t="s">
        <v>669</v>
      </c>
      <c r="E54" s="310"/>
      <c r="F54" s="332" t="s">
        <v>90</v>
      </c>
      <c r="G54" s="71"/>
      <c r="H54" s="271"/>
      <c r="J54" s="271"/>
      <c r="K54" s="271"/>
      <c r="L54" s="271"/>
      <c r="M54" s="271"/>
      <c r="N54" s="271"/>
      <c r="O54" s="271"/>
      <c r="P54" s="271"/>
      <c r="Q54" s="271"/>
      <c r="R54" s="271"/>
      <c r="S54" s="271"/>
      <c r="T54" s="271"/>
      <c r="U54" s="271"/>
      <c r="V54" s="271"/>
      <c r="W54" s="271"/>
      <c r="X54" s="271"/>
      <c r="Y54" s="271"/>
      <c r="Z54" s="271"/>
      <c r="AA54" s="271"/>
      <c r="AB54" s="271"/>
      <c r="AC54" s="271"/>
      <c r="AD54" s="271"/>
      <c r="AE54" s="271"/>
      <c r="AF54" s="271"/>
      <c r="AG54" s="271"/>
      <c r="AH54" s="271"/>
      <c r="AI54" s="271"/>
      <c r="AJ54" s="271"/>
      <c r="AK54" s="271"/>
      <c r="AL54" s="271"/>
      <c r="AM54" s="271"/>
      <c r="AN54" s="271"/>
      <c r="AO54" s="271"/>
      <c r="AP54" s="271"/>
      <c r="AQ54" s="271"/>
      <c r="AR54" s="271"/>
      <c r="AS54" s="271"/>
      <c r="AT54" s="271"/>
      <c r="AU54" s="271"/>
      <c r="AV54" s="271"/>
      <c r="AW54" s="271"/>
      <c r="AX54" s="271"/>
      <c r="AY54" s="271"/>
      <c r="AZ54" s="271"/>
      <c r="BA54" s="271"/>
      <c r="BB54" s="271"/>
      <c r="BC54" s="271"/>
      <c r="BD54" s="71"/>
      <c r="BE54" s="71"/>
      <c r="BF54" s="71"/>
      <c r="BG54" s="71"/>
      <c r="BH54" s="71"/>
      <c r="BI54" s="71"/>
      <c r="BJ54" s="71"/>
      <c r="BK54" s="71"/>
      <c r="BL54" s="71"/>
      <c r="BM54" s="71"/>
      <c r="BN54" s="71"/>
      <c r="BO54" s="71"/>
      <c r="BP54" s="71"/>
      <c r="BQ54" s="71"/>
      <c r="BR54" s="71"/>
      <c r="BS54" s="71"/>
      <c r="BT54" s="71"/>
      <c r="BU54" s="71"/>
      <c r="BV54" s="71"/>
      <c r="BW54" s="3120">
        <v>33</v>
      </c>
      <c r="BX54" s="3121"/>
      <c r="BY54" s="3121"/>
      <c r="BZ54" s="3114"/>
      <c r="CA54" s="3115"/>
      <c r="CB54" s="3116"/>
      <c r="CC54" s="71"/>
      <c r="CD54" s="252"/>
    </row>
    <row r="55" spans="2:82" s="267" customFormat="1" ht="30" customHeight="1">
      <c r="B55" s="620"/>
      <c r="C55" s="310"/>
      <c r="D55" s="525"/>
      <c r="E55" s="310"/>
      <c r="F55" s="331" t="s">
        <v>92</v>
      </c>
      <c r="G55" s="71"/>
      <c r="H55" s="271"/>
      <c r="J55" s="271"/>
      <c r="K55" s="271"/>
      <c r="L55" s="271"/>
      <c r="M55" s="271"/>
      <c r="N55" s="271"/>
      <c r="O55" s="271"/>
      <c r="P55" s="271"/>
      <c r="Q55" s="271"/>
      <c r="R55" s="271"/>
      <c r="S55" s="271"/>
      <c r="T55" s="271"/>
      <c r="U55" s="271"/>
      <c r="V55" s="271"/>
      <c r="W55" s="271"/>
      <c r="X55" s="271"/>
      <c r="Y55" s="271"/>
      <c r="Z55" s="271"/>
      <c r="AA55" s="271"/>
      <c r="AB55" s="271"/>
      <c r="AC55" s="271"/>
      <c r="AD55" s="271"/>
      <c r="AE55" s="271"/>
      <c r="AF55" s="271"/>
      <c r="AG55" s="271"/>
      <c r="AH55" s="271"/>
      <c r="AI55" s="271"/>
      <c r="AJ55" s="271"/>
      <c r="AK55" s="271"/>
      <c r="AL55" s="271"/>
      <c r="AM55" s="271"/>
      <c r="AN55" s="271"/>
      <c r="AO55" s="271"/>
      <c r="AP55" s="271"/>
      <c r="AQ55" s="271"/>
      <c r="AR55" s="271"/>
      <c r="AS55" s="271"/>
      <c r="AT55" s="271"/>
      <c r="AU55" s="271"/>
      <c r="AV55" s="271"/>
      <c r="AW55" s="271"/>
      <c r="AX55" s="271"/>
      <c r="AY55" s="271"/>
      <c r="AZ55" s="271"/>
      <c r="BA55" s="271"/>
      <c r="BB55" s="271"/>
      <c r="BC55" s="271"/>
      <c r="BD55" s="71"/>
      <c r="BE55" s="71"/>
      <c r="BF55" s="71"/>
      <c r="BG55" s="71"/>
      <c r="BH55" s="71"/>
      <c r="BI55" s="71"/>
      <c r="BJ55" s="71"/>
      <c r="BK55" s="71"/>
      <c r="BL55" s="71"/>
      <c r="BM55" s="71"/>
      <c r="BN55" s="71"/>
      <c r="BO55" s="71"/>
      <c r="BP55" s="71"/>
      <c r="BQ55" s="71"/>
      <c r="BR55" s="71"/>
      <c r="BS55" s="71"/>
      <c r="BT55" s="71"/>
      <c r="BU55" s="71"/>
      <c r="BV55" s="71"/>
      <c r="BW55" s="3121"/>
      <c r="BX55" s="3121"/>
      <c r="BY55" s="3121"/>
      <c r="BZ55" s="3117"/>
      <c r="CA55" s="3118"/>
      <c r="CB55" s="3119"/>
      <c r="CC55" s="71"/>
      <c r="CD55" s="252"/>
    </row>
    <row r="56" spans="2:82" s="267" customFormat="1" ht="18" customHeight="1">
      <c r="B56" s="620"/>
      <c r="C56" s="310"/>
      <c r="D56" s="525"/>
      <c r="E56" s="310"/>
      <c r="F56" s="331"/>
      <c r="G56" s="71"/>
      <c r="H56" s="271"/>
      <c r="J56" s="271"/>
      <c r="K56" s="271"/>
      <c r="L56" s="271"/>
      <c r="M56" s="271"/>
      <c r="N56" s="271"/>
      <c r="O56" s="271"/>
      <c r="P56" s="271"/>
      <c r="Q56" s="271"/>
      <c r="R56" s="271"/>
      <c r="S56" s="271"/>
      <c r="T56" s="271"/>
      <c r="U56" s="271"/>
      <c r="V56" s="271"/>
      <c r="W56" s="271"/>
      <c r="X56" s="271"/>
      <c r="Y56" s="271"/>
      <c r="Z56" s="271"/>
      <c r="AA56" s="271"/>
      <c r="AB56" s="271"/>
      <c r="AC56" s="271"/>
      <c r="AD56" s="271"/>
      <c r="AE56" s="271"/>
      <c r="AF56" s="271"/>
      <c r="AG56" s="271"/>
      <c r="AH56" s="271"/>
      <c r="AI56" s="271"/>
      <c r="AJ56" s="271"/>
      <c r="AK56" s="271"/>
      <c r="AL56" s="271"/>
      <c r="AM56" s="271"/>
      <c r="AN56" s="271"/>
      <c r="AO56" s="271"/>
      <c r="AP56" s="271"/>
      <c r="AQ56" s="271"/>
      <c r="AR56" s="271"/>
      <c r="AS56" s="271"/>
      <c r="AT56" s="271"/>
      <c r="AU56" s="271"/>
      <c r="AV56" s="271"/>
      <c r="AW56" s="271"/>
      <c r="AX56" s="271"/>
      <c r="AY56" s="271"/>
      <c r="AZ56" s="271"/>
      <c r="BA56" s="271"/>
      <c r="BB56" s="271"/>
      <c r="BC56" s="2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C56" s="71"/>
      <c r="CD56" s="252"/>
    </row>
    <row r="57" spans="2:82" s="267" customFormat="1" ht="20.100000000000001" customHeight="1">
      <c r="B57" s="539"/>
      <c r="C57" s="540"/>
      <c r="D57" s="541"/>
      <c r="E57" s="540"/>
      <c r="F57" s="542"/>
      <c r="G57" s="543"/>
      <c r="H57" s="544"/>
      <c r="I57" s="545"/>
      <c r="J57" s="544"/>
      <c r="K57" s="544"/>
      <c r="L57" s="544"/>
      <c r="M57" s="544"/>
      <c r="N57" s="544"/>
      <c r="O57" s="544"/>
      <c r="P57" s="544"/>
      <c r="Q57" s="544"/>
      <c r="R57" s="544"/>
      <c r="S57" s="544"/>
      <c r="T57" s="544"/>
      <c r="U57" s="544"/>
      <c r="V57" s="544"/>
      <c r="W57" s="544"/>
      <c r="X57" s="544"/>
      <c r="Y57" s="544"/>
      <c r="Z57" s="544"/>
      <c r="AA57" s="544"/>
      <c r="AB57" s="544"/>
      <c r="AC57" s="544"/>
      <c r="AD57" s="544"/>
      <c r="AE57" s="544"/>
      <c r="AF57" s="544"/>
      <c r="AG57" s="544"/>
      <c r="AH57" s="544"/>
      <c r="AI57" s="544"/>
      <c r="AJ57" s="544"/>
      <c r="AK57" s="544"/>
      <c r="AL57" s="544"/>
      <c r="AM57" s="544"/>
      <c r="AN57" s="544"/>
      <c r="AO57" s="544"/>
      <c r="AP57" s="544"/>
      <c r="AQ57" s="544"/>
      <c r="AR57" s="544"/>
      <c r="AS57" s="544"/>
      <c r="AT57" s="544"/>
      <c r="AU57" s="544"/>
      <c r="AV57" s="544"/>
      <c r="AW57" s="544"/>
      <c r="AX57" s="544"/>
      <c r="AY57" s="544"/>
      <c r="AZ57" s="544"/>
      <c r="BA57" s="544"/>
      <c r="BB57" s="544"/>
      <c r="BC57" s="544"/>
      <c r="BD57" s="543"/>
      <c r="BE57" s="543"/>
      <c r="BF57" s="543"/>
      <c r="BG57" s="543"/>
      <c r="BH57" s="543"/>
      <c r="BI57" s="543"/>
      <c r="BJ57" s="543"/>
      <c r="BK57" s="543"/>
      <c r="BL57" s="543"/>
      <c r="BM57" s="543"/>
      <c r="BN57" s="543"/>
      <c r="BO57" s="543"/>
      <c r="BP57" s="543"/>
      <c r="BQ57" s="543"/>
      <c r="BR57" s="543"/>
      <c r="BS57" s="543"/>
      <c r="BT57" s="543"/>
      <c r="BU57" s="543"/>
      <c r="BV57" s="543"/>
      <c r="BW57" s="543"/>
      <c r="BX57" s="543"/>
      <c r="BY57" s="543"/>
      <c r="BZ57" s="543"/>
      <c r="CA57" s="543"/>
      <c r="CB57" s="543"/>
      <c r="CC57" s="543"/>
      <c r="CD57" s="546"/>
    </row>
    <row r="58" spans="2:82" s="267" customFormat="1" ht="30" customHeight="1">
      <c r="B58" s="620"/>
      <c r="C58" s="332" t="s">
        <v>2446</v>
      </c>
      <c r="D58" s="332" t="s">
        <v>2442</v>
      </c>
      <c r="F58" s="310"/>
      <c r="G58" s="526"/>
      <c r="H58" s="271"/>
      <c r="J58" s="271"/>
      <c r="K58" s="271"/>
      <c r="L58" s="271"/>
      <c r="M58" s="271"/>
      <c r="N58" s="271"/>
      <c r="O58" s="271"/>
      <c r="P58" s="271"/>
      <c r="Q58" s="271"/>
      <c r="R58" s="271"/>
      <c r="S58" s="271"/>
      <c r="T58" s="271"/>
      <c r="U58" s="271"/>
      <c r="V58" s="271"/>
      <c r="W58" s="271"/>
      <c r="X58" s="271"/>
      <c r="Y58" s="271"/>
      <c r="Z58" s="271"/>
      <c r="AA58" s="271"/>
      <c r="AB58" s="271"/>
      <c r="AC58" s="271"/>
      <c r="AD58" s="271"/>
      <c r="AE58" s="271"/>
      <c r="AF58" s="271"/>
      <c r="AG58" s="271"/>
      <c r="AH58" s="271"/>
      <c r="AI58" s="271"/>
      <c r="AJ58" s="271"/>
      <c r="AK58" s="271"/>
      <c r="AL58" s="271"/>
      <c r="AM58" s="271"/>
      <c r="AN58" s="271"/>
      <c r="AO58" s="271"/>
      <c r="AP58" s="271"/>
      <c r="AQ58" s="271"/>
      <c r="AR58" s="271"/>
      <c r="AS58" s="271"/>
      <c r="AT58" s="271"/>
      <c r="AU58" s="271"/>
      <c r="AV58" s="271"/>
      <c r="AW58" s="271"/>
      <c r="AX58" s="271"/>
      <c r="AY58" s="271"/>
      <c r="AZ58" s="271"/>
      <c r="BA58" s="271"/>
      <c r="BB58" s="271"/>
      <c r="BC58" s="2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71"/>
      <c r="CD58" s="252"/>
    </row>
    <row r="59" spans="2:82" s="267" customFormat="1" ht="30" customHeight="1">
      <c r="B59" s="620"/>
      <c r="C59" s="310"/>
      <c r="D59" s="331" t="s">
        <v>2443</v>
      </c>
      <c r="F59" s="310"/>
      <c r="G59" s="526"/>
      <c r="H59" s="271"/>
      <c r="J59" s="271"/>
      <c r="K59" s="271"/>
      <c r="L59" s="271"/>
      <c r="M59" s="271"/>
      <c r="N59" s="271"/>
      <c r="O59" s="271"/>
      <c r="P59" s="271"/>
      <c r="Q59" s="271"/>
      <c r="R59" s="271"/>
      <c r="S59" s="271"/>
      <c r="T59" s="271"/>
      <c r="U59" s="271"/>
      <c r="V59" s="271"/>
      <c r="W59" s="271"/>
      <c r="X59" s="271"/>
      <c r="Y59" s="271"/>
      <c r="Z59" s="271"/>
      <c r="AA59" s="271"/>
      <c r="AB59" s="271"/>
      <c r="AC59" s="271"/>
      <c r="AD59" s="271"/>
      <c r="AE59" s="271"/>
      <c r="AF59" s="271"/>
      <c r="AG59" s="271"/>
      <c r="AH59" s="271"/>
      <c r="AI59" s="271"/>
      <c r="AJ59" s="271"/>
      <c r="AK59" s="271"/>
      <c r="AL59" s="271"/>
      <c r="AM59" s="271"/>
      <c r="AN59" s="271"/>
      <c r="AO59" s="271"/>
      <c r="AP59" s="271"/>
      <c r="AQ59" s="271"/>
      <c r="AR59" s="271"/>
      <c r="AS59" s="271"/>
      <c r="AT59" s="271"/>
      <c r="AU59" s="271"/>
      <c r="AV59" s="271"/>
      <c r="AW59" s="271"/>
      <c r="AX59" s="271"/>
      <c r="AY59" s="271"/>
      <c r="AZ59" s="271"/>
      <c r="BA59" s="271"/>
      <c r="BB59" s="271"/>
      <c r="BC59" s="2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252"/>
    </row>
    <row r="60" spans="2:82" s="267" customFormat="1" ht="18" customHeight="1">
      <c r="B60" s="620"/>
      <c r="C60" s="310"/>
      <c r="D60" s="525"/>
      <c r="E60" s="310"/>
      <c r="F60" s="331"/>
      <c r="G60" s="71"/>
      <c r="H60" s="271"/>
      <c r="J60" s="271"/>
      <c r="K60" s="271"/>
      <c r="L60" s="271"/>
      <c r="M60" s="271"/>
      <c r="N60" s="271"/>
      <c r="O60" s="271"/>
      <c r="P60" s="271"/>
      <c r="Q60" s="271"/>
      <c r="R60" s="271"/>
      <c r="S60" s="271"/>
      <c r="T60" s="271"/>
      <c r="U60" s="271"/>
      <c r="V60" s="271"/>
      <c r="W60" s="271"/>
      <c r="X60" s="271"/>
      <c r="Y60" s="271"/>
      <c r="Z60" s="271"/>
      <c r="AA60" s="271"/>
      <c r="AB60" s="271"/>
      <c r="AC60" s="271"/>
      <c r="AD60" s="271"/>
      <c r="AE60" s="271"/>
      <c r="AF60" s="271"/>
      <c r="AG60" s="271"/>
      <c r="AH60" s="271"/>
      <c r="AI60" s="271"/>
      <c r="AJ60" s="271"/>
      <c r="AK60" s="271"/>
      <c r="AL60" s="271"/>
      <c r="AM60" s="271"/>
      <c r="AN60" s="271"/>
      <c r="AO60" s="271"/>
      <c r="AP60" s="271"/>
      <c r="AQ60" s="271"/>
      <c r="AR60" s="271"/>
      <c r="AS60" s="271"/>
      <c r="AT60" s="271"/>
      <c r="AU60" s="271"/>
      <c r="AV60" s="271"/>
      <c r="AW60" s="271"/>
      <c r="AX60" s="271"/>
      <c r="AY60" s="271"/>
      <c r="AZ60" s="271"/>
      <c r="BA60" s="271"/>
      <c r="BB60" s="271"/>
      <c r="BC60" s="2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252"/>
    </row>
    <row r="61" spans="2:82" s="267" customFormat="1" ht="30" customHeight="1">
      <c r="B61" s="620"/>
      <c r="C61" s="310"/>
      <c r="E61" s="417" t="s">
        <v>852</v>
      </c>
      <c r="G61" s="392"/>
      <c r="H61" s="392"/>
      <c r="I61" s="83"/>
      <c r="J61" s="83"/>
      <c r="K61" s="83"/>
      <c r="L61" s="83"/>
      <c r="M61" s="83"/>
      <c r="N61" s="83"/>
      <c r="O61" s="83"/>
      <c r="P61" s="83"/>
      <c r="Q61" s="83"/>
      <c r="R61" s="271"/>
      <c r="S61" s="271"/>
      <c r="T61" s="271"/>
      <c r="U61" s="271"/>
      <c r="V61" s="271"/>
      <c r="W61" s="271"/>
      <c r="X61" s="271"/>
      <c r="Y61" s="271"/>
      <c r="Z61" s="271"/>
      <c r="AA61" s="271"/>
      <c r="AB61" s="271"/>
      <c r="AC61" s="271"/>
      <c r="AD61" s="271"/>
      <c r="AE61" s="271"/>
      <c r="AF61" s="271"/>
      <c r="AG61" s="271"/>
      <c r="AH61" s="271"/>
      <c r="AI61" s="271"/>
      <c r="AJ61" s="271"/>
      <c r="AK61" s="271"/>
      <c r="AL61" s="271"/>
      <c r="AM61" s="271"/>
      <c r="AN61" s="271"/>
      <c r="AO61" s="271"/>
      <c r="AP61" s="271"/>
      <c r="AQ61" s="271"/>
      <c r="AR61" s="271"/>
      <c r="AS61" s="271"/>
      <c r="AT61" s="271"/>
      <c r="AU61" s="271"/>
      <c r="AV61" s="271"/>
      <c r="AW61" s="271"/>
      <c r="AX61" s="271"/>
      <c r="AY61" s="271"/>
      <c r="AZ61" s="271"/>
      <c r="BA61" s="271"/>
      <c r="BB61" s="271"/>
      <c r="BC61" s="2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252"/>
    </row>
    <row r="62" spans="2:82" s="267" customFormat="1" ht="30" customHeight="1">
      <c r="B62" s="620"/>
      <c r="C62" s="310"/>
      <c r="D62" s="2823" t="s">
        <v>2</v>
      </c>
      <c r="E62" s="3106"/>
      <c r="F62" s="3073">
        <v>1</v>
      </c>
      <c r="G62" s="3074"/>
      <c r="H62" s="3075"/>
      <c r="I62" s="409"/>
      <c r="J62" s="2980" t="s">
        <v>703</v>
      </c>
      <c r="K62" s="2980"/>
      <c r="L62" s="2980"/>
      <c r="M62" s="2980"/>
      <c r="N62" s="2980"/>
      <c r="O62" s="2980"/>
      <c r="P62" s="2980"/>
      <c r="Q62" s="2980"/>
      <c r="R62" s="271"/>
      <c r="S62" s="2823" t="s">
        <v>5</v>
      </c>
      <c r="T62" s="3106"/>
      <c r="U62" s="3073"/>
      <c r="V62" s="3074"/>
      <c r="W62" s="3075"/>
      <c r="X62" s="409"/>
      <c r="Y62" s="2980" t="s">
        <v>704</v>
      </c>
      <c r="Z62" s="2980"/>
      <c r="AA62" s="2980"/>
      <c r="AB62" s="2980"/>
      <c r="AC62" s="2980"/>
      <c r="AD62" s="2980"/>
      <c r="AE62" s="2980"/>
      <c r="AF62" s="2980"/>
      <c r="AG62" s="271"/>
      <c r="AH62" s="271"/>
      <c r="AI62" s="271"/>
      <c r="AJ62" s="271"/>
      <c r="AK62" s="271"/>
      <c r="AL62" s="271"/>
      <c r="AM62" s="271"/>
      <c r="AN62" s="271"/>
      <c r="AO62" s="271"/>
      <c r="AP62" s="271"/>
      <c r="AQ62" s="271"/>
      <c r="AR62" s="271"/>
      <c r="AS62" s="271"/>
      <c r="AT62" s="271"/>
      <c r="AU62" s="271"/>
      <c r="AV62" s="271"/>
      <c r="AW62" s="271"/>
      <c r="AX62" s="271"/>
      <c r="AY62" s="271"/>
      <c r="AZ62" s="271"/>
      <c r="BA62" s="271"/>
      <c r="BB62" s="271"/>
      <c r="BC62" s="2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252"/>
    </row>
    <row r="63" spans="2:82" s="267" customFormat="1" ht="30" customHeight="1">
      <c r="B63" s="620"/>
      <c r="C63" s="310"/>
      <c r="D63" s="2824"/>
      <c r="E63" s="3106"/>
      <c r="F63" s="3076"/>
      <c r="G63" s="3077"/>
      <c r="H63" s="3078"/>
      <c r="I63" s="409"/>
      <c r="J63" s="2980"/>
      <c r="K63" s="2980"/>
      <c r="L63" s="2980"/>
      <c r="M63" s="2980"/>
      <c r="N63" s="2980"/>
      <c r="O63" s="2980"/>
      <c r="P63" s="2980"/>
      <c r="Q63" s="2980"/>
      <c r="R63" s="271"/>
      <c r="S63" s="2824"/>
      <c r="T63" s="3106"/>
      <c r="U63" s="3076"/>
      <c r="V63" s="3077"/>
      <c r="W63" s="3078"/>
      <c r="X63" s="409"/>
      <c r="Y63" s="2980"/>
      <c r="Z63" s="2980"/>
      <c r="AA63" s="2980"/>
      <c r="AB63" s="2980"/>
      <c r="AC63" s="2980"/>
      <c r="AD63" s="2980"/>
      <c r="AE63" s="2980"/>
      <c r="AF63" s="2980"/>
      <c r="AG63" s="271"/>
      <c r="AH63" s="271"/>
      <c r="AI63" s="271"/>
      <c r="AJ63" s="271"/>
      <c r="AK63" s="271"/>
      <c r="AL63" s="271"/>
      <c r="AM63" s="271"/>
      <c r="AN63" s="271"/>
      <c r="AO63" s="271"/>
      <c r="AP63" s="271"/>
      <c r="AQ63" s="271"/>
      <c r="AR63" s="271"/>
      <c r="AS63" s="271"/>
      <c r="AT63" s="271"/>
      <c r="AU63" s="271"/>
      <c r="AV63" s="271"/>
      <c r="AW63" s="271"/>
      <c r="AX63" s="271"/>
      <c r="AY63" s="271"/>
      <c r="AZ63" s="271"/>
      <c r="BA63" s="271"/>
      <c r="BB63" s="271"/>
      <c r="BC63" s="2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252"/>
    </row>
    <row r="64" spans="2:82" s="267" customFormat="1" ht="18" customHeight="1">
      <c r="B64" s="620"/>
      <c r="C64" s="310"/>
      <c r="D64" s="525"/>
      <c r="E64" s="310"/>
      <c r="F64" s="331"/>
      <c r="G64" s="71"/>
      <c r="H64" s="271"/>
      <c r="J64" s="271"/>
      <c r="K64" s="271"/>
      <c r="L64" s="271"/>
      <c r="M64" s="271"/>
      <c r="N64" s="271"/>
      <c r="O64" s="271"/>
      <c r="P64" s="271"/>
      <c r="Q64" s="271"/>
      <c r="R64" s="271"/>
      <c r="S64" s="271"/>
      <c r="T64" s="271"/>
      <c r="U64" s="271"/>
      <c r="V64" s="271"/>
      <c r="W64" s="271"/>
      <c r="X64" s="271"/>
      <c r="Y64" s="271"/>
      <c r="Z64" s="271"/>
      <c r="AA64" s="271"/>
      <c r="AB64" s="271"/>
      <c r="AC64" s="271"/>
      <c r="AD64" s="271"/>
      <c r="AE64" s="271"/>
      <c r="AF64" s="271"/>
      <c r="AG64" s="271"/>
      <c r="AH64" s="271"/>
      <c r="AI64" s="271"/>
      <c r="AJ64" s="271"/>
      <c r="AK64" s="271"/>
      <c r="AL64" s="271"/>
      <c r="AM64" s="271"/>
      <c r="AN64" s="271"/>
      <c r="AO64" s="271"/>
      <c r="AP64" s="271"/>
      <c r="AQ64" s="271"/>
      <c r="AR64" s="271"/>
      <c r="AS64" s="271"/>
      <c r="AT64" s="271"/>
      <c r="AU64" s="271"/>
      <c r="AV64" s="271"/>
      <c r="AW64" s="271"/>
      <c r="AX64" s="271"/>
      <c r="AY64" s="271"/>
      <c r="AZ64" s="271"/>
      <c r="BA64" s="271"/>
      <c r="BB64" s="271"/>
      <c r="BC64" s="2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252"/>
    </row>
    <row r="65" spans="2:82" s="267" customFormat="1" ht="30" customHeight="1">
      <c r="B65" s="620"/>
      <c r="C65" s="310"/>
      <c r="D65" s="332" t="s">
        <v>1268</v>
      </c>
      <c r="E65" s="332"/>
      <c r="F65" s="526"/>
      <c r="G65" s="71"/>
      <c r="H65" s="271"/>
      <c r="J65" s="271"/>
      <c r="K65" s="271"/>
      <c r="L65" s="271"/>
      <c r="M65" s="271"/>
      <c r="N65" s="271"/>
      <c r="O65" s="271"/>
      <c r="P65" s="271"/>
      <c r="Q65" s="271"/>
      <c r="R65" s="271"/>
      <c r="S65" s="271"/>
      <c r="T65" s="271"/>
      <c r="U65" s="271"/>
      <c r="V65" s="271"/>
      <c r="W65" s="271"/>
      <c r="X65" s="271"/>
      <c r="Y65" s="271"/>
      <c r="Z65" s="271"/>
      <c r="AA65" s="271"/>
      <c r="AB65" s="271"/>
      <c r="AC65" s="271"/>
      <c r="AD65" s="271"/>
      <c r="AE65" s="271"/>
      <c r="AF65" s="271"/>
      <c r="AG65" s="271"/>
      <c r="AH65" s="271"/>
      <c r="AI65" s="271"/>
      <c r="AJ65" s="271"/>
      <c r="AK65" s="271"/>
      <c r="AL65" s="271"/>
      <c r="AM65" s="271"/>
      <c r="AN65" s="271"/>
      <c r="AO65" s="271"/>
      <c r="AP65" s="271"/>
      <c r="AQ65" s="271"/>
      <c r="AR65" s="271"/>
      <c r="AS65" s="271"/>
      <c r="AT65" s="271"/>
      <c r="AU65" s="271"/>
      <c r="AV65" s="271"/>
      <c r="AW65" s="271"/>
      <c r="AX65" s="271"/>
      <c r="AY65" s="271"/>
      <c r="AZ65" s="271"/>
      <c r="BA65" s="271"/>
      <c r="BB65" s="271"/>
      <c r="BC65" s="2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252"/>
    </row>
    <row r="66" spans="2:82" s="267" customFormat="1" ht="30" customHeight="1">
      <c r="B66" s="620"/>
      <c r="C66" s="310"/>
      <c r="D66" s="331" t="s">
        <v>1233</v>
      </c>
      <c r="E66" s="310"/>
      <c r="F66" s="526"/>
      <c r="G66" s="71"/>
      <c r="H66" s="271"/>
      <c r="J66" s="271"/>
      <c r="K66" s="271"/>
      <c r="L66" s="271"/>
      <c r="M66" s="271"/>
      <c r="N66" s="271"/>
      <c r="O66" s="271"/>
      <c r="P66" s="271"/>
      <c r="Q66" s="271"/>
      <c r="R66" s="271"/>
      <c r="S66" s="271"/>
      <c r="T66" s="271"/>
      <c r="U66" s="271"/>
      <c r="V66" s="271"/>
      <c r="W66" s="271"/>
      <c r="X66" s="271"/>
      <c r="Y66" s="271"/>
      <c r="Z66" s="271"/>
      <c r="AA66" s="271"/>
      <c r="AB66" s="271"/>
      <c r="AC66" s="271"/>
      <c r="AD66" s="271"/>
      <c r="AE66" s="271"/>
      <c r="AF66" s="271"/>
      <c r="AG66" s="271"/>
      <c r="AH66" s="271"/>
      <c r="AI66" s="271"/>
      <c r="AJ66" s="271"/>
      <c r="AK66" s="271"/>
      <c r="AL66" s="271"/>
      <c r="AM66" s="271"/>
      <c r="AN66" s="271"/>
      <c r="AO66" s="271"/>
      <c r="AP66" s="271"/>
      <c r="AQ66" s="271"/>
      <c r="AR66" s="271"/>
      <c r="AS66" s="271"/>
      <c r="AT66" s="271"/>
      <c r="AU66" s="271"/>
      <c r="AV66" s="271"/>
      <c r="AW66" s="271"/>
      <c r="AX66" s="271"/>
      <c r="AY66" s="271"/>
      <c r="AZ66" s="271"/>
      <c r="BA66" s="271"/>
      <c r="BB66" s="271"/>
      <c r="BC66" s="2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252"/>
    </row>
    <row r="67" spans="2:82" s="267" customFormat="1" ht="30" customHeight="1">
      <c r="B67" s="620"/>
      <c r="C67" s="310"/>
      <c r="D67" s="37"/>
      <c r="E67" s="37"/>
      <c r="F67" s="39"/>
      <c r="G67" s="71"/>
      <c r="H67" s="271"/>
      <c r="J67" s="271"/>
      <c r="K67" s="271"/>
      <c r="L67" s="271"/>
      <c r="M67" s="271"/>
      <c r="N67" s="271"/>
      <c r="O67" s="271"/>
      <c r="P67" s="271"/>
      <c r="Q67" s="271"/>
      <c r="R67" s="271"/>
      <c r="S67" s="271"/>
      <c r="T67" s="271"/>
      <c r="U67" s="271"/>
      <c r="V67" s="271"/>
      <c r="W67" s="271"/>
      <c r="X67" s="271"/>
      <c r="Y67" s="271"/>
      <c r="Z67" s="271"/>
      <c r="AA67" s="271"/>
      <c r="AB67" s="271"/>
      <c r="AC67" s="271"/>
      <c r="AD67" s="271"/>
      <c r="AE67" s="271"/>
      <c r="AF67" s="271"/>
      <c r="AG67" s="271"/>
      <c r="AH67" s="271"/>
      <c r="AI67" s="271"/>
      <c r="AJ67" s="271"/>
      <c r="AK67" s="271"/>
      <c r="AL67" s="271"/>
      <c r="AM67" s="271"/>
      <c r="AN67" s="271"/>
      <c r="AO67" s="271"/>
      <c r="AP67" s="271"/>
      <c r="AQ67" s="271"/>
      <c r="AR67" s="271"/>
      <c r="AS67" s="271"/>
      <c r="AT67" s="271"/>
      <c r="AU67" s="271"/>
      <c r="AV67" s="271"/>
      <c r="AW67" s="271"/>
      <c r="AX67" s="271"/>
      <c r="AY67" s="271"/>
      <c r="AZ67" s="271"/>
      <c r="BA67" s="271"/>
      <c r="BB67" s="271"/>
      <c r="BC67" s="271"/>
      <c r="BD67" s="71"/>
      <c r="BE67" s="71"/>
      <c r="BF67" s="71"/>
      <c r="BG67" s="71"/>
      <c r="BH67" s="71"/>
      <c r="BI67" s="71"/>
      <c r="BJ67" s="71"/>
      <c r="BK67" s="71"/>
      <c r="BL67" s="71"/>
      <c r="BM67" s="71"/>
      <c r="BN67" s="71"/>
      <c r="BO67" s="71"/>
      <c r="BP67" s="71"/>
      <c r="BQ67" s="71"/>
      <c r="BR67" s="71"/>
      <c r="BS67" s="71"/>
      <c r="BT67" s="71"/>
      <c r="BU67" s="71"/>
      <c r="BV67" s="71"/>
      <c r="BW67" s="528"/>
      <c r="BX67" s="528"/>
      <c r="BY67" s="528"/>
      <c r="BZ67" s="270" t="s">
        <v>851</v>
      </c>
      <c r="CA67" s="528"/>
      <c r="CB67" s="528"/>
      <c r="CC67" s="71"/>
      <c r="CD67" s="252"/>
    </row>
    <row r="68" spans="2:82" s="267" customFormat="1" ht="30" customHeight="1">
      <c r="B68" s="620"/>
      <c r="C68" s="310"/>
      <c r="D68" s="523" t="s">
        <v>22</v>
      </c>
      <c r="E68" s="310"/>
      <c r="F68" s="332" t="s">
        <v>833</v>
      </c>
      <c r="G68" s="71"/>
      <c r="H68" s="271"/>
      <c r="J68" s="271"/>
      <c r="K68" s="271"/>
      <c r="L68" s="271"/>
      <c r="M68" s="271"/>
      <c r="N68" s="271"/>
      <c r="O68" s="271"/>
      <c r="P68" s="271"/>
      <c r="Q68" s="271"/>
      <c r="R68" s="271"/>
      <c r="S68" s="271"/>
      <c r="T68" s="271"/>
      <c r="U68" s="271"/>
      <c r="V68" s="271"/>
      <c r="W68" s="271"/>
      <c r="X68" s="271"/>
      <c r="Y68" s="271"/>
      <c r="Z68" s="271"/>
      <c r="AA68" s="271"/>
      <c r="AB68" s="271"/>
      <c r="AC68" s="271"/>
      <c r="AD68" s="271"/>
      <c r="AE68" s="271"/>
      <c r="AF68" s="271"/>
      <c r="AG68" s="271"/>
      <c r="AH68" s="271"/>
      <c r="AI68" s="271"/>
      <c r="AJ68" s="271"/>
      <c r="AK68" s="271"/>
      <c r="AL68" s="271"/>
      <c r="AM68" s="271"/>
      <c r="AN68" s="271"/>
      <c r="AO68" s="271"/>
      <c r="AP68" s="271"/>
      <c r="AQ68" s="271"/>
      <c r="AR68" s="271"/>
      <c r="AS68" s="271"/>
      <c r="AT68" s="271"/>
      <c r="AU68" s="271"/>
      <c r="AV68" s="271"/>
      <c r="AW68" s="271"/>
      <c r="AX68" s="271"/>
      <c r="AY68" s="271"/>
      <c r="AZ68" s="271"/>
      <c r="BA68" s="271"/>
      <c r="BB68" s="271"/>
      <c r="BC68" s="271"/>
      <c r="BD68" s="71"/>
      <c r="BE68" s="71"/>
      <c r="BF68" s="71"/>
      <c r="BG68" s="71"/>
      <c r="BH68" s="71"/>
      <c r="BI68" s="71"/>
      <c r="BJ68" s="71"/>
      <c r="BK68" s="71"/>
      <c r="BL68" s="71"/>
      <c r="BM68" s="71"/>
      <c r="BN68" s="71"/>
      <c r="BO68" s="71"/>
      <c r="BP68" s="71"/>
      <c r="BQ68" s="71"/>
      <c r="BR68" s="71"/>
      <c r="BS68" s="71"/>
      <c r="BT68" s="71"/>
      <c r="BU68" s="71"/>
      <c r="BV68" s="71"/>
      <c r="BW68" s="3120" t="s">
        <v>402</v>
      </c>
      <c r="BX68" s="3121"/>
      <c r="BY68" s="3121"/>
      <c r="BZ68" s="3114"/>
      <c r="CA68" s="3115"/>
      <c r="CB68" s="3116"/>
      <c r="CC68" s="71"/>
      <c r="CD68" s="252"/>
    </row>
    <row r="69" spans="2:82" s="267" customFormat="1" ht="30" customHeight="1">
      <c r="B69" s="621"/>
      <c r="C69" s="85"/>
      <c r="D69" s="332"/>
      <c r="E69" s="310"/>
      <c r="F69" s="331" t="s">
        <v>834</v>
      </c>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85"/>
      <c r="AS69" s="85"/>
      <c r="AT69" s="85"/>
      <c r="AU69" s="85"/>
      <c r="AV69" s="85"/>
      <c r="AW69" s="85"/>
      <c r="AX69" s="85"/>
      <c r="AY69" s="85"/>
      <c r="AZ69" s="85"/>
      <c r="BA69" s="85"/>
      <c r="BB69" s="85"/>
      <c r="BC69" s="85"/>
      <c r="BD69" s="85"/>
      <c r="BE69" s="85"/>
      <c r="BF69" s="85"/>
      <c r="BG69" s="85"/>
      <c r="BH69" s="85"/>
      <c r="BI69" s="85"/>
      <c r="BJ69" s="85"/>
      <c r="BK69" s="85"/>
      <c r="BL69" s="85"/>
      <c r="BM69" s="85"/>
      <c r="BN69" s="85"/>
      <c r="BO69" s="85"/>
      <c r="BP69" s="85"/>
      <c r="BQ69" s="85"/>
      <c r="BR69" s="85"/>
      <c r="BS69" s="85"/>
      <c r="BT69" s="85"/>
      <c r="BU69" s="85"/>
      <c r="BV69" s="85"/>
      <c r="BW69" s="3121"/>
      <c r="BX69" s="3121"/>
      <c r="BY69" s="3121"/>
      <c r="BZ69" s="3117"/>
      <c r="CA69" s="3118"/>
      <c r="CB69" s="3119"/>
      <c r="CC69" s="85"/>
      <c r="CD69" s="498"/>
    </row>
    <row r="70" spans="2:82" s="267" customFormat="1" ht="18" customHeight="1">
      <c r="B70" s="621"/>
      <c r="C70" s="85"/>
      <c r="D70" s="37"/>
      <c r="E70" s="37"/>
      <c r="F70" s="37"/>
      <c r="R70" s="83"/>
      <c r="S70" s="83"/>
      <c r="AF70" s="83"/>
      <c r="AG70" s="83"/>
      <c r="AH70" s="83"/>
      <c r="AI70" s="83"/>
      <c r="AJ70" s="83"/>
      <c r="AK70" s="83"/>
      <c r="AL70" s="83"/>
      <c r="AM70" s="83"/>
      <c r="AN70" s="83"/>
      <c r="AO70" s="83"/>
      <c r="AP70" s="83"/>
      <c r="AQ70" s="83"/>
      <c r="AR70" s="83"/>
      <c r="AS70" s="83"/>
      <c r="AT70" s="83"/>
      <c r="AU70" s="83"/>
      <c r="AV70" s="83"/>
      <c r="AW70" s="83"/>
      <c r="AX70" s="83"/>
      <c r="AY70" s="83"/>
      <c r="AZ70" s="83"/>
      <c r="BA70" s="68"/>
      <c r="BB70" s="68"/>
      <c r="BC70" s="408"/>
      <c r="BD70" s="408"/>
      <c r="BE70" s="408"/>
      <c r="BF70" s="408"/>
      <c r="BG70" s="408"/>
      <c r="BH70" s="408"/>
      <c r="BI70" s="408"/>
      <c r="BJ70" s="408"/>
      <c r="BK70" s="408"/>
      <c r="BL70" s="408"/>
      <c r="BM70" s="408"/>
      <c r="BN70" s="408"/>
      <c r="BO70" s="408"/>
      <c r="BP70" s="408"/>
      <c r="BQ70" s="408"/>
      <c r="BR70" s="408"/>
      <c r="BS70" s="408"/>
      <c r="BT70" s="408"/>
      <c r="BU70" s="408"/>
      <c r="BV70" s="408"/>
      <c r="BW70" s="528"/>
      <c r="BX70" s="528"/>
      <c r="BY70" s="528"/>
      <c r="BZ70" s="528"/>
      <c r="CA70" s="528"/>
      <c r="CB70" s="528"/>
      <c r="CC70" s="85"/>
      <c r="CD70" s="498"/>
    </row>
    <row r="71" spans="2:82" s="267" customFormat="1" ht="30" customHeight="1">
      <c r="B71" s="621"/>
      <c r="C71" s="85"/>
      <c r="D71" s="523" t="s">
        <v>23</v>
      </c>
      <c r="E71" s="310"/>
      <c r="F71" s="332" t="s">
        <v>835</v>
      </c>
      <c r="R71" s="501"/>
      <c r="S71" s="501"/>
      <c r="AF71" s="501"/>
      <c r="AG71" s="501"/>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3120" t="s">
        <v>403</v>
      </c>
      <c r="BX71" s="3121"/>
      <c r="BY71" s="3121"/>
      <c r="BZ71" s="3114"/>
      <c r="CA71" s="3115"/>
      <c r="CB71" s="3116"/>
      <c r="CC71" s="85"/>
      <c r="CD71" s="498"/>
    </row>
    <row r="72" spans="2:82" s="267" customFormat="1" ht="30" customHeight="1">
      <c r="B72" s="621"/>
      <c r="C72" s="85"/>
      <c r="D72" s="332"/>
      <c r="E72" s="310"/>
      <c r="F72" s="331" t="s">
        <v>836</v>
      </c>
      <c r="R72" s="501"/>
      <c r="S72" s="501"/>
      <c r="AF72" s="501"/>
      <c r="AG72" s="501"/>
      <c r="AH72" s="501"/>
      <c r="AI72" s="501"/>
      <c r="AJ72" s="501"/>
      <c r="AK72" s="501"/>
      <c r="AL72" s="501"/>
      <c r="AM72" s="501"/>
      <c r="AN72" s="501"/>
      <c r="AO72" s="501"/>
      <c r="AP72" s="501"/>
      <c r="AQ72" s="501"/>
      <c r="AR72" s="501"/>
      <c r="AS72" s="501"/>
      <c r="AT72" s="501"/>
      <c r="AU72" s="501"/>
      <c r="AV72" s="501"/>
      <c r="AW72" s="501"/>
      <c r="AX72" s="501"/>
      <c r="AY72" s="501"/>
      <c r="AZ72" s="501"/>
      <c r="BA72" s="501"/>
      <c r="BB72" s="501"/>
      <c r="BC72" s="501"/>
      <c r="BD72" s="501"/>
      <c r="BE72" s="501"/>
      <c r="BF72" s="501"/>
      <c r="BG72" s="501"/>
      <c r="BH72" s="501"/>
      <c r="BI72" s="501"/>
      <c r="BJ72" s="501"/>
      <c r="BK72" s="501"/>
      <c r="BL72" s="501"/>
      <c r="BM72" s="501"/>
      <c r="BN72" s="501"/>
      <c r="BO72" s="501"/>
      <c r="BP72" s="501"/>
      <c r="BQ72" s="501"/>
      <c r="BR72" s="501"/>
      <c r="BS72" s="501"/>
      <c r="BT72" s="501"/>
      <c r="BU72" s="501"/>
      <c r="BV72" s="501"/>
      <c r="BW72" s="3121"/>
      <c r="BX72" s="3121"/>
      <c r="BY72" s="3121"/>
      <c r="BZ72" s="3117"/>
      <c r="CA72" s="3118"/>
      <c r="CB72" s="3119"/>
      <c r="CC72" s="85"/>
      <c r="CD72" s="498"/>
    </row>
    <row r="73" spans="2:82" s="267" customFormat="1" ht="18" customHeight="1">
      <c r="B73" s="621"/>
      <c r="C73" s="85"/>
      <c r="D73" s="310"/>
      <c r="E73" s="310"/>
      <c r="F73" s="310"/>
      <c r="G73" s="83"/>
      <c r="H73" s="83"/>
      <c r="I73" s="83"/>
      <c r="J73" s="409"/>
      <c r="K73" s="409"/>
      <c r="L73" s="409"/>
      <c r="M73" s="409"/>
      <c r="N73" s="83"/>
      <c r="O73" s="501"/>
      <c r="P73" s="501"/>
      <c r="Q73" s="501"/>
      <c r="R73" s="501"/>
      <c r="S73" s="501"/>
      <c r="AF73" s="501"/>
      <c r="AG73" s="501"/>
      <c r="AH73" s="501"/>
      <c r="AI73" s="501"/>
      <c r="AJ73" s="501"/>
      <c r="AK73" s="501"/>
      <c r="AL73" s="501"/>
      <c r="AM73" s="501"/>
      <c r="AN73" s="501"/>
      <c r="AO73" s="501"/>
      <c r="AP73" s="501"/>
      <c r="AQ73" s="501"/>
      <c r="AR73" s="501"/>
      <c r="AS73" s="501"/>
      <c r="AT73" s="501"/>
      <c r="AU73" s="501"/>
      <c r="AV73" s="501"/>
      <c r="AW73" s="501"/>
      <c r="AX73" s="501"/>
      <c r="AY73" s="501"/>
      <c r="AZ73" s="501"/>
      <c r="BA73" s="501"/>
      <c r="BB73" s="501"/>
      <c r="BC73" s="501"/>
      <c r="BD73" s="501"/>
      <c r="BE73" s="501"/>
      <c r="BF73" s="501"/>
      <c r="BG73" s="501"/>
      <c r="BH73" s="501"/>
      <c r="BI73" s="501"/>
      <c r="BJ73" s="501"/>
      <c r="BK73" s="501"/>
      <c r="BL73" s="501"/>
      <c r="BM73" s="501"/>
      <c r="BN73" s="501"/>
      <c r="BO73" s="501"/>
      <c r="BP73" s="501"/>
      <c r="BQ73" s="501"/>
      <c r="BR73" s="501"/>
      <c r="BS73" s="501"/>
      <c r="BT73" s="501"/>
      <c r="BU73" s="501"/>
      <c r="BV73" s="501"/>
      <c r="BW73" s="528"/>
      <c r="BX73" s="528"/>
      <c r="BY73" s="528"/>
      <c r="BZ73" s="528"/>
      <c r="CA73" s="528"/>
      <c r="CB73" s="528"/>
      <c r="CC73" s="85"/>
      <c r="CD73" s="498"/>
    </row>
    <row r="74" spans="2:82" s="68" customFormat="1" ht="30" customHeight="1">
      <c r="B74" s="621"/>
      <c r="C74" s="85"/>
      <c r="D74" s="39" t="s">
        <v>40</v>
      </c>
      <c r="E74" s="310"/>
      <c r="F74" s="332" t="s">
        <v>2444</v>
      </c>
      <c r="R74" s="501"/>
      <c r="S74" s="501"/>
      <c r="AF74" s="501"/>
      <c r="AG74" s="501"/>
      <c r="AH74" s="501"/>
      <c r="AI74" s="501"/>
      <c r="AJ74" s="501"/>
      <c r="AK74" s="501"/>
      <c r="AL74" s="501"/>
      <c r="AM74" s="501"/>
      <c r="AN74" s="501"/>
      <c r="AO74" s="501"/>
      <c r="AP74" s="501"/>
      <c r="AQ74" s="501"/>
      <c r="AR74" s="501"/>
      <c r="AS74" s="501"/>
      <c r="AT74" s="501"/>
      <c r="AU74" s="501"/>
      <c r="AV74" s="501"/>
      <c r="AW74" s="501"/>
      <c r="AX74" s="501"/>
      <c r="AY74" s="501"/>
      <c r="AZ74" s="501"/>
      <c r="BA74" s="501"/>
      <c r="BB74" s="501"/>
      <c r="BC74" s="501"/>
      <c r="BD74" s="501"/>
      <c r="BE74" s="501"/>
      <c r="BF74" s="501"/>
      <c r="BG74" s="501"/>
      <c r="BH74" s="501"/>
      <c r="BI74" s="501"/>
      <c r="BJ74" s="501"/>
      <c r="BK74" s="501"/>
      <c r="BL74" s="501"/>
      <c r="BM74" s="501"/>
      <c r="BN74" s="501"/>
      <c r="BO74" s="501"/>
      <c r="BP74" s="501"/>
      <c r="BQ74" s="501"/>
      <c r="BR74" s="501"/>
      <c r="BS74" s="501"/>
      <c r="BT74" s="501"/>
      <c r="BU74" s="501"/>
      <c r="BV74" s="501"/>
      <c r="BW74" s="3120" t="s">
        <v>74</v>
      </c>
      <c r="BX74" s="3121"/>
      <c r="BY74" s="3121"/>
      <c r="BZ74" s="3114"/>
      <c r="CA74" s="3115"/>
      <c r="CB74" s="3116"/>
      <c r="CC74" s="85"/>
      <c r="CD74" s="498"/>
    </row>
    <row r="75" spans="2:82" s="68" customFormat="1" ht="30" customHeight="1">
      <c r="B75" s="621"/>
      <c r="C75" s="85"/>
      <c r="D75" s="332"/>
      <c r="E75" s="310"/>
      <c r="F75" s="331" t="s">
        <v>2445</v>
      </c>
      <c r="R75" s="501"/>
      <c r="S75" s="501"/>
      <c r="AF75" s="501"/>
      <c r="AG75" s="501"/>
      <c r="AH75" s="501"/>
      <c r="AI75" s="501"/>
      <c r="AJ75" s="501"/>
      <c r="AK75" s="501"/>
      <c r="AL75" s="501"/>
      <c r="AM75" s="501"/>
      <c r="AN75" s="501"/>
      <c r="AO75" s="501"/>
      <c r="AP75" s="501"/>
      <c r="AQ75" s="501"/>
      <c r="AR75" s="501"/>
      <c r="AS75" s="501"/>
      <c r="AT75" s="501"/>
      <c r="AU75" s="501"/>
      <c r="AV75" s="501"/>
      <c r="AW75" s="501"/>
      <c r="AX75" s="501"/>
      <c r="AY75" s="501"/>
      <c r="AZ75" s="501"/>
      <c r="BA75" s="501"/>
      <c r="BB75" s="501"/>
      <c r="BC75" s="501"/>
      <c r="BD75" s="501"/>
      <c r="BE75" s="501"/>
      <c r="BF75" s="501"/>
      <c r="BG75" s="501"/>
      <c r="BH75" s="501"/>
      <c r="BI75" s="501"/>
      <c r="BJ75" s="501"/>
      <c r="BK75" s="501"/>
      <c r="BL75" s="501"/>
      <c r="BM75" s="501"/>
      <c r="BN75" s="501"/>
      <c r="BO75" s="501"/>
      <c r="BP75" s="501"/>
      <c r="BQ75" s="501"/>
      <c r="BR75" s="501"/>
      <c r="BS75" s="501"/>
      <c r="BT75" s="501"/>
      <c r="BU75" s="501"/>
      <c r="BV75" s="501"/>
      <c r="BW75" s="3121"/>
      <c r="BX75" s="3121"/>
      <c r="BY75" s="3121"/>
      <c r="BZ75" s="3117"/>
      <c r="CA75" s="3118"/>
      <c r="CB75" s="3119"/>
      <c r="CC75" s="85"/>
      <c r="CD75" s="498"/>
    </row>
    <row r="76" spans="2:82" s="68" customFormat="1" ht="18" customHeight="1">
      <c r="B76" s="621"/>
      <c r="C76" s="85"/>
      <c r="D76" s="525"/>
      <c r="E76" s="310"/>
      <c r="F76" s="331"/>
      <c r="G76" s="409"/>
      <c r="H76" s="409"/>
      <c r="I76" s="409"/>
      <c r="J76" s="412"/>
      <c r="K76" s="412"/>
      <c r="L76" s="412"/>
      <c r="M76" s="412"/>
      <c r="N76" s="412"/>
      <c r="O76" s="412"/>
      <c r="P76" s="412"/>
      <c r="Q76" s="412"/>
      <c r="R76" s="501"/>
      <c r="S76" s="501"/>
      <c r="AF76" s="501"/>
      <c r="AG76" s="501"/>
      <c r="AH76" s="501"/>
      <c r="AI76" s="501"/>
      <c r="AJ76" s="501"/>
      <c r="AK76" s="501"/>
      <c r="AL76" s="501"/>
      <c r="AM76" s="501"/>
      <c r="AN76" s="501"/>
      <c r="AO76" s="501"/>
      <c r="AP76" s="501"/>
      <c r="AQ76" s="501"/>
      <c r="AR76" s="501"/>
      <c r="AS76" s="501"/>
      <c r="AT76" s="501"/>
      <c r="AU76" s="501"/>
      <c r="AV76" s="501"/>
      <c r="AW76" s="501"/>
      <c r="AX76" s="501"/>
      <c r="AY76" s="501"/>
      <c r="AZ76" s="501"/>
      <c r="BA76" s="501"/>
      <c r="BB76" s="501"/>
      <c r="BC76" s="501"/>
      <c r="BD76" s="501"/>
      <c r="BE76" s="501"/>
      <c r="BF76" s="501"/>
      <c r="BG76" s="501"/>
      <c r="BH76" s="501"/>
      <c r="BI76" s="501"/>
      <c r="BJ76" s="501"/>
      <c r="BK76" s="501"/>
      <c r="BL76" s="501"/>
      <c r="BM76" s="501"/>
      <c r="BN76" s="501"/>
      <c r="BO76" s="501"/>
      <c r="BP76" s="501"/>
      <c r="BQ76" s="501"/>
      <c r="BR76" s="501"/>
      <c r="BS76" s="501"/>
      <c r="BT76" s="501"/>
      <c r="BU76" s="501"/>
      <c r="BV76" s="501"/>
      <c r="BW76" s="528"/>
      <c r="BX76" s="528"/>
      <c r="BY76" s="528"/>
      <c r="BZ76" s="528"/>
      <c r="CA76" s="528"/>
      <c r="CB76" s="528"/>
      <c r="CC76" s="85"/>
      <c r="CD76" s="498"/>
    </row>
    <row r="77" spans="2:82" s="68" customFormat="1" ht="30" customHeight="1">
      <c r="B77" s="621"/>
      <c r="C77" s="85"/>
      <c r="D77" s="523" t="s">
        <v>89</v>
      </c>
      <c r="E77" s="310"/>
      <c r="F77" s="332" t="s">
        <v>837</v>
      </c>
      <c r="G77" s="409"/>
      <c r="H77" s="409"/>
      <c r="I77" s="409"/>
      <c r="J77" s="412"/>
      <c r="K77" s="412"/>
      <c r="L77" s="412"/>
      <c r="M77" s="412"/>
      <c r="N77" s="412"/>
      <c r="O77" s="412"/>
      <c r="P77" s="412"/>
      <c r="Q77" s="412"/>
      <c r="R77" s="501"/>
      <c r="S77" s="501"/>
      <c r="AF77" s="501"/>
      <c r="AG77" s="501"/>
      <c r="AH77" s="501"/>
      <c r="AI77" s="501"/>
      <c r="AJ77" s="501"/>
      <c r="AK77" s="501"/>
      <c r="AL77" s="501"/>
      <c r="AM77" s="501"/>
      <c r="AN77" s="501"/>
      <c r="AO77" s="501"/>
      <c r="AP77" s="501"/>
      <c r="AQ77" s="501"/>
      <c r="AR77" s="501"/>
      <c r="AS77" s="501"/>
      <c r="AT77" s="501"/>
      <c r="AU77" s="501"/>
      <c r="AV77" s="501"/>
      <c r="AW77" s="501"/>
      <c r="AX77" s="501"/>
      <c r="AY77" s="501"/>
      <c r="AZ77" s="501"/>
      <c r="BA77" s="501"/>
      <c r="BB77" s="501"/>
      <c r="BC77" s="501"/>
      <c r="BD77" s="501"/>
      <c r="BE77" s="501"/>
      <c r="BF77" s="501"/>
      <c r="BG77" s="501"/>
      <c r="BH77" s="501"/>
      <c r="BI77" s="501"/>
      <c r="BJ77" s="501"/>
      <c r="BK77" s="501"/>
      <c r="BL77" s="501"/>
      <c r="BM77" s="501"/>
      <c r="BN77" s="501"/>
      <c r="BO77" s="501"/>
      <c r="BP77" s="501"/>
      <c r="BQ77" s="501"/>
      <c r="BR77" s="501"/>
      <c r="BS77" s="501"/>
      <c r="BT77" s="501"/>
      <c r="BU77" s="501"/>
      <c r="BV77" s="501"/>
      <c r="BW77" s="3120" t="s">
        <v>853</v>
      </c>
      <c r="BX77" s="3121"/>
      <c r="BY77" s="3121"/>
      <c r="BZ77" s="3114"/>
      <c r="CA77" s="3115"/>
      <c r="CB77" s="3116"/>
      <c r="CC77" s="85"/>
      <c r="CD77" s="498"/>
    </row>
    <row r="78" spans="2:82" s="68" customFormat="1" ht="30" customHeight="1">
      <c r="B78" s="621"/>
      <c r="C78" s="85"/>
      <c r="D78" s="332"/>
      <c r="E78" s="310"/>
      <c r="F78" s="331" t="s">
        <v>838</v>
      </c>
      <c r="G78" s="409"/>
      <c r="H78" s="409"/>
      <c r="I78" s="409"/>
      <c r="J78" s="412"/>
      <c r="K78" s="412"/>
      <c r="L78" s="412"/>
      <c r="M78" s="412"/>
      <c r="N78" s="412"/>
      <c r="O78" s="412"/>
      <c r="P78" s="412"/>
      <c r="Q78" s="412"/>
      <c r="R78" s="501"/>
      <c r="S78" s="501"/>
      <c r="AF78" s="501"/>
      <c r="AG78" s="501"/>
      <c r="AH78" s="501"/>
      <c r="AI78" s="501"/>
      <c r="AJ78" s="501"/>
      <c r="AK78" s="501"/>
      <c r="AL78" s="501"/>
      <c r="AM78" s="501"/>
      <c r="AN78" s="501"/>
      <c r="AO78" s="501"/>
      <c r="AP78" s="501"/>
      <c r="AQ78" s="501"/>
      <c r="AR78" s="501"/>
      <c r="AS78" s="501"/>
      <c r="AT78" s="501"/>
      <c r="AU78" s="501"/>
      <c r="AV78" s="501"/>
      <c r="AW78" s="501"/>
      <c r="AX78" s="501"/>
      <c r="AY78" s="501"/>
      <c r="AZ78" s="501"/>
      <c r="BA78" s="501"/>
      <c r="BB78" s="501"/>
      <c r="BC78" s="501"/>
      <c r="BD78" s="501"/>
      <c r="BE78" s="501"/>
      <c r="BF78" s="501"/>
      <c r="BG78" s="501"/>
      <c r="BH78" s="501"/>
      <c r="BI78" s="501"/>
      <c r="BJ78" s="501"/>
      <c r="BK78" s="501"/>
      <c r="BL78" s="501"/>
      <c r="BM78" s="501"/>
      <c r="BN78" s="501"/>
      <c r="BO78" s="501"/>
      <c r="BP78" s="501"/>
      <c r="BQ78" s="501"/>
      <c r="BR78" s="501"/>
      <c r="BS78" s="501"/>
      <c r="BT78" s="501"/>
      <c r="BU78" s="501"/>
      <c r="BV78" s="501"/>
      <c r="BW78" s="3121"/>
      <c r="BX78" s="3121"/>
      <c r="BY78" s="3121"/>
      <c r="BZ78" s="3117"/>
      <c r="CA78" s="3118"/>
      <c r="CB78" s="3119"/>
      <c r="CC78" s="85"/>
      <c r="CD78" s="498"/>
    </row>
    <row r="79" spans="2:82" s="68" customFormat="1" ht="30" customHeight="1">
      <c r="B79" s="621"/>
      <c r="C79" s="85"/>
      <c r="D79" s="391"/>
      <c r="E79" s="391"/>
      <c r="F79" s="409"/>
      <c r="G79" s="409"/>
      <c r="H79" s="409"/>
      <c r="I79" s="409"/>
      <c r="J79" s="412"/>
      <c r="K79" s="412"/>
      <c r="L79" s="412"/>
      <c r="M79" s="412"/>
      <c r="N79" s="412"/>
      <c r="O79" s="412"/>
      <c r="P79" s="412"/>
      <c r="Q79" s="412"/>
      <c r="R79" s="501"/>
      <c r="S79" s="501"/>
      <c r="AF79" s="501"/>
      <c r="AG79" s="501"/>
      <c r="AH79" s="501"/>
      <c r="AI79" s="501"/>
      <c r="AJ79" s="501"/>
      <c r="AK79" s="501"/>
      <c r="AL79" s="501"/>
      <c r="AM79" s="501"/>
      <c r="AN79" s="501"/>
      <c r="AO79" s="501"/>
      <c r="AP79" s="501"/>
      <c r="AQ79" s="501"/>
      <c r="AR79" s="501"/>
      <c r="AS79" s="501"/>
      <c r="AT79" s="501"/>
      <c r="AU79" s="501"/>
      <c r="AV79" s="501"/>
      <c r="AW79" s="501"/>
      <c r="AX79" s="501"/>
      <c r="AY79" s="501"/>
      <c r="AZ79" s="501"/>
      <c r="BA79" s="501"/>
      <c r="BB79" s="501"/>
      <c r="BC79" s="501"/>
      <c r="BD79" s="501"/>
      <c r="BE79" s="501"/>
      <c r="BF79" s="501"/>
      <c r="BG79" s="501"/>
      <c r="BH79" s="501"/>
      <c r="BI79" s="501"/>
      <c r="BJ79" s="501"/>
      <c r="BK79" s="501"/>
      <c r="BL79" s="501"/>
      <c r="BM79" s="501"/>
      <c r="BN79" s="501"/>
      <c r="BO79" s="501"/>
      <c r="BP79" s="501"/>
      <c r="BQ79" s="501"/>
      <c r="BR79" s="501"/>
      <c r="BS79" s="501"/>
      <c r="BT79" s="501"/>
      <c r="BU79" s="501"/>
      <c r="BV79" s="501"/>
      <c r="BW79" s="501"/>
      <c r="BX79" s="501"/>
      <c r="BY79" s="501"/>
      <c r="BZ79" s="501"/>
      <c r="CA79" s="501"/>
      <c r="CB79" s="501"/>
      <c r="CC79" s="85"/>
      <c r="CD79" s="498"/>
    </row>
    <row r="80" spans="2:82" s="68" customFormat="1" ht="30" customHeight="1">
      <c r="B80" s="622"/>
      <c r="CD80" s="260"/>
    </row>
    <row r="81" spans="2:82" s="68" customFormat="1" ht="30" customHeight="1">
      <c r="B81" s="622"/>
      <c r="CD81" s="260"/>
    </row>
    <row r="82" spans="2:82" s="68" customFormat="1" ht="30" customHeight="1">
      <c r="B82" s="622"/>
      <c r="CD82" s="260"/>
    </row>
    <row r="83" spans="2:82" s="68" customFormat="1" ht="30" customHeight="1">
      <c r="B83" s="622"/>
      <c r="CD83" s="260"/>
    </row>
    <row r="84" spans="2:82" s="68" customFormat="1" ht="30" customHeight="1">
      <c r="B84" s="622"/>
      <c r="CD84" s="260"/>
    </row>
    <row r="85" spans="2:82" s="68" customFormat="1" ht="30" customHeight="1">
      <c r="B85" s="622"/>
      <c r="CD85" s="260"/>
    </row>
    <row r="86" spans="2:82" s="68" customFormat="1" ht="30" customHeight="1">
      <c r="B86" s="622"/>
      <c r="CD86" s="260"/>
    </row>
    <row r="87" spans="2:82" s="68" customFormat="1" ht="30" customHeight="1">
      <c r="B87" s="622"/>
      <c r="CD87" s="260"/>
    </row>
    <row r="88" spans="2:82" s="68" customFormat="1" ht="30" customHeight="1">
      <c r="B88" s="622"/>
      <c r="C88" s="1506"/>
      <c r="D88" s="1506"/>
      <c r="E88" s="1506"/>
      <c r="F88" s="1506"/>
      <c r="G88" s="1506"/>
      <c r="H88" s="1506"/>
      <c r="I88" s="1506"/>
      <c r="J88" s="1506"/>
      <c r="K88" s="1506"/>
      <c r="L88" s="1506"/>
      <c r="M88" s="1506"/>
      <c r="N88" s="1506"/>
      <c r="O88" s="1506"/>
      <c r="P88" s="1506"/>
      <c r="Q88" s="1506"/>
      <c r="R88" s="1506"/>
      <c r="S88" s="1506"/>
      <c r="T88" s="1506"/>
      <c r="U88" s="1506"/>
      <c r="V88" s="1506"/>
      <c r="W88" s="1506"/>
      <c r="X88" s="1506"/>
      <c r="Y88" s="1506"/>
      <c r="Z88" s="1506"/>
      <c r="AA88" s="1506"/>
      <c r="AB88" s="1506"/>
      <c r="AC88" s="1506"/>
      <c r="AD88" s="1506"/>
      <c r="AE88" s="1506"/>
      <c r="AF88" s="1506"/>
      <c r="AG88" s="1506"/>
      <c r="AH88" s="1506"/>
      <c r="AI88" s="1506"/>
      <c r="AJ88" s="1506"/>
      <c r="AK88" s="1506"/>
      <c r="AL88" s="1506"/>
      <c r="AM88" s="1506"/>
      <c r="AN88" s="1506"/>
      <c r="AO88" s="1506"/>
      <c r="AP88" s="1506"/>
      <c r="AQ88" s="1506"/>
      <c r="AR88" s="1506"/>
      <c r="AS88" s="1506"/>
      <c r="AT88" s="1506"/>
      <c r="AU88" s="1506"/>
      <c r="AV88" s="1506"/>
      <c r="AW88" s="1506"/>
      <c r="AX88" s="1506"/>
      <c r="AY88" s="1506"/>
      <c r="AZ88" s="1506"/>
      <c r="BA88" s="1506"/>
      <c r="BB88" s="1506"/>
      <c r="BC88" s="1506"/>
      <c r="BD88" s="1506"/>
      <c r="BE88" s="1506"/>
      <c r="BF88" s="1506"/>
      <c r="BG88" s="1506"/>
      <c r="BH88" s="1506"/>
      <c r="BI88" s="1506"/>
      <c r="BJ88" s="1506"/>
      <c r="BK88" s="1506"/>
      <c r="BL88" s="1506"/>
      <c r="BM88" s="1506"/>
      <c r="BN88" s="1506"/>
      <c r="BO88" s="1506"/>
      <c r="BP88" s="1506"/>
      <c r="BQ88" s="1506"/>
      <c r="BR88" s="1506"/>
      <c r="BS88" s="1506"/>
      <c r="BT88" s="1506"/>
      <c r="BU88" s="1506"/>
      <c r="BV88" s="1506"/>
      <c r="BW88" s="1506"/>
      <c r="BX88" s="1506"/>
      <c r="BY88" s="1506"/>
      <c r="BZ88" s="1506"/>
      <c r="CA88" s="1506"/>
      <c r="CB88" s="1506"/>
      <c r="CC88" s="1506"/>
      <c r="CD88" s="260"/>
    </row>
    <row r="89" spans="2:82" s="68" customFormat="1" ht="18" customHeight="1">
      <c r="B89" s="622"/>
      <c r="C89" s="1506"/>
      <c r="D89" s="1506"/>
      <c r="E89" s="1506"/>
      <c r="F89" s="1506"/>
      <c r="G89" s="1506"/>
      <c r="H89" s="1506"/>
      <c r="I89" s="1506"/>
      <c r="J89" s="1506"/>
      <c r="K89" s="1506"/>
      <c r="L89" s="1506"/>
      <c r="M89" s="1506"/>
      <c r="N89" s="1506"/>
      <c r="O89" s="1506"/>
      <c r="P89" s="1506"/>
      <c r="Q89" s="1506"/>
      <c r="R89" s="1506"/>
      <c r="S89" s="1506"/>
      <c r="T89" s="1506"/>
      <c r="U89" s="1506"/>
      <c r="V89" s="1506"/>
      <c r="W89" s="1506"/>
      <c r="X89" s="1506"/>
      <c r="Y89" s="1506"/>
      <c r="Z89" s="1506"/>
      <c r="AA89" s="1506"/>
      <c r="AB89" s="1506"/>
      <c r="AC89" s="1506"/>
      <c r="AD89" s="1506"/>
      <c r="AE89" s="1506"/>
      <c r="AF89" s="1506"/>
      <c r="AG89" s="1506"/>
      <c r="AH89" s="1506"/>
      <c r="AI89" s="1506"/>
      <c r="AJ89" s="1506"/>
      <c r="AK89" s="1506"/>
      <c r="AL89" s="1506"/>
      <c r="AM89" s="1506"/>
      <c r="AN89" s="1506"/>
      <c r="AO89" s="1506"/>
      <c r="AP89" s="1506"/>
      <c r="AQ89" s="1506"/>
      <c r="AR89" s="1506"/>
      <c r="AS89" s="1506"/>
      <c r="AT89" s="1506"/>
      <c r="AU89" s="1506"/>
      <c r="AV89" s="1506"/>
      <c r="AW89" s="1506"/>
      <c r="AX89" s="1506"/>
      <c r="AY89" s="1506"/>
      <c r="AZ89" s="1506"/>
      <c r="BA89" s="1506"/>
      <c r="BB89" s="1506"/>
      <c r="BC89" s="1506"/>
      <c r="BD89" s="1506"/>
      <c r="BE89" s="1506"/>
      <c r="BF89" s="1506"/>
      <c r="BG89" s="1506"/>
      <c r="BH89" s="1506"/>
      <c r="BI89" s="1506"/>
      <c r="BJ89" s="1506"/>
      <c r="BK89" s="1506"/>
      <c r="BL89" s="1506"/>
      <c r="BM89" s="1506"/>
      <c r="BN89" s="1506"/>
      <c r="BO89" s="1506"/>
      <c r="BP89" s="1506"/>
      <c r="BQ89" s="1506"/>
      <c r="BR89" s="1506"/>
      <c r="BS89" s="1506"/>
      <c r="BT89" s="1506"/>
      <c r="BU89" s="1506"/>
      <c r="BV89" s="1506"/>
      <c r="BW89" s="1506"/>
      <c r="BX89" s="1506"/>
      <c r="BY89" s="1506"/>
      <c r="BZ89" s="1506"/>
      <c r="CA89" s="1506"/>
      <c r="CB89" s="1506"/>
      <c r="CC89" s="1506"/>
      <c r="CD89" s="260"/>
    </row>
    <row r="90" spans="2:82" s="68" customFormat="1" ht="20.100000000000001" customHeight="1" thickBot="1">
      <c r="B90" s="499"/>
      <c r="C90" s="274"/>
      <c r="D90" s="274"/>
      <c r="E90" s="274"/>
      <c r="F90" s="274"/>
      <c r="G90" s="274"/>
      <c r="H90" s="274"/>
      <c r="I90" s="274"/>
      <c r="J90" s="274"/>
      <c r="K90" s="274"/>
      <c r="L90" s="274"/>
      <c r="M90" s="274"/>
      <c r="N90" s="274"/>
      <c r="O90" s="274"/>
      <c r="P90" s="274"/>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4"/>
      <c r="BA90" s="274"/>
      <c r="BB90" s="274"/>
      <c r="BC90" s="274"/>
      <c r="BD90" s="274"/>
      <c r="BE90" s="274"/>
      <c r="BF90" s="274"/>
      <c r="BG90" s="274"/>
      <c r="BH90" s="274"/>
      <c r="BI90" s="274"/>
      <c r="BJ90" s="274"/>
      <c r="BK90" s="274"/>
      <c r="BL90" s="274"/>
      <c r="BM90" s="274"/>
      <c r="BN90" s="274"/>
      <c r="BO90" s="274"/>
      <c r="BP90" s="274"/>
      <c r="BQ90" s="274"/>
      <c r="BR90" s="274"/>
      <c r="BS90" s="274"/>
      <c r="BT90" s="274"/>
      <c r="BU90" s="274"/>
      <c r="BV90" s="274"/>
      <c r="BW90" s="275"/>
      <c r="BX90" s="275"/>
      <c r="BY90" s="275"/>
      <c r="BZ90" s="275"/>
      <c r="CA90" s="275"/>
      <c r="CB90" s="275"/>
      <c r="CC90" s="274"/>
      <c r="CD90" s="500"/>
    </row>
    <row r="91" spans="2:82" ht="30" customHeight="1">
      <c r="B91" s="84"/>
      <c r="C91" s="69"/>
      <c r="D91" s="84"/>
      <c r="E91" s="85"/>
      <c r="F91" s="69"/>
      <c r="J91" s="68"/>
      <c r="K91" s="68"/>
      <c r="L91" s="68"/>
      <c r="M91" s="68"/>
      <c r="N91" s="68"/>
      <c r="O91" s="68"/>
      <c r="P91" s="68"/>
      <c r="Q91" s="75"/>
      <c r="R91" s="68"/>
      <c r="S91" s="68"/>
      <c r="T91" s="84"/>
      <c r="U91" s="84"/>
      <c r="V91" s="84"/>
      <c r="W91" s="84"/>
      <c r="X91" s="84"/>
      <c r="Y91" s="84"/>
      <c r="Z91" s="84"/>
      <c r="AA91" s="84"/>
      <c r="AB91" s="80"/>
      <c r="AC91" s="85"/>
      <c r="AD91" s="85"/>
      <c r="AE91" s="85"/>
      <c r="AF91" s="85"/>
      <c r="AG91" s="85"/>
      <c r="AH91" s="84"/>
      <c r="AI91" s="84"/>
      <c r="AJ91" s="84"/>
      <c r="AK91" s="84"/>
      <c r="AL91" s="84"/>
      <c r="AM91" s="84"/>
      <c r="AN91" s="84"/>
      <c r="AO91" s="84"/>
      <c r="AP91" s="84"/>
      <c r="AQ91" s="84"/>
      <c r="AR91" s="84"/>
      <c r="AS91" s="84"/>
      <c r="AT91" s="84"/>
      <c r="AU91" s="84"/>
      <c r="AV91" s="84"/>
      <c r="AW91" s="84"/>
      <c r="AX91" s="84"/>
      <c r="AY91" s="84"/>
      <c r="AZ91" s="84"/>
      <c r="BA91" s="84"/>
      <c r="BB91" s="84"/>
      <c r="BC91" s="84"/>
      <c r="BD91" s="84"/>
      <c r="BE91" s="84"/>
      <c r="BF91" s="84"/>
      <c r="BG91" s="84"/>
      <c r="BH91" s="84"/>
      <c r="BI91" s="84"/>
      <c r="BJ91" s="84"/>
      <c r="BK91" s="84"/>
      <c r="BL91" s="84"/>
      <c r="BM91" s="84"/>
      <c r="BN91" s="84"/>
      <c r="BO91" s="84"/>
      <c r="BP91" s="84"/>
      <c r="BQ91" s="84"/>
      <c r="BR91" s="84"/>
      <c r="BS91" s="84"/>
      <c r="BT91" s="84"/>
      <c r="BU91" s="84"/>
      <c r="BV91" s="84"/>
      <c r="BW91" s="84"/>
      <c r="BX91" s="84"/>
      <c r="BY91" s="84"/>
      <c r="BZ91" s="80"/>
      <c r="CA91" s="85"/>
      <c r="CB91" s="85"/>
      <c r="CC91" s="84"/>
      <c r="CD91" s="84"/>
    </row>
    <row r="92" spans="2:82" s="84" customFormat="1" ht="30" customHeight="1">
      <c r="B92" s="2202">
        <v>33</v>
      </c>
      <c r="C92" s="2202"/>
      <c r="D92" s="2202"/>
      <c r="E92" s="2202"/>
      <c r="F92" s="2202"/>
      <c r="G92" s="2202"/>
      <c r="H92" s="2202"/>
      <c r="I92" s="2202"/>
      <c r="J92" s="2202"/>
      <c r="K92" s="2202"/>
      <c r="L92" s="2202"/>
      <c r="M92" s="2202"/>
      <c r="N92" s="2202"/>
      <c r="O92" s="2202"/>
      <c r="P92" s="2202"/>
      <c r="Q92" s="2202"/>
      <c r="R92" s="2202"/>
      <c r="S92" s="2202"/>
      <c r="T92" s="2202"/>
      <c r="U92" s="2202"/>
      <c r="V92" s="2202"/>
      <c r="W92" s="2202"/>
      <c r="X92" s="2202"/>
      <c r="Y92" s="2202"/>
      <c r="Z92" s="2202"/>
      <c r="AA92" s="2202"/>
      <c r="AB92" s="2202"/>
      <c r="AC92" s="2202"/>
      <c r="AD92" s="2202"/>
      <c r="AE92" s="2202"/>
      <c r="AF92" s="2202"/>
      <c r="AG92" s="2202"/>
      <c r="AH92" s="2202"/>
      <c r="AI92" s="2202"/>
      <c r="AJ92" s="2202"/>
      <c r="AK92" s="2202"/>
      <c r="AL92" s="2202"/>
      <c r="AM92" s="2202"/>
      <c r="AN92" s="2202"/>
      <c r="AO92" s="2202"/>
      <c r="AP92" s="2202"/>
      <c r="AQ92" s="2202"/>
      <c r="AR92" s="2202"/>
      <c r="AS92" s="2202"/>
      <c r="AT92" s="2202"/>
      <c r="AU92" s="2202"/>
      <c r="AV92" s="2202"/>
      <c r="AW92" s="2202"/>
      <c r="AX92" s="2202"/>
      <c r="AY92" s="2202"/>
      <c r="AZ92" s="2202"/>
      <c r="BA92" s="2202"/>
      <c r="BB92" s="2202"/>
      <c r="BC92" s="2202"/>
      <c r="BD92" s="2202"/>
      <c r="BE92" s="2202"/>
      <c r="BF92" s="2202"/>
      <c r="BG92" s="2202"/>
      <c r="BH92" s="2202"/>
      <c r="BI92" s="2202"/>
      <c r="BJ92" s="2202"/>
      <c r="BK92" s="2202"/>
      <c r="BL92" s="2202"/>
      <c r="BM92" s="2202"/>
      <c r="BN92" s="2202"/>
      <c r="BO92" s="2202"/>
      <c r="BP92" s="2202"/>
      <c r="BQ92" s="2202"/>
      <c r="BR92" s="2202"/>
      <c r="BS92" s="2202"/>
      <c r="BT92" s="2202"/>
      <c r="BU92" s="2202"/>
      <c r="BV92" s="2202"/>
      <c r="BW92" s="2202"/>
      <c r="BX92" s="2202"/>
      <c r="BY92" s="2202"/>
      <c r="BZ92" s="2202"/>
      <c r="CA92" s="2202"/>
      <c r="CB92" s="2202"/>
      <c r="CC92" s="2202"/>
      <c r="CD92" s="2202"/>
    </row>
    <row r="93" spans="2:82" s="84" customFormat="1" ht="30" customHeight="1">
      <c r="B93" s="389"/>
      <c r="C93" s="389"/>
      <c r="D93" s="389"/>
      <c r="E93" s="389"/>
      <c r="F93" s="389"/>
      <c r="G93" s="389"/>
      <c r="H93" s="389"/>
      <c r="I93" s="389"/>
      <c r="J93" s="389"/>
      <c r="K93" s="389"/>
      <c r="L93" s="389"/>
      <c r="M93" s="389"/>
      <c r="N93" s="389"/>
      <c r="O93" s="389"/>
      <c r="P93" s="389"/>
      <c r="Q93" s="389"/>
      <c r="R93" s="389"/>
      <c r="S93" s="389"/>
      <c r="T93" s="389"/>
      <c r="U93" s="389"/>
      <c r="V93" s="389"/>
      <c r="W93" s="389"/>
      <c r="X93" s="389"/>
      <c r="Y93" s="389"/>
      <c r="Z93" s="389"/>
      <c r="AA93" s="389"/>
      <c r="AB93" s="389"/>
      <c r="AC93" s="389"/>
      <c r="AD93" s="389"/>
      <c r="AE93" s="389"/>
      <c r="AF93" s="389"/>
      <c r="AG93" s="389"/>
      <c r="AH93" s="389"/>
      <c r="AI93" s="389"/>
      <c r="AJ93" s="389"/>
      <c r="AK93" s="389"/>
      <c r="AL93" s="389"/>
      <c r="AM93" s="389"/>
      <c r="AN93" s="389"/>
      <c r="AO93" s="389"/>
      <c r="AP93" s="389"/>
      <c r="AQ93" s="389"/>
      <c r="AR93" s="389"/>
      <c r="AS93" s="389"/>
      <c r="AT93" s="389"/>
      <c r="AU93" s="389"/>
      <c r="AV93" s="389"/>
      <c r="AW93" s="389"/>
      <c r="AX93" s="389"/>
      <c r="AY93" s="389"/>
      <c r="AZ93" s="389"/>
      <c r="BA93" s="389"/>
      <c r="BB93" s="389"/>
      <c r="BC93" s="389"/>
      <c r="BD93" s="389"/>
      <c r="BE93" s="389"/>
      <c r="BF93" s="389"/>
      <c r="BG93" s="389"/>
      <c r="BH93" s="389"/>
      <c r="BI93" s="389"/>
      <c r="BJ93" s="389"/>
      <c r="BK93" s="389"/>
      <c r="BL93" s="389"/>
      <c r="BM93" s="389"/>
      <c r="BN93" s="389"/>
      <c r="BO93" s="389"/>
      <c r="BP93" s="389"/>
      <c r="BQ93" s="389"/>
      <c r="BR93" s="389"/>
      <c r="BS93" s="389"/>
      <c r="BT93" s="389"/>
      <c r="BU93" s="389"/>
      <c r="BV93" s="389"/>
      <c r="BW93" s="389"/>
      <c r="BX93" s="389"/>
      <c r="BY93" s="389"/>
      <c r="BZ93" s="389"/>
      <c r="CA93" s="389"/>
      <c r="CB93" s="389"/>
      <c r="CC93" s="389"/>
      <c r="CD93" s="389"/>
    </row>
  </sheetData>
  <mergeCells count="48">
    <mergeCell ref="BW77:BY78"/>
    <mergeCell ref="BZ77:CB78"/>
    <mergeCell ref="B92:CD92"/>
    <mergeCell ref="BW54:BY55"/>
    <mergeCell ref="BZ54:CB55"/>
    <mergeCell ref="BW68:BY69"/>
    <mergeCell ref="BZ68:CB69"/>
    <mergeCell ref="BW71:BY72"/>
    <mergeCell ref="BZ71:CB72"/>
    <mergeCell ref="BW74:BY75"/>
    <mergeCell ref="BZ74:CB75"/>
    <mergeCell ref="Y62:AF63"/>
    <mergeCell ref="BW45:BY46"/>
    <mergeCell ref="BZ45:CB46"/>
    <mergeCell ref="BW48:BY49"/>
    <mergeCell ref="BZ48:CB49"/>
    <mergeCell ref="BW30:BY31"/>
    <mergeCell ref="BZ30:CB31"/>
    <mergeCell ref="BW33:BY34"/>
    <mergeCell ref="BZ33:CB34"/>
    <mergeCell ref="BW36:BY37"/>
    <mergeCell ref="BZ36:CB37"/>
    <mergeCell ref="BW51:BY52"/>
    <mergeCell ref="BZ51:CB52"/>
    <mergeCell ref="D62:E63"/>
    <mergeCell ref="F62:H63"/>
    <mergeCell ref="J62:Q63"/>
    <mergeCell ref="S62:T63"/>
    <mergeCell ref="U62:W63"/>
    <mergeCell ref="C3:N4"/>
    <mergeCell ref="O3:Q4"/>
    <mergeCell ref="H6:I7"/>
    <mergeCell ref="BW12:BY13"/>
    <mergeCell ref="BZ12:CB13"/>
    <mergeCell ref="F40:BO41"/>
    <mergeCell ref="F42:BJ43"/>
    <mergeCell ref="BZ41:CB42"/>
    <mergeCell ref="BW15:BY16"/>
    <mergeCell ref="BZ15:CB16"/>
    <mergeCell ref="BW18:BY19"/>
    <mergeCell ref="BZ18:CB19"/>
    <mergeCell ref="BW21:BY22"/>
    <mergeCell ref="BZ21:CB22"/>
    <mergeCell ref="BW24:BY25"/>
    <mergeCell ref="BZ24:CB25"/>
    <mergeCell ref="BW27:BY28"/>
    <mergeCell ref="BZ27:CB28"/>
    <mergeCell ref="BW40:BY42"/>
  </mergeCells>
  <printOptions horizontalCentered="1" verticalCentered="1"/>
  <pageMargins left="0.23622047244094491" right="0.23622047244094491" top="0.23622047244094491" bottom="0.23622047244094491" header="0" footer="0"/>
  <pageSetup paperSize="9" scale="26" fitToWidth="0"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ransitionEvaluation="1" codeName="Sheet30">
    <tabColor rgb="FFFF0000"/>
    <pageSetUpPr fitToPage="1"/>
  </sheetPr>
  <dimension ref="B1:CC98"/>
  <sheetViews>
    <sheetView showGridLines="0" view="pageBreakPreview" topLeftCell="A25" zoomScale="40" zoomScaleNormal="40" zoomScaleSheetLayoutView="40" zoomScalePageLayoutView="35" workbookViewId="0">
      <selection activeCell="BM60" sqref="BM60"/>
    </sheetView>
  </sheetViews>
  <sheetFormatPr defaultColWidth="1.61328125" defaultRowHeight="15"/>
  <cols>
    <col min="1" max="1" width="1.61328125" style="33"/>
    <col min="2" max="2" width="2.69140625" style="33" customWidth="1"/>
    <col min="3" max="3" width="7.3828125" style="33" customWidth="1"/>
    <col min="4" max="35" width="2.69140625" style="33" customWidth="1"/>
    <col min="36" max="36" width="3.69140625" style="33" customWidth="1"/>
    <col min="37" max="41" width="2.69140625" style="33" customWidth="1"/>
    <col min="42" max="42" width="8" style="33" customWidth="1"/>
    <col min="43" max="46" width="2.69140625" style="33" customWidth="1"/>
    <col min="47" max="47" width="3.69140625" style="33" customWidth="1"/>
    <col min="48" max="81" width="2.69140625" style="33" customWidth="1"/>
    <col min="82" max="82" width="2.07421875" style="33" customWidth="1"/>
    <col min="83" max="87" width="1.61328125" style="33"/>
    <col min="88" max="88" width="1.61328125" style="33" customWidth="1"/>
    <col min="89" max="89" width="1.61328125" style="33"/>
    <col min="90" max="90" width="16.3828125" style="33" customWidth="1"/>
    <col min="91" max="248" width="1.61328125" style="33"/>
    <col min="249" max="249" width="2.69140625" style="33" customWidth="1"/>
    <col min="250" max="250" width="6.3828125" style="33" bestFit="1" customWidth="1"/>
    <col min="251" max="251" width="2.69140625" style="33" customWidth="1"/>
    <col min="252" max="255" width="0.921875" style="33" customWidth="1"/>
    <col min="256" max="337" width="2.69140625" style="33" customWidth="1"/>
    <col min="338" max="504" width="1.61328125" style="33"/>
    <col min="505" max="505" width="2.69140625" style="33" customWidth="1"/>
    <col min="506" max="506" width="6.3828125" style="33" bestFit="1" customWidth="1"/>
    <col min="507" max="507" width="2.69140625" style="33" customWidth="1"/>
    <col min="508" max="511" width="0.921875" style="33" customWidth="1"/>
    <col min="512" max="593" width="2.69140625" style="33" customWidth="1"/>
    <col min="594" max="760" width="1.61328125" style="33"/>
    <col min="761" max="761" width="2.69140625" style="33" customWidth="1"/>
    <col min="762" max="762" width="6.3828125" style="33" bestFit="1" customWidth="1"/>
    <col min="763" max="763" width="2.69140625" style="33" customWidth="1"/>
    <col min="764" max="767" width="0.921875" style="33" customWidth="1"/>
    <col min="768" max="849" width="2.69140625" style="33" customWidth="1"/>
    <col min="850" max="1016" width="1.61328125" style="33"/>
    <col min="1017" max="1017" width="2.69140625" style="33" customWidth="1"/>
    <col min="1018" max="1018" width="6.3828125" style="33" bestFit="1" customWidth="1"/>
    <col min="1019" max="1019" width="2.69140625" style="33" customWidth="1"/>
    <col min="1020" max="1023" width="0.921875" style="33" customWidth="1"/>
    <col min="1024" max="1105" width="2.69140625" style="33" customWidth="1"/>
    <col min="1106" max="1272" width="1.61328125" style="33"/>
    <col min="1273" max="1273" width="2.69140625" style="33" customWidth="1"/>
    <col min="1274" max="1274" width="6.3828125" style="33" bestFit="1" customWidth="1"/>
    <col min="1275" max="1275" width="2.69140625" style="33" customWidth="1"/>
    <col min="1276" max="1279" width="0.921875" style="33" customWidth="1"/>
    <col min="1280" max="1361" width="2.69140625" style="33" customWidth="1"/>
    <col min="1362" max="1528" width="1.61328125" style="33"/>
    <col min="1529" max="1529" width="2.69140625" style="33" customWidth="1"/>
    <col min="1530" max="1530" width="6.3828125" style="33" bestFit="1" customWidth="1"/>
    <col min="1531" max="1531" width="2.69140625" style="33" customWidth="1"/>
    <col min="1532" max="1535" width="0.921875" style="33" customWidth="1"/>
    <col min="1536" max="1617" width="2.69140625" style="33" customWidth="1"/>
    <col min="1618" max="1784" width="1.61328125" style="33"/>
    <col min="1785" max="1785" width="2.69140625" style="33" customWidth="1"/>
    <col min="1786" max="1786" width="6.3828125" style="33" bestFit="1" customWidth="1"/>
    <col min="1787" max="1787" width="2.69140625" style="33" customWidth="1"/>
    <col min="1788" max="1791" width="0.921875" style="33" customWidth="1"/>
    <col min="1792" max="1873" width="2.69140625" style="33" customWidth="1"/>
    <col min="1874" max="2040" width="1.61328125" style="33"/>
    <col min="2041" max="2041" width="2.69140625" style="33" customWidth="1"/>
    <col min="2042" max="2042" width="6.3828125" style="33" bestFit="1" customWidth="1"/>
    <col min="2043" max="2043" width="2.69140625" style="33" customWidth="1"/>
    <col min="2044" max="2047" width="0.921875" style="33" customWidth="1"/>
    <col min="2048" max="2129" width="2.69140625" style="33" customWidth="1"/>
    <col min="2130" max="2296" width="1.61328125" style="33"/>
    <col min="2297" max="2297" width="2.69140625" style="33" customWidth="1"/>
    <col min="2298" max="2298" width="6.3828125" style="33" bestFit="1" customWidth="1"/>
    <col min="2299" max="2299" width="2.69140625" style="33" customWidth="1"/>
    <col min="2300" max="2303" width="0.921875" style="33" customWidth="1"/>
    <col min="2304" max="2385" width="2.69140625" style="33" customWidth="1"/>
    <col min="2386" max="2552" width="1.61328125" style="33"/>
    <col min="2553" max="2553" width="2.69140625" style="33" customWidth="1"/>
    <col min="2554" max="2554" width="6.3828125" style="33" bestFit="1" customWidth="1"/>
    <col min="2555" max="2555" width="2.69140625" style="33" customWidth="1"/>
    <col min="2556" max="2559" width="0.921875" style="33" customWidth="1"/>
    <col min="2560" max="2641" width="2.69140625" style="33" customWidth="1"/>
    <col min="2642" max="2808" width="1.61328125" style="33"/>
    <col min="2809" max="2809" width="2.69140625" style="33" customWidth="1"/>
    <col min="2810" max="2810" width="6.3828125" style="33" bestFit="1" customWidth="1"/>
    <col min="2811" max="2811" width="2.69140625" style="33" customWidth="1"/>
    <col min="2812" max="2815" width="0.921875" style="33" customWidth="1"/>
    <col min="2816" max="2897" width="2.69140625" style="33" customWidth="1"/>
    <col min="2898" max="3064" width="1.61328125" style="33"/>
    <col min="3065" max="3065" width="2.69140625" style="33" customWidth="1"/>
    <col min="3066" max="3066" width="6.3828125" style="33" bestFit="1" customWidth="1"/>
    <col min="3067" max="3067" width="2.69140625" style="33" customWidth="1"/>
    <col min="3068" max="3071" width="0.921875" style="33" customWidth="1"/>
    <col min="3072" max="3153" width="2.69140625" style="33" customWidth="1"/>
    <col min="3154" max="3320" width="1.61328125" style="33"/>
    <col min="3321" max="3321" width="2.69140625" style="33" customWidth="1"/>
    <col min="3322" max="3322" width="6.3828125" style="33" bestFit="1" customWidth="1"/>
    <col min="3323" max="3323" width="2.69140625" style="33" customWidth="1"/>
    <col min="3324" max="3327" width="0.921875" style="33" customWidth="1"/>
    <col min="3328" max="3409" width="2.69140625" style="33" customWidth="1"/>
    <col min="3410" max="3576" width="1.61328125" style="33"/>
    <col min="3577" max="3577" width="2.69140625" style="33" customWidth="1"/>
    <col min="3578" max="3578" width="6.3828125" style="33" bestFit="1" customWidth="1"/>
    <col min="3579" max="3579" width="2.69140625" style="33" customWidth="1"/>
    <col min="3580" max="3583" width="0.921875" style="33" customWidth="1"/>
    <col min="3584" max="3665" width="2.69140625" style="33" customWidth="1"/>
    <col min="3666" max="3832" width="1.61328125" style="33"/>
    <col min="3833" max="3833" width="2.69140625" style="33" customWidth="1"/>
    <col min="3834" max="3834" width="6.3828125" style="33" bestFit="1" customWidth="1"/>
    <col min="3835" max="3835" width="2.69140625" style="33" customWidth="1"/>
    <col min="3836" max="3839" width="0.921875" style="33" customWidth="1"/>
    <col min="3840" max="3921" width="2.69140625" style="33" customWidth="1"/>
    <col min="3922" max="4088" width="1.61328125" style="33"/>
    <col min="4089" max="4089" width="2.69140625" style="33" customWidth="1"/>
    <col min="4090" max="4090" width="6.3828125" style="33" bestFit="1" customWidth="1"/>
    <col min="4091" max="4091" width="2.69140625" style="33" customWidth="1"/>
    <col min="4092" max="4095" width="0.921875" style="33" customWidth="1"/>
    <col min="4096" max="4177" width="2.69140625" style="33" customWidth="1"/>
    <col min="4178" max="4344" width="1.61328125" style="33"/>
    <col min="4345" max="4345" width="2.69140625" style="33" customWidth="1"/>
    <col min="4346" max="4346" width="6.3828125" style="33" bestFit="1" customWidth="1"/>
    <col min="4347" max="4347" width="2.69140625" style="33" customWidth="1"/>
    <col min="4348" max="4351" width="0.921875" style="33" customWidth="1"/>
    <col min="4352" max="4433" width="2.69140625" style="33" customWidth="1"/>
    <col min="4434" max="4600" width="1.61328125" style="33"/>
    <col min="4601" max="4601" width="2.69140625" style="33" customWidth="1"/>
    <col min="4602" max="4602" width="6.3828125" style="33" bestFit="1" customWidth="1"/>
    <col min="4603" max="4603" width="2.69140625" style="33" customWidth="1"/>
    <col min="4604" max="4607" width="0.921875" style="33" customWidth="1"/>
    <col min="4608" max="4689" width="2.69140625" style="33" customWidth="1"/>
    <col min="4690" max="4856" width="1.61328125" style="33"/>
    <col min="4857" max="4857" width="2.69140625" style="33" customWidth="1"/>
    <col min="4858" max="4858" width="6.3828125" style="33" bestFit="1" customWidth="1"/>
    <col min="4859" max="4859" width="2.69140625" style="33" customWidth="1"/>
    <col min="4860" max="4863" width="0.921875" style="33" customWidth="1"/>
    <col min="4864" max="4945" width="2.69140625" style="33" customWidth="1"/>
    <col min="4946" max="5112" width="1.61328125" style="33"/>
    <col min="5113" max="5113" width="2.69140625" style="33" customWidth="1"/>
    <col min="5114" max="5114" width="6.3828125" style="33" bestFit="1" customWidth="1"/>
    <col min="5115" max="5115" width="2.69140625" style="33" customWidth="1"/>
    <col min="5116" max="5119" width="0.921875" style="33" customWidth="1"/>
    <col min="5120" max="5201" width="2.69140625" style="33" customWidth="1"/>
    <col min="5202" max="5368" width="1.61328125" style="33"/>
    <col min="5369" max="5369" width="2.69140625" style="33" customWidth="1"/>
    <col min="5370" max="5370" width="6.3828125" style="33" bestFit="1" customWidth="1"/>
    <col min="5371" max="5371" width="2.69140625" style="33" customWidth="1"/>
    <col min="5372" max="5375" width="0.921875" style="33" customWidth="1"/>
    <col min="5376" max="5457" width="2.69140625" style="33" customWidth="1"/>
    <col min="5458" max="5624" width="1.61328125" style="33"/>
    <col min="5625" max="5625" width="2.69140625" style="33" customWidth="1"/>
    <col min="5626" max="5626" width="6.3828125" style="33" bestFit="1" customWidth="1"/>
    <col min="5627" max="5627" width="2.69140625" style="33" customWidth="1"/>
    <col min="5628" max="5631" width="0.921875" style="33" customWidth="1"/>
    <col min="5632" max="5713" width="2.69140625" style="33" customWidth="1"/>
    <col min="5714" max="5880" width="1.61328125" style="33"/>
    <col min="5881" max="5881" width="2.69140625" style="33" customWidth="1"/>
    <col min="5882" max="5882" width="6.3828125" style="33" bestFit="1" customWidth="1"/>
    <col min="5883" max="5883" width="2.69140625" style="33" customWidth="1"/>
    <col min="5884" max="5887" width="0.921875" style="33" customWidth="1"/>
    <col min="5888" max="5969" width="2.69140625" style="33" customWidth="1"/>
    <col min="5970" max="6136" width="1.61328125" style="33"/>
    <col min="6137" max="6137" width="2.69140625" style="33" customWidth="1"/>
    <col min="6138" max="6138" width="6.3828125" style="33" bestFit="1" customWidth="1"/>
    <col min="6139" max="6139" width="2.69140625" style="33" customWidth="1"/>
    <col min="6140" max="6143" width="0.921875" style="33" customWidth="1"/>
    <col min="6144" max="6225" width="2.69140625" style="33" customWidth="1"/>
    <col min="6226" max="6392" width="1.61328125" style="33"/>
    <col min="6393" max="6393" width="2.69140625" style="33" customWidth="1"/>
    <col min="6394" max="6394" width="6.3828125" style="33" bestFit="1" customWidth="1"/>
    <col min="6395" max="6395" width="2.69140625" style="33" customWidth="1"/>
    <col min="6396" max="6399" width="0.921875" style="33" customWidth="1"/>
    <col min="6400" max="6481" width="2.69140625" style="33" customWidth="1"/>
    <col min="6482" max="6648" width="1.61328125" style="33"/>
    <col min="6649" max="6649" width="2.69140625" style="33" customWidth="1"/>
    <col min="6650" max="6650" width="6.3828125" style="33" bestFit="1" customWidth="1"/>
    <col min="6651" max="6651" width="2.69140625" style="33" customWidth="1"/>
    <col min="6652" max="6655" width="0.921875" style="33" customWidth="1"/>
    <col min="6656" max="6737" width="2.69140625" style="33" customWidth="1"/>
    <col min="6738" max="6904" width="1.61328125" style="33"/>
    <col min="6905" max="6905" width="2.69140625" style="33" customWidth="1"/>
    <col min="6906" max="6906" width="6.3828125" style="33" bestFit="1" customWidth="1"/>
    <col min="6907" max="6907" width="2.69140625" style="33" customWidth="1"/>
    <col min="6908" max="6911" width="0.921875" style="33" customWidth="1"/>
    <col min="6912" max="6993" width="2.69140625" style="33" customWidth="1"/>
    <col min="6994" max="7160" width="1.61328125" style="33"/>
    <col min="7161" max="7161" width="2.69140625" style="33" customWidth="1"/>
    <col min="7162" max="7162" width="6.3828125" style="33" bestFit="1" customWidth="1"/>
    <col min="7163" max="7163" width="2.69140625" style="33" customWidth="1"/>
    <col min="7164" max="7167" width="0.921875" style="33" customWidth="1"/>
    <col min="7168" max="7249" width="2.69140625" style="33" customWidth="1"/>
    <col min="7250" max="7416" width="1.61328125" style="33"/>
    <col min="7417" max="7417" width="2.69140625" style="33" customWidth="1"/>
    <col min="7418" max="7418" width="6.3828125" style="33" bestFit="1" customWidth="1"/>
    <col min="7419" max="7419" width="2.69140625" style="33" customWidth="1"/>
    <col min="7420" max="7423" width="0.921875" style="33" customWidth="1"/>
    <col min="7424" max="7505" width="2.69140625" style="33" customWidth="1"/>
    <col min="7506" max="7672" width="1.61328125" style="33"/>
    <col min="7673" max="7673" width="2.69140625" style="33" customWidth="1"/>
    <col min="7674" max="7674" width="6.3828125" style="33" bestFit="1" customWidth="1"/>
    <col min="7675" max="7675" width="2.69140625" style="33" customWidth="1"/>
    <col min="7676" max="7679" width="0.921875" style="33" customWidth="1"/>
    <col min="7680" max="7761" width="2.69140625" style="33" customWidth="1"/>
    <col min="7762" max="7928" width="1.61328125" style="33"/>
    <col min="7929" max="7929" width="2.69140625" style="33" customWidth="1"/>
    <col min="7930" max="7930" width="6.3828125" style="33" bestFit="1" customWidth="1"/>
    <col min="7931" max="7931" width="2.69140625" style="33" customWidth="1"/>
    <col min="7932" max="7935" width="0.921875" style="33" customWidth="1"/>
    <col min="7936" max="8017" width="2.69140625" style="33" customWidth="1"/>
    <col min="8018" max="8184" width="1.61328125" style="33"/>
    <col min="8185" max="8185" width="2.69140625" style="33" customWidth="1"/>
    <col min="8186" max="8186" width="6.3828125" style="33" bestFit="1" customWidth="1"/>
    <col min="8187" max="8187" width="2.69140625" style="33" customWidth="1"/>
    <col min="8188" max="8191" width="0.921875" style="33" customWidth="1"/>
    <col min="8192" max="8273" width="2.69140625" style="33" customWidth="1"/>
    <col min="8274" max="8440" width="1.61328125" style="33"/>
    <col min="8441" max="8441" width="2.69140625" style="33" customWidth="1"/>
    <col min="8442" max="8442" width="6.3828125" style="33" bestFit="1" customWidth="1"/>
    <col min="8443" max="8443" width="2.69140625" style="33" customWidth="1"/>
    <col min="8444" max="8447" width="0.921875" style="33" customWidth="1"/>
    <col min="8448" max="8529" width="2.69140625" style="33" customWidth="1"/>
    <col min="8530" max="8696" width="1.61328125" style="33"/>
    <col min="8697" max="8697" width="2.69140625" style="33" customWidth="1"/>
    <col min="8698" max="8698" width="6.3828125" style="33" bestFit="1" customWidth="1"/>
    <col min="8699" max="8699" width="2.69140625" style="33" customWidth="1"/>
    <col min="8700" max="8703" width="0.921875" style="33" customWidth="1"/>
    <col min="8704" max="8785" width="2.69140625" style="33" customWidth="1"/>
    <col min="8786" max="8952" width="1.61328125" style="33"/>
    <col min="8953" max="8953" width="2.69140625" style="33" customWidth="1"/>
    <col min="8954" max="8954" width="6.3828125" style="33" bestFit="1" customWidth="1"/>
    <col min="8955" max="8955" width="2.69140625" style="33" customWidth="1"/>
    <col min="8956" max="8959" width="0.921875" style="33" customWidth="1"/>
    <col min="8960" max="9041" width="2.69140625" style="33" customWidth="1"/>
    <col min="9042" max="9208" width="1.61328125" style="33"/>
    <col min="9209" max="9209" width="2.69140625" style="33" customWidth="1"/>
    <col min="9210" max="9210" width="6.3828125" style="33" bestFit="1" customWidth="1"/>
    <col min="9211" max="9211" width="2.69140625" style="33" customWidth="1"/>
    <col min="9212" max="9215" width="0.921875" style="33" customWidth="1"/>
    <col min="9216" max="9297" width="2.69140625" style="33" customWidth="1"/>
    <col min="9298" max="9464" width="1.61328125" style="33"/>
    <col min="9465" max="9465" width="2.69140625" style="33" customWidth="1"/>
    <col min="9466" max="9466" width="6.3828125" style="33" bestFit="1" customWidth="1"/>
    <col min="9467" max="9467" width="2.69140625" style="33" customWidth="1"/>
    <col min="9468" max="9471" width="0.921875" style="33" customWidth="1"/>
    <col min="9472" max="9553" width="2.69140625" style="33" customWidth="1"/>
    <col min="9554" max="9720" width="1.61328125" style="33"/>
    <col min="9721" max="9721" width="2.69140625" style="33" customWidth="1"/>
    <col min="9722" max="9722" width="6.3828125" style="33" bestFit="1" customWidth="1"/>
    <col min="9723" max="9723" width="2.69140625" style="33" customWidth="1"/>
    <col min="9724" max="9727" width="0.921875" style="33" customWidth="1"/>
    <col min="9728" max="9809" width="2.69140625" style="33" customWidth="1"/>
    <col min="9810" max="9976" width="1.61328125" style="33"/>
    <col min="9977" max="9977" width="2.69140625" style="33" customWidth="1"/>
    <col min="9978" max="9978" width="6.3828125" style="33" bestFit="1" customWidth="1"/>
    <col min="9979" max="9979" width="2.69140625" style="33" customWidth="1"/>
    <col min="9980" max="9983" width="0.921875" style="33" customWidth="1"/>
    <col min="9984" max="10065" width="2.69140625" style="33" customWidth="1"/>
    <col min="10066" max="10232" width="1.61328125" style="33"/>
    <col min="10233" max="10233" width="2.69140625" style="33" customWidth="1"/>
    <col min="10234" max="10234" width="6.3828125" style="33" bestFit="1" customWidth="1"/>
    <col min="10235" max="10235" width="2.69140625" style="33" customWidth="1"/>
    <col min="10236" max="10239" width="0.921875" style="33" customWidth="1"/>
    <col min="10240" max="10321" width="2.69140625" style="33" customWidth="1"/>
    <col min="10322" max="10488" width="1.61328125" style="33"/>
    <col min="10489" max="10489" width="2.69140625" style="33" customWidth="1"/>
    <col min="10490" max="10490" width="6.3828125" style="33" bestFit="1" customWidth="1"/>
    <col min="10491" max="10491" width="2.69140625" style="33" customWidth="1"/>
    <col min="10492" max="10495" width="0.921875" style="33" customWidth="1"/>
    <col min="10496" max="10577" width="2.69140625" style="33" customWidth="1"/>
    <col min="10578" max="10744" width="1.61328125" style="33"/>
    <col min="10745" max="10745" width="2.69140625" style="33" customWidth="1"/>
    <col min="10746" max="10746" width="6.3828125" style="33" bestFit="1" customWidth="1"/>
    <col min="10747" max="10747" width="2.69140625" style="33" customWidth="1"/>
    <col min="10748" max="10751" width="0.921875" style="33" customWidth="1"/>
    <col min="10752" max="10833" width="2.69140625" style="33" customWidth="1"/>
    <col min="10834" max="11000" width="1.61328125" style="33"/>
    <col min="11001" max="11001" width="2.69140625" style="33" customWidth="1"/>
    <col min="11002" max="11002" width="6.3828125" style="33" bestFit="1" customWidth="1"/>
    <col min="11003" max="11003" width="2.69140625" style="33" customWidth="1"/>
    <col min="11004" max="11007" width="0.921875" style="33" customWidth="1"/>
    <col min="11008" max="11089" width="2.69140625" style="33" customWidth="1"/>
    <col min="11090" max="11256" width="1.61328125" style="33"/>
    <col min="11257" max="11257" width="2.69140625" style="33" customWidth="1"/>
    <col min="11258" max="11258" width="6.3828125" style="33" bestFit="1" customWidth="1"/>
    <col min="11259" max="11259" width="2.69140625" style="33" customWidth="1"/>
    <col min="11260" max="11263" width="0.921875" style="33" customWidth="1"/>
    <col min="11264" max="11345" width="2.69140625" style="33" customWidth="1"/>
    <col min="11346" max="11512" width="1.61328125" style="33"/>
    <col min="11513" max="11513" width="2.69140625" style="33" customWidth="1"/>
    <col min="11514" max="11514" width="6.3828125" style="33" bestFit="1" customWidth="1"/>
    <col min="11515" max="11515" width="2.69140625" style="33" customWidth="1"/>
    <col min="11516" max="11519" width="0.921875" style="33" customWidth="1"/>
    <col min="11520" max="11601" width="2.69140625" style="33" customWidth="1"/>
    <col min="11602" max="11768" width="1.61328125" style="33"/>
    <col min="11769" max="11769" width="2.69140625" style="33" customWidth="1"/>
    <col min="11770" max="11770" width="6.3828125" style="33" bestFit="1" customWidth="1"/>
    <col min="11771" max="11771" width="2.69140625" style="33" customWidth="1"/>
    <col min="11772" max="11775" width="0.921875" style="33" customWidth="1"/>
    <col min="11776" max="11857" width="2.69140625" style="33" customWidth="1"/>
    <col min="11858" max="12024" width="1.61328125" style="33"/>
    <col min="12025" max="12025" width="2.69140625" style="33" customWidth="1"/>
    <col min="12026" max="12026" width="6.3828125" style="33" bestFit="1" customWidth="1"/>
    <col min="12027" max="12027" width="2.69140625" style="33" customWidth="1"/>
    <col min="12028" max="12031" width="0.921875" style="33" customWidth="1"/>
    <col min="12032" max="12113" width="2.69140625" style="33" customWidth="1"/>
    <col min="12114" max="12280" width="1.61328125" style="33"/>
    <col min="12281" max="12281" width="2.69140625" style="33" customWidth="1"/>
    <col min="12282" max="12282" width="6.3828125" style="33" bestFit="1" customWidth="1"/>
    <col min="12283" max="12283" width="2.69140625" style="33" customWidth="1"/>
    <col min="12284" max="12287" width="0.921875" style="33" customWidth="1"/>
    <col min="12288" max="12369" width="2.69140625" style="33" customWidth="1"/>
    <col min="12370" max="12536" width="1.61328125" style="33"/>
    <col min="12537" max="12537" width="2.69140625" style="33" customWidth="1"/>
    <col min="12538" max="12538" width="6.3828125" style="33" bestFit="1" customWidth="1"/>
    <col min="12539" max="12539" width="2.69140625" style="33" customWidth="1"/>
    <col min="12540" max="12543" width="0.921875" style="33" customWidth="1"/>
    <col min="12544" max="12625" width="2.69140625" style="33" customWidth="1"/>
    <col min="12626" max="12792" width="1.61328125" style="33"/>
    <col min="12793" max="12793" width="2.69140625" style="33" customWidth="1"/>
    <col min="12794" max="12794" width="6.3828125" style="33" bestFit="1" customWidth="1"/>
    <col min="12795" max="12795" width="2.69140625" style="33" customWidth="1"/>
    <col min="12796" max="12799" width="0.921875" style="33" customWidth="1"/>
    <col min="12800" max="12881" width="2.69140625" style="33" customWidth="1"/>
    <col min="12882" max="13048" width="1.61328125" style="33"/>
    <col min="13049" max="13049" width="2.69140625" style="33" customWidth="1"/>
    <col min="13050" max="13050" width="6.3828125" style="33" bestFit="1" customWidth="1"/>
    <col min="13051" max="13051" width="2.69140625" style="33" customWidth="1"/>
    <col min="13052" max="13055" width="0.921875" style="33" customWidth="1"/>
    <col min="13056" max="13137" width="2.69140625" style="33" customWidth="1"/>
    <col min="13138" max="13304" width="1.61328125" style="33"/>
    <col min="13305" max="13305" width="2.69140625" style="33" customWidth="1"/>
    <col min="13306" max="13306" width="6.3828125" style="33" bestFit="1" customWidth="1"/>
    <col min="13307" max="13307" width="2.69140625" style="33" customWidth="1"/>
    <col min="13308" max="13311" width="0.921875" style="33" customWidth="1"/>
    <col min="13312" max="13393" width="2.69140625" style="33" customWidth="1"/>
    <col min="13394" max="13560" width="1.61328125" style="33"/>
    <col min="13561" max="13561" width="2.69140625" style="33" customWidth="1"/>
    <col min="13562" max="13562" width="6.3828125" style="33" bestFit="1" customWidth="1"/>
    <col min="13563" max="13563" width="2.69140625" style="33" customWidth="1"/>
    <col min="13564" max="13567" width="0.921875" style="33" customWidth="1"/>
    <col min="13568" max="13649" width="2.69140625" style="33" customWidth="1"/>
    <col min="13650" max="13816" width="1.61328125" style="33"/>
    <col min="13817" max="13817" width="2.69140625" style="33" customWidth="1"/>
    <col min="13818" max="13818" width="6.3828125" style="33" bestFit="1" customWidth="1"/>
    <col min="13819" max="13819" width="2.69140625" style="33" customWidth="1"/>
    <col min="13820" max="13823" width="0.921875" style="33" customWidth="1"/>
    <col min="13824" max="13905" width="2.69140625" style="33" customWidth="1"/>
    <col min="13906" max="14072" width="1.61328125" style="33"/>
    <col min="14073" max="14073" width="2.69140625" style="33" customWidth="1"/>
    <col min="14074" max="14074" width="6.3828125" style="33" bestFit="1" customWidth="1"/>
    <col min="14075" max="14075" width="2.69140625" style="33" customWidth="1"/>
    <col min="14076" max="14079" width="0.921875" style="33" customWidth="1"/>
    <col min="14080" max="14161" width="2.69140625" style="33" customWidth="1"/>
    <col min="14162" max="14328" width="1.61328125" style="33"/>
    <col min="14329" max="14329" width="2.69140625" style="33" customWidth="1"/>
    <col min="14330" max="14330" width="6.3828125" style="33" bestFit="1" customWidth="1"/>
    <col min="14331" max="14331" width="2.69140625" style="33" customWidth="1"/>
    <col min="14332" max="14335" width="0.921875" style="33" customWidth="1"/>
    <col min="14336" max="14417" width="2.69140625" style="33" customWidth="1"/>
    <col min="14418" max="14584" width="1.61328125" style="33"/>
    <col min="14585" max="14585" width="2.69140625" style="33" customWidth="1"/>
    <col min="14586" max="14586" width="6.3828125" style="33" bestFit="1" customWidth="1"/>
    <col min="14587" max="14587" width="2.69140625" style="33" customWidth="1"/>
    <col min="14588" max="14591" width="0.921875" style="33" customWidth="1"/>
    <col min="14592" max="14673" width="2.69140625" style="33" customWidth="1"/>
    <col min="14674" max="14840" width="1.61328125" style="33"/>
    <col min="14841" max="14841" width="2.69140625" style="33" customWidth="1"/>
    <col min="14842" max="14842" width="6.3828125" style="33" bestFit="1" customWidth="1"/>
    <col min="14843" max="14843" width="2.69140625" style="33" customWidth="1"/>
    <col min="14844" max="14847" width="0.921875" style="33" customWidth="1"/>
    <col min="14848" max="14929" width="2.69140625" style="33" customWidth="1"/>
    <col min="14930" max="15096" width="1.61328125" style="33"/>
    <col min="15097" max="15097" width="2.69140625" style="33" customWidth="1"/>
    <col min="15098" max="15098" width="6.3828125" style="33" bestFit="1" customWidth="1"/>
    <col min="15099" max="15099" width="2.69140625" style="33" customWidth="1"/>
    <col min="15100" max="15103" width="0.921875" style="33" customWidth="1"/>
    <col min="15104" max="15185" width="2.69140625" style="33" customWidth="1"/>
    <col min="15186" max="15352" width="1.61328125" style="33"/>
    <col min="15353" max="15353" width="2.69140625" style="33" customWidth="1"/>
    <col min="15354" max="15354" width="6.3828125" style="33" bestFit="1" customWidth="1"/>
    <col min="15355" max="15355" width="2.69140625" style="33" customWidth="1"/>
    <col min="15356" max="15359" width="0.921875" style="33" customWidth="1"/>
    <col min="15360" max="15441" width="2.69140625" style="33" customWidth="1"/>
    <col min="15442" max="15608" width="1.61328125" style="33"/>
    <col min="15609" max="15609" width="2.69140625" style="33" customWidth="1"/>
    <col min="15610" max="15610" width="6.3828125" style="33" bestFit="1" customWidth="1"/>
    <col min="15611" max="15611" width="2.69140625" style="33" customWidth="1"/>
    <col min="15612" max="15615" width="0.921875" style="33" customWidth="1"/>
    <col min="15616" max="15697" width="2.69140625" style="33" customWidth="1"/>
    <col min="15698" max="15864" width="1.61328125" style="33"/>
    <col min="15865" max="15865" width="2.69140625" style="33" customWidth="1"/>
    <col min="15866" max="15866" width="6.3828125" style="33" bestFit="1" customWidth="1"/>
    <col min="15867" max="15867" width="2.69140625" style="33" customWidth="1"/>
    <col min="15868" max="15871" width="0.921875" style="33" customWidth="1"/>
    <col min="15872" max="15953" width="2.69140625" style="33" customWidth="1"/>
    <col min="15954" max="16120" width="1.61328125" style="33"/>
    <col min="16121" max="16121" width="2.69140625" style="33" customWidth="1"/>
    <col min="16122" max="16122" width="6.3828125" style="33" bestFit="1" customWidth="1"/>
    <col min="16123" max="16123" width="2.69140625" style="33" customWidth="1"/>
    <col min="16124" max="16127" width="0.921875" style="33" customWidth="1"/>
    <col min="16128" max="16209" width="2.69140625" style="33" customWidth="1"/>
    <col min="16210" max="16384" width="1.61328125" style="33"/>
  </cols>
  <sheetData>
    <row r="1" spans="2:81" ht="15.6" thickBot="1"/>
    <row r="2" spans="2:81" s="528" customFormat="1" ht="30" customHeight="1">
      <c r="B2" s="410"/>
      <c r="C2" s="411"/>
      <c r="D2" s="411"/>
      <c r="E2" s="411"/>
      <c r="F2" s="411"/>
      <c r="G2" s="411"/>
      <c r="H2" s="411"/>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c r="AV2" s="411"/>
      <c r="AW2" s="411"/>
      <c r="AX2" s="411"/>
      <c r="AY2" s="411"/>
      <c r="AZ2" s="411"/>
      <c r="BA2" s="411"/>
      <c r="BB2" s="411"/>
      <c r="BC2" s="411"/>
      <c r="BD2" s="411"/>
      <c r="BE2" s="411"/>
      <c r="BF2" s="411"/>
      <c r="BG2" s="411"/>
      <c r="BH2" s="411"/>
      <c r="BI2" s="411"/>
      <c r="BJ2" s="411"/>
      <c r="BK2" s="411"/>
      <c r="BL2" s="411"/>
      <c r="BM2" s="411"/>
      <c r="BN2" s="411"/>
      <c r="BO2" s="411"/>
      <c r="BP2" s="411"/>
      <c r="BQ2" s="411"/>
      <c r="BR2" s="411"/>
      <c r="BS2" s="411"/>
      <c r="BT2" s="411"/>
      <c r="BU2" s="411"/>
      <c r="BV2" s="411"/>
      <c r="BW2" s="411"/>
      <c r="BX2" s="411"/>
      <c r="BY2" s="411"/>
      <c r="BZ2" s="411"/>
      <c r="CA2" s="411"/>
      <c r="CB2" s="537"/>
      <c r="CC2" s="538"/>
    </row>
    <row r="3" spans="2:81" s="528" customFormat="1" ht="30" customHeight="1">
      <c r="B3" s="618"/>
      <c r="C3" s="3092" t="s">
        <v>823</v>
      </c>
      <c r="D3" s="3093"/>
      <c r="E3" s="3093"/>
      <c r="F3" s="3093"/>
      <c r="G3" s="3093"/>
      <c r="H3" s="3093"/>
      <c r="I3" s="3093"/>
      <c r="J3" s="3093"/>
      <c r="K3" s="3093"/>
      <c r="L3" s="3093"/>
      <c r="M3" s="3093"/>
      <c r="N3" s="3094"/>
      <c r="O3" s="3098" t="s">
        <v>392</v>
      </c>
      <c r="P3" s="3099"/>
      <c r="Q3" s="3100"/>
      <c r="R3" s="37"/>
      <c r="S3" s="304" t="s">
        <v>830</v>
      </c>
      <c r="T3" s="271"/>
      <c r="U3" s="271"/>
      <c r="V3" s="271"/>
      <c r="W3" s="271"/>
      <c r="X3" s="271"/>
      <c r="Y3" s="271"/>
      <c r="Z3" s="271"/>
      <c r="AA3" s="271"/>
      <c r="AB3" s="271"/>
      <c r="AC3" s="271"/>
      <c r="AD3" s="271"/>
      <c r="AE3" s="271"/>
      <c r="AF3" s="271"/>
      <c r="AG3" s="271"/>
      <c r="AH3" s="271"/>
      <c r="AI3" s="271"/>
      <c r="AJ3" s="271"/>
      <c r="AK3" s="37"/>
      <c r="AL3" s="37"/>
      <c r="AM3" s="37"/>
      <c r="AN3" s="37"/>
      <c r="AO3" s="37"/>
      <c r="AP3" s="37"/>
      <c r="AQ3" s="37"/>
      <c r="AR3" s="37"/>
      <c r="AS3" s="37"/>
      <c r="AT3" s="37"/>
      <c r="AU3" s="37"/>
      <c r="AV3" s="37"/>
      <c r="AW3" s="37"/>
      <c r="AX3" s="37"/>
      <c r="AY3" s="37"/>
      <c r="AZ3" s="271"/>
      <c r="BA3" s="40"/>
      <c r="BB3" s="40"/>
      <c r="BC3" s="40"/>
      <c r="BD3" s="40"/>
      <c r="BE3" s="40"/>
      <c r="BF3" s="40"/>
      <c r="BG3" s="40"/>
      <c r="BH3" s="40"/>
      <c r="BI3" s="40"/>
      <c r="BJ3" s="40"/>
      <c r="BK3" s="40"/>
      <c r="BL3" s="40"/>
      <c r="BM3" s="40"/>
      <c r="BN3" s="40"/>
      <c r="BO3" s="40"/>
      <c r="BP3" s="40"/>
      <c r="BQ3" s="40"/>
      <c r="BR3" s="40"/>
      <c r="BS3" s="40"/>
      <c r="BT3" s="40"/>
      <c r="BU3" s="40"/>
      <c r="BV3" s="37"/>
      <c r="BW3" s="37"/>
      <c r="BX3" s="37"/>
      <c r="BY3" s="37"/>
      <c r="BZ3" s="37"/>
      <c r="CA3" s="37"/>
      <c r="CC3" s="529"/>
    </row>
    <row r="4" spans="2:81" s="528" customFormat="1" ht="30" customHeight="1">
      <c r="B4" s="618"/>
      <c r="C4" s="3095"/>
      <c r="D4" s="3096"/>
      <c r="E4" s="3096"/>
      <c r="F4" s="3096"/>
      <c r="G4" s="3096"/>
      <c r="H4" s="3096"/>
      <c r="I4" s="3096"/>
      <c r="J4" s="3096"/>
      <c r="K4" s="3096"/>
      <c r="L4" s="3096"/>
      <c r="M4" s="3096"/>
      <c r="N4" s="3097"/>
      <c r="O4" s="3101"/>
      <c r="P4" s="3102"/>
      <c r="Q4" s="3103"/>
      <c r="R4" s="37"/>
      <c r="S4" s="305" t="s">
        <v>831</v>
      </c>
      <c r="T4" s="271"/>
      <c r="U4" s="271"/>
      <c r="V4" s="271"/>
      <c r="W4" s="271"/>
      <c r="X4" s="271"/>
      <c r="Y4" s="271"/>
      <c r="Z4" s="271"/>
      <c r="AA4" s="271"/>
      <c r="AB4" s="271"/>
      <c r="AC4" s="271"/>
      <c r="AD4" s="271"/>
      <c r="AE4" s="271"/>
      <c r="AF4" s="271"/>
      <c r="AG4" s="271"/>
      <c r="AH4" s="271"/>
      <c r="AI4" s="271"/>
      <c r="AJ4" s="271"/>
      <c r="AK4" s="37"/>
      <c r="AL4" s="37"/>
      <c r="AM4" s="37"/>
      <c r="AN4" s="37"/>
      <c r="AO4" s="37"/>
      <c r="AP4" s="37"/>
      <c r="AQ4" s="37"/>
      <c r="AR4" s="37"/>
      <c r="AS4" s="37"/>
      <c r="AT4" s="37"/>
      <c r="AU4" s="37"/>
      <c r="AV4" s="37"/>
      <c r="AW4" s="37"/>
      <c r="AX4" s="37"/>
      <c r="AY4" s="37"/>
      <c r="AZ4" s="271"/>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C4" s="529"/>
    </row>
    <row r="5" spans="2:81" s="528" customFormat="1" ht="30" customHeight="1">
      <c r="B5" s="618"/>
      <c r="C5" s="37"/>
      <c r="D5" s="37"/>
      <c r="E5" s="37"/>
      <c r="F5" s="37"/>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C5" s="529"/>
    </row>
    <row r="6" spans="2:81" s="528" customFormat="1" ht="30" customHeight="1">
      <c r="B6" s="618"/>
      <c r="C6" s="629" t="s">
        <v>393</v>
      </c>
      <c r="D6" s="629"/>
      <c r="E6" s="629"/>
      <c r="F6" s="629"/>
      <c r="G6" s="629"/>
      <c r="H6" s="3080">
        <v>1</v>
      </c>
      <c r="I6" s="3080"/>
      <c r="J6" s="39"/>
      <c r="K6" s="49" t="s">
        <v>850</v>
      </c>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C6" s="529"/>
    </row>
    <row r="7" spans="2:81" s="528" customFormat="1" ht="30" customHeight="1">
      <c r="B7" s="618"/>
      <c r="C7" s="612" t="s">
        <v>394</v>
      </c>
      <c r="D7" s="612"/>
      <c r="E7" s="612"/>
      <c r="F7" s="612"/>
      <c r="G7" s="612"/>
      <c r="H7" s="3080"/>
      <c r="I7" s="3080"/>
      <c r="J7" s="39"/>
      <c r="K7" s="3113" t="s">
        <v>1165</v>
      </c>
      <c r="L7" s="3113"/>
      <c r="M7" s="3113"/>
      <c r="N7" s="3113"/>
      <c r="O7" s="3113"/>
      <c r="P7" s="3113"/>
      <c r="Q7" s="3113"/>
      <c r="R7" s="3113"/>
      <c r="S7" s="3113"/>
      <c r="T7" s="3113"/>
      <c r="U7" s="3113"/>
      <c r="V7" s="3113"/>
      <c r="W7" s="3113"/>
      <c r="X7" s="3113"/>
      <c r="Y7" s="3113"/>
      <c r="Z7" s="3113"/>
      <c r="AA7" s="3113"/>
      <c r="AB7" s="3113"/>
      <c r="AC7" s="3113"/>
      <c r="AD7" s="3113"/>
      <c r="AE7" s="3113"/>
      <c r="AF7" s="3113"/>
      <c r="AG7" s="3113"/>
      <c r="AH7" s="3113"/>
      <c r="AI7" s="3113"/>
      <c r="AJ7" s="3113"/>
      <c r="AK7" s="3113"/>
      <c r="AL7" s="3113"/>
      <c r="AM7" s="3113"/>
      <c r="AN7" s="3113"/>
      <c r="AO7" s="3113"/>
      <c r="AP7" s="3113"/>
      <c r="AQ7" s="39"/>
      <c r="AR7" s="39"/>
      <c r="AS7" s="39"/>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C7" s="529"/>
    </row>
    <row r="8" spans="2:81" s="528" customFormat="1" ht="30" customHeight="1">
      <c r="B8" s="619"/>
      <c r="CC8" s="529"/>
    </row>
    <row r="9" spans="2:81" s="528" customFormat="1" ht="30" customHeight="1">
      <c r="B9" s="619"/>
      <c r="C9" s="332" t="s">
        <v>2447</v>
      </c>
      <c r="D9" s="332" t="s">
        <v>1234</v>
      </c>
      <c r="E9" s="310"/>
      <c r="F9" s="526"/>
      <c r="CC9" s="529"/>
    </row>
    <row r="10" spans="2:81" s="528" customFormat="1" ht="30" customHeight="1">
      <c r="B10" s="619"/>
      <c r="C10" s="310"/>
      <c r="D10" s="331" t="s">
        <v>1235</v>
      </c>
      <c r="E10" s="310"/>
      <c r="F10" s="526"/>
      <c r="CC10" s="529"/>
    </row>
    <row r="11" spans="2:81" s="528" customFormat="1" ht="30" customHeight="1">
      <c r="B11" s="619"/>
      <c r="C11" s="310"/>
      <c r="D11" s="37"/>
      <c r="E11" s="37"/>
      <c r="F11" s="39"/>
      <c r="BZ11" s="3122" t="s">
        <v>868</v>
      </c>
      <c r="CA11" s="3122"/>
      <c r="CB11" s="3122"/>
      <c r="CC11" s="529"/>
    </row>
    <row r="12" spans="2:81" s="528" customFormat="1" ht="30" customHeight="1">
      <c r="B12" s="619"/>
      <c r="C12" s="310"/>
      <c r="D12" s="524" t="s">
        <v>22</v>
      </c>
      <c r="E12" s="310"/>
      <c r="F12" s="332" t="s">
        <v>842</v>
      </c>
      <c r="G12" s="526"/>
      <c r="BW12" s="3120" t="s">
        <v>48</v>
      </c>
      <c r="BX12" s="3121"/>
      <c r="BY12" s="3121"/>
      <c r="BZ12" s="1638"/>
      <c r="CA12" s="548"/>
      <c r="CB12" s="1639"/>
      <c r="CC12" s="529"/>
    </row>
    <row r="13" spans="2:81" s="528" customFormat="1" ht="30" customHeight="1">
      <c r="B13" s="619"/>
      <c r="C13" s="310"/>
      <c r="D13" s="525"/>
      <c r="E13" s="310"/>
      <c r="F13" s="331" t="s">
        <v>843</v>
      </c>
      <c r="G13" s="526"/>
      <c r="BW13" s="3121"/>
      <c r="BX13" s="3121"/>
      <c r="BY13" s="3121"/>
      <c r="BZ13" s="1640"/>
      <c r="CA13" s="628"/>
      <c r="CB13" s="1641"/>
      <c r="CC13" s="529"/>
    </row>
    <row r="14" spans="2:81" s="528" customFormat="1" ht="30" customHeight="1">
      <c r="B14" s="619"/>
      <c r="C14" s="310"/>
      <c r="D14" s="37"/>
      <c r="E14" s="37"/>
      <c r="F14" s="310"/>
      <c r="G14" s="526"/>
      <c r="CC14" s="529"/>
    </row>
    <row r="15" spans="2:81" s="528" customFormat="1" ht="30" customHeight="1">
      <c r="B15" s="619"/>
      <c r="C15" s="310"/>
      <c r="D15" s="524" t="s">
        <v>23</v>
      </c>
      <c r="E15" s="310"/>
      <c r="F15" s="332" t="s">
        <v>2448</v>
      </c>
      <c r="G15" s="526"/>
      <c r="BW15" s="3120" t="s">
        <v>31</v>
      </c>
      <c r="BX15" s="3121"/>
      <c r="BY15" s="3121"/>
      <c r="BZ15" s="1638"/>
      <c r="CA15" s="548"/>
      <c r="CB15" s="1639"/>
      <c r="CC15" s="529"/>
    </row>
    <row r="16" spans="2:81" s="528" customFormat="1" ht="30" customHeight="1">
      <c r="B16" s="619"/>
      <c r="C16" s="310"/>
      <c r="D16" s="525"/>
      <c r="E16" s="310"/>
      <c r="F16" s="331" t="s">
        <v>2449</v>
      </c>
      <c r="G16" s="526"/>
      <c r="BW16" s="3121"/>
      <c r="BX16" s="3121"/>
      <c r="BY16" s="3121"/>
      <c r="BZ16" s="1640"/>
      <c r="CA16" s="628"/>
      <c r="CB16" s="1641"/>
      <c r="CC16" s="529"/>
    </row>
    <row r="17" spans="2:81" s="528" customFormat="1" ht="30" customHeight="1">
      <c r="B17" s="619"/>
      <c r="C17" s="310"/>
      <c r="D17" s="310"/>
      <c r="E17" s="310"/>
      <c r="F17" s="310"/>
      <c r="G17" s="526"/>
      <c r="CC17" s="529"/>
    </row>
    <row r="18" spans="2:81" s="528" customFormat="1" ht="30" customHeight="1">
      <c r="B18" s="619"/>
      <c r="C18" s="310"/>
      <c r="D18" s="39" t="s">
        <v>40</v>
      </c>
      <c r="E18" s="310"/>
      <c r="F18" s="332" t="s">
        <v>1166</v>
      </c>
      <c r="G18" s="526"/>
      <c r="BW18" s="3120" t="s">
        <v>32</v>
      </c>
      <c r="BX18" s="3121"/>
      <c r="BY18" s="3121"/>
      <c r="BZ18" s="1638"/>
      <c r="CA18" s="548"/>
      <c r="CB18" s="1639"/>
      <c r="CC18" s="529"/>
    </row>
    <row r="19" spans="2:81" s="528" customFormat="1" ht="30" customHeight="1">
      <c r="B19" s="619"/>
      <c r="C19" s="310"/>
      <c r="D19" s="332"/>
      <c r="E19" s="310"/>
      <c r="F19" s="331" t="s">
        <v>844</v>
      </c>
      <c r="G19" s="526"/>
      <c r="BW19" s="3121"/>
      <c r="BX19" s="3121"/>
      <c r="BY19" s="3121"/>
      <c r="BZ19" s="1640"/>
      <c r="CA19" s="628"/>
      <c r="CB19" s="1641"/>
      <c r="CC19" s="529"/>
    </row>
    <row r="20" spans="2:81" s="528" customFormat="1" ht="30" customHeight="1">
      <c r="B20" s="619"/>
      <c r="C20" s="310"/>
      <c r="D20" s="525"/>
      <c r="E20" s="310"/>
      <c r="F20" s="310"/>
      <c r="G20" s="526"/>
      <c r="CC20" s="529"/>
    </row>
    <row r="21" spans="2:81" s="528" customFormat="1" ht="30" customHeight="1">
      <c r="B21" s="619"/>
      <c r="C21" s="310"/>
      <c r="D21" s="523" t="s">
        <v>89</v>
      </c>
      <c r="E21" s="310"/>
      <c r="F21" s="332" t="s">
        <v>2450</v>
      </c>
      <c r="G21" s="526"/>
      <c r="BW21" s="3120" t="s">
        <v>33</v>
      </c>
      <c r="BX21" s="3121"/>
      <c r="BY21" s="3121"/>
      <c r="BZ21" s="1638"/>
      <c r="CA21" s="548"/>
      <c r="CB21" s="1639"/>
      <c r="CC21" s="529"/>
    </row>
    <row r="22" spans="2:81" s="528" customFormat="1" ht="30.9" customHeight="1">
      <c r="B22" s="619"/>
      <c r="C22" s="310"/>
      <c r="D22" s="332"/>
      <c r="E22" s="310"/>
      <c r="F22" s="331" t="s">
        <v>2451</v>
      </c>
      <c r="G22" s="526"/>
      <c r="BW22" s="3121"/>
      <c r="BX22" s="3121"/>
      <c r="BY22" s="3121"/>
      <c r="BZ22" s="1640"/>
      <c r="CA22" s="628"/>
      <c r="CB22" s="1641"/>
      <c r="CC22" s="529"/>
    </row>
    <row r="23" spans="2:81" s="528" customFormat="1" ht="30" customHeight="1">
      <c r="B23" s="619"/>
      <c r="C23" s="310"/>
      <c r="D23" s="310"/>
      <c r="E23" s="310"/>
      <c r="F23" s="310"/>
      <c r="G23" s="526"/>
      <c r="CC23" s="529"/>
    </row>
    <row r="24" spans="2:81" s="528" customFormat="1" ht="30" customHeight="1">
      <c r="B24" s="619"/>
      <c r="C24" s="310"/>
      <c r="D24" s="523" t="s">
        <v>161</v>
      </c>
      <c r="E24" s="310"/>
      <c r="F24" s="332" t="s">
        <v>845</v>
      </c>
      <c r="G24" s="526"/>
      <c r="BW24" s="3120" t="s">
        <v>34</v>
      </c>
      <c r="BX24" s="3121"/>
      <c r="BY24" s="3121"/>
      <c r="BZ24" s="1638"/>
      <c r="CA24" s="548"/>
      <c r="CB24" s="1639"/>
      <c r="CC24" s="529"/>
    </row>
    <row r="25" spans="2:81" s="528" customFormat="1" ht="30" customHeight="1">
      <c r="B25" s="619"/>
      <c r="C25" s="310"/>
      <c r="D25" s="332"/>
      <c r="E25" s="310"/>
      <c r="F25" s="331" t="s">
        <v>2452</v>
      </c>
      <c r="G25" s="526"/>
      <c r="BW25" s="3121"/>
      <c r="BX25" s="3121"/>
      <c r="BY25" s="3121"/>
      <c r="BZ25" s="1640"/>
      <c r="CA25" s="628"/>
      <c r="CB25" s="1641"/>
      <c r="CC25" s="529"/>
    </row>
    <row r="26" spans="2:81" s="267" customFormat="1" ht="30" customHeight="1">
      <c r="B26" s="620"/>
      <c r="C26" s="310"/>
      <c r="D26" s="310"/>
      <c r="E26" s="310"/>
      <c r="F26" s="526"/>
      <c r="G26" s="526"/>
      <c r="H26" s="271"/>
      <c r="J26" s="271"/>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c r="AI26" s="271"/>
      <c r="AJ26" s="271"/>
      <c r="AK26" s="271"/>
      <c r="AL26" s="271"/>
      <c r="AM26" s="271"/>
      <c r="AN26" s="271"/>
      <c r="AO26" s="271"/>
      <c r="AP26" s="271"/>
      <c r="AQ26" s="271"/>
      <c r="AR26" s="271"/>
      <c r="AS26" s="271"/>
      <c r="AT26" s="271"/>
      <c r="AU26" s="271"/>
      <c r="AV26" s="271"/>
      <c r="AW26" s="271"/>
      <c r="AX26" s="271"/>
      <c r="AY26" s="271"/>
      <c r="AZ26" s="271"/>
      <c r="BA26" s="271"/>
      <c r="BB26" s="271"/>
      <c r="BC26" s="271"/>
      <c r="BD26" s="71"/>
      <c r="BE26" s="71"/>
      <c r="BF26" s="71"/>
      <c r="BG26" s="71"/>
      <c r="BH26" s="71"/>
      <c r="BI26" s="71"/>
      <c r="BJ26" s="71"/>
      <c r="BK26" s="71"/>
      <c r="BL26" s="71"/>
      <c r="BM26" s="71"/>
      <c r="BN26" s="71"/>
      <c r="BO26" s="71"/>
      <c r="BP26" s="71"/>
      <c r="BQ26" s="71"/>
      <c r="BR26" s="71"/>
      <c r="BS26" s="71"/>
      <c r="BT26" s="71"/>
      <c r="BU26" s="71"/>
      <c r="BV26" s="71"/>
      <c r="BW26" s="528"/>
      <c r="BX26" s="528"/>
      <c r="BY26" s="528"/>
      <c r="BZ26" s="528"/>
      <c r="CA26" s="528"/>
      <c r="CB26" s="528"/>
      <c r="CC26" s="252"/>
    </row>
    <row r="27" spans="2:81" s="267" customFormat="1" ht="30" customHeight="1">
      <c r="B27" s="620"/>
      <c r="C27" s="310"/>
      <c r="D27" s="524" t="s">
        <v>162</v>
      </c>
      <c r="E27" s="310"/>
      <c r="F27" s="526" t="s">
        <v>846</v>
      </c>
      <c r="G27" s="526"/>
      <c r="H27" s="271"/>
      <c r="J27" s="271"/>
      <c r="K27" s="271"/>
      <c r="L27" s="271"/>
      <c r="M27" s="271"/>
      <c r="N27" s="271"/>
      <c r="O27" s="271"/>
      <c r="P27" s="271"/>
      <c r="Q27" s="271"/>
      <c r="R27" s="271"/>
      <c r="S27" s="271"/>
      <c r="T27" s="271"/>
      <c r="U27" s="271"/>
      <c r="V27" s="271"/>
      <c r="W27" s="271"/>
      <c r="X27" s="271"/>
      <c r="Y27" s="271"/>
      <c r="Z27" s="271"/>
      <c r="AA27" s="271"/>
      <c r="AB27" s="271"/>
      <c r="AC27" s="271"/>
      <c r="AD27" s="271"/>
      <c r="AE27" s="271"/>
      <c r="AF27" s="271"/>
      <c r="AG27" s="271"/>
      <c r="AH27" s="271"/>
      <c r="AI27" s="271"/>
      <c r="AJ27" s="271"/>
      <c r="AK27" s="271"/>
      <c r="AL27" s="271"/>
      <c r="AM27" s="271"/>
      <c r="AN27" s="271"/>
      <c r="AO27" s="271"/>
      <c r="AP27" s="271"/>
      <c r="AQ27" s="271"/>
      <c r="AR27" s="271"/>
      <c r="AS27" s="271"/>
      <c r="AT27" s="271"/>
      <c r="AU27" s="271"/>
      <c r="AV27" s="271"/>
      <c r="AW27" s="271"/>
      <c r="AX27" s="271"/>
      <c r="AY27" s="271"/>
      <c r="AZ27" s="271"/>
      <c r="BA27" s="271"/>
      <c r="BB27" s="271"/>
      <c r="BC27" s="271"/>
      <c r="BD27" s="71"/>
      <c r="BE27" s="71"/>
      <c r="BF27" s="71"/>
      <c r="BG27" s="71"/>
      <c r="BH27" s="71"/>
      <c r="BI27" s="71"/>
      <c r="BJ27" s="71"/>
      <c r="BK27" s="71"/>
      <c r="BL27" s="71"/>
      <c r="BM27" s="71"/>
      <c r="BN27" s="71"/>
      <c r="BO27" s="71"/>
      <c r="BP27" s="71"/>
      <c r="BQ27" s="71"/>
      <c r="BR27" s="71"/>
      <c r="BS27" s="71"/>
      <c r="BT27" s="71"/>
      <c r="BU27" s="71"/>
      <c r="BV27" s="71"/>
      <c r="BW27" s="3120" t="s">
        <v>35</v>
      </c>
      <c r="BX27" s="3121"/>
      <c r="BY27" s="3121"/>
      <c r="BZ27" s="1638"/>
      <c r="CA27" s="548"/>
      <c r="CB27" s="1639"/>
      <c r="CC27" s="252"/>
    </row>
    <row r="28" spans="2:81" s="267" customFormat="1" ht="30" customHeight="1">
      <c r="B28" s="620"/>
      <c r="C28" s="310"/>
      <c r="D28" s="525"/>
      <c r="E28" s="310"/>
      <c r="F28" s="307" t="s">
        <v>2453</v>
      </c>
      <c r="G28" s="526"/>
      <c r="H28" s="271"/>
      <c r="J28" s="271"/>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1"/>
      <c r="AH28" s="271"/>
      <c r="AI28" s="271"/>
      <c r="AJ28" s="271"/>
      <c r="AK28" s="271"/>
      <c r="AL28" s="271"/>
      <c r="AM28" s="271"/>
      <c r="AN28" s="271"/>
      <c r="AO28" s="271"/>
      <c r="AP28" s="271"/>
      <c r="AQ28" s="271"/>
      <c r="AR28" s="271"/>
      <c r="AS28" s="271"/>
      <c r="AT28" s="271"/>
      <c r="AU28" s="271"/>
      <c r="AV28" s="271"/>
      <c r="AW28" s="271"/>
      <c r="AX28" s="271"/>
      <c r="AY28" s="271"/>
      <c r="AZ28" s="271"/>
      <c r="BA28" s="271"/>
      <c r="BB28" s="271"/>
      <c r="BC28" s="271"/>
      <c r="BD28" s="71"/>
      <c r="BE28" s="71"/>
      <c r="BF28" s="71"/>
      <c r="BG28" s="71"/>
      <c r="BH28" s="71"/>
      <c r="BI28" s="71"/>
      <c r="BJ28" s="71"/>
      <c r="BK28" s="71"/>
      <c r="BL28" s="71"/>
      <c r="BM28" s="71"/>
      <c r="BN28" s="71"/>
      <c r="BO28" s="71"/>
      <c r="BP28" s="71"/>
      <c r="BQ28" s="71"/>
      <c r="BR28" s="71"/>
      <c r="BS28" s="71"/>
      <c r="BT28" s="71"/>
      <c r="BU28" s="71"/>
      <c r="BV28" s="71"/>
      <c r="BW28" s="3121"/>
      <c r="BX28" s="3121"/>
      <c r="BY28" s="3121"/>
      <c r="BZ28" s="1640"/>
      <c r="CA28" s="628"/>
      <c r="CB28" s="1641"/>
      <c r="CC28" s="252"/>
    </row>
    <row r="29" spans="2:81" s="267" customFormat="1" ht="30" customHeight="1">
      <c r="B29" s="620"/>
      <c r="C29" s="310"/>
      <c r="D29" s="525"/>
      <c r="E29" s="310"/>
      <c r="F29" s="39"/>
      <c r="G29" s="39"/>
      <c r="H29" s="271"/>
      <c r="J29" s="271"/>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71"/>
      <c r="BD29" s="71"/>
      <c r="BE29" s="71"/>
      <c r="BF29" s="71"/>
      <c r="BG29" s="71"/>
      <c r="BH29" s="71"/>
      <c r="BI29" s="71"/>
      <c r="BJ29" s="71"/>
      <c r="BK29" s="71"/>
      <c r="BL29" s="71"/>
      <c r="BM29" s="71"/>
      <c r="BN29" s="71"/>
      <c r="BO29" s="71"/>
      <c r="BP29" s="71"/>
      <c r="BQ29" s="71"/>
      <c r="BR29" s="71"/>
      <c r="BS29" s="71"/>
      <c r="BT29" s="71"/>
      <c r="BU29" s="71"/>
      <c r="BV29" s="71"/>
      <c r="BW29" s="528"/>
      <c r="BX29" s="528"/>
      <c r="BY29" s="528"/>
      <c r="BZ29" s="528"/>
      <c r="CA29" s="528"/>
      <c r="CB29" s="528"/>
      <c r="CC29" s="252"/>
    </row>
    <row r="30" spans="2:81" s="267" customFormat="1" ht="30" customHeight="1">
      <c r="B30" s="620"/>
      <c r="C30" s="310"/>
      <c r="D30" s="525" t="s">
        <v>165</v>
      </c>
      <c r="E30" s="310"/>
      <c r="F30" s="526" t="s">
        <v>2454</v>
      </c>
      <c r="G30" s="526"/>
      <c r="H30" s="271"/>
      <c r="J30" s="271"/>
      <c r="K30" s="271"/>
      <c r="L30" s="271"/>
      <c r="M30" s="271"/>
      <c r="N30" s="271"/>
      <c r="O30" s="271"/>
      <c r="P30" s="271"/>
      <c r="Q30" s="271"/>
      <c r="R30" s="271"/>
      <c r="S30" s="271"/>
      <c r="T30" s="271"/>
      <c r="U30" s="271"/>
      <c r="V30" s="271"/>
      <c r="W30" s="271"/>
      <c r="X30" s="271"/>
      <c r="Y30" s="271"/>
      <c r="Z30" s="271"/>
      <c r="AA30" s="271"/>
      <c r="AB30" s="271"/>
      <c r="AC30" s="271"/>
      <c r="AD30" s="271"/>
      <c r="AE30" s="271"/>
      <c r="AF30" s="271"/>
      <c r="AG30" s="271"/>
      <c r="AH30" s="271"/>
      <c r="AI30" s="271"/>
      <c r="AJ30" s="271"/>
      <c r="AK30" s="271"/>
      <c r="AL30" s="271"/>
      <c r="AM30" s="271"/>
      <c r="AN30" s="271"/>
      <c r="AO30" s="271"/>
      <c r="AP30" s="271"/>
      <c r="AQ30" s="271"/>
      <c r="AR30" s="271"/>
      <c r="AS30" s="271"/>
      <c r="AT30" s="271"/>
      <c r="AU30" s="271"/>
      <c r="AV30" s="271"/>
      <c r="AW30" s="271"/>
      <c r="AX30" s="271"/>
      <c r="AY30" s="271"/>
      <c r="AZ30" s="271"/>
      <c r="BA30" s="271"/>
      <c r="BB30" s="271"/>
      <c r="BC30" s="271"/>
      <c r="BD30" s="71"/>
      <c r="BE30" s="71"/>
      <c r="BF30" s="71"/>
      <c r="BG30" s="71"/>
      <c r="BH30" s="71"/>
      <c r="BI30" s="71"/>
      <c r="BJ30" s="71"/>
      <c r="BK30" s="71"/>
      <c r="BL30" s="71"/>
      <c r="BM30" s="71"/>
      <c r="BN30" s="71"/>
      <c r="BO30" s="71"/>
      <c r="BP30" s="71"/>
      <c r="BQ30" s="71"/>
      <c r="BR30" s="71"/>
      <c r="BS30" s="71"/>
      <c r="BT30" s="71"/>
      <c r="BU30" s="71"/>
      <c r="BV30" s="71"/>
      <c r="BW30" s="3120" t="s">
        <v>36</v>
      </c>
      <c r="BX30" s="3121"/>
      <c r="BY30" s="3121"/>
      <c r="BZ30" s="1638"/>
      <c r="CA30" s="548"/>
      <c r="CB30" s="1639"/>
      <c r="CC30" s="252"/>
    </row>
    <row r="31" spans="2:81" s="267" customFormat="1" ht="30" customHeight="1">
      <c r="B31" s="620"/>
      <c r="C31" s="310"/>
      <c r="D31" s="525"/>
      <c r="E31" s="310"/>
      <c r="F31" s="307" t="s">
        <v>2455</v>
      </c>
      <c r="G31" s="526"/>
      <c r="H31" s="271"/>
      <c r="J31" s="271"/>
      <c r="K31" s="271"/>
      <c r="L31" s="271"/>
      <c r="M31" s="271"/>
      <c r="N31" s="271"/>
      <c r="O31" s="271"/>
      <c r="P31" s="271"/>
      <c r="Q31" s="271"/>
      <c r="R31" s="271"/>
      <c r="S31" s="271"/>
      <c r="T31" s="271"/>
      <c r="U31" s="271"/>
      <c r="V31" s="271"/>
      <c r="W31" s="271"/>
      <c r="X31" s="271"/>
      <c r="Y31" s="271"/>
      <c r="Z31" s="271"/>
      <c r="AA31" s="271"/>
      <c r="AB31" s="271"/>
      <c r="AC31" s="271"/>
      <c r="AD31" s="271"/>
      <c r="AE31" s="271"/>
      <c r="AF31" s="271"/>
      <c r="AG31" s="271"/>
      <c r="AH31" s="271"/>
      <c r="AI31" s="271"/>
      <c r="AJ31" s="271"/>
      <c r="AK31" s="271"/>
      <c r="AL31" s="271"/>
      <c r="AM31" s="271"/>
      <c r="AN31" s="271"/>
      <c r="AO31" s="271"/>
      <c r="AP31" s="271"/>
      <c r="AQ31" s="271"/>
      <c r="AR31" s="271"/>
      <c r="AS31" s="271"/>
      <c r="AT31" s="271"/>
      <c r="AU31" s="271"/>
      <c r="AV31" s="271"/>
      <c r="AW31" s="271"/>
      <c r="AX31" s="271"/>
      <c r="AY31" s="271"/>
      <c r="AZ31" s="271"/>
      <c r="BA31" s="271"/>
      <c r="BB31" s="271"/>
      <c r="BC31" s="271"/>
      <c r="BD31" s="71"/>
      <c r="BE31" s="71"/>
      <c r="BF31" s="71"/>
      <c r="BG31" s="71"/>
      <c r="BH31" s="71"/>
      <c r="BI31" s="71"/>
      <c r="BJ31" s="71"/>
      <c r="BK31" s="71"/>
      <c r="BL31" s="71"/>
      <c r="BM31" s="71"/>
      <c r="BN31" s="71"/>
      <c r="BO31" s="71"/>
      <c r="BP31" s="71"/>
      <c r="BQ31" s="71"/>
      <c r="BR31" s="71"/>
      <c r="BS31" s="71"/>
      <c r="BT31" s="71"/>
      <c r="BU31" s="71"/>
      <c r="BV31" s="71"/>
      <c r="BW31" s="3121"/>
      <c r="BX31" s="3121"/>
      <c r="BY31" s="3121"/>
      <c r="BZ31" s="1640"/>
      <c r="CA31" s="628"/>
      <c r="CB31" s="1641"/>
      <c r="CC31" s="252"/>
    </row>
    <row r="32" spans="2:81" s="267" customFormat="1" ht="30" customHeight="1">
      <c r="B32" s="620"/>
      <c r="C32" s="310"/>
      <c r="D32" s="525"/>
      <c r="E32" s="310"/>
      <c r="F32" s="331"/>
      <c r="G32" s="71"/>
      <c r="H32" s="271"/>
      <c r="J32" s="271"/>
      <c r="K32" s="271"/>
      <c r="L32" s="271"/>
      <c r="M32" s="271"/>
      <c r="N32" s="271"/>
      <c r="O32" s="271"/>
      <c r="P32" s="271"/>
      <c r="Q32" s="271"/>
      <c r="R32" s="271"/>
      <c r="S32" s="271"/>
      <c r="T32" s="271"/>
      <c r="U32" s="271"/>
      <c r="V32" s="271"/>
      <c r="W32" s="271"/>
      <c r="X32" s="271"/>
      <c r="Y32" s="271"/>
      <c r="Z32" s="271"/>
      <c r="AA32" s="271"/>
      <c r="AB32" s="271"/>
      <c r="AC32" s="271"/>
      <c r="AD32" s="271"/>
      <c r="AE32" s="271"/>
      <c r="AF32" s="271"/>
      <c r="AG32" s="271"/>
      <c r="AH32" s="271"/>
      <c r="AI32" s="271"/>
      <c r="AJ32" s="271"/>
      <c r="AK32" s="271"/>
      <c r="AL32" s="271"/>
      <c r="AM32" s="271"/>
      <c r="AN32" s="271"/>
      <c r="AO32" s="271"/>
      <c r="AP32" s="271"/>
      <c r="AQ32" s="271"/>
      <c r="AR32" s="271"/>
      <c r="AS32" s="271"/>
      <c r="AT32" s="271"/>
      <c r="AU32" s="271"/>
      <c r="AV32" s="271"/>
      <c r="AW32" s="271"/>
      <c r="AX32" s="271"/>
      <c r="AY32" s="271"/>
      <c r="AZ32" s="271"/>
      <c r="BA32" s="271"/>
      <c r="BB32" s="271"/>
      <c r="BC32" s="271"/>
      <c r="BD32" s="71"/>
      <c r="BE32" s="71"/>
      <c r="BF32" s="71"/>
      <c r="BG32" s="71"/>
      <c r="BH32" s="71"/>
      <c r="BI32" s="71"/>
      <c r="BJ32" s="71"/>
      <c r="BK32" s="71"/>
      <c r="BL32" s="71"/>
      <c r="BM32" s="71"/>
      <c r="BN32" s="71"/>
      <c r="BO32" s="71"/>
      <c r="BP32" s="71"/>
      <c r="BQ32" s="71"/>
      <c r="BR32" s="71"/>
      <c r="BS32" s="71"/>
      <c r="BT32" s="71"/>
      <c r="BU32" s="71"/>
      <c r="BV32" s="71"/>
      <c r="BW32" s="528"/>
      <c r="BX32" s="528"/>
      <c r="BY32" s="528"/>
      <c r="BZ32" s="528"/>
      <c r="CA32" s="528"/>
      <c r="CB32" s="528"/>
      <c r="CC32" s="252"/>
    </row>
    <row r="33" spans="2:81" s="267" customFormat="1" ht="30" customHeight="1">
      <c r="B33" s="620"/>
      <c r="C33" s="310"/>
      <c r="D33" s="525" t="s">
        <v>168</v>
      </c>
      <c r="E33" s="310"/>
      <c r="F33" s="332" t="s">
        <v>854</v>
      </c>
      <c r="G33" s="71"/>
      <c r="H33" s="271"/>
      <c r="J33" s="271"/>
      <c r="K33" s="271"/>
      <c r="L33" s="271"/>
      <c r="M33" s="271"/>
      <c r="N33" s="271"/>
      <c r="O33" s="271"/>
      <c r="P33" s="271"/>
      <c r="Q33" s="271"/>
      <c r="R33" s="271"/>
      <c r="S33" s="271"/>
      <c r="T33" s="271"/>
      <c r="U33" s="271"/>
      <c r="V33" s="271"/>
      <c r="W33" s="271"/>
      <c r="X33" s="271"/>
      <c r="Y33" s="271"/>
      <c r="Z33" s="271"/>
      <c r="AA33" s="271"/>
      <c r="AB33" s="271"/>
      <c r="AC33" s="271"/>
      <c r="AD33" s="271"/>
      <c r="AE33" s="271"/>
      <c r="AF33" s="271"/>
      <c r="AG33" s="271"/>
      <c r="AH33" s="271"/>
      <c r="AI33" s="271"/>
      <c r="AJ33" s="271"/>
      <c r="AK33" s="271"/>
      <c r="AL33" s="271"/>
      <c r="AM33" s="271"/>
      <c r="AN33" s="271"/>
      <c r="AO33" s="271"/>
      <c r="AP33" s="271"/>
      <c r="AQ33" s="271"/>
      <c r="AR33" s="271"/>
      <c r="AS33" s="271"/>
      <c r="AT33" s="271"/>
      <c r="AU33" s="271"/>
      <c r="AV33" s="271"/>
      <c r="AW33" s="271"/>
      <c r="AX33" s="271"/>
      <c r="AY33" s="271"/>
      <c r="AZ33" s="271"/>
      <c r="BA33" s="271"/>
      <c r="BB33" s="271"/>
      <c r="BC33" s="271"/>
      <c r="BD33" s="71"/>
      <c r="BE33" s="71"/>
      <c r="BF33" s="71"/>
      <c r="BG33" s="71"/>
      <c r="BH33" s="71"/>
      <c r="BI33" s="71"/>
      <c r="BJ33" s="71"/>
      <c r="BK33" s="71"/>
      <c r="BL33" s="71"/>
      <c r="BM33" s="71"/>
      <c r="BN33" s="71"/>
      <c r="BO33" s="71"/>
      <c r="BP33" s="71"/>
      <c r="BQ33" s="71"/>
      <c r="BR33" s="71"/>
      <c r="BS33" s="71"/>
      <c r="BT33" s="71"/>
      <c r="BU33" s="71"/>
      <c r="BV33" s="71"/>
      <c r="BW33" s="3120" t="s">
        <v>75</v>
      </c>
      <c r="BX33" s="3121"/>
      <c r="BY33" s="3121"/>
      <c r="BZ33" s="1638"/>
      <c r="CA33" s="548"/>
      <c r="CB33" s="1639"/>
      <c r="CC33" s="252"/>
    </row>
    <row r="34" spans="2:81" s="267" customFormat="1" ht="30" customHeight="1">
      <c r="B34" s="620"/>
      <c r="C34" s="310"/>
      <c r="D34" s="525"/>
      <c r="E34" s="310"/>
      <c r="F34" s="331" t="s">
        <v>855</v>
      </c>
      <c r="G34" s="71"/>
      <c r="H34" s="271"/>
      <c r="J34" s="27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c r="AH34" s="271"/>
      <c r="AI34" s="271"/>
      <c r="AJ34" s="271"/>
      <c r="AK34" s="271"/>
      <c r="AL34" s="271"/>
      <c r="AM34" s="271"/>
      <c r="AN34" s="271"/>
      <c r="AO34" s="271"/>
      <c r="AP34" s="271"/>
      <c r="AQ34" s="271"/>
      <c r="AR34" s="271"/>
      <c r="AS34" s="271"/>
      <c r="AT34" s="271"/>
      <c r="AU34" s="271"/>
      <c r="AV34" s="271"/>
      <c r="AW34" s="271"/>
      <c r="AX34" s="271"/>
      <c r="AY34" s="271"/>
      <c r="AZ34" s="271"/>
      <c r="BA34" s="271"/>
      <c r="BB34" s="271"/>
      <c r="BC34" s="271"/>
      <c r="BD34" s="71"/>
      <c r="BE34" s="71"/>
      <c r="BF34" s="71"/>
      <c r="BG34" s="71"/>
      <c r="BH34" s="71"/>
      <c r="BI34" s="71"/>
      <c r="BJ34" s="71"/>
      <c r="BK34" s="71"/>
      <c r="BL34" s="71"/>
      <c r="BM34" s="71"/>
      <c r="BN34" s="71"/>
      <c r="BO34" s="71"/>
      <c r="BP34" s="71"/>
      <c r="BQ34" s="71"/>
      <c r="BR34" s="71"/>
      <c r="BS34" s="71"/>
      <c r="BT34" s="71"/>
      <c r="BU34" s="71"/>
      <c r="BV34" s="71"/>
      <c r="BW34" s="3121"/>
      <c r="BX34" s="3121"/>
      <c r="BY34" s="3121"/>
      <c r="BZ34" s="1640"/>
      <c r="CA34" s="628"/>
      <c r="CB34" s="1641"/>
      <c r="CC34" s="252"/>
    </row>
    <row r="35" spans="2:81" s="267" customFormat="1" ht="30" customHeight="1">
      <c r="B35" s="620"/>
      <c r="C35" s="310"/>
      <c r="D35" s="525"/>
      <c r="E35" s="310"/>
      <c r="F35" s="331"/>
      <c r="G35" s="71"/>
      <c r="H35" s="271"/>
      <c r="J35" s="271"/>
      <c r="K35" s="271"/>
      <c r="L35" s="271"/>
      <c r="M35" s="271"/>
      <c r="N35" s="271"/>
      <c r="O35" s="271"/>
      <c r="P35" s="271"/>
      <c r="Q35" s="271"/>
      <c r="R35" s="271"/>
      <c r="S35" s="271"/>
      <c r="T35" s="271"/>
      <c r="U35" s="271"/>
      <c r="V35" s="271"/>
      <c r="W35" s="271"/>
      <c r="X35" s="271"/>
      <c r="Y35" s="271"/>
      <c r="Z35" s="271"/>
      <c r="AA35" s="271"/>
      <c r="AB35" s="271"/>
      <c r="AC35" s="271"/>
      <c r="AD35" s="271"/>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71"/>
      <c r="BD35" s="71"/>
      <c r="BE35" s="71"/>
      <c r="BF35" s="71"/>
      <c r="BG35" s="71"/>
      <c r="BH35" s="71"/>
      <c r="BI35" s="71"/>
      <c r="BJ35" s="71"/>
      <c r="BK35" s="71"/>
      <c r="BL35" s="71"/>
      <c r="BM35" s="71"/>
      <c r="BN35" s="71"/>
      <c r="BO35" s="71"/>
      <c r="BP35" s="71"/>
      <c r="BQ35" s="71"/>
      <c r="BR35" s="71"/>
      <c r="BS35" s="71"/>
      <c r="BT35" s="71"/>
      <c r="BU35" s="71"/>
      <c r="BV35" s="71"/>
      <c r="BW35" s="528"/>
      <c r="BX35" s="528"/>
      <c r="BY35" s="528"/>
      <c r="BZ35" s="528"/>
      <c r="CA35" s="528"/>
      <c r="CB35" s="528"/>
      <c r="CC35" s="252"/>
    </row>
    <row r="36" spans="2:81" s="267" customFormat="1" ht="30" customHeight="1">
      <c r="B36" s="620"/>
      <c r="C36" s="310"/>
      <c r="D36" s="525" t="s">
        <v>169</v>
      </c>
      <c r="E36" s="310"/>
      <c r="F36" s="332" t="s">
        <v>1210</v>
      </c>
      <c r="G36" s="71"/>
      <c r="H36" s="271"/>
      <c r="J36" s="271"/>
      <c r="K36" s="271"/>
      <c r="L36" s="271"/>
      <c r="M36" s="271"/>
      <c r="N36" s="271"/>
      <c r="O36" s="271"/>
      <c r="P36" s="271"/>
      <c r="Q36" s="271"/>
      <c r="R36" s="271"/>
      <c r="S36" s="271"/>
      <c r="T36" s="271"/>
      <c r="U36" s="271"/>
      <c r="V36" s="271"/>
      <c r="W36" s="271"/>
      <c r="X36" s="271"/>
      <c r="Y36" s="271"/>
      <c r="Z36" s="271"/>
      <c r="AA36" s="271"/>
      <c r="AB36" s="271"/>
      <c r="AC36" s="271"/>
      <c r="AD36" s="271"/>
      <c r="AE36" s="271"/>
      <c r="AF36" s="271"/>
      <c r="AG36" s="271"/>
      <c r="AH36" s="271"/>
      <c r="AI36" s="271"/>
      <c r="AJ36" s="271"/>
      <c r="AK36" s="271"/>
      <c r="AL36" s="271"/>
      <c r="AM36" s="271"/>
      <c r="AN36" s="271"/>
      <c r="AO36" s="271"/>
      <c r="AP36" s="271"/>
      <c r="AQ36" s="271"/>
      <c r="AR36" s="271"/>
      <c r="AS36" s="271"/>
      <c r="AT36" s="271"/>
      <c r="AU36" s="271"/>
      <c r="AV36" s="271"/>
      <c r="AW36" s="271"/>
      <c r="AX36" s="271"/>
      <c r="AY36" s="271"/>
      <c r="AZ36" s="271"/>
      <c r="BA36" s="271"/>
      <c r="BB36" s="271"/>
      <c r="BC36" s="271"/>
      <c r="BD36" s="71"/>
      <c r="BE36" s="71"/>
      <c r="BF36" s="71"/>
      <c r="BG36" s="71"/>
      <c r="BH36" s="71"/>
      <c r="BI36" s="71"/>
      <c r="BJ36" s="71"/>
      <c r="BK36" s="71"/>
      <c r="BL36" s="71"/>
      <c r="BM36" s="71"/>
      <c r="BN36" s="71"/>
      <c r="BO36" s="71"/>
      <c r="BP36" s="71"/>
      <c r="BQ36" s="71"/>
      <c r="BR36" s="71"/>
      <c r="BS36" s="71"/>
      <c r="BT36" s="71"/>
      <c r="BU36" s="71"/>
      <c r="BV36" s="71"/>
      <c r="BW36" s="3120" t="s">
        <v>37</v>
      </c>
      <c r="BX36" s="3121"/>
      <c r="BY36" s="3121"/>
      <c r="BZ36" s="1638"/>
      <c r="CA36" s="548"/>
      <c r="CB36" s="1639"/>
      <c r="CC36" s="252"/>
    </row>
    <row r="37" spans="2:81" s="267" customFormat="1" ht="30" customHeight="1">
      <c r="B37" s="620"/>
      <c r="C37" s="310"/>
      <c r="D37" s="525"/>
      <c r="E37" s="310"/>
      <c r="F37" s="331" t="s">
        <v>1211</v>
      </c>
      <c r="G37" s="71"/>
      <c r="H37" s="271"/>
      <c r="J37" s="271"/>
      <c r="K37" s="271"/>
      <c r="L37" s="271"/>
      <c r="M37" s="271"/>
      <c r="N37" s="271"/>
      <c r="O37" s="271"/>
      <c r="P37" s="271"/>
      <c r="Q37" s="271"/>
      <c r="R37" s="271"/>
      <c r="S37" s="271"/>
      <c r="T37" s="271"/>
      <c r="U37" s="271"/>
      <c r="V37" s="271"/>
      <c r="W37" s="271"/>
      <c r="X37" s="271"/>
      <c r="Y37" s="271"/>
      <c r="Z37" s="271"/>
      <c r="AA37" s="271"/>
      <c r="AB37" s="271"/>
      <c r="AC37" s="271"/>
      <c r="AD37" s="271"/>
      <c r="AE37" s="271"/>
      <c r="AF37" s="271"/>
      <c r="AG37" s="271"/>
      <c r="AH37" s="271"/>
      <c r="AI37" s="271"/>
      <c r="AJ37" s="271"/>
      <c r="AK37" s="271"/>
      <c r="AL37" s="271"/>
      <c r="AM37" s="271"/>
      <c r="AN37" s="271"/>
      <c r="AO37" s="271"/>
      <c r="AP37" s="271"/>
      <c r="AQ37" s="271"/>
      <c r="AR37" s="271"/>
      <c r="AS37" s="271"/>
      <c r="AT37" s="271"/>
      <c r="AU37" s="271"/>
      <c r="AV37" s="271"/>
      <c r="AW37" s="271"/>
      <c r="AX37" s="271"/>
      <c r="AY37" s="271"/>
      <c r="AZ37" s="271"/>
      <c r="BA37" s="271"/>
      <c r="BB37" s="271"/>
      <c r="BC37" s="271"/>
      <c r="BD37" s="71"/>
      <c r="BE37" s="71"/>
      <c r="BF37" s="71"/>
      <c r="BG37" s="71"/>
      <c r="BH37" s="71"/>
      <c r="BI37" s="71"/>
      <c r="BJ37" s="71"/>
      <c r="BK37" s="71"/>
      <c r="BL37" s="71"/>
      <c r="BM37" s="71"/>
      <c r="BN37" s="71"/>
      <c r="BO37" s="71"/>
      <c r="BP37" s="71"/>
      <c r="BQ37" s="71"/>
      <c r="BR37" s="71"/>
      <c r="BS37" s="71"/>
      <c r="BT37" s="71"/>
      <c r="BU37" s="71"/>
      <c r="BV37" s="71"/>
      <c r="BW37" s="3121"/>
      <c r="BX37" s="3121"/>
      <c r="BY37" s="3121"/>
      <c r="BZ37" s="1640"/>
      <c r="CA37" s="628"/>
      <c r="CB37" s="1641"/>
      <c r="CC37" s="252"/>
    </row>
    <row r="38" spans="2:81" s="267" customFormat="1" ht="30" customHeight="1">
      <c r="B38" s="620"/>
      <c r="C38" s="310"/>
      <c r="D38" s="525"/>
      <c r="E38" s="310"/>
      <c r="F38" s="331"/>
      <c r="G38" s="71"/>
      <c r="H38" s="271"/>
      <c r="J38" s="271"/>
      <c r="K38" s="271"/>
      <c r="L38" s="271"/>
      <c r="M38" s="271"/>
      <c r="N38" s="271"/>
      <c r="O38" s="271"/>
      <c r="P38" s="271"/>
      <c r="Q38" s="271"/>
      <c r="R38" s="271"/>
      <c r="S38" s="271"/>
      <c r="T38" s="271"/>
      <c r="U38" s="271"/>
      <c r="V38" s="271"/>
      <c r="W38" s="271"/>
      <c r="X38" s="271"/>
      <c r="Y38" s="271"/>
      <c r="Z38" s="271"/>
      <c r="AA38" s="271"/>
      <c r="AB38" s="271"/>
      <c r="AC38" s="271"/>
      <c r="AD38" s="271"/>
      <c r="AE38" s="271"/>
      <c r="AF38" s="271"/>
      <c r="AG38" s="271"/>
      <c r="AH38" s="271"/>
      <c r="AI38" s="271"/>
      <c r="AJ38" s="271"/>
      <c r="AK38" s="271"/>
      <c r="AL38" s="271"/>
      <c r="AM38" s="271"/>
      <c r="AN38" s="271"/>
      <c r="AO38" s="271"/>
      <c r="AP38" s="271"/>
      <c r="AQ38" s="271"/>
      <c r="AR38" s="271"/>
      <c r="AS38" s="271"/>
      <c r="AT38" s="271"/>
      <c r="AU38" s="271"/>
      <c r="AV38" s="271"/>
      <c r="AW38" s="271"/>
      <c r="AX38" s="271"/>
      <c r="AY38" s="271"/>
      <c r="AZ38" s="271"/>
      <c r="BA38" s="271"/>
      <c r="BB38" s="271"/>
      <c r="BC38" s="271"/>
      <c r="BD38" s="71"/>
      <c r="BE38" s="71"/>
      <c r="BF38" s="71"/>
      <c r="BG38" s="71"/>
      <c r="BH38" s="71"/>
      <c r="BI38" s="71"/>
      <c r="BJ38" s="71"/>
      <c r="BK38" s="71"/>
      <c r="BL38" s="71"/>
      <c r="BM38" s="71"/>
      <c r="BN38" s="71"/>
      <c r="BO38" s="71"/>
      <c r="BP38" s="71"/>
      <c r="BQ38" s="71"/>
      <c r="BR38" s="71"/>
      <c r="BS38" s="71"/>
      <c r="BT38" s="71"/>
      <c r="BU38" s="71"/>
      <c r="BV38" s="71"/>
      <c r="BW38" s="634"/>
      <c r="BX38" s="634"/>
      <c r="BY38" s="634"/>
      <c r="BZ38" s="637"/>
      <c r="CA38" s="637"/>
      <c r="CB38" s="637"/>
      <c r="CC38" s="252"/>
    </row>
    <row r="39" spans="2:81" s="267" customFormat="1" ht="30" customHeight="1">
      <c r="B39" s="620"/>
      <c r="C39" s="310"/>
      <c r="D39" s="525"/>
      <c r="E39" s="310"/>
      <c r="F39" s="331"/>
      <c r="G39" s="71"/>
      <c r="H39" s="271"/>
      <c r="J39" s="271"/>
      <c r="K39" s="271"/>
      <c r="L39" s="271"/>
      <c r="M39" s="271"/>
      <c r="N39" s="271"/>
      <c r="O39" s="271"/>
      <c r="P39" s="271"/>
      <c r="Q39" s="271"/>
      <c r="R39" s="271"/>
      <c r="S39" s="271"/>
      <c r="T39" s="271"/>
      <c r="U39" s="271"/>
      <c r="V39" s="271"/>
      <c r="W39" s="271"/>
      <c r="X39" s="271"/>
      <c r="Y39" s="271"/>
      <c r="Z39" s="271"/>
      <c r="AA39" s="271"/>
      <c r="AB39" s="271"/>
      <c r="AC39" s="271"/>
      <c r="AD39" s="271"/>
      <c r="AE39" s="271"/>
      <c r="AF39" s="271"/>
      <c r="AG39" s="271"/>
      <c r="AH39" s="271"/>
      <c r="AI39" s="271"/>
      <c r="AJ39" s="271"/>
      <c r="AK39" s="271"/>
      <c r="AL39" s="271"/>
      <c r="AM39" s="271"/>
      <c r="AN39" s="271"/>
      <c r="AO39" s="271"/>
      <c r="AP39" s="271"/>
      <c r="AQ39" s="271"/>
      <c r="AR39" s="271"/>
      <c r="AS39" s="271"/>
      <c r="AT39" s="271"/>
      <c r="AU39" s="271"/>
      <c r="AV39" s="271"/>
      <c r="AW39" s="271"/>
      <c r="AX39" s="271"/>
      <c r="AY39" s="271"/>
      <c r="AZ39" s="271"/>
      <c r="BA39" s="271"/>
      <c r="BB39" s="271"/>
      <c r="BC39" s="271"/>
      <c r="BD39" s="71"/>
      <c r="BE39" s="71"/>
      <c r="BF39" s="71"/>
      <c r="BG39" s="71"/>
      <c r="BH39" s="71"/>
      <c r="BI39" s="71"/>
      <c r="BJ39" s="71"/>
      <c r="BK39" s="71"/>
      <c r="BL39" s="71"/>
      <c r="BM39" s="71"/>
      <c r="BN39" s="71"/>
      <c r="BO39" s="71"/>
      <c r="BP39" s="71"/>
      <c r="BQ39" s="71"/>
      <c r="BR39" s="71"/>
      <c r="BS39" s="71"/>
      <c r="BT39" s="71"/>
      <c r="BU39" s="71"/>
      <c r="BV39" s="71"/>
      <c r="BW39" s="634"/>
      <c r="BX39" s="634"/>
      <c r="BY39" s="387" t="s">
        <v>856</v>
      </c>
      <c r="BZ39" s="637"/>
      <c r="CA39" s="637"/>
      <c r="CB39" s="637"/>
      <c r="CC39" s="252"/>
    </row>
    <row r="40" spans="2:81" s="267" customFormat="1" ht="30" customHeight="1">
      <c r="B40" s="620"/>
      <c r="C40" s="310"/>
      <c r="D40" s="3123"/>
      <c r="E40" s="3124"/>
      <c r="F40" s="3124"/>
      <c r="G40" s="3124"/>
      <c r="H40" s="3124"/>
      <c r="I40" s="3124"/>
      <c r="J40" s="3124"/>
      <c r="K40" s="3124"/>
      <c r="L40" s="3124"/>
      <c r="M40" s="3124"/>
      <c r="N40" s="3124"/>
      <c r="O40" s="3124"/>
      <c r="P40" s="3124"/>
      <c r="Q40" s="3124"/>
      <c r="R40" s="3124"/>
      <c r="S40" s="3124"/>
      <c r="T40" s="3124"/>
      <c r="U40" s="3124"/>
      <c r="V40" s="3124"/>
      <c r="W40" s="3124"/>
      <c r="X40" s="3124"/>
      <c r="Y40" s="3124"/>
      <c r="Z40" s="3124"/>
      <c r="AA40" s="3124"/>
      <c r="AB40" s="3124"/>
      <c r="AC40" s="3124"/>
      <c r="AD40" s="3124"/>
      <c r="AE40" s="3124"/>
      <c r="AF40" s="3124"/>
      <c r="AG40" s="3124"/>
      <c r="AH40" s="3124"/>
      <c r="AI40" s="3124"/>
      <c r="AJ40" s="3124"/>
      <c r="AK40" s="3124"/>
      <c r="AL40" s="3124"/>
      <c r="AM40" s="3124"/>
      <c r="AN40" s="3124"/>
      <c r="AO40" s="3124"/>
      <c r="AP40" s="3124"/>
      <c r="AQ40" s="3124"/>
      <c r="AR40" s="3124"/>
      <c r="AS40" s="3124"/>
      <c r="AT40" s="3124"/>
      <c r="AU40" s="3124"/>
      <c r="AV40" s="3124"/>
      <c r="AW40" s="3124"/>
      <c r="AX40" s="3124"/>
      <c r="AY40" s="3124"/>
      <c r="AZ40" s="3124"/>
      <c r="BA40" s="3124"/>
      <c r="BB40" s="3124"/>
      <c r="BC40" s="3124"/>
      <c r="BD40" s="3124"/>
      <c r="BE40" s="3124"/>
      <c r="BF40" s="3124"/>
      <c r="BG40" s="3124"/>
      <c r="BH40" s="3124"/>
      <c r="BI40" s="3124"/>
      <c r="BJ40" s="3124"/>
      <c r="BK40" s="3124"/>
      <c r="BL40" s="3124"/>
      <c r="BM40" s="3124"/>
      <c r="BN40" s="3124"/>
      <c r="BO40" s="3124"/>
      <c r="BP40" s="3124"/>
      <c r="BQ40" s="3124"/>
      <c r="BR40" s="3124"/>
      <c r="BS40" s="3124"/>
      <c r="BT40" s="3124"/>
      <c r="BU40" s="3124"/>
      <c r="BV40" s="3124"/>
      <c r="BW40" s="3124"/>
      <c r="BX40" s="3124"/>
      <c r="BY40" s="3124"/>
      <c r="BZ40" s="3124"/>
      <c r="CA40" s="3124"/>
      <c r="CB40" s="3125"/>
      <c r="CC40" s="252"/>
    </row>
    <row r="41" spans="2:81" s="267" customFormat="1" ht="30" customHeight="1">
      <c r="B41" s="620"/>
      <c r="C41" s="310"/>
      <c r="D41" s="3126"/>
      <c r="E41" s="3127"/>
      <c r="F41" s="3127"/>
      <c r="G41" s="3127"/>
      <c r="H41" s="3127"/>
      <c r="I41" s="3127"/>
      <c r="J41" s="3127"/>
      <c r="K41" s="3127"/>
      <c r="L41" s="3127"/>
      <c r="M41" s="3127"/>
      <c r="N41" s="3127"/>
      <c r="O41" s="3127"/>
      <c r="P41" s="3127"/>
      <c r="Q41" s="3127"/>
      <c r="R41" s="3127"/>
      <c r="S41" s="3127"/>
      <c r="T41" s="3127"/>
      <c r="U41" s="3127"/>
      <c r="V41" s="3127"/>
      <c r="W41" s="3127"/>
      <c r="X41" s="3127"/>
      <c r="Y41" s="3127"/>
      <c r="Z41" s="3127"/>
      <c r="AA41" s="3127"/>
      <c r="AB41" s="3127"/>
      <c r="AC41" s="3127"/>
      <c r="AD41" s="3127"/>
      <c r="AE41" s="3127"/>
      <c r="AF41" s="3127"/>
      <c r="AG41" s="3127"/>
      <c r="AH41" s="3127"/>
      <c r="AI41" s="3127"/>
      <c r="AJ41" s="3127"/>
      <c r="AK41" s="3127"/>
      <c r="AL41" s="3127"/>
      <c r="AM41" s="3127"/>
      <c r="AN41" s="3127"/>
      <c r="AO41" s="3127"/>
      <c r="AP41" s="3127"/>
      <c r="AQ41" s="3127"/>
      <c r="AR41" s="3127"/>
      <c r="AS41" s="3127"/>
      <c r="AT41" s="3127"/>
      <c r="AU41" s="3127"/>
      <c r="AV41" s="3127"/>
      <c r="AW41" s="3127"/>
      <c r="AX41" s="3127"/>
      <c r="AY41" s="3127"/>
      <c r="AZ41" s="3127"/>
      <c r="BA41" s="3127"/>
      <c r="BB41" s="3127"/>
      <c r="BC41" s="3127"/>
      <c r="BD41" s="3127"/>
      <c r="BE41" s="3127"/>
      <c r="BF41" s="3127"/>
      <c r="BG41" s="3127"/>
      <c r="BH41" s="3127"/>
      <c r="BI41" s="3127"/>
      <c r="BJ41" s="3127"/>
      <c r="BK41" s="3127"/>
      <c r="BL41" s="3127"/>
      <c r="BM41" s="3127"/>
      <c r="BN41" s="3127"/>
      <c r="BO41" s="3127"/>
      <c r="BP41" s="3127"/>
      <c r="BQ41" s="3127"/>
      <c r="BR41" s="3127"/>
      <c r="BS41" s="3127"/>
      <c r="BT41" s="3127"/>
      <c r="BU41" s="3127"/>
      <c r="BV41" s="3127"/>
      <c r="BW41" s="3127"/>
      <c r="BX41" s="3127"/>
      <c r="BY41" s="3127"/>
      <c r="BZ41" s="3127"/>
      <c r="CA41" s="3127"/>
      <c r="CB41" s="3128"/>
      <c r="CC41" s="252"/>
    </row>
    <row r="42" spans="2:81" s="267" customFormat="1" ht="30" customHeight="1">
      <c r="B42" s="620"/>
      <c r="C42" s="310"/>
      <c r="D42" s="3126"/>
      <c r="E42" s="3127"/>
      <c r="F42" s="3127"/>
      <c r="G42" s="3127"/>
      <c r="H42" s="3127"/>
      <c r="I42" s="3127"/>
      <c r="J42" s="3127"/>
      <c r="K42" s="3127"/>
      <c r="L42" s="3127"/>
      <c r="M42" s="3127"/>
      <c r="N42" s="3127"/>
      <c r="O42" s="3127"/>
      <c r="P42" s="3127"/>
      <c r="Q42" s="3127"/>
      <c r="R42" s="3127"/>
      <c r="S42" s="3127"/>
      <c r="T42" s="3127"/>
      <c r="U42" s="3127"/>
      <c r="V42" s="3127"/>
      <c r="W42" s="3127"/>
      <c r="X42" s="3127"/>
      <c r="Y42" s="3127"/>
      <c r="Z42" s="3127"/>
      <c r="AA42" s="3127"/>
      <c r="AB42" s="3127"/>
      <c r="AC42" s="3127"/>
      <c r="AD42" s="3127"/>
      <c r="AE42" s="3127"/>
      <c r="AF42" s="3127"/>
      <c r="AG42" s="3127"/>
      <c r="AH42" s="3127"/>
      <c r="AI42" s="3127"/>
      <c r="AJ42" s="3127"/>
      <c r="AK42" s="3127"/>
      <c r="AL42" s="3127"/>
      <c r="AM42" s="3127"/>
      <c r="AN42" s="3127"/>
      <c r="AO42" s="3127"/>
      <c r="AP42" s="3127"/>
      <c r="AQ42" s="3127"/>
      <c r="AR42" s="3127"/>
      <c r="AS42" s="3127"/>
      <c r="AT42" s="3127"/>
      <c r="AU42" s="3127"/>
      <c r="AV42" s="3127"/>
      <c r="AW42" s="3127"/>
      <c r="AX42" s="3127"/>
      <c r="AY42" s="3127"/>
      <c r="AZ42" s="3127"/>
      <c r="BA42" s="3127"/>
      <c r="BB42" s="3127"/>
      <c r="BC42" s="3127"/>
      <c r="BD42" s="3127"/>
      <c r="BE42" s="3127"/>
      <c r="BF42" s="3127"/>
      <c r="BG42" s="3127"/>
      <c r="BH42" s="3127"/>
      <c r="BI42" s="3127"/>
      <c r="BJ42" s="3127"/>
      <c r="BK42" s="3127"/>
      <c r="BL42" s="3127"/>
      <c r="BM42" s="3127"/>
      <c r="BN42" s="3127"/>
      <c r="BO42" s="3127"/>
      <c r="BP42" s="3127"/>
      <c r="BQ42" s="3127"/>
      <c r="BR42" s="3127"/>
      <c r="BS42" s="3127"/>
      <c r="BT42" s="3127"/>
      <c r="BU42" s="3127"/>
      <c r="BV42" s="3127"/>
      <c r="BW42" s="3127"/>
      <c r="BX42" s="3127"/>
      <c r="BY42" s="3127"/>
      <c r="BZ42" s="3127"/>
      <c r="CA42" s="3127"/>
      <c r="CB42" s="3128"/>
      <c r="CC42" s="252"/>
    </row>
    <row r="43" spans="2:81" s="267" customFormat="1" ht="30" customHeight="1">
      <c r="B43" s="620"/>
      <c r="C43" s="310"/>
      <c r="D43" s="3126"/>
      <c r="E43" s="3127"/>
      <c r="F43" s="3127"/>
      <c r="G43" s="3127"/>
      <c r="H43" s="3127"/>
      <c r="I43" s="3127"/>
      <c r="J43" s="3127"/>
      <c r="K43" s="3127"/>
      <c r="L43" s="3127"/>
      <c r="M43" s="3127"/>
      <c r="N43" s="3127"/>
      <c r="O43" s="3127"/>
      <c r="P43" s="3127"/>
      <c r="Q43" s="3127"/>
      <c r="R43" s="3127"/>
      <c r="S43" s="3127"/>
      <c r="T43" s="3127"/>
      <c r="U43" s="3127"/>
      <c r="V43" s="3127"/>
      <c r="W43" s="3127"/>
      <c r="X43" s="3127"/>
      <c r="Y43" s="3127"/>
      <c r="Z43" s="3127"/>
      <c r="AA43" s="3127"/>
      <c r="AB43" s="3127"/>
      <c r="AC43" s="3127"/>
      <c r="AD43" s="3127"/>
      <c r="AE43" s="3127"/>
      <c r="AF43" s="3127"/>
      <c r="AG43" s="3127"/>
      <c r="AH43" s="3127"/>
      <c r="AI43" s="3127"/>
      <c r="AJ43" s="3127"/>
      <c r="AK43" s="3127"/>
      <c r="AL43" s="3127"/>
      <c r="AM43" s="3127"/>
      <c r="AN43" s="3127"/>
      <c r="AO43" s="3127"/>
      <c r="AP43" s="3127"/>
      <c r="AQ43" s="3127"/>
      <c r="AR43" s="3127"/>
      <c r="AS43" s="3127"/>
      <c r="AT43" s="3127"/>
      <c r="AU43" s="3127"/>
      <c r="AV43" s="3127"/>
      <c r="AW43" s="3127"/>
      <c r="AX43" s="3127"/>
      <c r="AY43" s="3127"/>
      <c r="AZ43" s="3127"/>
      <c r="BA43" s="3127"/>
      <c r="BB43" s="3127"/>
      <c r="BC43" s="3127"/>
      <c r="BD43" s="3127"/>
      <c r="BE43" s="3127"/>
      <c r="BF43" s="3127"/>
      <c r="BG43" s="3127"/>
      <c r="BH43" s="3127"/>
      <c r="BI43" s="3127"/>
      <c r="BJ43" s="3127"/>
      <c r="BK43" s="3127"/>
      <c r="BL43" s="3127"/>
      <c r="BM43" s="3127"/>
      <c r="BN43" s="3127"/>
      <c r="BO43" s="3127"/>
      <c r="BP43" s="3127"/>
      <c r="BQ43" s="3127"/>
      <c r="BR43" s="3127"/>
      <c r="BS43" s="3127"/>
      <c r="BT43" s="3127"/>
      <c r="BU43" s="3127"/>
      <c r="BV43" s="3127"/>
      <c r="BW43" s="3127"/>
      <c r="BX43" s="3127"/>
      <c r="BY43" s="3127"/>
      <c r="BZ43" s="3127"/>
      <c r="CA43" s="3127"/>
      <c r="CB43" s="3128"/>
      <c r="CC43" s="252"/>
    </row>
    <row r="44" spans="2:81" s="267" customFormat="1" ht="30" customHeight="1">
      <c r="B44" s="620"/>
      <c r="C44" s="310"/>
      <c r="D44" s="3126"/>
      <c r="E44" s="3127"/>
      <c r="F44" s="3127"/>
      <c r="G44" s="3127"/>
      <c r="H44" s="3127"/>
      <c r="I44" s="3127"/>
      <c r="J44" s="3127"/>
      <c r="K44" s="3127"/>
      <c r="L44" s="3127"/>
      <c r="M44" s="3127"/>
      <c r="N44" s="3127"/>
      <c r="O44" s="3127"/>
      <c r="P44" s="3127"/>
      <c r="Q44" s="3127"/>
      <c r="R44" s="3127"/>
      <c r="S44" s="3127"/>
      <c r="T44" s="3127"/>
      <c r="U44" s="3127"/>
      <c r="V44" s="3127"/>
      <c r="W44" s="3127"/>
      <c r="X44" s="3127"/>
      <c r="Y44" s="3127"/>
      <c r="Z44" s="3127"/>
      <c r="AA44" s="3127"/>
      <c r="AB44" s="3127"/>
      <c r="AC44" s="3127"/>
      <c r="AD44" s="3127"/>
      <c r="AE44" s="3127"/>
      <c r="AF44" s="3127"/>
      <c r="AG44" s="3127"/>
      <c r="AH44" s="3127"/>
      <c r="AI44" s="3127"/>
      <c r="AJ44" s="3127"/>
      <c r="AK44" s="3127"/>
      <c r="AL44" s="3127"/>
      <c r="AM44" s="3127"/>
      <c r="AN44" s="3127"/>
      <c r="AO44" s="3127"/>
      <c r="AP44" s="3127"/>
      <c r="AQ44" s="3127"/>
      <c r="AR44" s="3127"/>
      <c r="AS44" s="3127"/>
      <c r="AT44" s="3127"/>
      <c r="AU44" s="3127"/>
      <c r="AV44" s="3127"/>
      <c r="AW44" s="3127"/>
      <c r="AX44" s="3127"/>
      <c r="AY44" s="3127"/>
      <c r="AZ44" s="3127"/>
      <c r="BA44" s="3127"/>
      <c r="BB44" s="3127"/>
      <c r="BC44" s="3127"/>
      <c r="BD44" s="3127"/>
      <c r="BE44" s="3127"/>
      <c r="BF44" s="3127"/>
      <c r="BG44" s="3127"/>
      <c r="BH44" s="3127"/>
      <c r="BI44" s="3127"/>
      <c r="BJ44" s="3127"/>
      <c r="BK44" s="3127"/>
      <c r="BL44" s="3127"/>
      <c r="BM44" s="3127"/>
      <c r="BN44" s="3127"/>
      <c r="BO44" s="3127"/>
      <c r="BP44" s="3127"/>
      <c r="BQ44" s="3127"/>
      <c r="BR44" s="3127"/>
      <c r="BS44" s="3127"/>
      <c r="BT44" s="3127"/>
      <c r="BU44" s="3127"/>
      <c r="BV44" s="3127"/>
      <c r="BW44" s="3127"/>
      <c r="BX44" s="3127"/>
      <c r="BY44" s="3127"/>
      <c r="BZ44" s="3127"/>
      <c r="CA44" s="3127"/>
      <c r="CB44" s="3128"/>
      <c r="CC44" s="252"/>
    </row>
    <row r="45" spans="2:81" s="267" customFormat="1" ht="30" customHeight="1">
      <c r="B45" s="620"/>
      <c r="C45" s="310"/>
      <c r="D45" s="3126"/>
      <c r="E45" s="3127"/>
      <c r="F45" s="3127"/>
      <c r="G45" s="3127"/>
      <c r="H45" s="3127"/>
      <c r="I45" s="3127"/>
      <c r="J45" s="3127"/>
      <c r="K45" s="3127"/>
      <c r="L45" s="3127"/>
      <c r="M45" s="3127"/>
      <c r="N45" s="3127"/>
      <c r="O45" s="3127"/>
      <c r="P45" s="3127"/>
      <c r="Q45" s="3127"/>
      <c r="R45" s="3127"/>
      <c r="S45" s="3127"/>
      <c r="T45" s="3127"/>
      <c r="U45" s="3127"/>
      <c r="V45" s="3127"/>
      <c r="W45" s="3127"/>
      <c r="X45" s="3127"/>
      <c r="Y45" s="3127"/>
      <c r="Z45" s="3127"/>
      <c r="AA45" s="3127"/>
      <c r="AB45" s="3127"/>
      <c r="AC45" s="3127"/>
      <c r="AD45" s="3127"/>
      <c r="AE45" s="3127"/>
      <c r="AF45" s="3127"/>
      <c r="AG45" s="3127"/>
      <c r="AH45" s="3127"/>
      <c r="AI45" s="3127"/>
      <c r="AJ45" s="3127"/>
      <c r="AK45" s="3127"/>
      <c r="AL45" s="3127"/>
      <c r="AM45" s="3127"/>
      <c r="AN45" s="3127"/>
      <c r="AO45" s="3127"/>
      <c r="AP45" s="3127"/>
      <c r="AQ45" s="3127"/>
      <c r="AR45" s="3127"/>
      <c r="AS45" s="3127"/>
      <c r="AT45" s="3127"/>
      <c r="AU45" s="3127"/>
      <c r="AV45" s="3127"/>
      <c r="AW45" s="3127"/>
      <c r="AX45" s="3127"/>
      <c r="AY45" s="3127"/>
      <c r="AZ45" s="3127"/>
      <c r="BA45" s="3127"/>
      <c r="BB45" s="3127"/>
      <c r="BC45" s="3127"/>
      <c r="BD45" s="3127"/>
      <c r="BE45" s="3127"/>
      <c r="BF45" s="3127"/>
      <c r="BG45" s="3127"/>
      <c r="BH45" s="3127"/>
      <c r="BI45" s="3127"/>
      <c r="BJ45" s="3127"/>
      <c r="BK45" s="3127"/>
      <c r="BL45" s="3127"/>
      <c r="BM45" s="3127"/>
      <c r="BN45" s="3127"/>
      <c r="BO45" s="3127"/>
      <c r="BP45" s="3127"/>
      <c r="BQ45" s="3127"/>
      <c r="BR45" s="3127"/>
      <c r="BS45" s="3127"/>
      <c r="BT45" s="3127"/>
      <c r="BU45" s="3127"/>
      <c r="BV45" s="3127"/>
      <c r="BW45" s="3127"/>
      <c r="BX45" s="3127"/>
      <c r="BY45" s="3127"/>
      <c r="BZ45" s="3127"/>
      <c r="CA45" s="3127"/>
      <c r="CB45" s="3128"/>
      <c r="CC45" s="252"/>
    </row>
    <row r="46" spans="2:81" s="267" customFormat="1" ht="30" customHeight="1">
      <c r="B46" s="620"/>
      <c r="C46" s="310"/>
      <c r="D46" s="3126"/>
      <c r="E46" s="3127"/>
      <c r="F46" s="3127"/>
      <c r="G46" s="3127"/>
      <c r="H46" s="3127"/>
      <c r="I46" s="3127"/>
      <c r="J46" s="3127"/>
      <c r="K46" s="3127"/>
      <c r="L46" s="3127"/>
      <c r="M46" s="3127"/>
      <c r="N46" s="3127"/>
      <c r="O46" s="3127"/>
      <c r="P46" s="3127"/>
      <c r="Q46" s="3127"/>
      <c r="R46" s="3127"/>
      <c r="S46" s="3127"/>
      <c r="T46" s="3127"/>
      <c r="U46" s="3127"/>
      <c r="V46" s="3127"/>
      <c r="W46" s="3127"/>
      <c r="X46" s="3127"/>
      <c r="Y46" s="3127"/>
      <c r="Z46" s="3127"/>
      <c r="AA46" s="3127"/>
      <c r="AB46" s="3127"/>
      <c r="AC46" s="3127"/>
      <c r="AD46" s="3127"/>
      <c r="AE46" s="3127"/>
      <c r="AF46" s="3127"/>
      <c r="AG46" s="3127"/>
      <c r="AH46" s="3127"/>
      <c r="AI46" s="3127"/>
      <c r="AJ46" s="3127"/>
      <c r="AK46" s="3127"/>
      <c r="AL46" s="3127"/>
      <c r="AM46" s="3127"/>
      <c r="AN46" s="3127"/>
      <c r="AO46" s="3127"/>
      <c r="AP46" s="3127"/>
      <c r="AQ46" s="3127"/>
      <c r="AR46" s="3127"/>
      <c r="AS46" s="3127"/>
      <c r="AT46" s="3127"/>
      <c r="AU46" s="3127"/>
      <c r="AV46" s="3127"/>
      <c r="AW46" s="3127"/>
      <c r="AX46" s="3127"/>
      <c r="AY46" s="3127"/>
      <c r="AZ46" s="3127"/>
      <c r="BA46" s="3127"/>
      <c r="BB46" s="3127"/>
      <c r="BC46" s="3127"/>
      <c r="BD46" s="3127"/>
      <c r="BE46" s="3127"/>
      <c r="BF46" s="3127"/>
      <c r="BG46" s="3127"/>
      <c r="BH46" s="3127"/>
      <c r="BI46" s="3127"/>
      <c r="BJ46" s="3127"/>
      <c r="BK46" s="3127"/>
      <c r="BL46" s="3127"/>
      <c r="BM46" s="3127"/>
      <c r="BN46" s="3127"/>
      <c r="BO46" s="3127"/>
      <c r="BP46" s="3127"/>
      <c r="BQ46" s="3127"/>
      <c r="BR46" s="3127"/>
      <c r="BS46" s="3127"/>
      <c r="BT46" s="3127"/>
      <c r="BU46" s="3127"/>
      <c r="BV46" s="3127"/>
      <c r="BW46" s="3127"/>
      <c r="BX46" s="3127"/>
      <c r="BY46" s="3127"/>
      <c r="BZ46" s="3127"/>
      <c r="CA46" s="3127"/>
      <c r="CB46" s="3128"/>
      <c r="CC46" s="252"/>
    </row>
    <row r="47" spans="2:81" s="267" customFormat="1" ht="30" customHeight="1">
      <c r="B47" s="620"/>
      <c r="C47" s="310"/>
      <c r="D47" s="3129"/>
      <c r="E47" s="3130"/>
      <c r="F47" s="3130"/>
      <c r="G47" s="3130"/>
      <c r="H47" s="3130"/>
      <c r="I47" s="3130"/>
      <c r="J47" s="3130"/>
      <c r="K47" s="3130"/>
      <c r="L47" s="3130"/>
      <c r="M47" s="3130"/>
      <c r="N47" s="3130"/>
      <c r="O47" s="3130"/>
      <c r="P47" s="3130"/>
      <c r="Q47" s="3130"/>
      <c r="R47" s="3130"/>
      <c r="S47" s="3130"/>
      <c r="T47" s="3130"/>
      <c r="U47" s="3130"/>
      <c r="V47" s="3130"/>
      <c r="W47" s="3130"/>
      <c r="X47" s="3130"/>
      <c r="Y47" s="3130"/>
      <c r="Z47" s="3130"/>
      <c r="AA47" s="3130"/>
      <c r="AB47" s="3130"/>
      <c r="AC47" s="3130"/>
      <c r="AD47" s="3130"/>
      <c r="AE47" s="3130"/>
      <c r="AF47" s="3130"/>
      <c r="AG47" s="3130"/>
      <c r="AH47" s="3130"/>
      <c r="AI47" s="3130"/>
      <c r="AJ47" s="3130"/>
      <c r="AK47" s="3130"/>
      <c r="AL47" s="3130"/>
      <c r="AM47" s="3130"/>
      <c r="AN47" s="3130"/>
      <c r="AO47" s="3130"/>
      <c r="AP47" s="3130"/>
      <c r="AQ47" s="3130"/>
      <c r="AR47" s="3130"/>
      <c r="AS47" s="3130"/>
      <c r="AT47" s="3130"/>
      <c r="AU47" s="3130"/>
      <c r="AV47" s="3130"/>
      <c r="AW47" s="3130"/>
      <c r="AX47" s="3130"/>
      <c r="AY47" s="3130"/>
      <c r="AZ47" s="3130"/>
      <c r="BA47" s="3130"/>
      <c r="BB47" s="3130"/>
      <c r="BC47" s="3130"/>
      <c r="BD47" s="3130"/>
      <c r="BE47" s="3130"/>
      <c r="BF47" s="3130"/>
      <c r="BG47" s="3130"/>
      <c r="BH47" s="3130"/>
      <c r="BI47" s="3130"/>
      <c r="BJ47" s="3130"/>
      <c r="BK47" s="3130"/>
      <c r="BL47" s="3130"/>
      <c r="BM47" s="3130"/>
      <c r="BN47" s="3130"/>
      <c r="BO47" s="3130"/>
      <c r="BP47" s="3130"/>
      <c r="BQ47" s="3130"/>
      <c r="BR47" s="3130"/>
      <c r="BS47" s="3130"/>
      <c r="BT47" s="3130"/>
      <c r="BU47" s="3130"/>
      <c r="BV47" s="3130"/>
      <c r="BW47" s="3130"/>
      <c r="BX47" s="3130"/>
      <c r="BY47" s="3130"/>
      <c r="BZ47" s="3130"/>
      <c r="CA47" s="3130"/>
      <c r="CB47" s="3131"/>
      <c r="CC47" s="252"/>
    </row>
    <row r="48" spans="2:81" s="267" customFormat="1" ht="30" customHeight="1">
      <c r="B48" s="620"/>
      <c r="C48" s="310"/>
      <c r="D48" s="525"/>
      <c r="E48" s="310"/>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252"/>
    </row>
    <row r="49" spans="2:81" s="267" customFormat="1" ht="30" customHeight="1">
      <c r="B49" s="620"/>
      <c r="C49" s="310"/>
      <c r="D49" s="525" t="s">
        <v>644</v>
      </c>
      <c r="E49" s="310"/>
      <c r="F49" s="332" t="s">
        <v>463</v>
      </c>
      <c r="G49" s="71"/>
      <c r="H49" s="271"/>
      <c r="J49" s="271"/>
      <c r="K49" s="271"/>
      <c r="L49" s="271"/>
      <c r="M49" s="271"/>
      <c r="N49" s="271"/>
      <c r="O49" s="271"/>
      <c r="P49" s="271"/>
      <c r="Q49" s="271"/>
      <c r="R49" s="271"/>
      <c r="S49" s="271"/>
      <c r="T49" s="271"/>
      <c r="U49" s="271"/>
      <c r="V49" s="271"/>
      <c r="W49" s="271"/>
      <c r="X49" s="271"/>
      <c r="Y49" s="271"/>
      <c r="Z49" s="271"/>
      <c r="AA49" s="271"/>
      <c r="AB49" s="271"/>
      <c r="AC49" s="271"/>
      <c r="AD49" s="271"/>
      <c r="AE49" s="271"/>
      <c r="AF49" s="271"/>
      <c r="AG49" s="271"/>
      <c r="AH49" s="271"/>
      <c r="AI49" s="271"/>
      <c r="AJ49" s="271"/>
      <c r="AK49" s="271"/>
      <c r="AL49" s="271"/>
      <c r="AM49" s="271"/>
      <c r="AN49" s="271"/>
      <c r="AO49" s="271"/>
      <c r="AP49" s="271"/>
      <c r="AQ49" s="271"/>
      <c r="AR49" s="271"/>
      <c r="AS49" s="271"/>
      <c r="AT49" s="271"/>
      <c r="AU49" s="271"/>
      <c r="AV49" s="271"/>
      <c r="AW49" s="271"/>
      <c r="AX49" s="271"/>
      <c r="AY49" s="271"/>
      <c r="AZ49" s="271"/>
      <c r="BA49" s="271"/>
      <c r="BB49" s="271"/>
      <c r="BC49" s="271"/>
      <c r="BD49" s="71"/>
      <c r="BE49" s="71"/>
      <c r="BF49" s="71"/>
      <c r="BG49" s="71"/>
      <c r="BH49" s="71"/>
      <c r="BI49" s="71"/>
      <c r="BJ49" s="71"/>
      <c r="BK49" s="71"/>
      <c r="BL49" s="71"/>
      <c r="BM49" s="71"/>
      <c r="BN49" s="71"/>
      <c r="BO49" s="71"/>
      <c r="BP49" s="71"/>
      <c r="BQ49" s="71"/>
      <c r="BR49" s="71"/>
      <c r="BS49" s="71"/>
      <c r="BT49" s="71"/>
      <c r="BU49" s="71"/>
      <c r="BV49" s="71"/>
      <c r="BW49" s="3120" t="s">
        <v>49</v>
      </c>
      <c r="BX49" s="3121"/>
      <c r="BY49" s="3121"/>
      <c r="BZ49" s="1638"/>
      <c r="CA49" s="548"/>
      <c r="CB49" s="1639"/>
      <c r="CC49" s="252"/>
    </row>
    <row r="50" spans="2:81" s="267" customFormat="1" ht="30" customHeight="1">
      <c r="B50" s="620"/>
      <c r="C50" s="310"/>
      <c r="D50" s="525"/>
      <c r="E50" s="310"/>
      <c r="F50" s="331" t="s">
        <v>462</v>
      </c>
      <c r="G50" s="71"/>
      <c r="H50" s="271"/>
      <c r="J50" s="271"/>
      <c r="K50" s="271"/>
      <c r="L50" s="271"/>
      <c r="M50" s="271"/>
      <c r="N50" s="271"/>
      <c r="O50" s="271"/>
      <c r="P50" s="271"/>
      <c r="Q50" s="271"/>
      <c r="R50" s="271"/>
      <c r="S50" s="271"/>
      <c r="T50" s="271"/>
      <c r="U50" s="271"/>
      <c r="V50" s="271"/>
      <c r="W50" s="271"/>
      <c r="X50" s="271"/>
      <c r="Y50" s="271"/>
      <c r="Z50" s="271"/>
      <c r="AA50" s="271"/>
      <c r="AB50" s="271"/>
      <c r="AC50" s="271"/>
      <c r="AD50" s="271"/>
      <c r="AE50" s="271"/>
      <c r="AF50" s="271"/>
      <c r="AG50" s="271"/>
      <c r="AH50" s="271"/>
      <c r="AI50" s="271"/>
      <c r="AJ50" s="271"/>
      <c r="AK50" s="271"/>
      <c r="AL50" s="271"/>
      <c r="AM50" s="271"/>
      <c r="AN50" s="271"/>
      <c r="AO50" s="271"/>
      <c r="AP50" s="271"/>
      <c r="AQ50" s="271"/>
      <c r="AR50" s="271"/>
      <c r="AS50" s="271"/>
      <c r="AT50" s="271"/>
      <c r="AU50" s="271"/>
      <c r="AV50" s="271"/>
      <c r="AW50" s="271"/>
      <c r="AX50" s="271"/>
      <c r="AY50" s="271"/>
      <c r="AZ50" s="271"/>
      <c r="BA50" s="271"/>
      <c r="BB50" s="271"/>
      <c r="BC50" s="271"/>
      <c r="BD50" s="71"/>
      <c r="BE50" s="71"/>
      <c r="BF50" s="71"/>
      <c r="BG50" s="71"/>
      <c r="BH50" s="71"/>
      <c r="BI50" s="71"/>
      <c r="BJ50" s="71"/>
      <c r="BK50" s="71"/>
      <c r="BL50" s="71"/>
      <c r="BM50" s="71"/>
      <c r="BN50" s="71"/>
      <c r="BO50" s="71"/>
      <c r="BP50" s="71"/>
      <c r="BQ50" s="71"/>
      <c r="BR50" s="71"/>
      <c r="BS50" s="71"/>
      <c r="BT50" s="71"/>
      <c r="BU50" s="71"/>
      <c r="BV50" s="71"/>
      <c r="BW50" s="3121"/>
      <c r="BX50" s="3121"/>
      <c r="BY50" s="3121"/>
      <c r="BZ50" s="1640"/>
      <c r="CA50" s="628"/>
      <c r="CB50" s="1641"/>
      <c r="CC50" s="252"/>
    </row>
    <row r="51" spans="2:81" s="267" customFormat="1" ht="30" customHeight="1">
      <c r="B51" s="620"/>
      <c r="C51" s="310"/>
      <c r="D51" s="525"/>
      <c r="E51" s="310"/>
      <c r="F51" s="331"/>
      <c r="G51" s="71"/>
      <c r="H51" s="271"/>
      <c r="J51" s="271"/>
      <c r="K51" s="271"/>
      <c r="L51" s="271"/>
      <c r="M51" s="271"/>
      <c r="N51" s="271"/>
      <c r="O51" s="271"/>
      <c r="P51" s="271"/>
      <c r="Q51" s="271"/>
      <c r="R51" s="271"/>
      <c r="S51" s="271"/>
      <c r="T51" s="271"/>
      <c r="U51" s="271"/>
      <c r="V51" s="271"/>
      <c r="W51" s="271"/>
      <c r="X51" s="271"/>
      <c r="Y51" s="271"/>
      <c r="Z51" s="271"/>
      <c r="AA51" s="271"/>
      <c r="AB51" s="271"/>
      <c r="AC51" s="271"/>
      <c r="AD51" s="271"/>
      <c r="AE51" s="271"/>
      <c r="AF51" s="271"/>
      <c r="AG51" s="271"/>
      <c r="AH51" s="271"/>
      <c r="AI51" s="271"/>
      <c r="AJ51" s="271"/>
      <c r="AK51" s="271"/>
      <c r="AL51" s="271"/>
      <c r="AM51" s="271"/>
      <c r="AN51" s="271"/>
      <c r="AO51" s="271"/>
      <c r="AP51" s="271"/>
      <c r="AQ51" s="271"/>
      <c r="AR51" s="271"/>
      <c r="AS51" s="271"/>
      <c r="AT51" s="271"/>
      <c r="AU51" s="271"/>
      <c r="AV51" s="271"/>
      <c r="AW51" s="271"/>
      <c r="AX51" s="271"/>
      <c r="AY51" s="271"/>
      <c r="AZ51" s="271"/>
      <c r="BA51" s="271"/>
      <c r="BB51" s="271"/>
      <c r="BC51" s="271"/>
      <c r="BD51" s="71"/>
      <c r="BE51" s="71"/>
      <c r="BF51" s="71"/>
      <c r="BG51" s="71"/>
      <c r="BH51" s="71"/>
      <c r="BI51" s="71"/>
      <c r="BJ51" s="71"/>
      <c r="BK51" s="71"/>
      <c r="BL51" s="71"/>
      <c r="BM51" s="71"/>
      <c r="BN51" s="71"/>
      <c r="BO51" s="71"/>
      <c r="BP51" s="71"/>
      <c r="BQ51" s="71"/>
      <c r="BR51" s="71"/>
      <c r="BS51" s="71"/>
      <c r="BT51" s="71"/>
      <c r="BU51" s="71"/>
      <c r="BV51" s="71"/>
      <c r="BW51" s="71"/>
      <c r="BX51" s="71"/>
      <c r="BY51" s="71"/>
      <c r="BZ51" s="71"/>
      <c r="CA51" s="71"/>
      <c r="CB51" s="71"/>
      <c r="CC51" s="252"/>
    </row>
    <row r="52" spans="2:81" s="267" customFormat="1" ht="30" customHeight="1">
      <c r="B52" s="539"/>
      <c r="C52" s="540"/>
      <c r="D52" s="541"/>
      <c r="E52" s="540"/>
      <c r="F52" s="542"/>
      <c r="G52" s="543"/>
      <c r="H52" s="544"/>
      <c r="I52" s="545"/>
      <c r="J52" s="544"/>
      <c r="K52" s="544"/>
      <c r="L52" s="544"/>
      <c r="M52" s="544"/>
      <c r="N52" s="544"/>
      <c r="O52" s="544"/>
      <c r="P52" s="544"/>
      <c r="Q52" s="544"/>
      <c r="R52" s="544"/>
      <c r="S52" s="544"/>
      <c r="T52" s="544"/>
      <c r="U52" s="544"/>
      <c r="V52" s="544"/>
      <c r="W52" s="544"/>
      <c r="X52" s="544"/>
      <c r="Y52" s="544"/>
      <c r="Z52" s="544"/>
      <c r="AA52" s="544"/>
      <c r="AB52" s="544"/>
      <c r="AC52" s="544"/>
      <c r="AD52" s="544"/>
      <c r="AE52" s="544"/>
      <c r="AF52" s="544"/>
      <c r="AG52" s="544"/>
      <c r="AH52" s="544"/>
      <c r="AI52" s="544"/>
      <c r="AJ52" s="544"/>
      <c r="AK52" s="544"/>
      <c r="AL52" s="544"/>
      <c r="AM52" s="544"/>
      <c r="AN52" s="544"/>
      <c r="AO52" s="544"/>
      <c r="AP52" s="544"/>
      <c r="AQ52" s="544"/>
      <c r="AR52" s="544"/>
      <c r="AS52" s="544"/>
      <c r="AT52" s="544"/>
      <c r="AU52" s="544"/>
      <c r="AV52" s="544"/>
      <c r="AW52" s="544"/>
      <c r="AX52" s="544"/>
      <c r="AY52" s="544"/>
      <c r="AZ52" s="544"/>
      <c r="BA52" s="544"/>
      <c r="BB52" s="544"/>
      <c r="BC52" s="544"/>
      <c r="BD52" s="543"/>
      <c r="BE52" s="543"/>
      <c r="BF52" s="543"/>
      <c r="BG52" s="543"/>
      <c r="BH52" s="543"/>
      <c r="BI52" s="543"/>
      <c r="BJ52" s="543"/>
      <c r="BK52" s="543"/>
      <c r="BL52" s="543"/>
      <c r="BM52" s="543"/>
      <c r="BN52" s="543"/>
      <c r="BO52" s="543"/>
      <c r="BP52" s="543"/>
      <c r="BQ52" s="543"/>
      <c r="BR52" s="543"/>
      <c r="BS52" s="543"/>
      <c r="BT52" s="543"/>
      <c r="BU52" s="543"/>
      <c r="BV52" s="543"/>
      <c r="BW52" s="543"/>
      <c r="BX52" s="543"/>
      <c r="BY52" s="543"/>
      <c r="BZ52" s="543"/>
      <c r="CA52" s="543"/>
      <c r="CB52" s="543"/>
      <c r="CC52" s="546"/>
    </row>
    <row r="53" spans="2:81" s="267" customFormat="1" ht="30" customHeight="1">
      <c r="B53" s="620"/>
      <c r="C53" s="332" t="s">
        <v>832</v>
      </c>
      <c r="D53" s="332" t="s">
        <v>2456</v>
      </c>
      <c r="F53" s="310"/>
      <c r="G53" s="526"/>
      <c r="H53" s="271"/>
      <c r="J53" s="271"/>
      <c r="K53" s="271"/>
      <c r="L53" s="271"/>
      <c r="M53" s="271"/>
      <c r="N53" s="271"/>
      <c r="O53" s="271"/>
      <c r="P53" s="271"/>
      <c r="Q53" s="271"/>
      <c r="R53" s="271"/>
      <c r="S53" s="271"/>
      <c r="T53" s="271"/>
      <c r="U53" s="271"/>
      <c r="V53" s="271"/>
      <c r="W53" s="271"/>
      <c r="X53" s="271"/>
      <c r="Y53" s="271"/>
      <c r="Z53" s="271"/>
      <c r="AA53" s="271"/>
      <c r="AB53" s="271"/>
      <c r="AC53" s="271"/>
      <c r="AD53" s="271"/>
      <c r="AE53" s="271"/>
      <c r="AF53" s="271"/>
      <c r="AG53" s="271"/>
      <c r="AH53" s="271"/>
      <c r="AI53" s="271"/>
      <c r="AJ53" s="271"/>
      <c r="AK53" s="271"/>
      <c r="AL53" s="271"/>
      <c r="AM53" s="271"/>
      <c r="AN53" s="271"/>
      <c r="AO53" s="271"/>
      <c r="AP53" s="271"/>
      <c r="AQ53" s="271"/>
      <c r="AR53" s="271"/>
      <c r="AS53" s="271"/>
      <c r="AT53" s="271"/>
      <c r="AU53" s="271"/>
      <c r="AV53" s="271"/>
      <c r="AW53" s="271"/>
      <c r="AX53" s="271"/>
      <c r="AY53" s="271"/>
      <c r="AZ53" s="271"/>
      <c r="BA53" s="271"/>
      <c r="BB53" s="271"/>
      <c r="BC53" s="2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252"/>
    </row>
    <row r="54" spans="2:81" s="267" customFormat="1" ht="30" customHeight="1">
      <c r="B54" s="620"/>
      <c r="C54" s="310"/>
      <c r="D54" s="331" t="s">
        <v>2457</v>
      </c>
      <c r="F54" s="310"/>
      <c r="G54" s="526"/>
      <c r="H54" s="271"/>
      <c r="J54" s="271"/>
      <c r="K54" s="271"/>
      <c r="L54" s="271"/>
      <c r="M54" s="271"/>
      <c r="N54" s="271"/>
      <c r="O54" s="271"/>
      <c r="P54" s="271"/>
      <c r="Q54" s="271"/>
      <c r="R54" s="271"/>
      <c r="S54" s="271"/>
      <c r="T54" s="271"/>
      <c r="U54" s="271"/>
      <c r="V54" s="271"/>
      <c r="W54" s="271"/>
      <c r="X54" s="271"/>
      <c r="Y54" s="271"/>
      <c r="Z54" s="271"/>
      <c r="AA54" s="271"/>
      <c r="AB54" s="271"/>
      <c r="AC54" s="271"/>
      <c r="AD54" s="271"/>
      <c r="AE54" s="271"/>
      <c r="AF54" s="271"/>
      <c r="AG54" s="271"/>
      <c r="AH54" s="271"/>
      <c r="AI54" s="271"/>
      <c r="AJ54" s="271"/>
      <c r="AK54" s="271"/>
      <c r="AL54" s="271"/>
      <c r="AM54" s="271"/>
      <c r="AN54" s="271"/>
      <c r="AO54" s="271"/>
      <c r="AP54" s="271"/>
      <c r="AQ54" s="271"/>
      <c r="AR54" s="271"/>
      <c r="AS54" s="271"/>
      <c r="AT54" s="271"/>
      <c r="AU54" s="271"/>
      <c r="AV54" s="271"/>
      <c r="AW54" s="271"/>
      <c r="AX54" s="271"/>
      <c r="AY54" s="271"/>
      <c r="AZ54" s="271"/>
      <c r="BA54" s="271"/>
      <c r="BB54" s="271"/>
      <c r="BC54" s="271"/>
      <c r="BD54" s="71"/>
      <c r="BE54" s="71"/>
      <c r="BF54" s="71"/>
      <c r="BG54" s="71"/>
      <c r="BH54" s="71"/>
      <c r="BI54" s="71"/>
      <c r="BJ54" s="71"/>
      <c r="BK54" s="71"/>
      <c r="BL54" s="71"/>
      <c r="BM54" s="71"/>
      <c r="BN54" s="71"/>
      <c r="BO54" s="71"/>
      <c r="BP54" s="71"/>
      <c r="BQ54" s="71"/>
      <c r="BR54" s="71"/>
      <c r="BS54" s="71"/>
      <c r="BT54" s="71"/>
      <c r="BU54" s="71"/>
      <c r="BV54" s="71"/>
      <c r="BW54" s="71"/>
      <c r="BX54" s="71"/>
      <c r="BY54" s="71"/>
      <c r="BZ54" s="71"/>
      <c r="CA54" s="71"/>
      <c r="CB54" s="71"/>
      <c r="CC54" s="252"/>
    </row>
    <row r="55" spans="2:81" s="267" customFormat="1" ht="30" customHeight="1">
      <c r="B55" s="620"/>
      <c r="C55" s="310"/>
      <c r="D55" s="525"/>
      <c r="E55" s="310"/>
      <c r="F55" s="331"/>
      <c r="G55" s="71"/>
      <c r="H55" s="271"/>
      <c r="J55" s="271"/>
      <c r="K55" s="271"/>
      <c r="L55" s="271"/>
      <c r="M55" s="271"/>
      <c r="N55" s="271"/>
      <c r="O55" s="271"/>
      <c r="P55" s="271"/>
      <c r="Q55" s="271"/>
      <c r="R55" s="271"/>
      <c r="S55" s="271"/>
      <c r="T55" s="271"/>
      <c r="U55" s="271"/>
      <c r="V55" s="271"/>
      <c r="W55" s="271"/>
      <c r="X55" s="271"/>
      <c r="Y55" s="271"/>
      <c r="Z55" s="271"/>
      <c r="AA55" s="271"/>
      <c r="AB55" s="271"/>
      <c r="AC55" s="271"/>
      <c r="AD55" s="271"/>
      <c r="AE55" s="271"/>
      <c r="AF55" s="271"/>
      <c r="AG55" s="271"/>
      <c r="AH55" s="271"/>
      <c r="AI55" s="271"/>
      <c r="AJ55" s="271"/>
      <c r="AK55" s="271"/>
      <c r="AL55" s="271"/>
      <c r="AM55" s="271"/>
      <c r="AN55" s="271"/>
      <c r="AO55" s="271"/>
      <c r="AP55" s="271"/>
      <c r="AQ55" s="271"/>
      <c r="AR55" s="271"/>
      <c r="AS55" s="271"/>
      <c r="AT55" s="271"/>
      <c r="AU55" s="271"/>
      <c r="AV55" s="271"/>
      <c r="AW55" s="271"/>
      <c r="AX55" s="271"/>
      <c r="AY55" s="271"/>
      <c r="AZ55" s="271"/>
      <c r="BA55" s="271"/>
      <c r="BB55" s="271"/>
      <c r="BC55" s="271"/>
      <c r="BD55" s="71"/>
      <c r="BE55" s="71"/>
      <c r="BF55" s="71"/>
      <c r="BG55" s="71"/>
      <c r="BH55" s="71"/>
      <c r="BI55" s="71"/>
      <c r="BJ55" s="71"/>
      <c r="BK55" s="71"/>
      <c r="BL55" s="71"/>
      <c r="BM55" s="71"/>
      <c r="BN55" s="71"/>
      <c r="BO55" s="71"/>
      <c r="BP55" s="71"/>
      <c r="BQ55" s="71"/>
      <c r="BR55" s="71"/>
      <c r="BS55" s="71"/>
      <c r="BT55" s="71"/>
      <c r="BU55" s="71"/>
      <c r="BV55" s="71"/>
      <c r="BW55" s="71"/>
      <c r="BX55" s="71"/>
      <c r="BY55" s="71"/>
      <c r="BZ55" s="71"/>
      <c r="CA55" s="71"/>
      <c r="CB55" s="71"/>
      <c r="CC55" s="252"/>
    </row>
    <row r="56" spans="2:81" s="267" customFormat="1" ht="30" customHeight="1">
      <c r="B56" s="620"/>
      <c r="C56" s="310"/>
      <c r="E56" s="417" t="s">
        <v>2548</v>
      </c>
      <c r="G56" s="392"/>
      <c r="H56" s="392"/>
      <c r="I56" s="83"/>
      <c r="J56" s="83"/>
      <c r="K56" s="83"/>
      <c r="L56" s="83"/>
      <c r="M56" s="83"/>
      <c r="N56" s="83"/>
      <c r="O56" s="83"/>
      <c r="P56" s="83"/>
      <c r="Q56" s="83"/>
      <c r="R56" s="271"/>
      <c r="S56" s="271"/>
      <c r="T56" s="271"/>
      <c r="U56" s="271"/>
      <c r="V56" s="271"/>
      <c r="W56" s="271"/>
      <c r="X56" s="271"/>
      <c r="Y56" s="271"/>
      <c r="Z56" s="271"/>
      <c r="AA56" s="271"/>
      <c r="AB56" s="271"/>
      <c r="AC56" s="271"/>
      <c r="AD56" s="271"/>
      <c r="AE56" s="271"/>
      <c r="AF56" s="271"/>
      <c r="AG56" s="271"/>
      <c r="AH56" s="271"/>
      <c r="AI56" s="271"/>
      <c r="AJ56" s="271"/>
      <c r="AK56" s="271"/>
      <c r="AL56" s="271"/>
      <c r="AM56" s="271"/>
      <c r="AN56" s="271"/>
      <c r="AO56" s="271"/>
      <c r="AP56" s="271"/>
      <c r="AQ56" s="271"/>
      <c r="AR56" s="271"/>
      <c r="AS56" s="271"/>
      <c r="AT56" s="271"/>
      <c r="AU56" s="271"/>
      <c r="AV56" s="271"/>
      <c r="AW56" s="271"/>
      <c r="AX56" s="271"/>
      <c r="AY56" s="271"/>
      <c r="AZ56" s="271"/>
      <c r="BA56" s="271"/>
      <c r="BB56" s="271"/>
      <c r="BC56" s="2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C56" s="252"/>
    </row>
    <row r="57" spans="2:81" s="267" customFormat="1" ht="30" customHeight="1">
      <c r="B57" s="620"/>
      <c r="C57" s="310"/>
      <c r="D57" s="2827" t="s">
        <v>2</v>
      </c>
      <c r="E57" s="3104"/>
      <c r="F57" s="3073"/>
      <c r="G57" s="3074"/>
      <c r="H57" s="3075"/>
      <c r="I57" s="409"/>
      <c r="J57" s="2980" t="s">
        <v>703</v>
      </c>
      <c r="K57" s="2980"/>
      <c r="L57" s="2980"/>
      <c r="M57" s="2980"/>
      <c r="N57" s="2980"/>
      <c r="O57" s="2980"/>
      <c r="P57" s="2980"/>
      <c r="Q57" s="2980"/>
      <c r="R57" s="271"/>
      <c r="S57" s="2827" t="s">
        <v>5</v>
      </c>
      <c r="T57" s="3104"/>
      <c r="U57" s="3073"/>
      <c r="V57" s="3074"/>
      <c r="W57" s="3075"/>
      <c r="X57" s="409"/>
      <c r="Y57" s="2980" t="s">
        <v>704</v>
      </c>
      <c r="Z57" s="2980"/>
      <c r="AA57" s="2980"/>
      <c r="AB57" s="2980"/>
      <c r="AC57" s="2980"/>
      <c r="AD57" s="2980"/>
      <c r="AE57" s="2980"/>
      <c r="AF57" s="2980"/>
      <c r="AG57" s="271"/>
      <c r="AH57" s="271"/>
      <c r="AI57" s="271"/>
      <c r="AJ57" s="271"/>
      <c r="AK57" s="271"/>
      <c r="AL57" s="271"/>
      <c r="AM57" s="271"/>
      <c r="AN57" s="271"/>
      <c r="AO57" s="271"/>
      <c r="AP57" s="271"/>
      <c r="AQ57" s="271"/>
      <c r="AR57" s="271"/>
      <c r="AS57" s="271"/>
      <c r="AT57" s="271"/>
      <c r="AU57" s="271"/>
      <c r="AV57" s="271"/>
      <c r="AW57" s="271"/>
      <c r="AX57" s="271"/>
      <c r="AY57" s="271"/>
      <c r="AZ57" s="271"/>
      <c r="BA57" s="271"/>
      <c r="BB57" s="271"/>
      <c r="BC57" s="2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C57" s="252"/>
    </row>
    <row r="58" spans="2:81" s="267" customFormat="1" ht="30" customHeight="1">
      <c r="B58" s="620"/>
      <c r="C58" s="310"/>
      <c r="D58" s="2856"/>
      <c r="E58" s="3104"/>
      <c r="F58" s="3076"/>
      <c r="G58" s="3077"/>
      <c r="H58" s="3078"/>
      <c r="I58" s="409"/>
      <c r="J58" s="2980"/>
      <c r="K58" s="2980"/>
      <c r="L58" s="2980"/>
      <c r="M58" s="2980"/>
      <c r="N58" s="2980"/>
      <c r="O58" s="2980"/>
      <c r="P58" s="2980"/>
      <c r="Q58" s="2980"/>
      <c r="R58" s="271"/>
      <c r="S58" s="2856"/>
      <c r="T58" s="3104"/>
      <c r="U58" s="3076"/>
      <c r="V58" s="3077"/>
      <c r="W58" s="3078"/>
      <c r="X58" s="409"/>
      <c r="Y58" s="2980"/>
      <c r="Z58" s="2980"/>
      <c r="AA58" s="2980"/>
      <c r="AB58" s="2980"/>
      <c r="AC58" s="2980"/>
      <c r="AD58" s="2980"/>
      <c r="AE58" s="2980"/>
      <c r="AF58" s="2980"/>
      <c r="AG58" s="271"/>
      <c r="AH58" s="271"/>
      <c r="AI58" s="271"/>
      <c r="AJ58" s="271"/>
      <c r="AK58" s="271"/>
      <c r="AL58" s="271"/>
      <c r="AM58" s="271"/>
      <c r="AN58" s="271"/>
      <c r="AO58" s="271"/>
      <c r="AP58" s="271"/>
      <c r="AQ58" s="271"/>
      <c r="AR58" s="271"/>
      <c r="AS58" s="271"/>
      <c r="AT58" s="271"/>
      <c r="AU58" s="271"/>
      <c r="AV58" s="271"/>
      <c r="AW58" s="271"/>
      <c r="AX58" s="271"/>
      <c r="AY58" s="271"/>
      <c r="AZ58" s="271"/>
      <c r="BA58" s="271"/>
      <c r="BB58" s="271"/>
      <c r="BC58" s="2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252"/>
    </row>
    <row r="59" spans="2:81" s="267" customFormat="1" ht="30" customHeight="1">
      <c r="B59" s="620"/>
      <c r="C59" s="310"/>
      <c r="D59" s="525"/>
      <c r="E59" s="310"/>
      <c r="F59" s="331"/>
      <c r="G59" s="71"/>
      <c r="H59" s="271"/>
      <c r="J59" s="271"/>
      <c r="K59" s="271"/>
      <c r="L59" s="271"/>
      <c r="M59" s="271"/>
      <c r="N59" s="271"/>
      <c r="O59" s="271"/>
      <c r="P59" s="271"/>
      <c r="Q59" s="271"/>
      <c r="R59" s="271"/>
      <c r="S59" s="271"/>
      <c r="T59" s="271"/>
      <c r="U59" s="271"/>
      <c r="V59" s="271"/>
      <c r="W59" s="271"/>
      <c r="X59" s="271"/>
      <c r="Y59" s="271"/>
      <c r="Z59" s="271"/>
      <c r="AA59" s="271"/>
      <c r="AB59" s="271"/>
      <c r="AC59" s="271"/>
      <c r="AD59" s="271"/>
      <c r="AE59" s="271"/>
      <c r="AF59" s="271"/>
      <c r="AG59" s="271"/>
      <c r="AH59" s="271"/>
      <c r="AI59" s="271"/>
      <c r="AJ59" s="271"/>
      <c r="AK59" s="271"/>
      <c r="AL59" s="271"/>
      <c r="AM59" s="271"/>
      <c r="AN59" s="271"/>
      <c r="AO59" s="271"/>
      <c r="AP59" s="271"/>
      <c r="AQ59" s="271"/>
      <c r="AR59" s="271"/>
      <c r="AS59" s="271"/>
      <c r="AT59" s="271"/>
      <c r="AU59" s="271"/>
      <c r="AV59" s="271"/>
      <c r="AW59" s="271"/>
      <c r="AX59" s="271"/>
      <c r="AY59" s="271"/>
      <c r="AZ59" s="271"/>
      <c r="BA59" s="271"/>
      <c r="BB59" s="271"/>
      <c r="BC59" s="2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252"/>
    </row>
    <row r="60" spans="2:81" s="267" customFormat="1" ht="30" customHeight="1">
      <c r="B60" s="623"/>
      <c r="CC60" s="268"/>
    </row>
    <row r="61" spans="2:81" s="267" customFormat="1" ht="30" customHeight="1">
      <c r="B61" s="623"/>
      <c r="CC61" s="268"/>
    </row>
    <row r="62" spans="2:81" s="267" customFormat="1" ht="30" customHeight="1">
      <c r="B62" s="623"/>
      <c r="CC62" s="268"/>
    </row>
    <row r="63" spans="2:81" s="267" customFormat="1" ht="30" customHeight="1">
      <c r="B63" s="623"/>
      <c r="CC63" s="268"/>
    </row>
    <row r="64" spans="2:81" s="267" customFormat="1" ht="30" customHeight="1">
      <c r="B64" s="623"/>
      <c r="CC64" s="268"/>
    </row>
    <row r="65" spans="2:81" s="267" customFormat="1" ht="30" customHeight="1">
      <c r="B65" s="623"/>
      <c r="CC65" s="268"/>
    </row>
    <row r="66" spans="2:81" s="267" customFormat="1" ht="30" customHeight="1">
      <c r="B66" s="623"/>
      <c r="CC66" s="268"/>
    </row>
    <row r="67" spans="2:81" s="267" customFormat="1" ht="30" customHeight="1">
      <c r="B67" s="623"/>
      <c r="CC67" s="268"/>
    </row>
    <row r="68" spans="2:81" s="267" customFormat="1" ht="30" customHeight="1">
      <c r="B68" s="623"/>
      <c r="CC68" s="268"/>
    </row>
    <row r="69" spans="2:81" s="267" customFormat="1" ht="30" customHeight="1">
      <c r="B69" s="623"/>
      <c r="CC69" s="268"/>
    </row>
    <row r="70" spans="2:81" s="267" customFormat="1" ht="30" customHeight="1">
      <c r="B70" s="623"/>
      <c r="CC70" s="268"/>
    </row>
    <row r="71" spans="2:81" s="267" customFormat="1" ht="30" customHeight="1">
      <c r="B71" s="623"/>
      <c r="CC71" s="268"/>
    </row>
    <row r="72" spans="2:81" s="267" customFormat="1" ht="30" customHeight="1">
      <c r="B72" s="623"/>
      <c r="CC72" s="268"/>
    </row>
    <row r="73" spans="2:81" s="267" customFormat="1" ht="30" customHeight="1">
      <c r="B73" s="623"/>
      <c r="CC73" s="268"/>
    </row>
    <row r="74" spans="2:81" s="267" customFormat="1" ht="30" customHeight="1">
      <c r="B74" s="623"/>
      <c r="CC74" s="268"/>
    </row>
    <row r="75" spans="2:81" s="267" customFormat="1" ht="30" customHeight="1">
      <c r="B75" s="623"/>
      <c r="CC75" s="268"/>
    </row>
    <row r="76" spans="2:81" s="267" customFormat="1" ht="30" customHeight="1">
      <c r="B76" s="623"/>
      <c r="CC76" s="268"/>
    </row>
    <row r="77" spans="2:81" s="267" customFormat="1" ht="30" customHeight="1">
      <c r="B77" s="623"/>
      <c r="CC77" s="268"/>
    </row>
    <row r="78" spans="2:81" s="267" customFormat="1" ht="30" customHeight="1">
      <c r="B78" s="623"/>
      <c r="CC78" s="268"/>
    </row>
    <row r="79" spans="2:81" s="267" customFormat="1" ht="30" customHeight="1">
      <c r="B79" s="623"/>
      <c r="CC79" s="268"/>
    </row>
    <row r="80" spans="2:81" s="267" customFormat="1" ht="30" customHeight="1">
      <c r="B80" s="623"/>
      <c r="CC80" s="268"/>
    </row>
    <row r="81" spans="2:81" s="267" customFormat="1" ht="30" customHeight="1">
      <c r="B81" s="623"/>
      <c r="CC81" s="268"/>
    </row>
    <row r="82" spans="2:81" s="267" customFormat="1" ht="30" customHeight="1">
      <c r="B82" s="623"/>
      <c r="CC82" s="268"/>
    </row>
    <row r="83" spans="2:81" s="267" customFormat="1" ht="30" customHeight="1">
      <c r="B83" s="623"/>
      <c r="CC83" s="268"/>
    </row>
    <row r="84" spans="2:81" s="267" customFormat="1" ht="30" customHeight="1">
      <c r="B84" s="623"/>
      <c r="CC84" s="268"/>
    </row>
    <row r="85" spans="2:81" s="267" customFormat="1" ht="30" customHeight="1">
      <c r="B85" s="623"/>
      <c r="CC85" s="268"/>
    </row>
    <row r="86" spans="2:81" s="267" customFormat="1" ht="30" customHeight="1">
      <c r="B86" s="623"/>
      <c r="CC86" s="268"/>
    </row>
    <row r="87" spans="2:81" s="267" customFormat="1" ht="30" customHeight="1">
      <c r="B87" s="623"/>
      <c r="CC87" s="268"/>
    </row>
    <row r="88" spans="2:81" s="267" customFormat="1" ht="30" customHeight="1">
      <c r="B88" s="623"/>
      <c r="CC88" s="268"/>
    </row>
    <row r="89" spans="2:81" s="267" customFormat="1" ht="30" customHeight="1">
      <c r="B89" s="623"/>
      <c r="CC89" s="268"/>
    </row>
    <row r="90" spans="2:81" s="267" customFormat="1" ht="30" customHeight="1">
      <c r="B90" s="623"/>
      <c r="CC90" s="268"/>
    </row>
    <row r="91" spans="2:81" s="267" customFormat="1" ht="30" customHeight="1">
      <c r="B91" s="623"/>
      <c r="CC91" s="268"/>
    </row>
    <row r="92" spans="2:81" s="267" customFormat="1" ht="30" customHeight="1">
      <c r="B92" s="623"/>
      <c r="CC92" s="268"/>
    </row>
    <row r="93" spans="2:81" s="267" customFormat="1" ht="30" customHeight="1">
      <c r="B93" s="623"/>
      <c r="CC93" s="268"/>
    </row>
    <row r="94" spans="2:81" s="267" customFormat="1" ht="30" customHeight="1">
      <c r="B94" s="623"/>
      <c r="CC94" s="268"/>
    </row>
    <row r="95" spans="2:81" s="267" customFormat="1" ht="30" customHeight="1" thickBot="1">
      <c r="B95" s="602"/>
      <c r="C95" s="603"/>
      <c r="D95" s="603"/>
      <c r="E95" s="603"/>
      <c r="F95" s="603"/>
      <c r="G95" s="603"/>
      <c r="H95" s="603"/>
      <c r="I95" s="603"/>
      <c r="J95" s="603"/>
      <c r="K95" s="603"/>
      <c r="L95" s="603"/>
      <c r="M95" s="603"/>
      <c r="N95" s="603"/>
      <c r="O95" s="603"/>
      <c r="P95" s="603"/>
      <c r="Q95" s="603"/>
      <c r="R95" s="603"/>
      <c r="S95" s="603"/>
      <c r="T95" s="603"/>
      <c r="U95" s="603"/>
      <c r="V95" s="603"/>
      <c r="W95" s="603"/>
      <c r="X95" s="603"/>
      <c r="Y95" s="603"/>
      <c r="Z95" s="603"/>
      <c r="AA95" s="603"/>
      <c r="AB95" s="603"/>
      <c r="AC95" s="603"/>
      <c r="AD95" s="603"/>
      <c r="AE95" s="603"/>
      <c r="AF95" s="603"/>
      <c r="AG95" s="603"/>
      <c r="AH95" s="603"/>
      <c r="AI95" s="603"/>
      <c r="AJ95" s="603"/>
      <c r="AK95" s="603"/>
      <c r="AL95" s="603"/>
      <c r="AM95" s="603"/>
      <c r="AN95" s="603"/>
      <c r="AO95" s="603"/>
      <c r="AP95" s="603"/>
      <c r="AQ95" s="603"/>
      <c r="AR95" s="603"/>
      <c r="AS95" s="603"/>
      <c r="AT95" s="603"/>
      <c r="AU95" s="603"/>
      <c r="AV95" s="603"/>
      <c r="AW95" s="603"/>
      <c r="AX95" s="603"/>
      <c r="AY95" s="603"/>
      <c r="AZ95" s="603"/>
      <c r="BA95" s="603"/>
      <c r="BB95" s="603"/>
      <c r="BC95" s="603"/>
      <c r="BD95" s="603"/>
      <c r="BE95" s="603"/>
      <c r="BF95" s="603"/>
      <c r="BG95" s="603"/>
      <c r="BH95" s="603"/>
      <c r="BI95" s="603"/>
      <c r="BJ95" s="603"/>
      <c r="BK95" s="603"/>
      <c r="BL95" s="603"/>
      <c r="BM95" s="603"/>
      <c r="BN95" s="603"/>
      <c r="BO95" s="603"/>
      <c r="BP95" s="603"/>
      <c r="BQ95" s="603"/>
      <c r="BR95" s="603"/>
      <c r="BS95" s="603"/>
      <c r="BT95" s="603"/>
      <c r="BU95" s="603"/>
      <c r="BV95" s="603"/>
      <c r="BW95" s="603"/>
      <c r="BX95" s="603"/>
      <c r="BY95" s="603"/>
      <c r="BZ95" s="603"/>
      <c r="CA95" s="603"/>
      <c r="CB95" s="603"/>
      <c r="CC95" s="604"/>
    </row>
    <row r="96" spans="2:81" s="267" customFormat="1" ht="30" customHeight="1"/>
    <row r="97" spans="2:81" s="84" customFormat="1" ht="30" customHeight="1">
      <c r="B97" s="2202">
        <v>34</v>
      </c>
      <c r="C97" s="2202"/>
      <c r="D97" s="2202"/>
      <c r="E97" s="2202"/>
      <c r="F97" s="2202"/>
      <c r="G97" s="2202"/>
      <c r="H97" s="2202"/>
      <c r="I97" s="2202"/>
      <c r="J97" s="2202"/>
      <c r="K97" s="2202"/>
      <c r="L97" s="2202"/>
      <c r="M97" s="2202"/>
      <c r="N97" s="2202"/>
      <c r="O97" s="2202"/>
      <c r="P97" s="2202"/>
      <c r="Q97" s="2202"/>
      <c r="R97" s="2202"/>
      <c r="S97" s="2202"/>
      <c r="T97" s="2202"/>
      <c r="U97" s="2202"/>
      <c r="V97" s="2202"/>
      <c r="W97" s="2202"/>
      <c r="X97" s="2202"/>
      <c r="Y97" s="2202"/>
      <c r="Z97" s="2202"/>
      <c r="AA97" s="2202"/>
      <c r="AB97" s="2202"/>
      <c r="AC97" s="2202"/>
      <c r="AD97" s="2202"/>
      <c r="AE97" s="2202"/>
      <c r="AF97" s="2202"/>
      <c r="AG97" s="2202"/>
      <c r="AH97" s="2202"/>
      <c r="AI97" s="2202"/>
      <c r="AJ97" s="2202"/>
      <c r="AK97" s="2202"/>
      <c r="AL97" s="2202"/>
      <c r="AM97" s="2202"/>
      <c r="AN97" s="2202"/>
      <c r="AO97" s="2202"/>
      <c r="AP97" s="2202"/>
      <c r="AQ97" s="2202"/>
      <c r="AR97" s="2202"/>
      <c r="AS97" s="2202"/>
      <c r="AT97" s="2202"/>
      <c r="AU97" s="2202"/>
      <c r="AV97" s="2202"/>
      <c r="AW97" s="2202"/>
      <c r="AX97" s="2202"/>
      <c r="AY97" s="2202"/>
      <c r="AZ97" s="2202"/>
      <c r="BA97" s="2202"/>
      <c r="BB97" s="2202"/>
      <c r="BC97" s="2202"/>
      <c r="BD97" s="2202"/>
      <c r="BE97" s="2202"/>
      <c r="BF97" s="2202"/>
      <c r="BG97" s="2202"/>
      <c r="BH97" s="2202"/>
      <c r="BI97" s="2202"/>
      <c r="BJ97" s="2202"/>
      <c r="BK97" s="2202"/>
      <c r="BL97" s="2202"/>
      <c r="BM97" s="2202"/>
      <c r="BN97" s="2202"/>
      <c r="BO97" s="2202"/>
      <c r="BP97" s="2202"/>
      <c r="BQ97" s="2202"/>
      <c r="BR97" s="2202"/>
      <c r="BS97" s="2202"/>
      <c r="BT97" s="2202"/>
      <c r="BU97" s="2202"/>
      <c r="BV97" s="2202"/>
      <c r="BW97" s="2202"/>
      <c r="BX97" s="2202"/>
      <c r="BY97" s="2202"/>
      <c r="BZ97" s="2202"/>
      <c r="CA97" s="2202"/>
      <c r="CB97" s="2202"/>
      <c r="CC97" s="2202"/>
    </row>
    <row r="98" spans="2:81" s="84" customFormat="1" ht="30" customHeight="1">
      <c r="B98" s="389"/>
      <c r="C98" s="389"/>
      <c r="D98" s="389"/>
      <c r="E98" s="389"/>
      <c r="F98" s="389"/>
      <c r="G98" s="389"/>
      <c r="H98" s="389"/>
      <c r="I98" s="389"/>
      <c r="J98" s="389"/>
      <c r="K98" s="389"/>
      <c r="L98" s="389"/>
      <c r="M98" s="389"/>
      <c r="N98" s="389"/>
      <c r="O98" s="389"/>
      <c r="P98" s="389"/>
      <c r="Q98" s="389"/>
      <c r="R98" s="389"/>
      <c r="S98" s="389"/>
      <c r="T98" s="389"/>
      <c r="U98" s="389"/>
      <c r="V98" s="389"/>
      <c r="W98" s="389"/>
      <c r="X98" s="389"/>
      <c r="Y98" s="389"/>
      <c r="Z98" s="389"/>
      <c r="AA98" s="389"/>
      <c r="AB98" s="389"/>
      <c r="AC98" s="389"/>
      <c r="AD98" s="389"/>
      <c r="AE98" s="389"/>
      <c r="AF98" s="389"/>
      <c r="AG98" s="389"/>
      <c r="AH98" s="389"/>
      <c r="AI98" s="389"/>
      <c r="AJ98" s="389"/>
      <c r="AK98" s="389"/>
      <c r="AL98" s="389"/>
      <c r="AM98" s="389"/>
      <c r="AN98" s="389"/>
      <c r="AO98" s="389"/>
      <c r="AP98" s="389"/>
      <c r="AQ98" s="389"/>
      <c r="AR98" s="389"/>
      <c r="AS98" s="389"/>
      <c r="AT98" s="389"/>
      <c r="AU98" s="389"/>
      <c r="AV98" s="389"/>
      <c r="AW98" s="389"/>
      <c r="AX98" s="389"/>
      <c r="AY98" s="389"/>
      <c r="AZ98" s="389"/>
      <c r="BA98" s="389"/>
      <c r="BB98" s="389"/>
      <c r="BC98" s="389"/>
      <c r="BD98" s="389"/>
      <c r="BE98" s="389"/>
      <c r="BF98" s="389"/>
      <c r="BG98" s="389"/>
      <c r="BH98" s="389"/>
      <c r="BI98" s="389"/>
      <c r="BJ98" s="389"/>
      <c r="BK98" s="389"/>
      <c r="BL98" s="389"/>
      <c r="BM98" s="389"/>
      <c r="BN98" s="389"/>
      <c r="BO98" s="389"/>
      <c r="BP98" s="389"/>
      <c r="BQ98" s="389"/>
      <c r="BR98" s="389"/>
      <c r="BS98" s="389"/>
      <c r="BT98" s="389"/>
      <c r="BU98" s="389"/>
      <c r="BV98" s="389"/>
      <c r="BW98" s="389"/>
      <c r="BX98" s="389"/>
      <c r="BY98" s="389"/>
      <c r="BZ98" s="389"/>
      <c r="CA98" s="389"/>
      <c r="CB98" s="389"/>
      <c r="CC98" s="389"/>
    </row>
  </sheetData>
  <mergeCells count="23">
    <mergeCell ref="BW12:BY13"/>
    <mergeCell ref="B97:CC97"/>
    <mergeCell ref="BW49:BY50"/>
    <mergeCell ref="D57:E58"/>
    <mergeCell ref="J57:Q58"/>
    <mergeCell ref="S57:T58"/>
    <mergeCell ref="Y57:AF58"/>
    <mergeCell ref="U57:W58"/>
    <mergeCell ref="F57:H58"/>
    <mergeCell ref="BW15:BY16"/>
    <mergeCell ref="BW18:BY19"/>
    <mergeCell ref="BW21:BY22"/>
    <mergeCell ref="D40:CB47"/>
    <mergeCell ref="BW24:BY25"/>
    <mergeCell ref="BW27:BY28"/>
    <mergeCell ref="BW30:BY31"/>
    <mergeCell ref="BW33:BY34"/>
    <mergeCell ref="BW36:BY37"/>
    <mergeCell ref="C3:N4"/>
    <mergeCell ref="O3:Q4"/>
    <mergeCell ref="H6:I7"/>
    <mergeCell ref="K7:AP7"/>
    <mergeCell ref="BZ11:CB11"/>
  </mergeCells>
  <printOptions horizontalCentered="1" verticalCentered="1"/>
  <pageMargins left="0.23622047244094491" right="0.23622047244094491" top="0.23622047244094491" bottom="0.23622047244094491" header="0" footer="0"/>
  <pageSetup paperSize="9" scale="20" fitToWidth="0"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ransitionEvaluation="1" codeName="Sheet31">
    <tabColor rgb="FFFF0000"/>
    <pageSetUpPr fitToPage="1"/>
  </sheetPr>
  <dimension ref="A1:CE101"/>
  <sheetViews>
    <sheetView showGridLines="0" view="pageBreakPreview" topLeftCell="A55" zoomScale="50" zoomScaleNormal="40" zoomScaleSheetLayoutView="50" zoomScalePageLayoutView="35" workbookViewId="0">
      <selection activeCell="BQ80" sqref="BQ80"/>
    </sheetView>
  </sheetViews>
  <sheetFormatPr defaultColWidth="1.61328125" defaultRowHeight="15"/>
  <cols>
    <col min="1" max="1" width="1.61328125" style="33"/>
    <col min="2" max="2" width="2.69140625" style="33" customWidth="1"/>
    <col min="3" max="3" width="7.3828125" style="33" customWidth="1"/>
    <col min="4" max="35" width="2.69140625" style="33" customWidth="1"/>
    <col min="36" max="36" width="3.69140625" style="33" customWidth="1"/>
    <col min="37" max="46" width="2.69140625" style="33" customWidth="1"/>
    <col min="47" max="47" width="3.69140625" style="33" customWidth="1"/>
    <col min="48" max="69" width="2.69140625" style="33" customWidth="1"/>
    <col min="70" max="70" width="4.23046875" style="33" customWidth="1"/>
    <col min="71" max="80" width="2.69140625" style="33" customWidth="1"/>
    <col min="81" max="81" width="2.07421875" style="33" customWidth="1"/>
    <col min="82" max="86" width="1.61328125" style="33"/>
    <col min="87" max="87" width="1.61328125" style="33" customWidth="1"/>
    <col min="88" max="88" width="1.61328125" style="33"/>
    <col min="89" max="89" width="16.3828125" style="33" customWidth="1"/>
    <col min="90" max="247" width="1.61328125" style="33"/>
    <col min="248" max="248" width="2.69140625" style="33" customWidth="1"/>
    <col min="249" max="249" width="6.3828125" style="33" bestFit="1" customWidth="1"/>
    <col min="250" max="250" width="2.69140625" style="33" customWidth="1"/>
    <col min="251" max="254" width="0.921875" style="33" customWidth="1"/>
    <col min="255" max="336" width="2.69140625" style="33" customWidth="1"/>
    <col min="337" max="503" width="1.61328125" style="33"/>
    <col min="504" max="504" width="2.69140625" style="33" customWidth="1"/>
    <col min="505" max="505" width="6.3828125" style="33" bestFit="1" customWidth="1"/>
    <col min="506" max="506" width="2.69140625" style="33" customWidth="1"/>
    <col min="507" max="510" width="0.921875" style="33" customWidth="1"/>
    <col min="511" max="592" width="2.69140625" style="33" customWidth="1"/>
    <col min="593" max="759" width="1.61328125" style="33"/>
    <col min="760" max="760" width="2.69140625" style="33" customWidth="1"/>
    <col min="761" max="761" width="6.3828125" style="33" bestFit="1" customWidth="1"/>
    <col min="762" max="762" width="2.69140625" style="33" customWidth="1"/>
    <col min="763" max="766" width="0.921875" style="33" customWidth="1"/>
    <col min="767" max="848" width="2.69140625" style="33" customWidth="1"/>
    <col min="849" max="1015" width="1.61328125" style="33"/>
    <col min="1016" max="1016" width="2.69140625" style="33" customWidth="1"/>
    <col min="1017" max="1017" width="6.3828125" style="33" bestFit="1" customWidth="1"/>
    <col min="1018" max="1018" width="2.69140625" style="33" customWidth="1"/>
    <col min="1019" max="1022" width="0.921875" style="33" customWidth="1"/>
    <col min="1023" max="1104" width="2.69140625" style="33" customWidth="1"/>
    <col min="1105" max="1271" width="1.61328125" style="33"/>
    <col min="1272" max="1272" width="2.69140625" style="33" customWidth="1"/>
    <col min="1273" max="1273" width="6.3828125" style="33" bestFit="1" customWidth="1"/>
    <col min="1274" max="1274" width="2.69140625" style="33" customWidth="1"/>
    <col min="1275" max="1278" width="0.921875" style="33" customWidth="1"/>
    <col min="1279" max="1360" width="2.69140625" style="33" customWidth="1"/>
    <col min="1361" max="1527" width="1.61328125" style="33"/>
    <col min="1528" max="1528" width="2.69140625" style="33" customWidth="1"/>
    <col min="1529" max="1529" width="6.3828125" style="33" bestFit="1" customWidth="1"/>
    <col min="1530" max="1530" width="2.69140625" style="33" customWidth="1"/>
    <col min="1531" max="1534" width="0.921875" style="33" customWidth="1"/>
    <col min="1535" max="1616" width="2.69140625" style="33" customWidth="1"/>
    <col min="1617" max="1783" width="1.61328125" style="33"/>
    <col min="1784" max="1784" width="2.69140625" style="33" customWidth="1"/>
    <col min="1785" max="1785" width="6.3828125" style="33" bestFit="1" customWidth="1"/>
    <col min="1786" max="1786" width="2.69140625" style="33" customWidth="1"/>
    <col min="1787" max="1790" width="0.921875" style="33" customWidth="1"/>
    <col min="1791" max="1872" width="2.69140625" style="33" customWidth="1"/>
    <col min="1873" max="2039" width="1.61328125" style="33"/>
    <col min="2040" max="2040" width="2.69140625" style="33" customWidth="1"/>
    <col min="2041" max="2041" width="6.3828125" style="33" bestFit="1" customWidth="1"/>
    <col min="2042" max="2042" width="2.69140625" style="33" customWidth="1"/>
    <col min="2043" max="2046" width="0.921875" style="33" customWidth="1"/>
    <col min="2047" max="2128" width="2.69140625" style="33" customWidth="1"/>
    <col min="2129" max="2295" width="1.61328125" style="33"/>
    <col min="2296" max="2296" width="2.69140625" style="33" customWidth="1"/>
    <col min="2297" max="2297" width="6.3828125" style="33" bestFit="1" customWidth="1"/>
    <col min="2298" max="2298" width="2.69140625" style="33" customWidth="1"/>
    <col min="2299" max="2302" width="0.921875" style="33" customWidth="1"/>
    <col min="2303" max="2384" width="2.69140625" style="33" customWidth="1"/>
    <col min="2385" max="2551" width="1.61328125" style="33"/>
    <col min="2552" max="2552" width="2.69140625" style="33" customWidth="1"/>
    <col min="2553" max="2553" width="6.3828125" style="33" bestFit="1" customWidth="1"/>
    <col min="2554" max="2554" width="2.69140625" style="33" customWidth="1"/>
    <col min="2555" max="2558" width="0.921875" style="33" customWidth="1"/>
    <col min="2559" max="2640" width="2.69140625" style="33" customWidth="1"/>
    <col min="2641" max="2807" width="1.61328125" style="33"/>
    <col min="2808" max="2808" width="2.69140625" style="33" customWidth="1"/>
    <col min="2809" max="2809" width="6.3828125" style="33" bestFit="1" customWidth="1"/>
    <col min="2810" max="2810" width="2.69140625" style="33" customWidth="1"/>
    <col min="2811" max="2814" width="0.921875" style="33" customWidth="1"/>
    <col min="2815" max="2896" width="2.69140625" style="33" customWidth="1"/>
    <col min="2897" max="3063" width="1.61328125" style="33"/>
    <col min="3064" max="3064" width="2.69140625" style="33" customWidth="1"/>
    <col min="3065" max="3065" width="6.3828125" style="33" bestFit="1" customWidth="1"/>
    <col min="3066" max="3066" width="2.69140625" style="33" customWidth="1"/>
    <col min="3067" max="3070" width="0.921875" style="33" customWidth="1"/>
    <col min="3071" max="3152" width="2.69140625" style="33" customWidth="1"/>
    <col min="3153" max="3319" width="1.61328125" style="33"/>
    <col min="3320" max="3320" width="2.69140625" style="33" customWidth="1"/>
    <col min="3321" max="3321" width="6.3828125" style="33" bestFit="1" customWidth="1"/>
    <col min="3322" max="3322" width="2.69140625" style="33" customWidth="1"/>
    <col min="3323" max="3326" width="0.921875" style="33" customWidth="1"/>
    <col min="3327" max="3408" width="2.69140625" style="33" customWidth="1"/>
    <col min="3409" max="3575" width="1.61328125" style="33"/>
    <col min="3576" max="3576" width="2.69140625" style="33" customWidth="1"/>
    <col min="3577" max="3577" width="6.3828125" style="33" bestFit="1" customWidth="1"/>
    <col min="3578" max="3578" width="2.69140625" style="33" customWidth="1"/>
    <col min="3579" max="3582" width="0.921875" style="33" customWidth="1"/>
    <col min="3583" max="3664" width="2.69140625" style="33" customWidth="1"/>
    <col min="3665" max="3831" width="1.61328125" style="33"/>
    <col min="3832" max="3832" width="2.69140625" style="33" customWidth="1"/>
    <col min="3833" max="3833" width="6.3828125" style="33" bestFit="1" customWidth="1"/>
    <col min="3834" max="3834" width="2.69140625" style="33" customWidth="1"/>
    <col min="3835" max="3838" width="0.921875" style="33" customWidth="1"/>
    <col min="3839" max="3920" width="2.69140625" style="33" customWidth="1"/>
    <col min="3921" max="4087" width="1.61328125" style="33"/>
    <col min="4088" max="4088" width="2.69140625" style="33" customWidth="1"/>
    <col min="4089" max="4089" width="6.3828125" style="33" bestFit="1" customWidth="1"/>
    <col min="4090" max="4090" width="2.69140625" style="33" customWidth="1"/>
    <col min="4091" max="4094" width="0.921875" style="33" customWidth="1"/>
    <col min="4095" max="4176" width="2.69140625" style="33" customWidth="1"/>
    <col min="4177" max="4343" width="1.61328125" style="33"/>
    <col min="4344" max="4344" width="2.69140625" style="33" customWidth="1"/>
    <col min="4345" max="4345" width="6.3828125" style="33" bestFit="1" customWidth="1"/>
    <col min="4346" max="4346" width="2.69140625" style="33" customWidth="1"/>
    <col min="4347" max="4350" width="0.921875" style="33" customWidth="1"/>
    <col min="4351" max="4432" width="2.69140625" style="33" customWidth="1"/>
    <col min="4433" max="4599" width="1.61328125" style="33"/>
    <col min="4600" max="4600" width="2.69140625" style="33" customWidth="1"/>
    <col min="4601" max="4601" width="6.3828125" style="33" bestFit="1" customWidth="1"/>
    <col min="4602" max="4602" width="2.69140625" style="33" customWidth="1"/>
    <col min="4603" max="4606" width="0.921875" style="33" customWidth="1"/>
    <col min="4607" max="4688" width="2.69140625" style="33" customWidth="1"/>
    <col min="4689" max="4855" width="1.61328125" style="33"/>
    <col min="4856" max="4856" width="2.69140625" style="33" customWidth="1"/>
    <col min="4857" max="4857" width="6.3828125" style="33" bestFit="1" customWidth="1"/>
    <col min="4858" max="4858" width="2.69140625" style="33" customWidth="1"/>
    <col min="4859" max="4862" width="0.921875" style="33" customWidth="1"/>
    <col min="4863" max="4944" width="2.69140625" style="33" customWidth="1"/>
    <col min="4945" max="5111" width="1.61328125" style="33"/>
    <col min="5112" max="5112" width="2.69140625" style="33" customWidth="1"/>
    <col min="5113" max="5113" width="6.3828125" style="33" bestFit="1" customWidth="1"/>
    <col min="5114" max="5114" width="2.69140625" style="33" customWidth="1"/>
    <col min="5115" max="5118" width="0.921875" style="33" customWidth="1"/>
    <col min="5119" max="5200" width="2.69140625" style="33" customWidth="1"/>
    <col min="5201" max="5367" width="1.61328125" style="33"/>
    <col min="5368" max="5368" width="2.69140625" style="33" customWidth="1"/>
    <col min="5369" max="5369" width="6.3828125" style="33" bestFit="1" customWidth="1"/>
    <col min="5370" max="5370" width="2.69140625" style="33" customWidth="1"/>
    <col min="5371" max="5374" width="0.921875" style="33" customWidth="1"/>
    <col min="5375" max="5456" width="2.69140625" style="33" customWidth="1"/>
    <col min="5457" max="5623" width="1.61328125" style="33"/>
    <col min="5624" max="5624" width="2.69140625" style="33" customWidth="1"/>
    <col min="5625" max="5625" width="6.3828125" style="33" bestFit="1" customWidth="1"/>
    <col min="5626" max="5626" width="2.69140625" style="33" customWidth="1"/>
    <col min="5627" max="5630" width="0.921875" style="33" customWidth="1"/>
    <col min="5631" max="5712" width="2.69140625" style="33" customWidth="1"/>
    <col min="5713" max="5879" width="1.61328125" style="33"/>
    <col min="5880" max="5880" width="2.69140625" style="33" customWidth="1"/>
    <col min="5881" max="5881" width="6.3828125" style="33" bestFit="1" customWidth="1"/>
    <col min="5882" max="5882" width="2.69140625" style="33" customWidth="1"/>
    <col min="5883" max="5886" width="0.921875" style="33" customWidth="1"/>
    <col min="5887" max="5968" width="2.69140625" style="33" customWidth="1"/>
    <col min="5969" max="6135" width="1.61328125" style="33"/>
    <col min="6136" max="6136" width="2.69140625" style="33" customWidth="1"/>
    <col min="6137" max="6137" width="6.3828125" style="33" bestFit="1" customWidth="1"/>
    <col min="6138" max="6138" width="2.69140625" style="33" customWidth="1"/>
    <col min="6139" max="6142" width="0.921875" style="33" customWidth="1"/>
    <col min="6143" max="6224" width="2.69140625" style="33" customWidth="1"/>
    <col min="6225" max="6391" width="1.61328125" style="33"/>
    <col min="6392" max="6392" width="2.69140625" style="33" customWidth="1"/>
    <col min="6393" max="6393" width="6.3828125" style="33" bestFit="1" customWidth="1"/>
    <col min="6394" max="6394" width="2.69140625" style="33" customWidth="1"/>
    <col min="6395" max="6398" width="0.921875" style="33" customWidth="1"/>
    <col min="6399" max="6480" width="2.69140625" style="33" customWidth="1"/>
    <col min="6481" max="6647" width="1.61328125" style="33"/>
    <col min="6648" max="6648" width="2.69140625" style="33" customWidth="1"/>
    <col min="6649" max="6649" width="6.3828125" style="33" bestFit="1" customWidth="1"/>
    <col min="6650" max="6650" width="2.69140625" style="33" customWidth="1"/>
    <col min="6651" max="6654" width="0.921875" style="33" customWidth="1"/>
    <col min="6655" max="6736" width="2.69140625" style="33" customWidth="1"/>
    <col min="6737" max="6903" width="1.61328125" style="33"/>
    <col min="6904" max="6904" width="2.69140625" style="33" customWidth="1"/>
    <col min="6905" max="6905" width="6.3828125" style="33" bestFit="1" customWidth="1"/>
    <col min="6906" max="6906" width="2.69140625" style="33" customWidth="1"/>
    <col min="6907" max="6910" width="0.921875" style="33" customWidth="1"/>
    <col min="6911" max="6992" width="2.69140625" style="33" customWidth="1"/>
    <col min="6993" max="7159" width="1.61328125" style="33"/>
    <col min="7160" max="7160" width="2.69140625" style="33" customWidth="1"/>
    <col min="7161" max="7161" width="6.3828125" style="33" bestFit="1" customWidth="1"/>
    <col min="7162" max="7162" width="2.69140625" style="33" customWidth="1"/>
    <col min="7163" max="7166" width="0.921875" style="33" customWidth="1"/>
    <col min="7167" max="7248" width="2.69140625" style="33" customWidth="1"/>
    <col min="7249" max="7415" width="1.61328125" style="33"/>
    <col min="7416" max="7416" width="2.69140625" style="33" customWidth="1"/>
    <col min="7417" max="7417" width="6.3828125" style="33" bestFit="1" customWidth="1"/>
    <col min="7418" max="7418" width="2.69140625" style="33" customWidth="1"/>
    <col min="7419" max="7422" width="0.921875" style="33" customWidth="1"/>
    <col min="7423" max="7504" width="2.69140625" style="33" customWidth="1"/>
    <col min="7505" max="7671" width="1.61328125" style="33"/>
    <col min="7672" max="7672" width="2.69140625" style="33" customWidth="1"/>
    <col min="7673" max="7673" width="6.3828125" style="33" bestFit="1" customWidth="1"/>
    <col min="7674" max="7674" width="2.69140625" style="33" customWidth="1"/>
    <col min="7675" max="7678" width="0.921875" style="33" customWidth="1"/>
    <col min="7679" max="7760" width="2.69140625" style="33" customWidth="1"/>
    <col min="7761" max="7927" width="1.61328125" style="33"/>
    <col min="7928" max="7928" width="2.69140625" style="33" customWidth="1"/>
    <col min="7929" max="7929" width="6.3828125" style="33" bestFit="1" customWidth="1"/>
    <col min="7930" max="7930" width="2.69140625" style="33" customWidth="1"/>
    <col min="7931" max="7934" width="0.921875" style="33" customWidth="1"/>
    <col min="7935" max="8016" width="2.69140625" style="33" customWidth="1"/>
    <col min="8017" max="8183" width="1.61328125" style="33"/>
    <col min="8184" max="8184" width="2.69140625" style="33" customWidth="1"/>
    <col min="8185" max="8185" width="6.3828125" style="33" bestFit="1" customWidth="1"/>
    <col min="8186" max="8186" width="2.69140625" style="33" customWidth="1"/>
    <col min="8187" max="8190" width="0.921875" style="33" customWidth="1"/>
    <col min="8191" max="8272" width="2.69140625" style="33" customWidth="1"/>
    <col min="8273" max="8439" width="1.61328125" style="33"/>
    <col min="8440" max="8440" width="2.69140625" style="33" customWidth="1"/>
    <col min="8441" max="8441" width="6.3828125" style="33" bestFit="1" customWidth="1"/>
    <col min="8442" max="8442" width="2.69140625" style="33" customWidth="1"/>
    <col min="8443" max="8446" width="0.921875" style="33" customWidth="1"/>
    <col min="8447" max="8528" width="2.69140625" style="33" customWidth="1"/>
    <col min="8529" max="8695" width="1.61328125" style="33"/>
    <col min="8696" max="8696" width="2.69140625" style="33" customWidth="1"/>
    <col min="8697" max="8697" width="6.3828125" style="33" bestFit="1" customWidth="1"/>
    <col min="8698" max="8698" width="2.69140625" style="33" customWidth="1"/>
    <col min="8699" max="8702" width="0.921875" style="33" customWidth="1"/>
    <col min="8703" max="8784" width="2.69140625" style="33" customWidth="1"/>
    <col min="8785" max="8951" width="1.61328125" style="33"/>
    <col min="8952" max="8952" width="2.69140625" style="33" customWidth="1"/>
    <col min="8953" max="8953" width="6.3828125" style="33" bestFit="1" customWidth="1"/>
    <col min="8954" max="8954" width="2.69140625" style="33" customWidth="1"/>
    <col min="8955" max="8958" width="0.921875" style="33" customWidth="1"/>
    <col min="8959" max="9040" width="2.69140625" style="33" customWidth="1"/>
    <col min="9041" max="9207" width="1.61328125" style="33"/>
    <col min="9208" max="9208" width="2.69140625" style="33" customWidth="1"/>
    <col min="9209" max="9209" width="6.3828125" style="33" bestFit="1" customWidth="1"/>
    <col min="9210" max="9210" width="2.69140625" style="33" customWidth="1"/>
    <col min="9211" max="9214" width="0.921875" style="33" customWidth="1"/>
    <col min="9215" max="9296" width="2.69140625" style="33" customWidth="1"/>
    <col min="9297" max="9463" width="1.61328125" style="33"/>
    <col min="9464" max="9464" width="2.69140625" style="33" customWidth="1"/>
    <col min="9465" max="9465" width="6.3828125" style="33" bestFit="1" customWidth="1"/>
    <col min="9466" max="9466" width="2.69140625" style="33" customWidth="1"/>
    <col min="9467" max="9470" width="0.921875" style="33" customWidth="1"/>
    <col min="9471" max="9552" width="2.69140625" style="33" customWidth="1"/>
    <col min="9553" max="9719" width="1.61328125" style="33"/>
    <col min="9720" max="9720" width="2.69140625" style="33" customWidth="1"/>
    <col min="9721" max="9721" width="6.3828125" style="33" bestFit="1" customWidth="1"/>
    <col min="9722" max="9722" width="2.69140625" style="33" customWidth="1"/>
    <col min="9723" max="9726" width="0.921875" style="33" customWidth="1"/>
    <col min="9727" max="9808" width="2.69140625" style="33" customWidth="1"/>
    <col min="9809" max="9975" width="1.61328125" style="33"/>
    <col min="9976" max="9976" width="2.69140625" style="33" customWidth="1"/>
    <col min="9977" max="9977" width="6.3828125" style="33" bestFit="1" customWidth="1"/>
    <col min="9978" max="9978" width="2.69140625" style="33" customWidth="1"/>
    <col min="9979" max="9982" width="0.921875" style="33" customWidth="1"/>
    <col min="9983" max="10064" width="2.69140625" style="33" customWidth="1"/>
    <col min="10065" max="10231" width="1.61328125" style="33"/>
    <col min="10232" max="10232" width="2.69140625" style="33" customWidth="1"/>
    <col min="10233" max="10233" width="6.3828125" style="33" bestFit="1" customWidth="1"/>
    <col min="10234" max="10234" width="2.69140625" style="33" customWidth="1"/>
    <col min="10235" max="10238" width="0.921875" style="33" customWidth="1"/>
    <col min="10239" max="10320" width="2.69140625" style="33" customWidth="1"/>
    <col min="10321" max="10487" width="1.61328125" style="33"/>
    <col min="10488" max="10488" width="2.69140625" style="33" customWidth="1"/>
    <col min="10489" max="10489" width="6.3828125" style="33" bestFit="1" customWidth="1"/>
    <col min="10490" max="10490" width="2.69140625" style="33" customWidth="1"/>
    <col min="10491" max="10494" width="0.921875" style="33" customWidth="1"/>
    <col min="10495" max="10576" width="2.69140625" style="33" customWidth="1"/>
    <col min="10577" max="10743" width="1.61328125" style="33"/>
    <col min="10744" max="10744" width="2.69140625" style="33" customWidth="1"/>
    <col min="10745" max="10745" width="6.3828125" style="33" bestFit="1" customWidth="1"/>
    <col min="10746" max="10746" width="2.69140625" style="33" customWidth="1"/>
    <col min="10747" max="10750" width="0.921875" style="33" customWidth="1"/>
    <col min="10751" max="10832" width="2.69140625" style="33" customWidth="1"/>
    <col min="10833" max="10999" width="1.61328125" style="33"/>
    <col min="11000" max="11000" width="2.69140625" style="33" customWidth="1"/>
    <col min="11001" max="11001" width="6.3828125" style="33" bestFit="1" customWidth="1"/>
    <col min="11002" max="11002" width="2.69140625" style="33" customWidth="1"/>
    <col min="11003" max="11006" width="0.921875" style="33" customWidth="1"/>
    <col min="11007" max="11088" width="2.69140625" style="33" customWidth="1"/>
    <col min="11089" max="11255" width="1.61328125" style="33"/>
    <col min="11256" max="11256" width="2.69140625" style="33" customWidth="1"/>
    <col min="11257" max="11257" width="6.3828125" style="33" bestFit="1" customWidth="1"/>
    <col min="11258" max="11258" width="2.69140625" style="33" customWidth="1"/>
    <col min="11259" max="11262" width="0.921875" style="33" customWidth="1"/>
    <col min="11263" max="11344" width="2.69140625" style="33" customWidth="1"/>
    <col min="11345" max="11511" width="1.61328125" style="33"/>
    <col min="11512" max="11512" width="2.69140625" style="33" customWidth="1"/>
    <col min="11513" max="11513" width="6.3828125" style="33" bestFit="1" customWidth="1"/>
    <col min="11514" max="11514" width="2.69140625" style="33" customWidth="1"/>
    <col min="11515" max="11518" width="0.921875" style="33" customWidth="1"/>
    <col min="11519" max="11600" width="2.69140625" style="33" customWidth="1"/>
    <col min="11601" max="11767" width="1.61328125" style="33"/>
    <col min="11768" max="11768" width="2.69140625" style="33" customWidth="1"/>
    <col min="11769" max="11769" width="6.3828125" style="33" bestFit="1" customWidth="1"/>
    <col min="11770" max="11770" width="2.69140625" style="33" customWidth="1"/>
    <col min="11771" max="11774" width="0.921875" style="33" customWidth="1"/>
    <col min="11775" max="11856" width="2.69140625" style="33" customWidth="1"/>
    <col min="11857" max="12023" width="1.61328125" style="33"/>
    <col min="12024" max="12024" width="2.69140625" style="33" customWidth="1"/>
    <col min="12025" max="12025" width="6.3828125" style="33" bestFit="1" customWidth="1"/>
    <col min="12026" max="12026" width="2.69140625" style="33" customWidth="1"/>
    <col min="12027" max="12030" width="0.921875" style="33" customWidth="1"/>
    <col min="12031" max="12112" width="2.69140625" style="33" customWidth="1"/>
    <col min="12113" max="12279" width="1.61328125" style="33"/>
    <col min="12280" max="12280" width="2.69140625" style="33" customWidth="1"/>
    <col min="12281" max="12281" width="6.3828125" style="33" bestFit="1" customWidth="1"/>
    <col min="12282" max="12282" width="2.69140625" style="33" customWidth="1"/>
    <col min="12283" max="12286" width="0.921875" style="33" customWidth="1"/>
    <col min="12287" max="12368" width="2.69140625" style="33" customWidth="1"/>
    <col min="12369" max="12535" width="1.61328125" style="33"/>
    <col min="12536" max="12536" width="2.69140625" style="33" customWidth="1"/>
    <col min="12537" max="12537" width="6.3828125" style="33" bestFit="1" customWidth="1"/>
    <col min="12538" max="12538" width="2.69140625" style="33" customWidth="1"/>
    <col min="12539" max="12542" width="0.921875" style="33" customWidth="1"/>
    <col min="12543" max="12624" width="2.69140625" style="33" customWidth="1"/>
    <col min="12625" max="12791" width="1.61328125" style="33"/>
    <col min="12792" max="12792" width="2.69140625" style="33" customWidth="1"/>
    <col min="12793" max="12793" width="6.3828125" style="33" bestFit="1" customWidth="1"/>
    <col min="12794" max="12794" width="2.69140625" style="33" customWidth="1"/>
    <col min="12795" max="12798" width="0.921875" style="33" customWidth="1"/>
    <col min="12799" max="12880" width="2.69140625" style="33" customWidth="1"/>
    <col min="12881" max="13047" width="1.61328125" style="33"/>
    <col min="13048" max="13048" width="2.69140625" style="33" customWidth="1"/>
    <col min="13049" max="13049" width="6.3828125" style="33" bestFit="1" customWidth="1"/>
    <col min="13050" max="13050" width="2.69140625" style="33" customWidth="1"/>
    <col min="13051" max="13054" width="0.921875" style="33" customWidth="1"/>
    <col min="13055" max="13136" width="2.69140625" style="33" customWidth="1"/>
    <col min="13137" max="13303" width="1.61328125" style="33"/>
    <col min="13304" max="13304" width="2.69140625" style="33" customWidth="1"/>
    <col min="13305" max="13305" width="6.3828125" style="33" bestFit="1" customWidth="1"/>
    <col min="13306" max="13306" width="2.69140625" style="33" customWidth="1"/>
    <col min="13307" max="13310" width="0.921875" style="33" customWidth="1"/>
    <col min="13311" max="13392" width="2.69140625" style="33" customWidth="1"/>
    <col min="13393" max="13559" width="1.61328125" style="33"/>
    <col min="13560" max="13560" width="2.69140625" style="33" customWidth="1"/>
    <col min="13561" max="13561" width="6.3828125" style="33" bestFit="1" customWidth="1"/>
    <col min="13562" max="13562" width="2.69140625" style="33" customWidth="1"/>
    <col min="13563" max="13566" width="0.921875" style="33" customWidth="1"/>
    <col min="13567" max="13648" width="2.69140625" style="33" customWidth="1"/>
    <col min="13649" max="13815" width="1.61328125" style="33"/>
    <col min="13816" max="13816" width="2.69140625" style="33" customWidth="1"/>
    <col min="13817" max="13817" width="6.3828125" style="33" bestFit="1" customWidth="1"/>
    <col min="13818" max="13818" width="2.69140625" style="33" customWidth="1"/>
    <col min="13819" max="13822" width="0.921875" style="33" customWidth="1"/>
    <col min="13823" max="13904" width="2.69140625" style="33" customWidth="1"/>
    <col min="13905" max="14071" width="1.61328125" style="33"/>
    <col min="14072" max="14072" width="2.69140625" style="33" customWidth="1"/>
    <col min="14073" max="14073" width="6.3828125" style="33" bestFit="1" customWidth="1"/>
    <col min="14074" max="14074" width="2.69140625" style="33" customWidth="1"/>
    <col min="14075" max="14078" width="0.921875" style="33" customWidth="1"/>
    <col min="14079" max="14160" width="2.69140625" style="33" customWidth="1"/>
    <col min="14161" max="14327" width="1.61328125" style="33"/>
    <col min="14328" max="14328" width="2.69140625" style="33" customWidth="1"/>
    <col min="14329" max="14329" width="6.3828125" style="33" bestFit="1" customWidth="1"/>
    <col min="14330" max="14330" width="2.69140625" style="33" customWidth="1"/>
    <col min="14331" max="14334" width="0.921875" style="33" customWidth="1"/>
    <col min="14335" max="14416" width="2.69140625" style="33" customWidth="1"/>
    <col min="14417" max="14583" width="1.61328125" style="33"/>
    <col min="14584" max="14584" width="2.69140625" style="33" customWidth="1"/>
    <col min="14585" max="14585" width="6.3828125" style="33" bestFit="1" customWidth="1"/>
    <col min="14586" max="14586" width="2.69140625" style="33" customWidth="1"/>
    <col min="14587" max="14590" width="0.921875" style="33" customWidth="1"/>
    <col min="14591" max="14672" width="2.69140625" style="33" customWidth="1"/>
    <col min="14673" max="14839" width="1.61328125" style="33"/>
    <col min="14840" max="14840" width="2.69140625" style="33" customWidth="1"/>
    <col min="14841" max="14841" width="6.3828125" style="33" bestFit="1" customWidth="1"/>
    <col min="14842" max="14842" width="2.69140625" style="33" customWidth="1"/>
    <col min="14843" max="14846" width="0.921875" style="33" customWidth="1"/>
    <col min="14847" max="14928" width="2.69140625" style="33" customWidth="1"/>
    <col min="14929" max="15095" width="1.61328125" style="33"/>
    <col min="15096" max="15096" width="2.69140625" style="33" customWidth="1"/>
    <col min="15097" max="15097" width="6.3828125" style="33" bestFit="1" customWidth="1"/>
    <col min="15098" max="15098" width="2.69140625" style="33" customWidth="1"/>
    <col min="15099" max="15102" width="0.921875" style="33" customWidth="1"/>
    <col min="15103" max="15184" width="2.69140625" style="33" customWidth="1"/>
    <col min="15185" max="15351" width="1.61328125" style="33"/>
    <col min="15352" max="15352" width="2.69140625" style="33" customWidth="1"/>
    <col min="15353" max="15353" width="6.3828125" style="33" bestFit="1" customWidth="1"/>
    <col min="15354" max="15354" width="2.69140625" style="33" customWidth="1"/>
    <col min="15355" max="15358" width="0.921875" style="33" customWidth="1"/>
    <col min="15359" max="15440" width="2.69140625" style="33" customWidth="1"/>
    <col min="15441" max="15607" width="1.61328125" style="33"/>
    <col min="15608" max="15608" width="2.69140625" style="33" customWidth="1"/>
    <col min="15609" max="15609" width="6.3828125" style="33" bestFit="1" customWidth="1"/>
    <col min="15610" max="15610" width="2.69140625" style="33" customWidth="1"/>
    <col min="15611" max="15614" width="0.921875" style="33" customWidth="1"/>
    <col min="15615" max="15696" width="2.69140625" style="33" customWidth="1"/>
    <col min="15697" max="15863" width="1.61328125" style="33"/>
    <col min="15864" max="15864" width="2.69140625" style="33" customWidth="1"/>
    <col min="15865" max="15865" width="6.3828125" style="33" bestFit="1" customWidth="1"/>
    <col min="15866" max="15866" width="2.69140625" style="33" customWidth="1"/>
    <col min="15867" max="15870" width="0.921875" style="33" customWidth="1"/>
    <col min="15871" max="15952" width="2.69140625" style="33" customWidth="1"/>
    <col min="15953" max="16119" width="1.61328125" style="33"/>
    <col min="16120" max="16120" width="2.69140625" style="33" customWidth="1"/>
    <col min="16121" max="16121" width="6.3828125" style="33" bestFit="1" customWidth="1"/>
    <col min="16122" max="16122" width="2.69140625" style="33" customWidth="1"/>
    <col min="16123" max="16126" width="0.921875" style="33" customWidth="1"/>
    <col min="16127" max="16208" width="2.69140625" style="33" customWidth="1"/>
    <col min="16209" max="16384" width="1.61328125" style="33"/>
  </cols>
  <sheetData>
    <row r="1" spans="1:83" ht="15.6" thickBot="1"/>
    <row r="2" spans="1:83" s="528" customFormat="1" ht="30" customHeight="1">
      <c r="B2" s="410"/>
      <c r="C2" s="411"/>
      <c r="D2" s="411"/>
      <c r="E2" s="411"/>
      <c r="F2" s="411"/>
      <c r="G2" s="411"/>
      <c r="H2" s="411"/>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c r="AV2" s="411"/>
      <c r="AW2" s="411"/>
      <c r="AX2" s="411"/>
      <c r="AY2" s="411"/>
      <c r="AZ2" s="411"/>
      <c r="BA2" s="411"/>
      <c r="BB2" s="411"/>
      <c r="BC2" s="411"/>
      <c r="BD2" s="411"/>
      <c r="BE2" s="411"/>
      <c r="BF2" s="411"/>
      <c r="BG2" s="411"/>
      <c r="BH2" s="411"/>
      <c r="BI2" s="411"/>
      <c r="BJ2" s="411"/>
      <c r="BK2" s="411"/>
      <c r="BL2" s="411"/>
      <c r="BM2" s="411"/>
      <c r="BN2" s="411"/>
      <c r="BO2" s="411"/>
      <c r="BP2" s="411"/>
      <c r="BQ2" s="411"/>
      <c r="BR2" s="411"/>
      <c r="BS2" s="411"/>
      <c r="BT2" s="411"/>
      <c r="BU2" s="411"/>
      <c r="BV2" s="411"/>
      <c r="BW2" s="411"/>
      <c r="BX2" s="411"/>
      <c r="BY2" s="411"/>
      <c r="BZ2" s="537"/>
      <c r="CA2" s="537"/>
      <c r="CB2" s="537"/>
      <c r="CC2" s="537"/>
      <c r="CD2" s="538"/>
    </row>
    <row r="3" spans="1:83" s="528" customFormat="1" ht="30" customHeight="1">
      <c r="B3" s="618"/>
      <c r="C3" s="3092" t="s">
        <v>823</v>
      </c>
      <c r="D3" s="3093"/>
      <c r="E3" s="3093"/>
      <c r="F3" s="3093"/>
      <c r="G3" s="3093"/>
      <c r="H3" s="3093"/>
      <c r="I3" s="3093"/>
      <c r="J3" s="3093"/>
      <c r="K3" s="3093"/>
      <c r="L3" s="3093"/>
      <c r="M3" s="3093"/>
      <c r="N3" s="3094"/>
      <c r="O3" s="3098" t="s">
        <v>392</v>
      </c>
      <c r="P3" s="3099"/>
      <c r="Q3" s="3100"/>
      <c r="R3" s="37"/>
      <c r="S3" s="304" t="s">
        <v>830</v>
      </c>
      <c r="T3" s="271"/>
      <c r="U3" s="271"/>
      <c r="V3" s="271"/>
      <c r="W3" s="271"/>
      <c r="X3" s="271"/>
      <c r="Y3" s="271"/>
      <c r="Z3" s="271"/>
      <c r="AA3" s="271"/>
      <c r="AB3" s="271"/>
      <c r="AC3" s="271"/>
      <c r="AD3" s="271"/>
      <c r="AE3" s="271"/>
      <c r="AF3" s="271"/>
      <c r="AG3" s="271"/>
      <c r="AH3" s="271"/>
      <c r="AI3" s="271"/>
      <c r="AJ3" s="271"/>
      <c r="AK3" s="37"/>
      <c r="AL3" s="37"/>
      <c r="AM3" s="37"/>
      <c r="AN3" s="37"/>
      <c r="AO3" s="37"/>
      <c r="AP3" s="37"/>
      <c r="AQ3" s="37"/>
      <c r="AR3" s="37"/>
      <c r="AS3" s="37"/>
      <c r="AT3" s="37"/>
      <c r="AU3" s="37"/>
      <c r="AV3" s="37"/>
      <c r="AW3" s="37"/>
      <c r="AX3" s="37"/>
      <c r="AY3" s="37"/>
      <c r="AZ3" s="271"/>
      <c r="BA3" s="40"/>
      <c r="BB3" s="40"/>
      <c r="BC3" s="40"/>
      <c r="BD3" s="40"/>
      <c r="BE3" s="40"/>
      <c r="BF3" s="40"/>
      <c r="BG3" s="40"/>
      <c r="BH3" s="40"/>
      <c r="BI3" s="40"/>
      <c r="BJ3" s="40"/>
      <c r="BK3" s="40"/>
      <c r="BL3" s="40"/>
      <c r="BM3" s="40"/>
      <c r="BN3" s="40"/>
      <c r="BO3" s="40"/>
      <c r="BP3" s="40"/>
      <c r="BQ3" s="40"/>
      <c r="BR3" s="40"/>
      <c r="BS3" s="40"/>
      <c r="BT3" s="37"/>
      <c r="BU3" s="37"/>
      <c r="BV3" s="37"/>
      <c r="BW3" s="37"/>
      <c r="BX3" s="37"/>
      <c r="BY3" s="37"/>
      <c r="CD3" s="529"/>
      <c r="CE3" s="619"/>
    </row>
    <row r="4" spans="1:83" s="528" customFormat="1" ht="30" customHeight="1">
      <c r="B4" s="618"/>
      <c r="C4" s="3095"/>
      <c r="D4" s="3096"/>
      <c r="E4" s="3096"/>
      <c r="F4" s="3096"/>
      <c r="G4" s="3096"/>
      <c r="H4" s="3096"/>
      <c r="I4" s="3096"/>
      <c r="J4" s="3096"/>
      <c r="K4" s="3096"/>
      <c r="L4" s="3096"/>
      <c r="M4" s="3096"/>
      <c r="N4" s="3097"/>
      <c r="O4" s="3101"/>
      <c r="P4" s="3102"/>
      <c r="Q4" s="3103"/>
      <c r="R4" s="37"/>
      <c r="S4" s="305" t="s">
        <v>831</v>
      </c>
      <c r="T4" s="271"/>
      <c r="U4" s="271"/>
      <c r="V4" s="271"/>
      <c r="W4" s="271"/>
      <c r="X4" s="271"/>
      <c r="Y4" s="271"/>
      <c r="Z4" s="271"/>
      <c r="AA4" s="271"/>
      <c r="AB4" s="271"/>
      <c r="AC4" s="271"/>
      <c r="AD4" s="271"/>
      <c r="AE4" s="271"/>
      <c r="AF4" s="271"/>
      <c r="AG4" s="271"/>
      <c r="AH4" s="271"/>
      <c r="AI4" s="271"/>
      <c r="AJ4" s="271"/>
      <c r="AK4" s="37"/>
      <c r="AL4" s="37"/>
      <c r="AM4" s="37"/>
      <c r="AN4" s="37"/>
      <c r="AO4" s="37"/>
      <c r="AP4" s="37"/>
      <c r="AQ4" s="37"/>
      <c r="AR4" s="37"/>
      <c r="AS4" s="37"/>
      <c r="AT4" s="37"/>
      <c r="AU4" s="37"/>
      <c r="AV4" s="37"/>
      <c r="AW4" s="37"/>
      <c r="AX4" s="37"/>
      <c r="AY4" s="37"/>
      <c r="AZ4" s="271"/>
      <c r="BA4" s="37"/>
      <c r="BB4" s="37"/>
      <c r="BC4" s="37"/>
      <c r="BD4" s="37"/>
      <c r="BE4" s="37"/>
      <c r="BF4" s="37"/>
      <c r="BG4" s="37"/>
      <c r="BH4" s="37"/>
      <c r="BI4" s="37"/>
      <c r="BJ4" s="37"/>
      <c r="BK4" s="37"/>
      <c r="BL4" s="37"/>
      <c r="BM4" s="37"/>
      <c r="BN4" s="37"/>
      <c r="BO4" s="37"/>
      <c r="BP4" s="37"/>
      <c r="BQ4" s="37"/>
      <c r="BR4" s="37"/>
      <c r="BS4" s="37"/>
      <c r="BT4" s="37"/>
      <c r="BU4" s="37"/>
      <c r="BV4" s="37"/>
      <c r="BW4" s="37"/>
      <c r="BX4" s="37"/>
      <c r="BY4" s="37"/>
      <c r="CD4" s="529"/>
    </row>
    <row r="5" spans="1:83" s="528" customFormat="1" ht="30" customHeight="1">
      <c r="B5" s="618"/>
      <c r="C5" s="37"/>
      <c r="D5" s="37"/>
      <c r="E5" s="37"/>
      <c r="F5" s="37"/>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CD5" s="529"/>
    </row>
    <row r="6" spans="1:83" s="528" customFormat="1" ht="30" customHeight="1">
      <c r="B6" s="618"/>
      <c r="C6" s="629" t="s">
        <v>393</v>
      </c>
      <c r="D6" s="629"/>
      <c r="E6" s="629"/>
      <c r="F6" s="629"/>
      <c r="G6" s="629"/>
      <c r="H6" s="3080">
        <v>2</v>
      </c>
      <c r="I6" s="3080"/>
      <c r="J6" s="39"/>
      <c r="K6" s="49" t="s">
        <v>858</v>
      </c>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CD6" s="529"/>
    </row>
    <row r="7" spans="1:83" s="528" customFormat="1" ht="30" customHeight="1">
      <c r="B7" s="618"/>
      <c r="C7" s="612" t="s">
        <v>394</v>
      </c>
      <c r="D7" s="612"/>
      <c r="E7" s="612"/>
      <c r="F7" s="612"/>
      <c r="G7" s="612"/>
      <c r="H7" s="3080"/>
      <c r="I7" s="3080"/>
      <c r="J7" s="39"/>
      <c r="K7" s="307" t="s">
        <v>859</v>
      </c>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CD7" s="529"/>
    </row>
    <row r="8" spans="1:83" s="528" customFormat="1" ht="30" customHeight="1">
      <c r="B8" s="619"/>
      <c r="CD8" s="529"/>
    </row>
    <row r="9" spans="1:83" s="528" customFormat="1" ht="30" customHeight="1">
      <c r="B9" s="619"/>
      <c r="C9" s="332" t="s">
        <v>839</v>
      </c>
      <c r="D9" s="332" t="s">
        <v>2458</v>
      </c>
      <c r="E9" s="267"/>
      <c r="F9" s="310"/>
      <c r="G9" s="526"/>
      <c r="H9" s="271"/>
      <c r="I9" s="267"/>
      <c r="J9" s="271"/>
      <c r="K9" s="271"/>
      <c r="L9" s="271"/>
      <c r="M9" s="271"/>
      <c r="N9" s="271"/>
      <c r="O9" s="271"/>
      <c r="P9" s="271"/>
      <c r="Q9" s="271"/>
      <c r="R9" s="271"/>
      <c r="S9" s="271"/>
      <c r="T9" s="271"/>
      <c r="U9" s="271"/>
      <c r="V9" s="271"/>
      <c r="W9" s="271"/>
      <c r="X9" s="271"/>
      <c r="Y9" s="271"/>
      <c r="Z9" s="271"/>
      <c r="AA9" s="271"/>
      <c r="AB9" s="271"/>
      <c r="AC9" s="271"/>
      <c r="AD9" s="271"/>
      <c r="AE9" s="271"/>
      <c r="AF9" s="271"/>
      <c r="AG9" s="271"/>
      <c r="AH9" s="271"/>
      <c r="AI9" s="271"/>
      <c r="AJ9" s="271"/>
      <c r="AK9" s="271"/>
      <c r="AL9" s="271"/>
      <c r="AM9" s="271"/>
      <c r="AN9" s="271"/>
      <c r="AO9" s="271"/>
      <c r="AP9" s="271"/>
      <c r="AQ9" s="271"/>
      <c r="AR9" s="271"/>
      <c r="AS9" s="271"/>
      <c r="AT9" s="271"/>
      <c r="AU9" s="271"/>
      <c r="AV9" s="271"/>
      <c r="AW9" s="271"/>
      <c r="AX9" s="271"/>
      <c r="AY9" s="271"/>
      <c r="AZ9" s="271"/>
      <c r="BA9" s="271"/>
      <c r="BB9" s="271"/>
      <c r="BC9" s="271"/>
      <c r="BD9" s="71"/>
      <c r="BE9" s="71"/>
      <c r="BF9" s="71"/>
      <c r="BG9" s="71"/>
      <c r="BH9" s="71"/>
      <c r="BI9" s="71"/>
      <c r="BJ9" s="71"/>
      <c r="CD9" s="529"/>
    </row>
    <row r="10" spans="1:83" s="528" customFormat="1" ht="30" customHeight="1">
      <c r="B10" s="619"/>
      <c r="C10" s="310"/>
      <c r="D10" s="331" t="s">
        <v>2459</v>
      </c>
      <c r="E10" s="267"/>
      <c r="F10" s="310"/>
      <c r="G10" s="526"/>
      <c r="H10" s="271"/>
      <c r="I10" s="267"/>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1"/>
      <c r="AH10" s="271"/>
      <c r="AI10" s="271"/>
      <c r="AJ10" s="271"/>
      <c r="AK10" s="271"/>
      <c r="AL10" s="271"/>
      <c r="AM10" s="271"/>
      <c r="AN10" s="271"/>
      <c r="AO10" s="271"/>
      <c r="AP10" s="271"/>
      <c r="AQ10" s="271"/>
      <c r="AR10" s="271"/>
      <c r="AS10" s="271"/>
      <c r="AT10" s="271"/>
      <c r="AU10" s="271"/>
      <c r="AV10" s="271"/>
      <c r="AW10" s="271"/>
      <c r="AX10" s="271"/>
      <c r="AY10" s="271"/>
      <c r="AZ10" s="271"/>
      <c r="BA10" s="271"/>
      <c r="BB10" s="271"/>
      <c r="BC10" s="271"/>
      <c r="BD10" s="71"/>
      <c r="BE10" s="71"/>
      <c r="BF10" s="71"/>
      <c r="BG10" s="71"/>
      <c r="BH10" s="71"/>
      <c r="BI10" s="71"/>
      <c r="BJ10" s="71"/>
      <c r="CD10" s="529"/>
    </row>
    <row r="11" spans="1:83" s="528" customFormat="1" ht="30" customHeight="1">
      <c r="B11" s="619"/>
      <c r="C11" s="310"/>
      <c r="D11" s="525"/>
      <c r="E11" s="310"/>
      <c r="F11" s="331"/>
      <c r="G11" s="71"/>
      <c r="H11" s="271"/>
      <c r="I11" s="267"/>
      <c r="J11" s="271"/>
      <c r="K11" s="271"/>
      <c r="L11" s="271"/>
      <c r="M11" s="271"/>
      <c r="N11" s="271"/>
      <c r="O11" s="271"/>
      <c r="P11" s="271"/>
      <c r="Q11" s="271"/>
      <c r="R11" s="271"/>
      <c r="S11" s="271"/>
      <c r="T11" s="271"/>
      <c r="U11" s="271"/>
      <c r="V11" s="271"/>
      <c r="W11" s="271"/>
      <c r="X11" s="271"/>
      <c r="Y11" s="271"/>
      <c r="Z11" s="271"/>
      <c r="AA11" s="271"/>
      <c r="AB11" s="271"/>
      <c r="AC11" s="271"/>
      <c r="AD11" s="271"/>
      <c r="AE11" s="271"/>
      <c r="AF11" s="271"/>
      <c r="AG11" s="271"/>
      <c r="AH11" s="271"/>
      <c r="AI11" s="271"/>
      <c r="AJ11" s="271"/>
      <c r="AK11" s="271"/>
      <c r="AL11" s="271"/>
      <c r="AM11" s="271"/>
      <c r="AN11" s="271"/>
      <c r="AO11" s="271"/>
      <c r="AP11" s="271"/>
      <c r="AQ11" s="271"/>
      <c r="AR11" s="271"/>
      <c r="AS11" s="271"/>
      <c r="AT11" s="271"/>
      <c r="AU11" s="271"/>
      <c r="AV11" s="271"/>
      <c r="AW11" s="271"/>
      <c r="AX11" s="271"/>
      <c r="AY11" s="271"/>
      <c r="AZ11" s="271"/>
      <c r="BA11" s="271"/>
      <c r="BB11" s="271"/>
      <c r="BC11" s="271"/>
      <c r="BD11" s="71"/>
      <c r="BE11" s="71"/>
      <c r="BF11" s="71"/>
      <c r="BG11" s="71"/>
      <c r="BH11" s="71"/>
      <c r="BI11" s="71"/>
      <c r="BJ11" s="71"/>
      <c r="CD11" s="529"/>
    </row>
    <row r="12" spans="1:83" s="528" customFormat="1" ht="30" customHeight="1">
      <c r="B12" s="619"/>
      <c r="C12" s="310"/>
      <c r="E12" s="417" t="s">
        <v>861</v>
      </c>
      <c r="G12" s="392"/>
      <c r="H12" s="392"/>
      <c r="I12" s="83"/>
      <c r="J12" s="83"/>
      <c r="K12" s="83"/>
      <c r="L12" s="83"/>
      <c r="M12" s="83"/>
      <c r="N12" s="83"/>
      <c r="O12" s="83"/>
      <c r="P12" s="83"/>
      <c r="Q12" s="83"/>
      <c r="R12" s="271"/>
      <c r="S12" s="271"/>
      <c r="T12" s="271"/>
      <c r="U12" s="271"/>
      <c r="V12" s="271"/>
      <c r="W12" s="271"/>
      <c r="X12" s="271"/>
      <c r="Y12" s="271"/>
      <c r="Z12" s="271"/>
      <c r="AA12" s="271"/>
      <c r="AB12" s="271"/>
      <c r="AC12" s="271"/>
      <c r="AD12" s="271"/>
      <c r="AE12" s="271"/>
      <c r="AF12" s="271"/>
      <c r="AG12" s="271"/>
      <c r="AH12" s="271"/>
      <c r="AI12" s="271"/>
      <c r="AJ12" s="271"/>
      <c r="AK12" s="271"/>
      <c r="AL12" s="271"/>
      <c r="AM12" s="271"/>
      <c r="AN12" s="271"/>
      <c r="AO12" s="271"/>
      <c r="AP12" s="271"/>
      <c r="AQ12" s="271"/>
      <c r="AR12" s="271"/>
      <c r="AS12" s="271"/>
      <c r="AT12" s="271"/>
      <c r="AU12" s="271"/>
      <c r="AV12" s="271"/>
      <c r="AW12" s="271"/>
      <c r="AX12" s="271"/>
      <c r="AY12" s="271"/>
      <c r="AZ12" s="271"/>
      <c r="BA12" s="271"/>
      <c r="BB12" s="271"/>
      <c r="BC12" s="271"/>
      <c r="BD12" s="71"/>
      <c r="BE12" s="71"/>
      <c r="BF12" s="71"/>
      <c r="BG12" s="71"/>
      <c r="BH12" s="71"/>
      <c r="BI12" s="71"/>
      <c r="BJ12" s="71"/>
      <c r="CD12" s="529"/>
    </row>
    <row r="13" spans="1:83" s="528" customFormat="1" ht="30" customHeight="1">
      <c r="B13" s="619"/>
      <c r="C13" s="310"/>
      <c r="D13" s="2827" t="s">
        <v>2</v>
      </c>
      <c r="E13" s="3104"/>
      <c r="F13" s="3073"/>
      <c r="G13" s="3074"/>
      <c r="H13" s="3075"/>
      <c r="I13" s="409"/>
      <c r="J13" s="2980" t="s">
        <v>703</v>
      </c>
      <c r="K13" s="2980"/>
      <c r="L13" s="2980"/>
      <c r="M13" s="2980"/>
      <c r="N13" s="2980"/>
      <c r="O13" s="2980"/>
      <c r="P13" s="2980"/>
      <c r="Q13" s="2980"/>
      <c r="R13" s="271"/>
      <c r="S13" s="2827" t="s">
        <v>5</v>
      </c>
      <c r="T13" s="3104"/>
      <c r="U13" s="3406"/>
      <c r="V13" s="3407"/>
      <c r="W13" s="3408"/>
      <c r="X13" s="409"/>
      <c r="Y13" s="2980" t="s">
        <v>704</v>
      </c>
      <c r="Z13" s="2980"/>
      <c r="AA13" s="2980"/>
      <c r="AB13" s="2980"/>
      <c r="AC13" s="2980"/>
      <c r="AD13" s="2980"/>
      <c r="AE13" s="2980"/>
      <c r="AF13" s="2980"/>
      <c r="AG13" s="271"/>
      <c r="AH13" s="271"/>
      <c r="AI13" s="271"/>
      <c r="AJ13" s="271"/>
      <c r="AK13" s="271"/>
      <c r="AL13" s="271"/>
      <c r="AM13" s="271"/>
      <c r="AN13" s="271"/>
      <c r="AO13" s="271"/>
      <c r="AP13" s="271"/>
      <c r="AQ13" s="271"/>
      <c r="AR13" s="271"/>
      <c r="AS13" s="271"/>
      <c r="AT13" s="271"/>
      <c r="AU13" s="271"/>
      <c r="AV13" s="271"/>
      <c r="AW13" s="271"/>
      <c r="AX13" s="271"/>
      <c r="AY13" s="271"/>
      <c r="AZ13" s="271"/>
      <c r="BA13" s="271"/>
      <c r="BB13" s="271"/>
      <c r="BC13" s="271"/>
      <c r="BD13" s="71"/>
      <c r="BE13" s="71"/>
      <c r="BF13" s="71"/>
      <c r="BG13" s="71"/>
      <c r="BH13" s="71"/>
      <c r="BI13" s="71"/>
      <c r="BJ13" s="71"/>
      <c r="CD13" s="529"/>
    </row>
    <row r="14" spans="1:83" s="528" customFormat="1" ht="30" customHeight="1">
      <c r="B14" s="619"/>
      <c r="C14" s="310"/>
      <c r="D14" s="2856"/>
      <c r="E14" s="3104"/>
      <c r="F14" s="3076"/>
      <c r="G14" s="3077"/>
      <c r="H14" s="3078"/>
      <c r="I14" s="409"/>
      <c r="J14" s="2980"/>
      <c r="K14" s="2980"/>
      <c r="L14" s="2980"/>
      <c r="M14" s="2980"/>
      <c r="N14" s="2980"/>
      <c r="O14" s="2980"/>
      <c r="P14" s="2980"/>
      <c r="Q14" s="2980"/>
      <c r="R14" s="271"/>
      <c r="S14" s="2856"/>
      <c r="T14" s="3104"/>
      <c r="U14" s="3409"/>
      <c r="V14" s="3410"/>
      <c r="W14" s="3411"/>
      <c r="X14" s="409"/>
      <c r="Y14" s="2980"/>
      <c r="Z14" s="2980"/>
      <c r="AA14" s="2980"/>
      <c r="AB14" s="2980"/>
      <c r="AC14" s="2980"/>
      <c r="AD14" s="2980"/>
      <c r="AE14" s="2980"/>
      <c r="AF14" s="2980"/>
      <c r="AG14" s="271"/>
      <c r="AH14" s="271"/>
      <c r="AI14" s="271"/>
      <c r="AJ14" s="271"/>
      <c r="AK14" s="271"/>
      <c r="AL14" s="271"/>
      <c r="AM14" s="271"/>
      <c r="AN14" s="271"/>
      <c r="AO14" s="271"/>
      <c r="AP14" s="271"/>
      <c r="AQ14" s="271"/>
      <c r="AR14" s="271"/>
      <c r="AS14" s="271"/>
      <c r="AT14" s="271"/>
      <c r="AU14" s="271"/>
      <c r="AV14" s="271"/>
      <c r="AW14" s="271"/>
      <c r="AX14" s="271"/>
      <c r="AY14" s="271"/>
      <c r="AZ14" s="271"/>
      <c r="BA14" s="271"/>
      <c r="BB14" s="271"/>
      <c r="BC14" s="271"/>
      <c r="BD14" s="71"/>
      <c r="BE14" s="71"/>
      <c r="BF14" s="71"/>
      <c r="BG14" s="71"/>
      <c r="BH14" s="71"/>
      <c r="BI14" s="71"/>
      <c r="BJ14" s="71"/>
      <c r="CD14" s="529"/>
    </row>
    <row r="15" spans="1:83" s="528" customFormat="1" ht="30" customHeight="1">
      <c r="B15" s="619"/>
      <c r="C15" s="310"/>
      <c r="D15" s="525"/>
      <c r="E15" s="310"/>
      <c r="F15" s="331"/>
      <c r="G15" s="71"/>
      <c r="H15" s="271"/>
      <c r="I15" s="267"/>
      <c r="J15" s="271"/>
      <c r="K15" s="271"/>
      <c r="L15" s="271"/>
      <c r="M15" s="271"/>
      <c r="N15" s="271"/>
      <c r="O15" s="271"/>
      <c r="P15" s="271"/>
      <c r="Q15" s="271"/>
      <c r="R15" s="271"/>
      <c r="S15" s="271"/>
      <c r="T15" s="271"/>
      <c r="U15" s="271"/>
      <c r="V15" s="271"/>
      <c r="W15" s="271"/>
      <c r="X15" s="271"/>
      <c r="Y15" s="271"/>
      <c r="Z15" s="271"/>
      <c r="AA15" s="271"/>
      <c r="AB15" s="271"/>
      <c r="AC15" s="271"/>
      <c r="AD15" s="271"/>
      <c r="AE15" s="271"/>
      <c r="AF15" s="271"/>
      <c r="AG15" s="271"/>
      <c r="AH15" s="271"/>
      <c r="AI15" s="271"/>
      <c r="AJ15" s="271"/>
      <c r="AK15" s="271"/>
      <c r="AL15" s="271"/>
      <c r="AM15" s="271"/>
      <c r="AN15" s="271"/>
      <c r="AO15" s="271"/>
      <c r="AP15" s="271"/>
      <c r="AQ15" s="271"/>
      <c r="AR15" s="271"/>
      <c r="AS15" s="271"/>
      <c r="AT15" s="271"/>
      <c r="AU15" s="271"/>
      <c r="AV15" s="271"/>
      <c r="AW15" s="271"/>
      <c r="AX15" s="271"/>
      <c r="AY15" s="271"/>
      <c r="AZ15" s="271"/>
      <c r="BA15" s="271"/>
      <c r="BB15" s="271"/>
      <c r="BC15" s="271"/>
      <c r="BD15" s="71"/>
      <c r="BE15" s="71"/>
      <c r="BF15" s="71"/>
      <c r="BG15" s="71"/>
      <c r="BH15" s="71"/>
      <c r="BI15" s="71"/>
      <c r="BJ15" s="71"/>
      <c r="CD15" s="529"/>
    </row>
    <row r="16" spans="1:83" s="528" customFormat="1" ht="30" customHeight="1">
      <c r="A16" s="529"/>
      <c r="C16" s="310"/>
      <c r="D16" s="525"/>
      <c r="E16" s="310"/>
      <c r="F16" s="331"/>
      <c r="G16" s="71"/>
      <c r="H16" s="271"/>
      <c r="I16" s="267"/>
      <c r="J16" s="271"/>
      <c r="K16" s="271"/>
      <c r="L16" s="271"/>
      <c r="M16" s="271"/>
      <c r="N16" s="271"/>
      <c r="O16" s="271"/>
      <c r="P16" s="271"/>
      <c r="Q16" s="271"/>
      <c r="R16" s="271"/>
      <c r="S16" s="271"/>
      <c r="T16" s="271"/>
      <c r="U16" s="271"/>
      <c r="V16" s="271"/>
      <c r="W16" s="271"/>
      <c r="X16" s="271"/>
      <c r="Y16" s="271"/>
      <c r="Z16" s="271"/>
      <c r="AA16" s="271"/>
      <c r="AB16" s="271"/>
      <c r="AC16" s="271"/>
      <c r="AD16" s="271"/>
      <c r="AE16" s="271"/>
      <c r="AF16" s="271"/>
      <c r="AG16" s="271"/>
      <c r="AH16" s="271"/>
      <c r="AI16" s="271"/>
      <c r="AJ16" s="271"/>
      <c r="AK16" s="271"/>
      <c r="AL16" s="271"/>
      <c r="AM16" s="271"/>
      <c r="AN16" s="271"/>
      <c r="AO16" s="271"/>
      <c r="AP16" s="271"/>
      <c r="AQ16" s="271"/>
      <c r="AR16" s="271"/>
      <c r="AS16" s="271"/>
      <c r="AT16" s="271"/>
      <c r="AU16" s="271"/>
      <c r="AV16" s="271"/>
      <c r="AW16" s="271"/>
      <c r="AX16" s="271"/>
      <c r="AY16" s="271"/>
      <c r="AZ16" s="271"/>
      <c r="BA16" s="271"/>
      <c r="BB16" s="271"/>
      <c r="BC16" s="271"/>
      <c r="BD16" s="71"/>
      <c r="BE16" s="71"/>
      <c r="BF16" s="71"/>
      <c r="BG16" s="71"/>
      <c r="BH16" s="71"/>
      <c r="BI16" s="71"/>
      <c r="BJ16" s="71"/>
      <c r="CD16" s="529"/>
    </row>
    <row r="17" spans="2:82" s="528" customFormat="1" ht="30" customHeight="1">
      <c r="B17" s="619"/>
      <c r="CD17" s="529"/>
    </row>
    <row r="18" spans="2:82" s="528" customFormat="1" ht="30" customHeight="1">
      <c r="B18" s="619"/>
      <c r="C18" s="332" t="s">
        <v>841</v>
      </c>
      <c r="D18" s="332" t="s">
        <v>1236</v>
      </c>
      <c r="E18" s="310"/>
      <c r="F18" s="526"/>
      <c r="CD18" s="529"/>
    </row>
    <row r="19" spans="2:82" s="528" customFormat="1" ht="30" customHeight="1">
      <c r="B19" s="619"/>
      <c r="C19" s="332"/>
      <c r="D19" s="332" t="s">
        <v>214</v>
      </c>
      <c r="E19" s="310"/>
      <c r="F19" s="526"/>
      <c r="CD19" s="529"/>
    </row>
    <row r="20" spans="2:82" s="528" customFormat="1" ht="30" customHeight="1">
      <c r="B20" s="619"/>
      <c r="C20" s="310"/>
      <c r="D20" s="331" t="s">
        <v>1237</v>
      </c>
      <c r="E20" s="310"/>
      <c r="F20" s="526"/>
      <c r="CD20" s="529"/>
    </row>
    <row r="21" spans="2:82" s="528" customFormat="1" ht="30" customHeight="1">
      <c r="B21" s="619"/>
      <c r="C21" s="310"/>
      <c r="D21" s="331" t="s">
        <v>215</v>
      </c>
      <c r="E21" s="310"/>
      <c r="F21" s="526"/>
      <c r="CD21" s="529"/>
    </row>
    <row r="22" spans="2:82" s="528" customFormat="1" ht="30" customHeight="1">
      <c r="B22" s="619"/>
      <c r="C22" s="310"/>
      <c r="D22" s="37"/>
      <c r="E22" s="37"/>
      <c r="F22" s="39"/>
      <c r="BX22" s="387" t="s">
        <v>851</v>
      </c>
      <c r="CD22" s="529"/>
    </row>
    <row r="23" spans="2:82" s="528" customFormat="1" ht="30" customHeight="1">
      <c r="B23" s="619"/>
      <c r="C23" s="310"/>
      <c r="D23" s="524" t="s">
        <v>22</v>
      </c>
      <c r="E23" s="310"/>
      <c r="F23" s="332" t="s">
        <v>2552</v>
      </c>
      <c r="G23" s="526"/>
      <c r="BU23" s="3120" t="s">
        <v>94</v>
      </c>
      <c r="BV23" s="3121"/>
      <c r="BW23" s="3121"/>
      <c r="BX23" s="3114"/>
      <c r="BY23" s="3115"/>
      <c r="BZ23" s="3116"/>
      <c r="CD23" s="529"/>
    </row>
    <row r="24" spans="2:82" s="528" customFormat="1" ht="30" customHeight="1">
      <c r="B24" s="619"/>
      <c r="C24" s="310"/>
      <c r="D24" s="525"/>
      <c r="E24" s="310"/>
      <c r="F24" s="331" t="s">
        <v>2553</v>
      </c>
      <c r="G24" s="526"/>
      <c r="BU24" s="3121"/>
      <c r="BV24" s="3121"/>
      <c r="BW24" s="3121"/>
      <c r="BX24" s="3117"/>
      <c r="BY24" s="3118"/>
      <c r="BZ24" s="3119"/>
      <c r="CD24" s="529"/>
    </row>
    <row r="25" spans="2:82" s="528" customFormat="1" ht="30" customHeight="1">
      <c r="B25" s="619"/>
      <c r="C25" s="310"/>
      <c r="D25" s="37"/>
      <c r="E25" s="37"/>
      <c r="F25" s="310"/>
      <c r="G25" s="526"/>
      <c r="CD25" s="529"/>
    </row>
    <row r="26" spans="2:82" s="528" customFormat="1" ht="30" customHeight="1">
      <c r="B26" s="619"/>
      <c r="C26" s="310"/>
      <c r="D26" s="524" t="s">
        <v>23</v>
      </c>
      <c r="E26" s="310"/>
      <c r="F26" s="332" t="s">
        <v>863</v>
      </c>
      <c r="G26" s="526"/>
      <c r="BU26" s="3120" t="s">
        <v>404</v>
      </c>
      <c r="BV26" s="3121"/>
      <c r="BW26" s="3121"/>
      <c r="BX26" s="3114"/>
      <c r="BY26" s="3115"/>
      <c r="BZ26" s="3116"/>
      <c r="CD26" s="529"/>
    </row>
    <row r="27" spans="2:82" s="528" customFormat="1" ht="30" customHeight="1">
      <c r="B27" s="619"/>
      <c r="C27" s="310"/>
      <c r="D27" s="525"/>
      <c r="E27" s="310"/>
      <c r="F27" s="331" t="s">
        <v>864</v>
      </c>
      <c r="G27" s="526"/>
      <c r="BU27" s="3121"/>
      <c r="BV27" s="3121"/>
      <c r="BW27" s="3121"/>
      <c r="BX27" s="3117"/>
      <c r="BY27" s="3118"/>
      <c r="BZ27" s="3119"/>
      <c r="CD27" s="529"/>
    </row>
    <row r="28" spans="2:82" s="528" customFormat="1" ht="30" customHeight="1">
      <c r="B28" s="619"/>
      <c r="C28" s="310"/>
      <c r="D28" s="310"/>
      <c r="E28" s="310"/>
      <c r="F28" s="310"/>
      <c r="G28" s="526"/>
      <c r="CD28" s="529"/>
    </row>
    <row r="29" spans="2:82" s="528" customFormat="1" ht="30" customHeight="1">
      <c r="B29" s="619"/>
      <c r="C29" s="310"/>
      <c r="D29" s="39" t="s">
        <v>40</v>
      </c>
      <c r="E29" s="310"/>
      <c r="F29" s="1508" t="s">
        <v>2554</v>
      </c>
      <c r="G29" s="1510"/>
      <c r="H29" s="1505"/>
      <c r="I29" s="1505"/>
      <c r="J29" s="1505"/>
      <c r="K29" s="1505"/>
      <c r="L29" s="1505"/>
      <c r="M29" s="1505"/>
      <c r="N29" s="1505"/>
      <c r="O29" s="1505"/>
      <c r="P29" s="1505"/>
      <c r="Q29" s="1505"/>
      <c r="R29" s="1505"/>
      <c r="S29" s="1505"/>
      <c r="T29" s="1505"/>
      <c r="U29" s="1505"/>
      <c r="V29" s="1505"/>
      <c r="W29" s="1505"/>
      <c r="X29" s="1505"/>
      <c r="Y29" s="1505"/>
      <c r="Z29" s="1505"/>
      <c r="AA29" s="1505"/>
      <c r="AB29" s="1505"/>
      <c r="AC29" s="1505"/>
      <c r="AD29" s="1505"/>
      <c r="AE29" s="1505"/>
      <c r="AF29" s="1505"/>
      <c r="AG29" s="1505"/>
      <c r="AH29" s="1505"/>
      <c r="AI29" s="1505"/>
      <c r="AJ29" s="1505"/>
      <c r="AK29" s="1505"/>
      <c r="AL29" s="1505"/>
      <c r="AM29" s="1505"/>
      <c r="AN29" s="1505"/>
      <c r="AO29" s="1505"/>
      <c r="AP29" s="1505"/>
      <c r="AQ29" s="1505"/>
      <c r="AR29" s="1505"/>
      <c r="AS29" s="1505"/>
      <c r="AT29" s="1505"/>
      <c r="AU29" s="1505"/>
      <c r="AV29" s="1505"/>
      <c r="AW29" s="1505"/>
      <c r="BU29" s="3120" t="s">
        <v>410</v>
      </c>
      <c r="BV29" s="3121"/>
      <c r="BW29" s="3121"/>
      <c r="BX29" s="3114"/>
      <c r="BY29" s="3115"/>
      <c r="BZ29" s="3116"/>
      <c r="CD29" s="529"/>
    </row>
    <row r="30" spans="2:82" s="528" customFormat="1" ht="30" customHeight="1">
      <c r="B30" s="619"/>
      <c r="C30" s="310"/>
      <c r="D30" s="332"/>
      <c r="E30" s="310"/>
      <c r="F30" s="1509" t="s">
        <v>2555</v>
      </c>
      <c r="G30" s="1510"/>
      <c r="H30" s="1505"/>
      <c r="I30" s="1505"/>
      <c r="J30" s="1505"/>
      <c r="K30" s="1505"/>
      <c r="L30" s="1505"/>
      <c r="M30" s="1505"/>
      <c r="N30" s="1505"/>
      <c r="O30" s="1505"/>
      <c r="P30" s="1505"/>
      <c r="Q30" s="1505"/>
      <c r="R30" s="1505"/>
      <c r="S30" s="1505"/>
      <c r="T30" s="1505"/>
      <c r="U30" s="1505"/>
      <c r="V30" s="1505"/>
      <c r="W30" s="1505"/>
      <c r="X30" s="1505"/>
      <c r="Y30" s="1505"/>
      <c r="Z30" s="1505"/>
      <c r="AA30" s="1505"/>
      <c r="AB30" s="1505"/>
      <c r="AC30" s="1505"/>
      <c r="AD30" s="1505"/>
      <c r="AE30" s="1505"/>
      <c r="AF30" s="1505"/>
      <c r="AG30" s="1505"/>
      <c r="AH30" s="1505"/>
      <c r="AI30" s="1505"/>
      <c r="AJ30" s="1505"/>
      <c r="AK30" s="1505"/>
      <c r="AL30" s="1505"/>
      <c r="AM30" s="1505"/>
      <c r="AN30" s="1505"/>
      <c r="AO30" s="1505"/>
      <c r="AP30" s="1505"/>
      <c r="AQ30" s="1505"/>
      <c r="AR30" s="1505"/>
      <c r="AS30" s="1505"/>
      <c r="AT30" s="1505"/>
      <c r="AU30" s="1505"/>
      <c r="AV30" s="1505"/>
      <c r="AW30" s="1505"/>
      <c r="BU30" s="3121"/>
      <c r="BV30" s="3121"/>
      <c r="BW30" s="3121"/>
      <c r="BX30" s="3117"/>
      <c r="BY30" s="3118"/>
      <c r="BZ30" s="3119"/>
      <c r="CD30" s="529"/>
    </row>
    <row r="31" spans="2:82" s="528" customFormat="1" ht="30" customHeight="1">
      <c r="B31" s="619"/>
      <c r="C31" s="310"/>
      <c r="D31" s="525"/>
      <c r="E31" s="310"/>
      <c r="F31" s="310"/>
      <c r="G31" s="526"/>
      <c r="CD31" s="529"/>
    </row>
    <row r="32" spans="2:82" s="528" customFormat="1" ht="30" customHeight="1">
      <c r="B32" s="619"/>
      <c r="C32" s="310"/>
      <c r="D32" s="523" t="s">
        <v>89</v>
      </c>
      <c r="E32" s="310"/>
      <c r="F32" s="332" t="s">
        <v>1167</v>
      </c>
      <c r="G32" s="526"/>
      <c r="BU32" s="3120" t="s">
        <v>411</v>
      </c>
      <c r="BV32" s="3121"/>
      <c r="BW32" s="3121"/>
      <c r="BX32" s="3114"/>
      <c r="BY32" s="3115"/>
      <c r="BZ32" s="3116"/>
      <c r="CD32" s="529"/>
    </row>
    <row r="33" spans="2:82" s="528" customFormat="1" ht="30" customHeight="1">
      <c r="B33" s="619"/>
      <c r="C33" s="310"/>
      <c r="D33" s="332"/>
      <c r="E33" s="310"/>
      <c r="F33" s="331" t="s">
        <v>865</v>
      </c>
      <c r="G33" s="526"/>
      <c r="BU33" s="3121"/>
      <c r="BV33" s="3121"/>
      <c r="BW33" s="3121"/>
      <c r="BX33" s="3117"/>
      <c r="BY33" s="3118"/>
      <c r="BZ33" s="3119"/>
      <c r="CD33" s="529"/>
    </row>
    <row r="34" spans="2:82" s="528" customFormat="1" ht="30" customHeight="1">
      <c r="B34" s="619"/>
      <c r="C34" s="310"/>
      <c r="D34" s="310"/>
      <c r="E34" s="310"/>
      <c r="F34" s="310"/>
      <c r="G34" s="526"/>
      <c r="CD34" s="529"/>
    </row>
    <row r="35" spans="2:82" s="528" customFormat="1" ht="30" customHeight="1">
      <c r="B35" s="619"/>
      <c r="C35" s="310"/>
      <c r="D35" s="523" t="s">
        <v>161</v>
      </c>
      <c r="E35" s="310"/>
      <c r="F35" s="332" t="s">
        <v>2460</v>
      </c>
      <c r="G35" s="526"/>
      <c r="BU35" s="3120" t="s">
        <v>301</v>
      </c>
      <c r="BV35" s="3121"/>
      <c r="BW35" s="3121"/>
      <c r="BX35" s="3114"/>
      <c r="BY35" s="3115"/>
      <c r="BZ35" s="3116"/>
      <c r="CD35" s="529"/>
    </row>
    <row r="36" spans="2:82" s="528" customFormat="1" ht="30" customHeight="1">
      <c r="B36" s="619"/>
      <c r="C36" s="310"/>
      <c r="D36" s="332"/>
      <c r="E36" s="310"/>
      <c r="F36" s="331" t="s">
        <v>2461</v>
      </c>
      <c r="G36" s="526"/>
      <c r="BU36" s="3121"/>
      <c r="BV36" s="3121"/>
      <c r="BW36" s="3121"/>
      <c r="BX36" s="3117"/>
      <c r="BY36" s="3118"/>
      <c r="BZ36" s="3119"/>
      <c r="CD36" s="529"/>
    </row>
    <row r="37" spans="2:82" s="528" customFormat="1" ht="30" customHeight="1">
      <c r="B37" s="619"/>
      <c r="C37" s="310"/>
      <c r="D37" s="332"/>
      <c r="E37" s="310"/>
      <c r="F37" s="331"/>
      <c r="G37" s="526"/>
      <c r="BU37" s="634"/>
      <c r="BV37" s="634"/>
      <c r="BW37" s="634"/>
      <c r="BX37" s="637"/>
      <c r="BY37" s="637"/>
      <c r="BZ37" s="637"/>
      <c r="CC37" s="628"/>
      <c r="CD37" s="639"/>
    </row>
    <row r="38" spans="2:82" s="528" customFormat="1" ht="30" customHeight="1">
      <c r="B38" s="549"/>
      <c r="C38" s="540"/>
      <c r="D38" s="551"/>
      <c r="E38" s="540"/>
      <c r="F38" s="542"/>
      <c r="G38" s="552"/>
      <c r="H38" s="548"/>
      <c r="I38" s="548"/>
      <c r="J38" s="548"/>
      <c r="K38" s="548"/>
      <c r="L38" s="548"/>
      <c r="M38" s="548"/>
      <c r="N38" s="548"/>
      <c r="O38" s="548"/>
      <c r="P38" s="548"/>
      <c r="Q38" s="548"/>
      <c r="R38" s="548"/>
      <c r="S38" s="548"/>
      <c r="T38" s="548"/>
      <c r="U38" s="548"/>
      <c r="V38" s="548"/>
      <c r="W38" s="548"/>
      <c r="X38" s="548"/>
      <c r="Y38" s="548"/>
      <c r="Z38" s="548"/>
      <c r="AA38" s="548"/>
      <c r="AB38" s="548"/>
      <c r="AC38" s="548"/>
      <c r="AD38" s="548"/>
      <c r="AE38" s="548"/>
      <c r="AF38" s="548"/>
      <c r="AG38" s="548"/>
      <c r="AH38" s="548"/>
      <c r="AI38" s="548"/>
      <c r="AJ38" s="548"/>
      <c r="AK38" s="548"/>
      <c r="AL38" s="548"/>
      <c r="AM38" s="548"/>
      <c r="AN38" s="548"/>
      <c r="AO38" s="548"/>
      <c r="AP38" s="548"/>
      <c r="AQ38" s="548"/>
      <c r="AR38" s="548"/>
      <c r="AS38" s="548"/>
      <c r="AT38" s="548"/>
      <c r="AU38" s="548"/>
      <c r="AV38" s="548"/>
      <c r="AW38" s="548"/>
      <c r="AX38" s="548"/>
      <c r="AY38" s="548"/>
      <c r="AZ38" s="548"/>
      <c r="BA38" s="548"/>
      <c r="BB38" s="548"/>
      <c r="BC38" s="548"/>
      <c r="BD38" s="548"/>
      <c r="BE38" s="548"/>
      <c r="BF38" s="548"/>
      <c r="BG38" s="548"/>
      <c r="BH38" s="548"/>
      <c r="BI38" s="548"/>
      <c r="BJ38" s="548"/>
      <c r="BK38" s="548"/>
      <c r="BL38" s="548"/>
      <c r="BM38" s="548"/>
      <c r="BN38" s="548"/>
      <c r="BO38" s="548"/>
      <c r="BP38" s="548"/>
      <c r="BQ38" s="548"/>
      <c r="BR38" s="548"/>
      <c r="BS38" s="548"/>
      <c r="BT38" s="548"/>
      <c r="BU38" s="638"/>
      <c r="BV38" s="638"/>
      <c r="BW38" s="638"/>
      <c r="BX38" s="635"/>
      <c r="BY38" s="635"/>
      <c r="BZ38" s="635"/>
      <c r="CA38" s="548"/>
      <c r="CB38" s="548"/>
      <c r="CD38" s="529"/>
    </row>
    <row r="39" spans="2:82" s="528" customFormat="1" ht="30" customHeight="1">
      <c r="B39" s="619"/>
      <c r="C39" s="332" t="s">
        <v>857</v>
      </c>
      <c r="D39" s="332" t="s">
        <v>1238</v>
      </c>
      <c r="E39" s="310"/>
      <c r="F39" s="331"/>
      <c r="G39" s="526"/>
      <c r="BU39" s="634"/>
      <c r="BV39" s="634"/>
      <c r="BW39" s="634"/>
      <c r="BX39" s="637"/>
      <c r="BY39" s="637"/>
      <c r="BZ39" s="637"/>
      <c r="CD39" s="529"/>
    </row>
    <row r="40" spans="2:82" s="528" customFormat="1" ht="30" customHeight="1">
      <c r="B40" s="619"/>
      <c r="C40" s="332"/>
      <c r="D40" s="332" t="s">
        <v>214</v>
      </c>
      <c r="E40" s="310"/>
      <c r="F40" s="331"/>
      <c r="G40" s="526"/>
      <c r="BU40" s="634"/>
      <c r="BV40" s="634"/>
      <c r="BW40" s="634"/>
      <c r="BX40" s="637"/>
      <c r="BY40" s="637"/>
      <c r="BZ40" s="637"/>
      <c r="CD40" s="529"/>
    </row>
    <row r="41" spans="2:82" s="528" customFormat="1" ht="30" customHeight="1">
      <c r="B41" s="619"/>
      <c r="C41" s="332"/>
      <c r="D41" s="331" t="s">
        <v>1269</v>
      </c>
      <c r="E41" s="310"/>
      <c r="F41" s="331"/>
      <c r="G41" s="526"/>
      <c r="BU41" s="634"/>
      <c r="BV41" s="634"/>
      <c r="BW41" s="634"/>
      <c r="BX41" s="637"/>
      <c r="BY41" s="637"/>
      <c r="BZ41" s="637"/>
      <c r="CD41" s="529"/>
    </row>
    <row r="42" spans="2:82" s="528" customFormat="1" ht="30" customHeight="1">
      <c r="B42" s="619"/>
      <c r="C42" s="310"/>
      <c r="D42" s="331" t="s">
        <v>215</v>
      </c>
      <c r="E42" s="310"/>
      <c r="F42" s="331"/>
      <c r="G42" s="526"/>
      <c r="BU42" s="634"/>
      <c r="BV42" s="634"/>
      <c r="BW42" s="634"/>
      <c r="BX42" s="637"/>
      <c r="BY42" s="637"/>
      <c r="BZ42" s="637"/>
      <c r="CD42" s="529"/>
    </row>
    <row r="43" spans="2:82" s="267" customFormat="1" ht="30" customHeight="1">
      <c r="B43" s="620"/>
      <c r="C43" s="310"/>
      <c r="D43" s="310"/>
      <c r="E43" s="310"/>
      <c r="F43" s="526"/>
      <c r="G43" s="526"/>
      <c r="H43" s="271"/>
      <c r="J43" s="271"/>
      <c r="K43" s="271"/>
      <c r="L43" s="271"/>
      <c r="M43" s="271"/>
      <c r="N43" s="271"/>
      <c r="O43" s="271"/>
      <c r="P43" s="271"/>
      <c r="Q43" s="271"/>
      <c r="R43" s="271"/>
      <c r="S43" s="271"/>
      <c r="T43" s="271"/>
      <c r="U43" s="271"/>
      <c r="V43" s="271"/>
      <c r="W43" s="271"/>
      <c r="X43" s="271"/>
      <c r="Y43" s="271"/>
      <c r="Z43" s="271"/>
      <c r="AA43" s="271"/>
      <c r="AB43" s="271"/>
      <c r="AC43" s="271"/>
      <c r="AD43" s="271"/>
      <c r="AE43" s="271"/>
      <c r="AF43" s="271"/>
      <c r="AG43" s="271"/>
      <c r="AH43" s="271"/>
      <c r="AI43" s="271"/>
      <c r="AJ43" s="271"/>
      <c r="AK43" s="271"/>
      <c r="AL43" s="271"/>
      <c r="AM43" s="271"/>
      <c r="AN43" s="271"/>
      <c r="AO43" s="271"/>
      <c r="AP43" s="271"/>
      <c r="AQ43" s="271"/>
      <c r="AR43" s="271"/>
      <c r="AS43" s="271"/>
      <c r="AT43" s="271"/>
      <c r="AU43" s="271"/>
      <c r="AV43" s="271"/>
      <c r="AW43" s="271"/>
      <c r="AX43" s="271"/>
      <c r="AY43" s="271"/>
      <c r="AZ43" s="271"/>
      <c r="BA43" s="271"/>
      <c r="BB43" s="271"/>
      <c r="BC43" s="271"/>
      <c r="BD43" s="71"/>
      <c r="BE43" s="71"/>
      <c r="BF43" s="71"/>
      <c r="BG43" s="71"/>
      <c r="BH43" s="71"/>
      <c r="BI43" s="71"/>
      <c r="BJ43" s="71"/>
      <c r="BK43" s="71"/>
      <c r="BL43" s="71"/>
      <c r="BM43" s="71"/>
      <c r="BN43" s="71"/>
      <c r="BO43" s="71"/>
      <c r="BP43" s="71"/>
      <c r="BQ43" s="71"/>
      <c r="BR43" s="71"/>
      <c r="BS43" s="71"/>
      <c r="BT43" s="71"/>
      <c r="BU43" s="528"/>
      <c r="BV43" s="528"/>
      <c r="BW43" s="528"/>
      <c r="BX43" s="270" t="s">
        <v>868</v>
      </c>
      <c r="BY43" s="528"/>
      <c r="BZ43" s="528"/>
      <c r="CA43" s="71"/>
      <c r="CB43" s="71"/>
      <c r="CD43" s="268"/>
    </row>
    <row r="44" spans="2:82" s="267" customFormat="1" ht="30" customHeight="1">
      <c r="B44" s="620"/>
      <c r="C44" s="310"/>
      <c r="D44" s="524" t="s">
        <v>22</v>
      </c>
      <c r="E44" s="310"/>
      <c r="F44" s="1510" t="s">
        <v>2556</v>
      </c>
      <c r="G44" s="1510"/>
      <c r="H44" s="1557"/>
      <c r="I44" s="1558"/>
      <c r="J44" s="1557"/>
      <c r="K44" s="1557"/>
      <c r="L44" s="1557"/>
      <c r="M44" s="1557"/>
      <c r="N44" s="1557"/>
      <c r="O44" s="1557"/>
      <c r="P44" s="1557"/>
      <c r="Q44" s="1557"/>
      <c r="R44" s="1557"/>
      <c r="S44" s="1557"/>
      <c r="T44" s="1557"/>
      <c r="U44" s="1557"/>
      <c r="V44" s="1557"/>
      <c r="W44" s="1557"/>
      <c r="X44" s="1557"/>
      <c r="Y44" s="1557"/>
      <c r="Z44" s="1557"/>
      <c r="AA44" s="1557"/>
      <c r="AB44" s="1557"/>
      <c r="AC44" s="1557"/>
      <c r="AD44" s="1557"/>
      <c r="AE44" s="1557"/>
      <c r="AF44" s="1557"/>
      <c r="AG44" s="1557"/>
      <c r="AH44" s="1557"/>
      <c r="AI44" s="1557"/>
      <c r="AJ44" s="1557"/>
      <c r="AK44" s="1557"/>
      <c r="AL44" s="1557"/>
      <c r="AM44" s="1557"/>
      <c r="AN44" s="1557"/>
      <c r="AO44" s="1557"/>
      <c r="AP44" s="1557"/>
      <c r="AQ44" s="1557"/>
      <c r="AR44" s="1557"/>
      <c r="AS44" s="1557"/>
      <c r="AT44" s="1557"/>
      <c r="AU44" s="1557"/>
      <c r="AV44" s="1557"/>
      <c r="AW44" s="1557"/>
      <c r="AX44" s="1557"/>
      <c r="AY44" s="1557"/>
      <c r="AZ44" s="1557"/>
      <c r="BA44" s="1557"/>
      <c r="BB44" s="1557"/>
      <c r="BC44" s="1557"/>
      <c r="BD44" s="1559"/>
      <c r="BE44" s="1559"/>
      <c r="BF44" s="1559"/>
      <c r="BG44" s="1559"/>
      <c r="BH44" s="1559"/>
      <c r="BI44" s="1559"/>
      <c r="BJ44" s="71"/>
      <c r="BK44" s="71"/>
      <c r="BL44" s="71"/>
      <c r="BM44" s="71"/>
      <c r="BN44" s="71"/>
      <c r="BO44" s="71"/>
      <c r="BP44" s="71"/>
      <c r="BQ44" s="71"/>
      <c r="BR44" s="71"/>
      <c r="BS44" s="71"/>
      <c r="BT44" s="71"/>
      <c r="BU44" s="3120" t="s">
        <v>110</v>
      </c>
      <c r="BV44" s="3121"/>
      <c r="BW44" s="3121"/>
      <c r="BX44" s="3114"/>
      <c r="BY44" s="3115"/>
      <c r="BZ44" s="3116"/>
      <c r="CA44" s="71"/>
      <c r="CB44" s="71"/>
      <c r="CD44" s="268"/>
    </row>
    <row r="45" spans="2:82" s="77" customFormat="1" ht="30.9" customHeight="1">
      <c r="B45" s="674"/>
      <c r="C45" s="310"/>
      <c r="D45" s="525"/>
      <c r="E45" s="310"/>
      <c r="F45" s="1510" t="s">
        <v>2557</v>
      </c>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1559"/>
      <c r="BE45" s="1559"/>
      <c r="BF45" s="1559"/>
      <c r="BG45" s="1559"/>
      <c r="BH45" s="1559"/>
      <c r="BI45" s="1559"/>
      <c r="BJ45" s="78"/>
      <c r="BK45" s="78"/>
      <c r="BL45" s="78"/>
      <c r="BM45" s="78"/>
      <c r="BN45" s="78"/>
      <c r="BO45" s="78"/>
      <c r="BP45" s="78"/>
      <c r="BQ45" s="78"/>
      <c r="BR45" s="78"/>
      <c r="BS45" s="78"/>
      <c r="BT45" s="78"/>
      <c r="BU45" s="3121"/>
      <c r="BV45" s="3121"/>
      <c r="BW45" s="3121"/>
      <c r="BX45" s="3117"/>
      <c r="BY45" s="3118"/>
      <c r="BZ45" s="3119"/>
      <c r="CA45" s="78"/>
      <c r="CB45" s="78"/>
      <c r="CD45" s="673"/>
    </row>
    <row r="46" spans="2:82" s="267" customFormat="1" ht="30" customHeight="1">
      <c r="B46" s="620"/>
      <c r="C46" s="310"/>
      <c r="D46" s="525"/>
      <c r="E46" s="310"/>
      <c r="F46" s="1560" t="s">
        <v>2558</v>
      </c>
      <c r="G46" s="1510"/>
      <c r="H46" s="1557"/>
      <c r="I46" s="1558"/>
      <c r="J46" s="1557"/>
      <c r="K46" s="1557"/>
      <c r="L46" s="1557"/>
      <c r="M46" s="1557"/>
      <c r="N46" s="1557"/>
      <c r="O46" s="1557"/>
      <c r="P46" s="1557"/>
      <c r="Q46" s="1557"/>
      <c r="R46" s="1557"/>
      <c r="S46" s="1557"/>
      <c r="T46" s="1557"/>
      <c r="U46" s="1557"/>
      <c r="V46" s="1557"/>
      <c r="W46" s="1557"/>
      <c r="X46" s="1557"/>
      <c r="Y46" s="1557"/>
      <c r="Z46" s="1557"/>
      <c r="AA46" s="1557"/>
      <c r="AB46" s="1557"/>
      <c r="AC46" s="1557"/>
      <c r="AD46" s="1557"/>
      <c r="AE46" s="1557"/>
      <c r="AF46" s="1557"/>
      <c r="AG46" s="1557"/>
      <c r="AH46" s="1557"/>
      <c r="AI46" s="1557"/>
      <c r="AJ46" s="1557"/>
      <c r="AK46" s="1557"/>
      <c r="AL46" s="1557"/>
      <c r="AM46" s="1557"/>
      <c r="AN46" s="1557"/>
      <c r="AO46" s="1557"/>
      <c r="AP46" s="1557"/>
      <c r="AQ46" s="1557"/>
      <c r="AR46" s="1557"/>
      <c r="AS46" s="1557"/>
      <c r="AT46" s="1557"/>
      <c r="AU46" s="1557"/>
      <c r="AV46" s="1557"/>
      <c r="AW46" s="1557"/>
      <c r="AX46" s="1557"/>
      <c r="AY46" s="1557"/>
      <c r="AZ46" s="1557"/>
      <c r="BA46" s="1557"/>
      <c r="BB46" s="1557"/>
      <c r="BC46" s="1557"/>
      <c r="BD46" s="1559"/>
      <c r="BE46" s="1559"/>
      <c r="BF46" s="1559"/>
      <c r="BG46" s="1559"/>
      <c r="BH46" s="1559"/>
      <c r="BI46" s="1559"/>
      <c r="BJ46" s="71"/>
      <c r="BK46" s="71"/>
      <c r="BL46" s="71"/>
      <c r="BM46" s="71"/>
      <c r="BN46" s="71"/>
      <c r="BO46" s="71"/>
      <c r="BP46" s="71"/>
      <c r="BQ46" s="71"/>
      <c r="BR46" s="71"/>
      <c r="BS46" s="71"/>
      <c r="BT46" s="71"/>
      <c r="BU46" s="528"/>
      <c r="BV46" s="528"/>
      <c r="BW46" s="528"/>
      <c r="BX46" s="528"/>
      <c r="BY46" s="528"/>
      <c r="BZ46" s="528"/>
      <c r="CA46" s="71"/>
      <c r="CB46" s="71"/>
      <c r="CD46" s="268"/>
    </row>
    <row r="47" spans="2:82" s="267" customFormat="1" ht="30" customHeight="1">
      <c r="B47" s="620"/>
      <c r="C47" s="310"/>
      <c r="D47" s="1551"/>
      <c r="E47" s="310"/>
      <c r="F47" s="1560"/>
      <c r="G47" s="1510"/>
      <c r="H47" s="1557"/>
      <c r="I47" s="1558"/>
      <c r="J47" s="1557"/>
      <c r="K47" s="1557"/>
      <c r="L47" s="1557"/>
      <c r="M47" s="1557"/>
      <c r="N47" s="1557"/>
      <c r="O47" s="1557"/>
      <c r="P47" s="1557"/>
      <c r="Q47" s="1557"/>
      <c r="R47" s="1557"/>
      <c r="S47" s="1557"/>
      <c r="T47" s="1557"/>
      <c r="U47" s="1557"/>
      <c r="V47" s="1557"/>
      <c r="W47" s="1557"/>
      <c r="X47" s="1557"/>
      <c r="Y47" s="1557"/>
      <c r="Z47" s="1557"/>
      <c r="AA47" s="1557"/>
      <c r="AB47" s="1557"/>
      <c r="AC47" s="1557"/>
      <c r="AD47" s="1557"/>
      <c r="AE47" s="1557"/>
      <c r="AF47" s="1557"/>
      <c r="AG47" s="1557"/>
      <c r="AH47" s="1557"/>
      <c r="AI47" s="1557"/>
      <c r="AJ47" s="1557"/>
      <c r="AK47" s="1557"/>
      <c r="AL47" s="1557"/>
      <c r="AM47" s="1557"/>
      <c r="AN47" s="1557"/>
      <c r="AO47" s="1557"/>
      <c r="AP47" s="1557"/>
      <c r="AQ47" s="1557"/>
      <c r="AR47" s="1557"/>
      <c r="AS47" s="1557"/>
      <c r="AT47" s="1557"/>
      <c r="AU47" s="1557"/>
      <c r="AV47" s="1557"/>
      <c r="AW47" s="1557"/>
      <c r="AX47" s="1557"/>
      <c r="AY47" s="1557"/>
      <c r="AZ47" s="1557"/>
      <c r="BA47" s="1557"/>
      <c r="BB47" s="1557"/>
      <c r="BC47" s="1557"/>
      <c r="BD47" s="1559"/>
      <c r="BE47" s="1559"/>
      <c r="BF47" s="1559"/>
      <c r="BG47" s="1559"/>
      <c r="BH47" s="1559"/>
      <c r="BI47" s="1559"/>
      <c r="BJ47" s="71"/>
      <c r="BK47" s="71"/>
      <c r="BL47" s="71"/>
      <c r="BM47" s="71"/>
      <c r="BN47" s="71"/>
      <c r="BO47" s="71"/>
      <c r="BP47" s="71"/>
      <c r="BQ47" s="71"/>
      <c r="BR47" s="71"/>
      <c r="BS47" s="71"/>
      <c r="BT47" s="71"/>
      <c r="BU47" s="528"/>
      <c r="BV47" s="528"/>
      <c r="BW47" s="528"/>
      <c r="BX47" s="528"/>
      <c r="BY47" s="528"/>
      <c r="BZ47" s="528"/>
      <c r="CA47" s="71"/>
      <c r="CB47" s="71"/>
      <c r="CD47" s="268"/>
    </row>
    <row r="48" spans="2:82" s="267" customFormat="1" ht="30" customHeight="1">
      <c r="B48" s="620"/>
      <c r="C48" s="310"/>
      <c r="D48" s="525" t="s">
        <v>23</v>
      </c>
      <c r="E48" s="310"/>
      <c r="F48" s="526" t="s">
        <v>869</v>
      </c>
      <c r="G48" s="526"/>
      <c r="H48" s="271"/>
      <c r="J48" s="271"/>
      <c r="K48" s="271"/>
      <c r="L48" s="271"/>
      <c r="M48" s="271"/>
      <c r="N48" s="271"/>
      <c r="O48" s="271"/>
      <c r="P48" s="271"/>
      <c r="Q48" s="271"/>
      <c r="R48" s="271"/>
      <c r="S48" s="271"/>
      <c r="T48" s="271"/>
      <c r="U48" s="271"/>
      <c r="V48" s="271"/>
      <c r="W48" s="271"/>
      <c r="X48" s="271"/>
      <c r="Y48" s="271"/>
      <c r="Z48" s="271"/>
      <c r="AA48" s="271"/>
      <c r="AB48" s="271"/>
      <c r="AC48" s="271"/>
      <c r="AD48" s="271"/>
      <c r="AE48" s="271"/>
      <c r="AF48" s="271"/>
      <c r="AG48" s="271"/>
      <c r="AH48" s="271"/>
      <c r="AI48" s="271"/>
      <c r="AJ48" s="271"/>
      <c r="AK48" s="271"/>
      <c r="AL48" s="271"/>
      <c r="AM48" s="271"/>
      <c r="AN48" s="271"/>
      <c r="AO48" s="271"/>
      <c r="AP48" s="271"/>
      <c r="AQ48" s="271"/>
      <c r="AR48" s="271"/>
      <c r="AS48" s="271"/>
      <c r="AT48" s="271"/>
      <c r="AU48" s="271"/>
      <c r="AV48" s="271"/>
      <c r="AW48" s="271"/>
      <c r="AX48" s="271"/>
      <c r="AY48" s="271"/>
      <c r="AZ48" s="271"/>
      <c r="BA48" s="271"/>
      <c r="BB48" s="271"/>
      <c r="BC48" s="271"/>
      <c r="BD48" s="71"/>
      <c r="BE48" s="71"/>
      <c r="BF48" s="71"/>
      <c r="BG48" s="71"/>
      <c r="BH48" s="71"/>
      <c r="BI48" s="71"/>
      <c r="BJ48" s="71"/>
      <c r="BK48" s="71"/>
      <c r="BL48" s="71"/>
      <c r="BM48" s="71"/>
      <c r="BN48" s="71"/>
      <c r="BO48" s="71"/>
      <c r="BP48" s="71"/>
      <c r="BQ48" s="71"/>
      <c r="BR48" s="71"/>
      <c r="BS48" s="71"/>
      <c r="BT48" s="71"/>
      <c r="BU48" s="3120" t="s">
        <v>207</v>
      </c>
      <c r="BV48" s="3121"/>
      <c r="BW48" s="3121"/>
      <c r="BX48" s="3114"/>
      <c r="BY48" s="3115"/>
      <c r="BZ48" s="3116"/>
      <c r="CA48" s="71"/>
      <c r="CB48" s="71"/>
      <c r="CD48" s="268"/>
    </row>
    <row r="49" spans="2:82" s="267" customFormat="1" ht="30" customHeight="1">
      <c r="B49" s="620"/>
      <c r="C49" s="310"/>
      <c r="D49" s="525"/>
      <c r="E49" s="310"/>
      <c r="F49" s="307" t="s">
        <v>867</v>
      </c>
      <c r="G49" s="526"/>
      <c r="H49" s="271"/>
      <c r="J49" s="271"/>
      <c r="K49" s="271"/>
      <c r="L49" s="271"/>
      <c r="M49" s="271"/>
      <c r="N49" s="271"/>
      <c r="O49" s="271"/>
      <c r="P49" s="271"/>
      <c r="Q49" s="271"/>
      <c r="R49" s="271"/>
      <c r="S49" s="271"/>
      <c r="T49" s="271"/>
      <c r="U49" s="271"/>
      <c r="V49" s="271"/>
      <c r="W49" s="271"/>
      <c r="X49" s="271"/>
      <c r="Y49" s="271"/>
      <c r="Z49" s="271"/>
      <c r="AA49" s="271"/>
      <c r="AB49" s="271"/>
      <c r="AC49" s="271"/>
      <c r="AD49" s="271"/>
      <c r="AE49" s="271"/>
      <c r="AF49" s="271"/>
      <c r="AG49" s="271"/>
      <c r="AH49" s="271"/>
      <c r="AI49" s="271"/>
      <c r="AJ49" s="271"/>
      <c r="AK49" s="271"/>
      <c r="AL49" s="271"/>
      <c r="AM49" s="271"/>
      <c r="AN49" s="271"/>
      <c r="AO49" s="271"/>
      <c r="AP49" s="271"/>
      <c r="AQ49" s="271"/>
      <c r="AR49" s="271"/>
      <c r="AS49" s="271"/>
      <c r="AT49" s="271"/>
      <c r="AU49" s="271"/>
      <c r="AV49" s="271"/>
      <c r="AW49" s="271"/>
      <c r="AX49" s="271"/>
      <c r="AY49" s="271"/>
      <c r="AZ49" s="271"/>
      <c r="BA49" s="271"/>
      <c r="BB49" s="271"/>
      <c r="BC49" s="271"/>
      <c r="BD49" s="71"/>
      <c r="BE49" s="71"/>
      <c r="BF49" s="71"/>
      <c r="BG49" s="71"/>
      <c r="BH49" s="71"/>
      <c r="BI49" s="71"/>
      <c r="BJ49" s="71"/>
      <c r="BK49" s="71"/>
      <c r="BL49" s="71"/>
      <c r="BM49" s="71"/>
      <c r="BN49" s="71"/>
      <c r="BO49" s="71"/>
      <c r="BP49" s="71"/>
      <c r="BQ49" s="71"/>
      <c r="BR49" s="71"/>
      <c r="BS49" s="71"/>
      <c r="BT49" s="71"/>
      <c r="BU49" s="3121"/>
      <c r="BV49" s="3121"/>
      <c r="BW49" s="3121"/>
      <c r="BX49" s="3117"/>
      <c r="BY49" s="3118"/>
      <c r="BZ49" s="3119"/>
      <c r="CA49" s="71"/>
      <c r="CB49" s="71"/>
      <c r="CD49" s="268"/>
    </row>
    <row r="50" spans="2:82" s="267" customFormat="1" ht="30" customHeight="1">
      <c r="B50" s="620"/>
      <c r="C50" s="310"/>
      <c r="D50" s="525"/>
      <c r="E50" s="310"/>
      <c r="F50" s="331"/>
      <c r="G50" s="71"/>
      <c r="H50" s="271"/>
      <c r="J50" s="271"/>
      <c r="K50" s="271"/>
      <c r="L50" s="271"/>
      <c r="M50" s="271"/>
      <c r="N50" s="271"/>
      <c r="O50" s="271"/>
      <c r="P50" s="271"/>
      <c r="Q50" s="271"/>
      <c r="R50" s="271"/>
      <c r="S50" s="271"/>
      <c r="T50" s="271"/>
      <c r="U50" s="271"/>
      <c r="V50" s="271"/>
      <c r="W50" s="271"/>
      <c r="X50" s="271"/>
      <c r="Y50" s="271"/>
      <c r="Z50" s="271"/>
      <c r="AA50" s="271"/>
      <c r="AB50" s="271"/>
      <c r="AC50" s="271"/>
      <c r="AD50" s="271"/>
      <c r="AE50" s="271"/>
      <c r="AF50" s="271"/>
      <c r="AG50" s="271"/>
      <c r="AH50" s="271"/>
      <c r="AI50" s="271"/>
      <c r="AJ50" s="271"/>
      <c r="AK50" s="271"/>
      <c r="AL50" s="271"/>
      <c r="AM50" s="271"/>
      <c r="AN50" s="271"/>
      <c r="AO50" s="271"/>
      <c r="AP50" s="271"/>
      <c r="AQ50" s="271"/>
      <c r="AR50" s="271"/>
      <c r="AS50" s="271"/>
      <c r="AT50" s="271"/>
      <c r="AU50" s="271"/>
      <c r="AV50" s="271"/>
      <c r="AW50" s="271"/>
      <c r="AX50" s="271"/>
      <c r="AY50" s="271"/>
      <c r="AZ50" s="271"/>
      <c r="BA50" s="271"/>
      <c r="BB50" s="271"/>
      <c r="BC50" s="271"/>
      <c r="BD50" s="71"/>
      <c r="BE50" s="71"/>
      <c r="BF50" s="71"/>
      <c r="BG50" s="71"/>
      <c r="BH50" s="71"/>
      <c r="BI50" s="71"/>
      <c r="BJ50" s="71"/>
      <c r="BK50" s="71"/>
      <c r="BL50" s="71"/>
      <c r="BM50" s="71"/>
      <c r="BN50" s="71"/>
      <c r="BO50" s="71"/>
      <c r="BP50" s="71"/>
      <c r="BQ50" s="71"/>
      <c r="BR50" s="71"/>
      <c r="BS50" s="71"/>
      <c r="BT50" s="71"/>
      <c r="BU50" s="71"/>
      <c r="BV50" s="71"/>
      <c r="BW50" s="71"/>
      <c r="BX50" s="71"/>
      <c r="BY50" s="71"/>
      <c r="BZ50" s="71"/>
      <c r="CA50" s="71"/>
      <c r="CB50" s="71"/>
      <c r="CC50" s="640"/>
      <c r="CD50" s="641"/>
    </row>
    <row r="51" spans="2:82" s="267" customFormat="1" ht="30" customHeight="1">
      <c r="B51" s="539"/>
      <c r="C51" s="540"/>
      <c r="D51" s="541"/>
      <c r="E51" s="540"/>
      <c r="F51" s="542"/>
      <c r="G51" s="543"/>
      <c r="H51" s="544"/>
      <c r="I51" s="545"/>
      <c r="J51" s="544"/>
      <c r="K51" s="544"/>
      <c r="L51" s="544"/>
      <c r="M51" s="544"/>
      <c r="N51" s="544"/>
      <c r="O51" s="544"/>
      <c r="P51" s="544"/>
      <c r="Q51" s="544"/>
      <c r="R51" s="544"/>
      <c r="S51" s="544"/>
      <c r="T51" s="544"/>
      <c r="U51" s="544"/>
      <c r="V51" s="544"/>
      <c r="W51" s="544"/>
      <c r="X51" s="544"/>
      <c r="Y51" s="544"/>
      <c r="Z51" s="544"/>
      <c r="AA51" s="544"/>
      <c r="AB51" s="544"/>
      <c r="AC51" s="544"/>
      <c r="AD51" s="544"/>
      <c r="AE51" s="544"/>
      <c r="AF51" s="544"/>
      <c r="AG51" s="544"/>
      <c r="AH51" s="544"/>
      <c r="AI51" s="544"/>
      <c r="AJ51" s="544"/>
      <c r="AK51" s="544"/>
      <c r="AL51" s="544"/>
      <c r="AM51" s="544"/>
      <c r="AN51" s="544"/>
      <c r="AO51" s="544"/>
      <c r="AP51" s="544"/>
      <c r="AQ51" s="544"/>
      <c r="AR51" s="544"/>
      <c r="AS51" s="544"/>
      <c r="AT51" s="544"/>
      <c r="AU51" s="544"/>
      <c r="AV51" s="544"/>
      <c r="AW51" s="544"/>
      <c r="AX51" s="544"/>
      <c r="AY51" s="544"/>
      <c r="AZ51" s="544"/>
      <c r="BA51" s="544"/>
      <c r="BB51" s="544"/>
      <c r="BC51" s="544"/>
      <c r="BD51" s="543"/>
      <c r="BE51" s="543"/>
      <c r="BF51" s="543"/>
      <c r="BG51" s="543"/>
      <c r="BH51" s="543"/>
      <c r="BI51" s="543"/>
      <c r="BJ51" s="543"/>
      <c r="BK51" s="543"/>
      <c r="BL51" s="543"/>
      <c r="BM51" s="543"/>
      <c r="BN51" s="543"/>
      <c r="BO51" s="543"/>
      <c r="BP51" s="543"/>
      <c r="BQ51" s="543"/>
      <c r="BR51" s="543"/>
      <c r="BS51" s="543"/>
      <c r="BT51" s="543"/>
      <c r="BU51" s="543"/>
      <c r="BV51" s="543"/>
      <c r="BW51" s="543"/>
      <c r="BX51" s="543"/>
      <c r="BY51" s="543"/>
      <c r="BZ51" s="543"/>
      <c r="CA51" s="543"/>
      <c r="CB51" s="543"/>
      <c r="CD51" s="268"/>
    </row>
    <row r="52" spans="2:82" s="267" customFormat="1" ht="30" customHeight="1">
      <c r="B52" s="620"/>
      <c r="C52" s="332" t="s">
        <v>860</v>
      </c>
      <c r="D52" s="332" t="s">
        <v>871</v>
      </c>
      <c r="F52" s="310"/>
      <c r="G52" s="526"/>
      <c r="H52" s="271"/>
      <c r="J52" s="271"/>
      <c r="K52" s="271"/>
      <c r="L52" s="271"/>
      <c r="M52" s="271"/>
      <c r="N52" s="271"/>
      <c r="O52" s="271"/>
      <c r="P52" s="271"/>
      <c r="Q52" s="271"/>
      <c r="R52" s="271"/>
      <c r="S52" s="271"/>
      <c r="T52" s="271"/>
      <c r="U52" s="271"/>
      <c r="V52" s="271"/>
      <c r="W52" s="271"/>
      <c r="X52" s="271"/>
      <c r="Y52" s="271"/>
      <c r="Z52" s="271"/>
      <c r="AA52" s="271"/>
      <c r="AB52" s="271"/>
      <c r="AC52" s="271"/>
      <c r="AD52" s="271"/>
      <c r="AE52" s="271"/>
      <c r="AF52" s="271"/>
      <c r="AG52" s="271"/>
      <c r="AH52" s="271"/>
      <c r="AI52" s="271"/>
      <c r="AJ52" s="271"/>
      <c r="AK52" s="271"/>
      <c r="AL52" s="271"/>
      <c r="AM52" s="271"/>
      <c r="AN52" s="271"/>
      <c r="AO52" s="271"/>
      <c r="AP52" s="271"/>
      <c r="AQ52" s="271"/>
      <c r="AR52" s="271"/>
      <c r="AS52" s="271"/>
      <c r="AT52" s="271"/>
      <c r="AU52" s="271"/>
      <c r="AV52" s="271"/>
      <c r="AW52" s="271"/>
      <c r="AX52" s="271"/>
      <c r="AY52" s="271"/>
      <c r="AZ52" s="271"/>
      <c r="BA52" s="271"/>
      <c r="BB52" s="271"/>
      <c r="BC52" s="271"/>
      <c r="BD52" s="71"/>
      <c r="BE52" s="71"/>
      <c r="BF52" s="71"/>
      <c r="BG52" s="71"/>
      <c r="BH52" s="71"/>
      <c r="BI52" s="71"/>
      <c r="BJ52" s="71"/>
      <c r="BK52" s="71"/>
      <c r="BL52" s="71"/>
      <c r="BM52" s="71"/>
      <c r="BN52" s="71"/>
      <c r="BO52" s="71"/>
      <c r="BP52" s="71"/>
      <c r="BQ52" s="71"/>
      <c r="BR52" s="71"/>
      <c r="BS52" s="71"/>
      <c r="BT52" s="71"/>
      <c r="BU52" s="71"/>
      <c r="BV52" s="71"/>
      <c r="BW52" s="71"/>
      <c r="BX52" s="71"/>
      <c r="BY52" s="71"/>
      <c r="BZ52" s="71"/>
      <c r="CA52" s="71"/>
      <c r="CB52" s="71"/>
      <c r="CD52" s="268"/>
    </row>
    <row r="53" spans="2:82" s="267" customFormat="1" ht="30" customHeight="1">
      <c r="B53" s="620"/>
      <c r="C53" s="332"/>
      <c r="D53" s="332" t="s">
        <v>16</v>
      </c>
      <c r="F53" s="310"/>
      <c r="G53" s="526"/>
      <c r="H53" s="271"/>
      <c r="J53" s="271"/>
      <c r="K53" s="271"/>
      <c r="L53" s="271"/>
      <c r="M53" s="271"/>
      <c r="N53" s="271"/>
      <c r="O53" s="271"/>
      <c r="P53" s="271"/>
      <c r="Q53" s="271"/>
      <c r="R53" s="271"/>
      <c r="S53" s="271"/>
      <c r="T53" s="271"/>
      <c r="U53" s="271"/>
      <c r="V53" s="271"/>
      <c r="W53" s="271"/>
      <c r="X53" s="271"/>
      <c r="Y53" s="271"/>
      <c r="Z53" s="271"/>
      <c r="AA53" s="271"/>
      <c r="AB53" s="271"/>
      <c r="AC53" s="271"/>
      <c r="AD53" s="271"/>
      <c r="AE53" s="271"/>
      <c r="AF53" s="271"/>
      <c r="AG53" s="271"/>
      <c r="AH53" s="271"/>
      <c r="AI53" s="271"/>
      <c r="AJ53" s="271"/>
      <c r="AK53" s="271"/>
      <c r="AL53" s="271"/>
      <c r="AM53" s="271"/>
      <c r="AN53" s="271"/>
      <c r="AO53" s="271"/>
      <c r="AP53" s="271"/>
      <c r="AQ53" s="271"/>
      <c r="AR53" s="271"/>
      <c r="AS53" s="271"/>
      <c r="AT53" s="271"/>
      <c r="AU53" s="271"/>
      <c r="AV53" s="271"/>
      <c r="AW53" s="271"/>
      <c r="AX53" s="271"/>
      <c r="AY53" s="271"/>
      <c r="AZ53" s="271"/>
      <c r="BA53" s="271"/>
      <c r="BB53" s="271"/>
      <c r="BC53" s="2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D53" s="268"/>
    </row>
    <row r="54" spans="2:82" s="267" customFormat="1" ht="30" customHeight="1">
      <c r="B54" s="620"/>
      <c r="C54" s="310"/>
      <c r="D54" s="331" t="s">
        <v>2462</v>
      </c>
      <c r="F54" s="310"/>
      <c r="G54" s="526"/>
      <c r="H54" s="271"/>
      <c r="J54" s="271"/>
      <c r="K54" s="271"/>
      <c r="L54" s="271"/>
      <c r="M54" s="271"/>
      <c r="N54" s="271"/>
      <c r="O54" s="271"/>
      <c r="P54" s="271"/>
      <c r="Q54" s="271"/>
      <c r="R54" s="271"/>
      <c r="S54" s="271"/>
      <c r="T54" s="271"/>
      <c r="U54" s="271"/>
      <c r="V54" s="271"/>
      <c r="W54" s="271"/>
      <c r="X54" s="271"/>
      <c r="Y54" s="271"/>
      <c r="Z54" s="271"/>
      <c r="AA54" s="271"/>
      <c r="AB54" s="271"/>
      <c r="AC54" s="271"/>
      <c r="AD54" s="271"/>
      <c r="AE54" s="271"/>
      <c r="AF54" s="271"/>
      <c r="AG54" s="271"/>
      <c r="AH54" s="271"/>
      <c r="AI54" s="271"/>
      <c r="AJ54" s="271"/>
      <c r="AK54" s="271"/>
      <c r="AL54" s="271"/>
      <c r="AM54" s="271"/>
      <c r="AN54" s="271"/>
      <c r="AO54" s="271"/>
      <c r="AP54" s="271"/>
      <c r="AQ54" s="271"/>
      <c r="AR54" s="271"/>
      <c r="AS54" s="271"/>
      <c r="AT54" s="271"/>
      <c r="AU54" s="271"/>
      <c r="AV54" s="271"/>
      <c r="AW54" s="271"/>
      <c r="AX54" s="271"/>
      <c r="AY54" s="271"/>
      <c r="AZ54" s="271"/>
      <c r="BA54" s="271"/>
      <c r="BB54" s="271"/>
      <c r="BC54" s="271"/>
      <c r="BD54" s="71"/>
      <c r="BE54" s="71"/>
      <c r="BF54" s="71"/>
      <c r="BG54" s="71"/>
      <c r="BH54" s="71"/>
      <c r="BI54" s="71"/>
      <c r="BJ54" s="71"/>
      <c r="BK54" s="71"/>
      <c r="BL54" s="71"/>
      <c r="BM54" s="71"/>
      <c r="BN54" s="71"/>
      <c r="BO54" s="71"/>
      <c r="BP54" s="71"/>
      <c r="BQ54" s="71"/>
      <c r="BR54" s="71"/>
      <c r="BS54" s="71"/>
      <c r="BT54" s="71"/>
      <c r="BU54" s="71"/>
      <c r="BV54" s="71"/>
      <c r="BW54" s="71"/>
      <c r="BX54" s="71"/>
      <c r="BY54" s="71"/>
      <c r="BZ54" s="71"/>
      <c r="CA54" s="71"/>
      <c r="CB54" s="71"/>
      <c r="CD54" s="268"/>
    </row>
    <row r="55" spans="2:82" s="267" customFormat="1" ht="30" customHeight="1">
      <c r="B55" s="620"/>
      <c r="C55" s="310"/>
      <c r="D55" s="525"/>
      <c r="E55" s="310"/>
      <c r="F55" s="331"/>
      <c r="G55" s="71"/>
      <c r="H55" s="271"/>
      <c r="J55" s="271"/>
      <c r="K55" s="271"/>
      <c r="L55" s="271"/>
      <c r="M55" s="271"/>
      <c r="N55" s="271"/>
      <c r="O55" s="271"/>
      <c r="P55" s="271"/>
      <c r="Q55" s="271"/>
      <c r="R55" s="271"/>
      <c r="S55" s="271"/>
      <c r="T55" s="271"/>
      <c r="U55" s="271"/>
      <c r="V55" s="271"/>
      <c r="W55" s="271"/>
      <c r="X55" s="271"/>
      <c r="Y55" s="271"/>
      <c r="Z55" s="271"/>
      <c r="AA55" s="271"/>
      <c r="AB55" s="271"/>
      <c r="AC55" s="271"/>
      <c r="AD55" s="271"/>
      <c r="AE55" s="271"/>
      <c r="AF55" s="271"/>
      <c r="AG55" s="271"/>
      <c r="AH55" s="271"/>
      <c r="AI55" s="271"/>
      <c r="AJ55" s="271"/>
      <c r="AK55" s="271"/>
      <c r="AL55" s="271"/>
      <c r="AM55" s="271"/>
      <c r="AN55" s="271"/>
      <c r="AO55" s="271"/>
      <c r="AP55" s="271"/>
      <c r="AQ55" s="271"/>
      <c r="AR55" s="271"/>
      <c r="AS55" s="271"/>
      <c r="AT55" s="271"/>
      <c r="AU55" s="271"/>
      <c r="AV55" s="271"/>
      <c r="AW55" s="271"/>
      <c r="AX55" s="271"/>
      <c r="AY55" s="271"/>
      <c r="AZ55" s="271"/>
      <c r="BA55" s="271"/>
      <c r="BB55" s="271"/>
      <c r="BC55" s="271"/>
      <c r="BD55" s="71"/>
      <c r="BE55" s="71"/>
      <c r="BF55" s="71"/>
      <c r="BG55" s="71"/>
      <c r="BH55" s="71"/>
      <c r="BI55" s="71"/>
      <c r="BJ55" s="71"/>
      <c r="BK55" s="71"/>
      <c r="BL55" s="71"/>
      <c r="BM55" s="71"/>
      <c r="BN55" s="71"/>
      <c r="BO55" s="71"/>
      <c r="BP55" s="71"/>
      <c r="BQ55" s="71"/>
      <c r="BR55" s="71"/>
      <c r="BS55" s="71"/>
      <c r="BT55" s="71"/>
      <c r="BU55" s="71"/>
      <c r="BV55" s="71"/>
      <c r="BW55" s="71"/>
      <c r="BX55" s="71"/>
      <c r="BY55" s="71"/>
      <c r="BZ55" s="71"/>
      <c r="CA55" s="71"/>
      <c r="CB55" s="71"/>
      <c r="CD55" s="268"/>
    </row>
    <row r="56" spans="2:82" s="267" customFormat="1" ht="30" customHeight="1">
      <c r="B56" s="620"/>
      <c r="C56" s="310"/>
      <c r="E56" s="417" t="s">
        <v>872</v>
      </c>
      <c r="G56" s="392"/>
      <c r="H56" s="392"/>
      <c r="I56" s="83"/>
      <c r="J56" s="83"/>
      <c r="K56" s="83"/>
      <c r="L56" s="83"/>
      <c r="M56" s="83"/>
      <c r="N56" s="83"/>
      <c r="O56" s="83"/>
      <c r="P56" s="83"/>
      <c r="Q56" s="83"/>
      <c r="R56" s="271"/>
      <c r="S56" s="271"/>
      <c r="T56" s="271"/>
      <c r="U56" s="271"/>
      <c r="V56" s="271"/>
      <c r="W56" s="271"/>
      <c r="X56" s="271"/>
      <c r="Y56" s="271"/>
      <c r="Z56" s="271"/>
      <c r="AA56" s="271"/>
      <c r="AB56" s="271"/>
      <c r="AC56" s="271"/>
      <c r="AD56" s="271"/>
      <c r="AE56" s="271"/>
      <c r="AF56" s="271"/>
      <c r="AG56" s="271"/>
      <c r="AH56" s="271"/>
      <c r="AI56" s="271"/>
      <c r="AJ56" s="271"/>
      <c r="AK56" s="271"/>
      <c r="AL56" s="271"/>
      <c r="AM56" s="271"/>
      <c r="AN56" s="271"/>
      <c r="AO56" s="271"/>
      <c r="AP56" s="271"/>
      <c r="AQ56" s="271"/>
      <c r="AR56" s="271"/>
      <c r="AS56" s="271"/>
      <c r="AT56" s="271"/>
      <c r="AU56" s="271"/>
      <c r="AV56" s="271"/>
      <c r="AW56" s="271"/>
      <c r="AX56" s="271"/>
      <c r="AY56" s="271"/>
      <c r="AZ56" s="271"/>
      <c r="BA56" s="271"/>
      <c r="BB56" s="271"/>
      <c r="BC56" s="2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D56" s="268"/>
    </row>
    <row r="57" spans="2:82" s="267" customFormat="1" ht="30" customHeight="1">
      <c r="B57" s="620"/>
      <c r="C57" s="310"/>
      <c r="D57" s="2827" t="s">
        <v>2</v>
      </c>
      <c r="E57" s="3104"/>
      <c r="F57" s="3073"/>
      <c r="G57" s="3074"/>
      <c r="H57" s="3075"/>
      <c r="I57" s="409"/>
      <c r="J57" s="2980" t="s">
        <v>703</v>
      </c>
      <c r="K57" s="2980"/>
      <c r="L57" s="2980"/>
      <c r="M57" s="2980"/>
      <c r="N57" s="2980"/>
      <c r="O57" s="2980"/>
      <c r="P57" s="2980"/>
      <c r="Q57" s="2980"/>
      <c r="R57" s="271"/>
      <c r="S57" s="2827" t="s">
        <v>5</v>
      </c>
      <c r="T57" s="3104"/>
      <c r="U57" s="3073"/>
      <c r="V57" s="3074"/>
      <c r="W57" s="3075"/>
      <c r="X57" s="409"/>
      <c r="Y57" s="2980" t="s">
        <v>704</v>
      </c>
      <c r="Z57" s="2980"/>
      <c r="AA57" s="2980"/>
      <c r="AB57" s="2980"/>
      <c r="AC57" s="2980"/>
      <c r="AD57" s="2980"/>
      <c r="AE57" s="2980"/>
      <c r="AF57" s="2980"/>
      <c r="AG57" s="271"/>
      <c r="AH57" s="271"/>
      <c r="AI57" s="271"/>
      <c r="AJ57" s="271"/>
      <c r="AK57" s="271"/>
      <c r="AL57" s="271"/>
      <c r="AM57" s="271"/>
      <c r="AN57" s="271"/>
      <c r="AO57" s="271"/>
      <c r="AP57" s="271"/>
      <c r="AQ57" s="271"/>
      <c r="AR57" s="271"/>
      <c r="AS57" s="271"/>
      <c r="AT57" s="271"/>
      <c r="AU57" s="271"/>
      <c r="AV57" s="271"/>
      <c r="AW57" s="271"/>
      <c r="AX57" s="271"/>
      <c r="AY57" s="271"/>
      <c r="AZ57" s="271"/>
      <c r="BA57" s="271"/>
      <c r="BB57" s="271"/>
      <c r="BC57" s="2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D57" s="268"/>
    </row>
    <row r="58" spans="2:82" s="267" customFormat="1" ht="30" customHeight="1">
      <c r="B58" s="620"/>
      <c r="C58" s="310"/>
      <c r="D58" s="2856"/>
      <c r="E58" s="3104"/>
      <c r="F58" s="3076"/>
      <c r="G58" s="3077"/>
      <c r="H58" s="3078"/>
      <c r="I58" s="409"/>
      <c r="J58" s="2980"/>
      <c r="K58" s="2980"/>
      <c r="L58" s="2980"/>
      <c r="M58" s="2980"/>
      <c r="N58" s="2980"/>
      <c r="O58" s="2980"/>
      <c r="P58" s="2980"/>
      <c r="Q58" s="2980"/>
      <c r="R58" s="271"/>
      <c r="S58" s="2856"/>
      <c r="T58" s="3104"/>
      <c r="U58" s="3076"/>
      <c r="V58" s="3077"/>
      <c r="W58" s="3078"/>
      <c r="X58" s="409"/>
      <c r="Y58" s="2980"/>
      <c r="Z58" s="2980"/>
      <c r="AA58" s="2980"/>
      <c r="AB58" s="2980"/>
      <c r="AC58" s="2980"/>
      <c r="AD58" s="2980"/>
      <c r="AE58" s="2980"/>
      <c r="AF58" s="2980"/>
      <c r="AG58" s="271"/>
      <c r="AH58" s="271"/>
      <c r="AI58" s="271"/>
      <c r="AJ58" s="271"/>
      <c r="AK58" s="271"/>
      <c r="AL58" s="271"/>
      <c r="AM58" s="271"/>
      <c r="AN58" s="271"/>
      <c r="AO58" s="271"/>
      <c r="AP58" s="271"/>
      <c r="AQ58" s="271"/>
      <c r="AR58" s="271"/>
      <c r="AS58" s="271"/>
      <c r="AT58" s="271"/>
      <c r="AU58" s="271"/>
      <c r="AV58" s="271"/>
      <c r="AW58" s="271"/>
      <c r="AX58" s="271"/>
      <c r="AY58" s="271"/>
      <c r="AZ58" s="271"/>
      <c r="BA58" s="271"/>
      <c r="BB58" s="271"/>
      <c r="BC58" s="2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D58" s="268"/>
    </row>
    <row r="59" spans="2:82" s="267" customFormat="1" ht="30" customHeight="1">
      <c r="B59" s="620"/>
      <c r="C59" s="310"/>
      <c r="D59" s="525"/>
      <c r="E59" s="310"/>
      <c r="F59" s="331"/>
      <c r="G59" s="71"/>
      <c r="H59" s="271"/>
      <c r="J59" s="271"/>
      <c r="K59" s="271"/>
      <c r="L59" s="271"/>
      <c r="M59" s="271"/>
      <c r="N59" s="271"/>
      <c r="O59" s="271"/>
      <c r="P59" s="271"/>
      <c r="Q59" s="271"/>
      <c r="R59" s="271"/>
      <c r="S59" s="271"/>
      <c r="T59" s="271"/>
      <c r="U59" s="271"/>
      <c r="V59" s="271"/>
      <c r="W59" s="271"/>
      <c r="X59" s="271"/>
      <c r="Y59" s="271"/>
      <c r="Z59" s="271"/>
      <c r="AA59" s="271"/>
      <c r="AB59" s="271"/>
      <c r="AC59" s="271"/>
      <c r="AD59" s="271"/>
      <c r="AE59" s="271"/>
      <c r="AF59" s="271"/>
      <c r="AG59" s="271"/>
      <c r="AH59" s="271"/>
      <c r="AI59" s="271"/>
      <c r="AJ59" s="271"/>
      <c r="AK59" s="271"/>
      <c r="AL59" s="271"/>
      <c r="AM59" s="271"/>
      <c r="AN59" s="271"/>
      <c r="AO59" s="271"/>
      <c r="AP59" s="271"/>
      <c r="AQ59" s="271"/>
      <c r="AR59" s="271"/>
      <c r="AS59" s="271"/>
      <c r="AT59" s="271"/>
      <c r="AU59" s="271"/>
      <c r="AV59" s="271"/>
      <c r="AW59" s="271"/>
      <c r="AX59" s="271"/>
      <c r="AY59" s="271"/>
      <c r="AZ59" s="271"/>
      <c r="BA59" s="271"/>
      <c r="BB59" s="271"/>
      <c r="BC59" s="2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D59" s="268"/>
    </row>
    <row r="60" spans="2:82" s="267" customFormat="1" ht="30" customHeight="1">
      <c r="B60" s="623"/>
      <c r="CD60" s="268"/>
    </row>
    <row r="61" spans="2:82" s="267" customFormat="1" ht="30" customHeight="1">
      <c r="B61" s="623"/>
      <c r="CD61" s="268"/>
    </row>
    <row r="62" spans="2:82" s="267" customFormat="1" ht="30" customHeight="1">
      <c r="B62" s="623"/>
      <c r="CD62" s="268"/>
    </row>
    <row r="63" spans="2:82" s="267" customFormat="1" ht="30" customHeight="1">
      <c r="B63" s="623"/>
      <c r="CD63" s="268"/>
    </row>
    <row r="64" spans="2:82" s="267" customFormat="1" ht="30" customHeight="1">
      <c r="B64" s="623"/>
      <c r="CD64" s="268"/>
    </row>
    <row r="65" spans="2:82" s="267" customFormat="1" ht="30" customHeight="1">
      <c r="B65" s="623"/>
      <c r="CD65" s="268"/>
    </row>
    <row r="66" spans="2:82" s="267" customFormat="1" ht="30" customHeight="1">
      <c r="B66" s="623"/>
      <c r="CD66" s="268"/>
    </row>
    <row r="67" spans="2:82" s="267" customFormat="1" ht="30" customHeight="1">
      <c r="B67" s="623"/>
      <c r="CD67" s="268"/>
    </row>
    <row r="68" spans="2:82" s="267" customFormat="1" ht="30" customHeight="1">
      <c r="B68" s="623"/>
      <c r="CD68" s="268"/>
    </row>
    <row r="69" spans="2:82" s="267" customFormat="1" ht="30" customHeight="1">
      <c r="B69" s="623"/>
      <c r="CD69" s="268"/>
    </row>
    <row r="70" spans="2:82" s="267" customFormat="1" ht="30" customHeight="1">
      <c r="B70" s="623"/>
      <c r="CD70" s="268"/>
    </row>
    <row r="71" spans="2:82" s="267" customFormat="1" ht="30" customHeight="1">
      <c r="B71" s="623"/>
      <c r="CC71" s="640"/>
      <c r="CD71" s="641"/>
    </row>
    <row r="72" spans="2:82" s="267" customFormat="1" ht="30" customHeight="1">
      <c r="B72" s="539"/>
      <c r="C72" s="543"/>
      <c r="D72" s="543"/>
      <c r="E72" s="543"/>
      <c r="F72" s="543"/>
      <c r="G72" s="543"/>
      <c r="H72" s="543"/>
      <c r="I72" s="543"/>
      <c r="J72" s="543"/>
      <c r="K72" s="543"/>
      <c r="L72" s="543"/>
      <c r="M72" s="543"/>
      <c r="N72" s="543"/>
      <c r="O72" s="543"/>
      <c r="P72" s="543"/>
      <c r="Q72" s="543"/>
      <c r="R72" s="543"/>
      <c r="S72" s="543"/>
      <c r="T72" s="543"/>
      <c r="U72" s="543"/>
      <c r="V72" s="543"/>
      <c r="W72" s="543"/>
      <c r="X72" s="543"/>
      <c r="Y72" s="543"/>
      <c r="Z72" s="543"/>
      <c r="AA72" s="543"/>
      <c r="AB72" s="543"/>
      <c r="AC72" s="543"/>
      <c r="AD72" s="543"/>
      <c r="AE72" s="543"/>
      <c r="AF72" s="543"/>
      <c r="AG72" s="543"/>
      <c r="AH72" s="543"/>
      <c r="AI72" s="543"/>
      <c r="AJ72" s="543"/>
      <c r="AK72" s="543"/>
      <c r="AL72" s="543"/>
      <c r="AM72" s="543"/>
      <c r="AN72" s="543"/>
      <c r="AO72" s="543"/>
      <c r="AP72" s="543"/>
      <c r="AQ72" s="543"/>
      <c r="AR72" s="543"/>
      <c r="AS72" s="543"/>
      <c r="AT72" s="543"/>
      <c r="AU72" s="543"/>
      <c r="AV72" s="543"/>
      <c r="AW72" s="543"/>
      <c r="AX72" s="543"/>
      <c r="AY72" s="543"/>
      <c r="AZ72" s="543"/>
      <c r="BA72" s="543"/>
      <c r="BB72" s="543"/>
      <c r="BC72" s="543"/>
      <c r="BD72" s="543"/>
      <c r="BE72" s="543"/>
      <c r="BF72" s="543"/>
      <c r="BG72" s="543"/>
      <c r="BH72" s="543"/>
      <c r="BI72" s="543"/>
      <c r="BJ72" s="543"/>
      <c r="BK72" s="543"/>
      <c r="BL72" s="543"/>
      <c r="BM72" s="543"/>
      <c r="BN72" s="543"/>
      <c r="BO72" s="543"/>
      <c r="BP72" s="543"/>
      <c r="BQ72" s="543"/>
      <c r="BR72" s="543"/>
      <c r="BS72" s="543"/>
      <c r="BT72" s="543"/>
      <c r="BU72" s="543"/>
      <c r="BV72" s="543"/>
      <c r="BW72" s="543"/>
      <c r="BX72" s="543"/>
      <c r="BY72" s="543"/>
      <c r="BZ72" s="543"/>
      <c r="CA72" s="543"/>
      <c r="CB72" s="543"/>
      <c r="CD72" s="268"/>
    </row>
    <row r="73" spans="2:82" s="267" customFormat="1" ht="30" customHeight="1">
      <c r="B73" s="620"/>
      <c r="C73" s="85" t="s">
        <v>862</v>
      </c>
      <c r="D73" s="85" t="s">
        <v>874</v>
      </c>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85"/>
      <c r="BR73" s="68"/>
      <c r="BS73" s="68"/>
      <c r="BT73" s="68"/>
      <c r="BU73" s="68"/>
      <c r="BV73" s="68"/>
      <c r="BX73" s="68"/>
      <c r="BY73" s="68"/>
      <c r="BZ73" s="605" t="s">
        <v>851</v>
      </c>
      <c r="CA73" s="68"/>
      <c r="CB73" s="68"/>
      <c r="CD73" s="268"/>
    </row>
    <row r="74" spans="2:82" s="267" customFormat="1" ht="30" customHeight="1">
      <c r="B74" s="620"/>
      <c r="C74" s="71"/>
      <c r="D74" s="85" t="s">
        <v>873</v>
      </c>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85"/>
      <c r="BP74" s="2823" t="s">
        <v>30</v>
      </c>
      <c r="BQ74" s="3106"/>
      <c r="BR74" s="3132"/>
      <c r="BS74" s="3133"/>
      <c r="BT74" s="3133"/>
      <c r="BU74" s="3133"/>
      <c r="BV74" s="3133"/>
      <c r="BW74" s="3133"/>
      <c r="BX74" s="3133"/>
      <c r="BY74" s="3133"/>
      <c r="BZ74" s="3134"/>
      <c r="CA74" s="3108" t="s">
        <v>26</v>
      </c>
      <c r="CB74" s="3137"/>
      <c r="CD74" s="268"/>
    </row>
    <row r="75" spans="2:82" s="267" customFormat="1" ht="30" customHeight="1">
      <c r="B75" s="620"/>
      <c r="C75" s="71"/>
      <c r="D75" s="86" t="s">
        <v>1270</v>
      </c>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85"/>
      <c r="BP75" s="2824"/>
      <c r="BQ75" s="3106"/>
      <c r="BR75" s="3135"/>
      <c r="BS75" s="3105"/>
      <c r="BT75" s="3105"/>
      <c r="BU75" s="3105"/>
      <c r="BV75" s="3105"/>
      <c r="BW75" s="3105"/>
      <c r="BX75" s="3105"/>
      <c r="BY75" s="3105"/>
      <c r="BZ75" s="3136"/>
      <c r="CA75" s="3108"/>
      <c r="CB75" s="3137"/>
      <c r="CD75" s="268"/>
    </row>
    <row r="76" spans="2:82" s="267" customFormat="1" ht="30" customHeight="1">
      <c r="B76" s="620"/>
      <c r="C76" s="71"/>
      <c r="D76" s="86" t="s">
        <v>875</v>
      </c>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CB76" s="71"/>
      <c r="CD76" s="268"/>
    </row>
    <row r="77" spans="2:82" s="267" customFormat="1" ht="30" customHeight="1">
      <c r="B77" s="620"/>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CB77" s="71"/>
      <c r="CD77" s="268"/>
    </row>
    <row r="78" spans="2:82" s="267" customFormat="1" ht="30" customHeight="1">
      <c r="B78" s="620"/>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CB78" s="71"/>
      <c r="CD78" s="268"/>
    </row>
    <row r="79" spans="2:82" s="267" customFormat="1" ht="30" customHeight="1">
      <c r="B79" s="620"/>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CB79" s="71"/>
      <c r="CD79" s="268"/>
    </row>
    <row r="80" spans="2:82" s="267" customFormat="1" ht="30" customHeight="1">
      <c r="B80" s="620"/>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CB80" s="71"/>
      <c r="CD80" s="268"/>
    </row>
    <row r="81" spans="2:82" s="267" customFormat="1" ht="30" customHeight="1">
      <c r="B81" s="620"/>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CB81" s="71"/>
      <c r="CD81" s="268"/>
    </row>
    <row r="82" spans="2:82" s="267" customFormat="1" ht="30" customHeight="1">
      <c r="B82" s="620"/>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c r="CA82" s="71"/>
      <c r="CB82" s="71"/>
      <c r="CD82" s="268"/>
    </row>
    <row r="83" spans="2:82" s="267" customFormat="1" ht="30" customHeight="1">
      <c r="B83" s="620"/>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c r="CA83" s="71"/>
      <c r="CB83" s="71"/>
      <c r="CD83" s="268"/>
    </row>
    <row r="84" spans="2:82" s="267" customFormat="1" ht="30" customHeight="1">
      <c r="B84" s="620"/>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c r="CA84" s="71"/>
      <c r="CB84" s="71"/>
      <c r="CD84" s="268"/>
    </row>
    <row r="85" spans="2:82" s="267" customFormat="1" ht="30" customHeight="1">
      <c r="B85" s="620"/>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c r="CA85" s="71"/>
      <c r="CB85" s="71"/>
      <c r="CD85" s="268"/>
    </row>
    <row r="86" spans="2:82" s="267" customFormat="1" ht="30" customHeight="1">
      <c r="B86" s="620"/>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c r="CA86" s="71"/>
      <c r="CB86" s="71"/>
      <c r="CD86" s="268"/>
    </row>
    <row r="87" spans="2:82" s="267" customFormat="1" ht="30" customHeight="1">
      <c r="B87" s="620"/>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c r="CA87" s="71"/>
      <c r="CB87" s="71"/>
      <c r="CD87" s="268"/>
    </row>
    <row r="88" spans="2:82" s="267" customFormat="1" ht="30" customHeight="1">
      <c r="B88" s="620"/>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c r="CA88" s="71"/>
      <c r="CB88" s="71"/>
      <c r="CD88" s="268"/>
    </row>
    <row r="89" spans="2:82" s="267" customFormat="1" ht="30" customHeight="1">
      <c r="B89" s="620"/>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c r="CA89" s="71"/>
      <c r="CB89" s="71"/>
      <c r="CD89" s="268"/>
    </row>
    <row r="90" spans="2:82" s="267" customFormat="1" ht="30" customHeight="1">
      <c r="B90" s="620"/>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c r="CA90" s="71"/>
      <c r="CB90" s="71"/>
      <c r="CD90" s="268"/>
    </row>
    <row r="91" spans="2:82" s="267" customFormat="1" ht="30" customHeight="1">
      <c r="B91" s="620"/>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c r="CA91" s="71"/>
      <c r="CB91" s="71"/>
      <c r="CD91" s="268"/>
    </row>
    <row r="92" spans="2:82" s="267" customFormat="1" ht="30" customHeight="1">
      <c r="B92" s="620"/>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c r="CA92" s="71"/>
      <c r="CB92" s="71"/>
      <c r="CD92" s="268"/>
    </row>
    <row r="93" spans="2:82" s="267" customFormat="1" ht="30" customHeight="1">
      <c r="B93" s="620"/>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c r="CA93" s="71"/>
      <c r="CB93" s="71"/>
      <c r="CD93" s="268"/>
    </row>
    <row r="94" spans="2:82" s="267" customFormat="1" ht="30" customHeight="1">
      <c r="B94" s="620"/>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c r="CA94" s="71"/>
      <c r="CB94" s="71"/>
      <c r="CD94" s="268"/>
    </row>
    <row r="95" spans="2:82" s="267" customFormat="1" ht="30" customHeight="1">
      <c r="B95" s="620"/>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c r="CA95" s="71"/>
      <c r="CB95" s="71"/>
      <c r="CD95" s="268"/>
    </row>
    <row r="96" spans="2:82" s="267" customFormat="1" ht="30" customHeight="1">
      <c r="B96" s="620"/>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D96" s="268"/>
    </row>
    <row r="97" spans="2:82" s="267" customFormat="1" ht="30" customHeight="1">
      <c r="B97" s="620"/>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c r="CA97" s="71"/>
      <c r="CB97" s="71"/>
      <c r="CD97" s="268"/>
    </row>
    <row r="98" spans="2:82" s="68" customFormat="1" ht="30" customHeight="1" thickBot="1">
      <c r="B98" s="499"/>
      <c r="C98" s="274"/>
      <c r="D98" s="274"/>
      <c r="E98" s="274"/>
      <c r="F98" s="274"/>
      <c r="G98" s="274"/>
      <c r="H98" s="274"/>
      <c r="I98" s="274"/>
      <c r="J98" s="274"/>
      <c r="K98" s="274"/>
      <c r="L98" s="274"/>
      <c r="M98" s="274"/>
      <c r="N98" s="274"/>
      <c r="O98" s="274"/>
      <c r="P98" s="274"/>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4"/>
      <c r="BA98" s="274"/>
      <c r="BB98" s="274"/>
      <c r="BC98" s="274"/>
      <c r="BD98" s="274"/>
      <c r="BE98" s="274"/>
      <c r="BF98" s="274"/>
      <c r="BG98" s="274"/>
      <c r="BH98" s="274"/>
      <c r="BI98" s="274"/>
      <c r="BJ98" s="274"/>
      <c r="BK98" s="274"/>
      <c r="BL98" s="274"/>
      <c r="BM98" s="274"/>
      <c r="BN98" s="274"/>
      <c r="BO98" s="274"/>
      <c r="BP98" s="274"/>
      <c r="BQ98" s="274"/>
      <c r="BR98" s="274"/>
      <c r="BS98" s="274"/>
      <c r="BT98" s="274"/>
      <c r="BU98" s="553"/>
      <c r="BV98" s="553"/>
      <c r="BW98" s="553"/>
      <c r="BX98" s="553"/>
      <c r="BY98" s="553"/>
      <c r="BZ98" s="553"/>
      <c r="CA98" s="274"/>
      <c r="CB98" s="274"/>
      <c r="CC98" s="275"/>
      <c r="CD98" s="642"/>
    </row>
    <row r="99" spans="2:82" ht="30" customHeight="1">
      <c r="B99" s="84"/>
      <c r="C99" s="69"/>
      <c r="D99" s="84"/>
      <c r="E99" s="85"/>
      <c r="F99" s="69"/>
      <c r="J99" s="68"/>
      <c r="K99" s="68"/>
      <c r="L99" s="68"/>
      <c r="M99" s="68"/>
      <c r="N99" s="68"/>
      <c r="O99" s="68"/>
      <c r="P99" s="68"/>
      <c r="Q99" s="75"/>
      <c r="R99" s="68"/>
      <c r="S99" s="68"/>
      <c r="T99" s="84"/>
      <c r="U99" s="84"/>
      <c r="V99" s="84"/>
      <c r="W99" s="84"/>
      <c r="X99" s="84"/>
      <c r="Y99" s="84"/>
      <c r="Z99" s="84"/>
      <c r="AA99" s="84"/>
      <c r="AB99" s="80"/>
      <c r="AC99" s="85"/>
      <c r="AD99" s="85"/>
      <c r="AE99" s="85"/>
      <c r="AF99" s="85"/>
      <c r="AG99" s="85"/>
      <c r="AH99" s="84"/>
      <c r="AI99" s="84"/>
      <c r="AJ99" s="84"/>
      <c r="AK99" s="84"/>
      <c r="AL99" s="84"/>
      <c r="AM99" s="84"/>
      <c r="AN99" s="84"/>
      <c r="AO99" s="84"/>
      <c r="AP99" s="84"/>
      <c r="AQ99" s="84"/>
      <c r="AR99" s="84"/>
      <c r="AS99" s="84"/>
      <c r="AT99" s="84"/>
      <c r="AU99" s="84"/>
      <c r="AV99" s="84"/>
      <c r="AW99" s="84"/>
      <c r="AX99" s="84"/>
      <c r="AY99" s="84"/>
      <c r="AZ99" s="84"/>
      <c r="BA99" s="84"/>
      <c r="BB99" s="84"/>
      <c r="BC99" s="84"/>
      <c r="BD99" s="84"/>
      <c r="BE99" s="84"/>
      <c r="BF99" s="84"/>
      <c r="BG99" s="84"/>
      <c r="BH99" s="84"/>
      <c r="BI99" s="84"/>
      <c r="BJ99" s="84"/>
      <c r="BK99" s="84"/>
      <c r="BL99" s="84"/>
      <c r="BM99" s="84"/>
      <c r="BN99" s="84"/>
      <c r="BO99" s="84"/>
      <c r="BP99" s="84"/>
      <c r="BQ99" s="84"/>
      <c r="BR99" s="84"/>
      <c r="BS99" s="84"/>
      <c r="BT99" s="84"/>
      <c r="BU99" s="84"/>
      <c r="BV99" s="84"/>
      <c r="BW99" s="84"/>
      <c r="BX99" s="80"/>
      <c r="BY99" s="85"/>
      <c r="BZ99" s="85"/>
      <c r="CA99" s="84"/>
      <c r="CB99" s="84"/>
    </row>
    <row r="100" spans="2:82" s="84" customFormat="1" ht="30" customHeight="1">
      <c r="B100" s="2202">
        <v>35</v>
      </c>
      <c r="C100" s="2202"/>
      <c r="D100" s="2202"/>
      <c r="E100" s="2202"/>
      <c r="F100" s="2202"/>
      <c r="G100" s="2202"/>
      <c r="H100" s="2202"/>
      <c r="I100" s="2202"/>
      <c r="J100" s="2202"/>
      <c r="K100" s="2202"/>
      <c r="L100" s="2202"/>
      <c r="M100" s="2202"/>
      <c r="N100" s="2202"/>
      <c r="O100" s="2202"/>
      <c r="P100" s="2202"/>
      <c r="Q100" s="2202"/>
      <c r="R100" s="2202"/>
      <c r="S100" s="2202"/>
      <c r="T100" s="2202"/>
      <c r="U100" s="2202"/>
      <c r="V100" s="2202"/>
      <c r="W100" s="2202"/>
      <c r="X100" s="2202"/>
      <c r="Y100" s="2202"/>
      <c r="Z100" s="2202"/>
      <c r="AA100" s="2202"/>
      <c r="AB100" s="2202"/>
      <c r="AC100" s="2202"/>
      <c r="AD100" s="2202"/>
      <c r="AE100" s="2202"/>
      <c r="AF100" s="2202"/>
      <c r="AG100" s="2202"/>
      <c r="AH100" s="2202"/>
      <c r="AI100" s="2202"/>
      <c r="AJ100" s="2202"/>
      <c r="AK100" s="2202"/>
      <c r="AL100" s="2202"/>
      <c r="AM100" s="2202"/>
      <c r="AN100" s="2202"/>
      <c r="AO100" s="2202"/>
      <c r="AP100" s="2202"/>
      <c r="AQ100" s="2202"/>
      <c r="AR100" s="2202"/>
      <c r="AS100" s="2202"/>
      <c r="AT100" s="2202"/>
      <c r="AU100" s="2202"/>
      <c r="AV100" s="2202"/>
      <c r="AW100" s="2202"/>
      <c r="AX100" s="2202"/>
      <c r="AY100" s="2202"/>
      <c r="AZ100" s="2202"/>
      <c r="BA100" s="2202"/>
      <c r="BB100" s="2202"/>
      <c r="BC100" s="2202"/>
      <c r="BD100" s="2202"/>
      <c r="BE100" s="2202"/>
      <c r="BF100" s="2202"/>
      <c r="BG100" s="2202"/>
      <c r="BH100" s="2202"/>
      <c r="BI100" s="2202"/>
      <c r="BJ100" s="2202"/>
      <c r="BK100" s="2202"/>
      <c r="BL100" s="2202"/>
      <c r="BM100" s="2202"/>
      <c r="BN100" s="2202"/>
      <c r="BO100" s="2202"/>
      <c r="BP100" s="2202"/>
      <c r="BQ100" s="2202"/>
      <c r="BR100" s="2202"/>
      <c r="BS100" s="2202"/>
      <c r="BT100" s="2202"/>
      <c r="BU100" s="2202"/>
      <c r="BV100" s="2202"/>
      <c r="BW100" s="2202"/>
      <c r="BX100" s="2202"/>
      <c r="BY100" s="2202"/>
      <c r="BZ100" s="2202"/>
      <c r="CA100" s="2202"/>
      <c r="CB100" s="2202"/>
    </row>
    <row r="101" spans="2:82" s="84" customFormat="1" ht="30" customHeight="1">
      <c r="B101" s="389"/>
      <c r="C101" s="389"/>
      <c r="D101" s="389"/>
      <c r="E101" s="389"/>
      <c r="F101" s="389"/>
      <c r="G101" s="389"/>
      <c r="H101" s="389"/>
      <c r="I101" s="389"/>
      <c r="J101" s="389"/>
      <c r="K101" s="389"/>
      <c r="L101" s="389"/>
      <c r="M101" s="389"/>
      <c r="N101" s="389"/>
      <c r="O101" s="389"/>
      <c r="P101" s="389"/>
      <c r="Q101" s="389"/>
      <c r="R101" s="389"/>
      <c r="S101" s="389"/>
      <c r="T101" s="389"/>
      <c r="U101" s="389"/>
      <c r="V101" s="389"/>
      <c r="W101" s="389"/>
      <c r="X101" s="389"/>
      <c r="Y101" s="389"/>
      <c r="Z101" s="389"/>
      <c r="AA101" s="389"/>
      <c r="AB101" s="389"/>
      <c r="AC101" s="389"/>
      <c r="AD101" s="389"/>
      <c r="AE101" s="389"/>
      <c r="AF101" s="389"/>
      <c r="AG101" s="389"/>
      <c r="AH101" s="389"/>
      <c r="AI101" s="389"/>
      <c r="AJ101" s="389"/>
      <c r="AK101" s="389"/>
      <c r="AL101" s="389"/>
      <c r="AM101" s="389"/>
      <c r="AN101" s="389"/>
      <c r="AO101" s="389"/>
      <c r="AP101" s="389"/>
      <c r="AQ101" s="389"/>
      <c r="AR101" s="389"/>
      <c r="AS101" s="389"/>
      <c r="AT101" s="389"/>
      <c r="AU101" s="389"/>
      <c r="AV101" s="389"/>
      <c r="AW101" s="389"/>
      <c r="AX101" s="389"/>
      <c r="AY101" s="389"/>
      <c r="AZ101" s="389"/>
      <c r="BA101" s="389"/>
      <c r="BB101" s="389"/>
      <c r="BC101" s="389"/>
      <c r="BD101" s="389"/>
      <c r="BE101" s="389"/>
      <c r="BF101" s="389"/>
      <c r="BG101" s="389"/>
      <c r="BH101" s="389"/>
      <c r="BI101" s="389"/>
      <c r="BJ101" s="389"/>
      <c r="BK101" s="389"/>
      <c r="BL101" s="389"/>
      <c r="BM101" s="389"/>
      <c r="BN101" s="389"/>
      <c r="BO101" s="389"/>
      <c r="BP101" s="389"/>
      <c r="BQ101" s="389"/>
      <c r="BR101" s="389"/>
      <c r="BS101" s="389"/>
      <c r="BT101" s="389"/>
      <c r="BU101" s="389"/>
      <c r="BV101" s="389"/>
      <c r="BW101" s="389"/>
      <c r="BX101" s="389"/>
      <c r="BY101" s="389"/>
      <c r="BZ101" s="389"/>
      <c r="CA101" s="389"/>
      <c r="CB101" s="389"/>
    </row>
  </sheetData>
  <mergeCells count="33">
    <mergeCell ref="BP74:BQ75"/>
    <mergeCell ref="BR74:BZ75"/>
    <mergeCell ref="CA74:CB75"/>
    <mergeCell ref="B100:CB100"/>
    <mergeCell ref="BU44:BW45"/>
    <mergeCell ref="BX44:BZ45"/>
    <mergeCell ref="BU48:BW49"/>
    <mergeCell ref="BX48:BZ49"/>
    <mergeCell ref="D57:E58"/>
    <mergeCell ref="J57:Q58"/>
    <mergeCell ref="S57:T58"/>
    <mergeCell ref="Y57:AF58"/>
    <mergeCell ref="F57:H58"/>
    <mergeCell ref="U57:W58"/>
    <mergeCell ref="BU29:BW30"/>
    <mergeCell ref="BX29:BZ30"/>
    <mergeCell ref="BU32:BW33"/>
    <mergeCell ref="BX32:BZ33"/>
    <mergeCell ref="BU35:BW36"/>
    <mergeCell ref="BX35:BZ36"/>
    <mergeCell ref="BU26:BW27"/>
    <mergeCell ref="BX26:BZ27"/>
    <mergeCell ref="C3:N4"/>
    <mergeCell ref="O3:Q4"/>
    <mergeCell ref="H6:I7"/>
    <mergeCell ref="D13:E14"/>
    <mergeCell ref="J13:Q14"/>
    <mergeCell ref="S13:T14"/>
    <mergeCell ref="Y13:AF14"/>
    <mergeCell ref="BU23:BW24"/>
    <mergeCell ref="BX23:BZ24"/>
    <mergeCell ref="F13:H14"/>
    <mergeCell ref="U13:W14"/>
  </mergeCells>
  <printOptions horizontalCentered="1" verticalCentered="1"/>
  <pageMargins left="0.23622047244094491" right="0.23622047244094491" top="0.23622047244094491" bottom="0.23622047244094491" header="0" footer="0"/>
  <pageSetup paperSize="9" scale="19" fitToWidth="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ransitionEvaluation="1" codeName="Sheet33">
    <tabColor rgb="FFFF0000"/>
    <pageSetUpPr fitToPage="1"/>
  </sheetPr>
  <dimension ref="B1:CD106"/>
  <sheetViews>
    <sheetView showGridLines="0" view="pageBreakPreview" topLeftCell="A40" zoomScale="50" zoomScaleNormal="40" zoomScaleSheetLayoutView="50" zoomScalePageLayoutView="35" workbookViewId="0">
      <selection activeCell="BS81" sqref="BS81:CA82"/>
    </sheetView>
  </sheetViews>
  <sheetFormatPr defaultColWidth="1.61328125" defaultRowHeight="15"/>
  <cols>
    <col min="1" max="1" width="1.61328125" style="33"/>
    <col min="2" max="2" width="2.69140625" style="33" customWidth="1"/>
    <col min="3" max="3" width="7.3828125" style="33" customWidth="1"/>
    <col min="4" max="35" width="2.69140625" style="33" customWidth="1"/>
    <col min="36" max="36" width="3.69140625" style="33" customWidth="1"/>
    <col min="37" max="46" width="2.69140625" style="33" customWidth="1"/>
    <col min="47" max="47" width="3.69140625" style="33" customWidth="1"/>
    <col min="48" max="82" width="2.69140625" style="33" customWidth="1"/>
    <col min="83" max="83" width="2.07421875" style="33" customWidth="1"/>
    <col min="84" max="88" width="1.61328125" style="33"/>
    <col min="89" max="89" width="1.61328125" style="33" customWidth="1"/>
    <col min="90" max="90" width="1.61328125" style="33"/>
    <col min="91" max="91" width="16.3828125" style="33" customWidth="1"/>
    <col min="92" max="249" width="1.61328125" style="33"/>
    <col min="250" max="250" width="2.69140625" style="33" customWidth="1"/>
    <col min="251" max="251" width="6.3828125" style="33" bestFit="1" customWidth="1"/>
    <col min="252" max="252" width="2.69140625" style="33" customWidth="1"/>
    <col min="253" max="256" width="0.921875" style="33" customWidth="1"/>
    <col min="257" max="338" width="2.69140625" style="33" customWidth="1"/>
    <col min="339" max="505" width="1.61328125" style="33"/>
    <col min="506" max="506" width="2.69140625" style="33" customWidth="1"/>
    <col min="507" max="507" width="6.3828125" style="33" bestFit="1" customWidth="1"/>
    <col min="508" max="508" width="2.69140625" style="33" customWidth="1"/>
    <col min="509" max="512" width="0.921875" style="33" customWidth="1"/>
    <col min="513" max="594" width="2.69140625" style="33" customWidth="1"/>
    <col min="595" max="761" width="1.61328125" style="33"/>
    <col min="762" max="762" width="2.69140625" style="33" customWidth="1"/>
    <col min="763" max="763" width="6.3828125" style="33" bestFit="1" customWidth="1"/>
    <col min="764" max="764" width="2.69140625" style="33" customWidth="1"/>
    <col min="765" max="768" width="0.921875" style="33" customWidth="1"/>
    <col min="769" max="850" width="2.69140625" style="33" customWidth="1"/>
    <col min="851" max="1017" width="1.61328125" style="33"/>
    <col min="1018" max="1018" width="2.69140625" style="33" customWidth="1"/>
    <col min="1019" max="1019" width="6.3828125" style="33" bestFit="1" customWidth="1"/>
    <col min="1020" max="1020" width="2.69140625" style="33" customWidth="1"/>
    <col min="1021" max="1024" width="0.921875" style="33" customWidth="1"/>
    <col min="1025" max="1106" width="2.69140625" style="33" customWidth="1"/>
    <col min="1107" max="1273" width="1.61328125" style="33"/>
    <col min="1274" max="1274" width="2.69140625" style="33" customWidth="1"/>
    <col min="1275" max="1275" width="6.3828125" style="33" bestFit="1" customWidth="1"/>
    <col min="1276" max="1276" width="2.69140625" style="33" customWidth="1"/>
    <col min="1277" max="1280" width="0.921875" style="33" customWidth="1"/>
    <col min="1281" max="1362" width="2.69140625" style="33" customWidth="1"/>
    <col min="1363" max="1529" width="1.61328125" style="33"/>
    <col min="1530" max="1530" width="2.69140625" style="33" customWidth="1"/>
    <col min="1531" max="1531" width="6.3828125" style="33" bestFit="1" customWidth="1"/>
    <col min="1532" max="1532" width="2.69140625" style="33" customWidth="1"/>
    <col min="1533" max="1536" width="0.921875" style="33" customWidth="1"/>
    <col min="1537" max="1618" width="2.69140625" style="33" customWidth="1"/>
    <col min="1619" max="1785" width="1.61328125" style="33"/>
    <col min="1786" max="1786" width="2.69140625" style="33" customWidth="1"/>
    <col min="1787" max="1787" width="6.3828125" style="33" bestFit="1" customWidth="1"/>
    <col min="1788" max="1788" width="2.69140625" style="33" customWidth="1"/>
    <col min="1789" max="1792" width="0.921875" style="33" customWidth="1"/>
    <col min="1793" max="1874" width="2.69140625" style="33" customWidth="1"/>
    <col min="1875" max="2041" width="1.61328125" style="33"/>
    <col min="2042" max="2042" width="2.69140625" style="33" customWidth="1"/>
    <col min="2043" max="2043" width="6.3828125" style="33" bestFit="1" customWidth="1"/>
    <col min="2044" max="2044" width="2.69140625" style="33" customWidth="1"/>
    <col min="2045" max="2048" width="0.921875" style="33" customWidth="1"/>
    <col min="2049" max="2130" width="2.69140625" style="33" customWidth="1"/>
    <col min="2131" max="2297" width="1.61328125" style="33"/>
    <col min="2298" max="2298" width="2.69140625" style="33" customWidth="1"/>
    <col min="2299" max="2299" width="6.3828125" style="33" bestFit="1" customWidth="1"/>
    <col min="2300" max="2300" width="2.69140625" style="33" customWidth="1"/>
    <col min="2301" max="2304" width="0.921875" style="33" customWidth="1"/>
    <col min="2305" max="2386" width="2.69140625" style="33" customWidth="1"/>
    <col min="2387" max="2553" width="1.61328125" style="33"/>
    <col min="2554" max="2554" width="2.69140625" style="33" customWidth="1"/>
    <col min="2555" max="2555" width="6.3828125" style="33" bestFit="1" customWidth="1"/>
    <col min="2556" max="2556" width="2.69140625" style="33" customWidth="1"/>
    <col min="2557" max="2560" width="0.921875" style="33" customWidth="1"/>
    <col min="2561" max="2642" width="2.69140625" style="33" customWidth="1"/>
    <col min="2643" max="2809" width="1.61328125" style="33"/>
    <col min="2810" max="2810" width="2.69140625" style="33" customWidth="1"/>
    <col min="2811" max="2811" width="6.3828125" style="33" bestFit="1" customWidth="1"/>
    <col min="2812" max="2812" width="2.69140625" style="33" customWidth="1"/>
    <col min="2813" max="2816" width="0.921875" style="33" customWidth="1"/>
    <col min="2817" max="2898" width="2.69140625" style="33" customWidth="1"/>
    <col min="2899" max="3065" width="1.61328125" style="33"/>
    <col min="3066" max="3066" width="2.69140625" style="33" customWidth="1"/>
    <col min="3067" max="3067" width="6.3828125" style="33" bestFit="1" customWidth="1"/>
    <col min="3068" max="3068" width="2.69140625" style="33" customWidth="1"/>
    <col min="3069" max="3072" width="0.921875" style="33" customWidth="1"/>
    <col min="3073" max="3154" width="2.69140625" style="33" customWidth="1"/>
    <col min="3155" max="3321" width="1.61328125" style="33"/>
    <col min="3322" max="3322" width="2.69140625" style="33" customWidth="1"/>
    <col min="3323" max="3323" width="6.3828125" style="33" bestFit="1" customWidth="1"/>
    <col min="3324" max="3324" width="2.69140625" style="33" customWidth="1"/>
    <col min="3325" max="3328" width="0.921875" style="33" customWidth="1"/>
    <col min="3329" max="3410" width="2.69140625" style="33" customWidth="1"/>
    <col min="3411" max="3577" width="1.61328125" style="33"/>
    <col min="3578" max="3578" width="2.69140625" style="33" customWidth="1"/>
    <col min="3579" max="3579" width="6.3828125" style="33" bestFit="1" customWidth="1"/>
    <col min="3580" max="3580" width="2.69140625" style="33" customWidth="1"/>
    <col min="3581" max="3584" width="0.921875" style="33" customWidth="1"/>
    <col min="3585" max="3666" width="2.69140625" style="33" customWidth="1"/>
    <col min="3667" max="3833" width="1.61328125" style="33"/>
    <col min="3834" max="3834" width="2.69140625" style="33" customWidth="1"/>
    <col min="3835" max="3835" width="6.3828125" style="33" bestFit="1" customWidth="1"/>
    <col min="3836" max="3836" width="2.69140625" style="33" customWidth="1"/>
    <col min="3837" max="3840" width="0.921875" style="33" customWidth="1"/>
    <col min="3841" max="3922" width="2.69140625" style="33" customWidth="1"/>
    <col min="3923" max="4089" width="1.61328125" style="33"/>
    <col min="4090" max="4090" width="2.69140625" style="33" customWidth="1"/>
    <col min="4091" max="4091" width="6.3828125" style="33" bestFit="1" customWidth="1"/>
    <col min="4092" max="4092" width="2.69140625" style="33" customWidth="1"/>
    <col min="4093" max="4096" width="0.921875" style="33" customWidth="1"/>
    <col min="4097" max="4178" width="2.69140625" style="33" customWidth="1"/>
    <col min="4179" max="4345" width="1.61328125" style="33"/>
    <col min="4346" max="4346" width="2.69140625" style="33" customWidth="1"/>
    <col min="4347" max="4347" width="6.3828125" style="33" bestFit="1" customWidth="1"/>
    <col min="4348" max="4348" width="2.69140625" style="33" customWidth="1"/>
    <col min="4349" max="4352" width="0.921875" style="33" customWidth="1"/>
    <col min="4353" max="4434" width="2.69140625" style="33" customWidth="1"/>
    <col min="4435" max="4601" width="1.61328125" style="33"/>
    <col min="4602" max="4602" width="2.69140625" style="33" customWidth="1"/>
    <col min="4603" max="4603" width="6.3828125" style="33" bestFit="1" customWidth="1"/>
    <col min="4604" max="4604" width="2.69140625" style="33" customWidth="1"/>
    <col min="4605" max="4608" width="0.921875" style="33" customWidth="1"/>
    <col min="4609" max="4690" width="2.69140625" style="33" customWidth="1"/>
    <col min="4691" max="4857" width="1.61328125" style="33"/>
    <col min="4858" max="4858" width="2.69140625" style="33" customWidth="1"/>
    <col min="4859" max="4859" width="6.3828125" style="33" bestFit="1" customWidth="1"/>
    <col min="4860" max="4860" width="2.69140625" style="33" customWidth="1"/>
    <col min="4861" max="4864" width="0.921875" style="33" customWidth="1"/>
    <col min="4865" max="4946" width="2.69140625" style="33" customWidth="1"/>
    <col min="4947" max="5113" width="1.61328125" style="33"/>
    <col min="5114" max="5114" width="2.69140625" style="33" customWidth="1"/>
    <col min="5115" max="5115" width="6.3828125" style="33" bestFit="1" customWidth="1"/>
    <col min="5116" max="5116" width="2.69140625" style="33" customWidth="1"/>
    <col min="5117" max="5120" width="0.921875" style="33" customWidth="1"/>
    <col min="5121" max="5202" width="2.69140625" style="33" customWidth="1"/>
    <col min="5203" max="5369" width="1.61328125" style="33"/>
    <col min="5370" max="5370" width="2.69140625" style="33" customWidth="1"/>
    <col min="5371" max="5371" width="6.3828125" style="33" bestFit="1" customWidth="1"/>
    <col min="5372" max="5372" width="2.69140625" style="33" customWidth="1"/>
    <col min="5373" max="5376" width="0.921875" style="33" customWidth="1"/>
    <col min="5377" max="5458" width="2.69140625" style="33" customWidth="1"/>
    <col min="5459" max="5625" width="1.61328125" style="33"/>
    <col min="5626" max="5626" width="2.69140625" style="33" customWidth="1"/>
    <col min="5627" max="5627" width="6.3828125" style="33" bestFit="1" customWidth="1"/>
    <col min="5628" max="5628" width="2.69140625" style="33" customWidth="1"/>
    <col min="5629" max="5632" width="0.921875" style="33" customWidth="1"/>
    <col min="5633" max="5714" width="2.69140625" style="33" customWidth="1"/>
    <col min="5715" max="5881" width="1.61328125" style="33"/>
    <col min="5882" max="5882" width="2.69140625" style="33" customWidth="1"/>
    <col min="5883" max="5883" width="6.3828125" style="33" bestFit="1" customWidth="1"/>
    <col min="5884" max="5884" width="2.69140625" style="33" customWidth="1"/>
    <col min="5885" max="5888" width="0.921875" style="33" customWidth="1"/>
    <col min="5889" max="5970" width="2.69140625" style="33" customWidth="1"/>
    <col min="5971" max="6137" width="1.61328125" style="33"/>
    <col min="6138" max="6138" width="2.69140625" style="33" customWidth="1"/>
    <col min="6139" max="6139" width="6.3828125" style="33" bestFit="1" customWidth="1"/>
    <col min="6140" max="6140" width="2.69140625" style="33" customWidth="1"/>
    <col min="6141" max="6144" width="0.921875" style="33" customWidth="1"/>
    <col min="6145" max="6226" width="2.69140625" style="33" customWidth="1"/>
    <col min="6227" max="6393" width="1.61328125" style="33"/>
    <col min="6394" max="6394" width="2.69140625" style="33" customWidth="1"/>
    <col min="6395" max="6395" width="6.3828125" style="33" bestFit="1" customWidth="1"/>
    <col min="6396" max="6396" width="2.69140625" style="33" customWidth="1"/>
    <col min="6397" max="6400" width="0.921875" style="33" customWidth="1"/>
    <col min="6401" max="6482" width="2.69140625" style="33" customWidth="1"/>
    <col min="6483" max="6649" width="1.61328125" style="33"/>
    <col min="6650" max="6650" width="2.69140625" style="33" customWidth="1"/>
    <col min="6651" max="6651" width="6.3828125" style="33" bestFit="1" customWidth="1"/>
    <col min="6652" max="6652" width="2.69140625" style="33" customWidth="1"/>
    <col min="6653" max="6656" width="0.921875" style="33" customWidth="1"/>
    <col min="6657" max="6738" width="2.69140625" style="33" customWidth="1"/>
    <col min="6739" max="6905" width="1.61328125" style="33"/>
    <col min="6906" max="6906" width="2.69140625" style="33" customWidth="1"/>
    <col min="6907" max="6907" width="6.3828125" style="33" bestFit="1" customWidth="1"/>
    <col min="6908" max="6908" width="2.69140625" style="33" customWidth="1"/>
    <col min="6909" max="6912" width="0.921875" style="33" customWidth="1"/>
    <col min="6913" max="6994" width="2.69140625" style="33" customWidth="1"/>
    <col min="6995" max="7161" width="1.61328125" style="33"/>
    <col min="7162" max="7162" width="2.69140625" style="33" customWidth="1"/>
    <col min="7163" max="7163" width="6.3828125" style="33" bestFit="1" customWidth="1"/>
    <col min="7164" max="7164" width="2.69140625" style="33" customWidth="1"/>
    <col min="7165" max="7168" width="0.921875" style="33" customWidth="1"/>
    <col min="7169" max="7250" width="2.69140625" style="33" customWidth="1"/>
    <col min="7251" max="7417" width="1.61328125" style="33"/>
    <col min="7418" max="7418" width="2.69140625" style="33" customWidth="1"/>
    <col min="7419" max="7419" width="6.3828125" style="33" bestFit="1" customWidth="1"/>
    <col min="7420" max="7420" width="2.69140625" style="33" customWidth="1"/>
    <col min="7421" max="7424" width="0.921875" style="33" customWidth="1"/>
    <col min="7425" max="7506" width="2.69140625" style="33" customWidth="1"/>
    <col min="7507" max="7673" width="1.61328125" style="33"/>
    <col min="7674" max="7674" width="2.69140625" style="33" customWidth="1"/>
    <col min="7675" max="7675" width="6.3828125" style="33" bestFit="1" customWidth="1"/>
    <col min="7676" max="7676" width="2.69140625" style="33" customWidth="1"/>
    <col min="7677" max="7680" width="0.921875" style="33" customWidth="1"/>
    <col min="7681" max="7762" width="2.69140625" style="33" customWidth="1"/>
    <col min="7763" max="7929" width="1.61328125" style="33"/>
    <col min="7930" max="7930" width="2.69140625" style="33" customWidth="1"/>
    <col min="7931" max="7931" width="6.3828125" style="33" bestFit="1" customWidth="1"/>
    <col min="7932" max="7932" width="2.69140625" style="33" customWidth="1"/>
    <col min="7933" max="7936" width="0.921875" style="33" customWidth="1"/>
    <col min="7937" max="8018" width="2.69140625" style="33" customWidth="1"/>
    <col min="8019" max="8185" width="1.61328125" style="33"/>
    <col min="8186" max="8186" width="2.69140625" style="33" customWidth="1"/>
    <col min="8187" max="8187" width="6.3828125" style="33" bestFit="1" customWidth="1"/>
    <col min="8188" max="8188" width="2.69140625" style="33" customWidth="1"/>
    <col min="8189" max="8192" width="0.921875" style="33" customWidth="1"/>
    <col min="8193" max="8274" width="2.69140625" style="33" customWidth="1"/>
    <col min="8275" max="8441" width="1.61328125" style="33"/>
    <col min="8442" max="8442" width="2.69140625" style="33" customWidth="1"/>
    <col min="8443" max="8443" width="6.3828125" style="33" bestFit="1" customWidth="1"/>
    <col min="8444" max="8444" width="2.69140625" style="33" customWidth="1"/>
    <col min="8445" max="8448" width="0.921875" style="33" customWidth="1"/>
    <col min="8449" max="8530" width="2.69140625" style="33" customWidth="1"/>
    <col min="8531" max="8697" width="1.61328125" style="33"/>
    <col min="8698" max="8698" width="2.69140625" style="33" customWidth="1"/>
    <col min="8699" max="8699" width="6.3828125" style="33" bestFit="1" customWidth="1"/>
    <col min="8700" max="8700" width="2.69140625" style="33" customWidth="1"/>
    <col min="8701" max="8704" width="0.921875" style="33" customWidth="1"/>
    <col min="8705" max="8786" width="2.69140625" style="33" customWidth="1"/>
    <col min="8787" max="8953" width="1.61328125" style="33"/>
    <col min="8954" max="8954" width="2.69140625" style="33" customWidth="1"/>
    <col min="8955" max="8955" width="6.3828125" style="33" bestFit="1" customWidth="1"/>
    <col min="8956" max="8956" width="2.69140625" style="33" customWidth="1"/>
    <col min="8957" max="8960" width="0.921875" style="33" customWidth="1"/>
    <col min="8961" max="9042" width="2.69140625" style="33" customWidth="1"/>
    <col min="9043" max="9209" width="1.61328125" style="33"/>
    <col min="9210" max="9210" width="2.69140625" style="33" customWidth="1"/>
    <col min="9211" max="9211" width="6.3828125" style="33" bestFit="1" customWidth="1"/>
    <col min="9212" max="9212" width="2.69140625" style="33" customWidth="1"/>
    <col min="9213" max="9216" width="0.921875" style="33" customWidth="1"/>
    <col min="9217" max="9298" width="2.69140625" style="33" customWidth="1"/>
    <col min="9299" max="9465" width="1.61328125" style="33"/>
    <col min="9466" max="9466" width="2.69140625" style="33" customWidth="1"/>
    <col min="9467" max="9467" width="6.3828125" style="33" bestFit="1" customWidth="1"/>
    <col min="9468" max="9468" width="2.69140625" style="33" customWidth="1"/>
    <col min="9469" max="9472" width="0.921875" style="33" customWidth="1"/>
    <col min="9473" max="9554" width="2.69140625" style="33" customWidth="1"/>
    <col min="9555" max="9721" width="1.61328125" style="33"/>
    <col min="9722" max="9722" width="2.69140625" style="33" customWidth="1"/>
    <col min="9723" max="9723" width="6.3828125" style="33" bestFit="1" customWidth="1"/>
    <col min="9724" max="9724" width="2.69140625" style="33" customWidth="1"/>
    <col min="9725" max="9728" width="0.921875" style="33" customWidth="1"/>
    <col min="9729" max="9810" width="2.69140625" style="33" customWidth="1"/>
    <col min="9811" max="9977" width="1.61328125" style="33"/>
    <col min="9978" max="9978" width="2.69140625" style="33" customWidth="1"/>
    <col min="9979" max="9979" width="6.3828125" style="33" bestFit="1" customWidth="1"/>
    <col min="9980" max="9980" width="2.69140625" style="33" customWidth="1"/>
    <col min="9981" max="9984" width="0.921875" style="33" customWidth="1"/>
    <col min="9985" max="10066" width="2.69140625" style="33" customWidth="1"/>
    <col min="10067" max="10233" width="1.61328125" style="33"/>
    <col min="10234" max="10234" width="2.69140625" style="33" customWidth="1"/>
    <col min="10235" max="10235" width="6.3828125" style="33" bestFit="1" customWidth="1"/>
    <col min="10236" max="10236" width="2.69140625" style="33" customWidth="1"/>
    <col min="10237" max="10240" width="0.921875" style="33" customWidth="1"/>
    <col min="10241" max="10322" width="2.69140625" style="33" customWidth="1"/>
    <col min="10323" max="10489" width="1.61328125" style="33"/>
    <col min="10490" max="10490" width="2.69140625" style="33" customWidth="1"/>
    <col min="10491" max="10491" width="6.3828125" style="33" bestFit="1" customWidth="1"/>
    <col min="10492" max="10492" width="2.69140625" style="33" customWidth="1"/>
    <col min="10493" max="10496" width="0.921875" style="33" customWidth="1"/>
    <col min="10497" max="10578" width="2.69140625" style="33" customWidth="1"/>
    <col min="10579" max="10745" width="1.61328125" style="33"/>
    <col min="10746" max="10746" width="2.69140625" style="33" customWidth="1"/>
    <col min="10747" max="10747" width="6.3828125" style="33" bestFit="1" customWidth="1"/>
    <col min="10748" max="10748" width="2.69140625" style="33" customWidth="1"/>
    <col min="10749" max="10752" width="0.921875" style="33" customWidth="1"/>
    <col min="10753" max="10834" width="2.69140625" style="33" customWidth="1"/>
    <col min="10835" max="11001" width="1.61328125" style="33"/>
    <col min="11002" max="11002" width="2.69140625" style="33" customWidth="1"/>
    <col min="11003" max="11003" width="6.3828125" style="33" bestFit="1" customWidth="1"/>
    <col min="11004" max="11004" width="2.69140625" style="33" customWidth="1"/>
    <col min="11005" max="11008" width="0.921875" style="33" customWidth="1"/>
    <col min="11009" max="11090" width="2.69140625" style="33" customWidth="1"/>
    <col min="11091" max="11257" width="1.61328125" style="33"/>
    <col min="11258" max="11258" width="2.69140625" style="33" customWidth="1"/>
    <col min="11259" max="11259" width="6.3828125" style="33" bestFit="1" customWidth="1"/>
    <col min="11260" max="11260" width="2.69140625" style="33" customWidth="1"/>
    <col min="11261" max="11264" width="0.921875" style="33" customWidth="1"/>
    <col min="11265" max="11346" width="2.69140625" style="33" customWidth="1"/>
    <col min="11347" max="11513" width="1.61328125" style="33"/>
    <col min="11514" max="11514" width="2.69140625" style="33" customWidth="1"/>
    <col min="11515" max="11515" width="6.3828125" style="33" bestFit="1" customWidth="1"/>
    <col min="11516" max="11516" width="2.69140625" style="33" customWidth="1"/>
    <col min="11517" max="11520" width="0.921875" style="33" customWidth="1"/>
    <col min="11521" max="11602" width="2.69140625" style="33" customWidth="1"/>
    <col min="11603" max="11769" width="1.61328125" style="33"/>
    <col min="11770" max="11770" width="2.69140625" style="33" customWidth="1"/>
    <col min="11771" max="11771" width="6.3828125" style="33" bestFit="1" customWidth="1"/>
    <col min="11772" max="11772" width="2.69140625" style="33" customWidth="1"/>
    <col min="11773" max="11776" width="0.921875" style="33" customWidth="1"/>
    <col min="11777" max="11858" width="2.69140625" style="33" customWidth="1"/>
    <col min="11859" max="12025" width="1.61328125" style="33"/>
    <col min="12026" max="12026" width="2.69140625" style="33" customWidth="1"/>
    <col min="12027" max="12027" width="6.3828125" style="33" bestFit="1" customWidth="1"/>
    <col min="12028" max="12028" width="2.69140625" style="33" customWidth="1"/>
    <col min="12029" max="12032" width="0.921875" style="33" customWidth="1"/>
    <col min="12033" max="12114" width="2.69140625" style="33" customWidth="1"/>
    <col min="12115" max="12281" width="1.61328125" style="33"/>
    <col min="12282" max="12282" width="2.69140625" style="33" customWidth="1"/>
    <col min="12283" max="12283" width="6.3828125" style="33" bestFit="1" customWidth="1"/>
    <col min="12284" max="12284" width="2.69140625" style="33" customWidth="1"/>
    <col min="12285" max="12288" width="0.921875" style="33" customWidth="1"/>
    <col min="12289" max="12370" width="2.69140625" style="33" customWidth="1"/>
    <col min="12371" max="12537" width="1.61328125" style="33"/>
    <col min="12538" max="12538" width="2.69140625" style="33" customWidth="1"/>
    <col min="12539" max="12539" width="6.3828125" style="33" bestFit="1" customWidth="1"/>
    <col min="12540" max="12540" width="2.69140625" style="33" customWidth="1"/>
    <col min="12541" max="12544" width="0.921875" style="33" customWidth="1"/>
    <col min="12545" max="12626" width="2.69140625" style="33" customWidth="1"/>
    <col min="12627" max="12793" width="1.61328125" style="33"/>
    <col min="12794" max="12794" width="2.69140625" style="33" customWidth="1"/>
    <col min="12795" max="12795" width="6.3828125" style="33" bestFit="1" customWidth="1"/>
    <col min="12796" max="12796" width="2.69140625" style="33" customWidth="1"/>
    <col min="12797" max="12800" width="0.921875" style="33" customWidth="1"/>
    <col min="12801" max="12882" width="2.69140625" style="33" customWidth="1"/>
    <col min="12883" max="13049" width="1.61328125" style="33"/>
    <col min="13050" max="13050" width="2.69140625" style="33" customWidth="1"/>
    <col min="13051" max="13051" width="6.3828125" style="33" bestFit="1" customWidth="1"/>
    <col min="13052" max="13052" width="2.69140625" style="33" customWidth="1"/>
    <col min="13053" max="13056" width="0.921875" style="33" customWidth="1"/>
    <col min="13057" max="13138" width="2.69140625" style="33" customWidth="1"/>
    <col min="13139" max="13305" width="1.61328125" style="33"/>
    <col min="13306" max="13306" width="2.69140625" style="33" customWidth="1"/>
    <col min="13307" max="13307" width="6.3828125" style="33" bestFit="1" customWidth="1"/>
    <col min="13308" max="13308" width="2.69140625" style="33" customWidth="1"/>
    <col min="13309" max="13312" width="0.921875" style="33" customWidth="1"/>
    <col min="13313" max="13394" width="2.69140625" style="33" customWidth="1"/>
    <col min="13395" max="13561" width="1.61328125" style="33"/>
    <col min="13562" max="13562" width="2.69140625" style="33" customWidth="1"/>
    <col min="13563" max="13563" width="6.3828125" style="33" bestFit="1" customWidth="1"/>
    <col min="13564" max="13564" width="2.69140625" style="33" customWidth="1"/>
    <col min="13565" max="13568" width="0.921875" style="33" customWidth="1"/>
    <col min="13569" max="13650" width="2.69140625" style="33" customWidth="1"/>
    <col min="13651" max="13817" width="1.61328125" style="33"/>
    <col min="13818" max="13818" width="2.69140625" style="33" customWidth="1"/>
    <col min="13819" max="13819" width="6.3828125" style="33" bestFit="1" customWidth="1"/>
    <col min="13820" max="13820" width="2.69140625" style="33" customWidth="1"/>
    <col min="13821" max="13824" width="0.921875" style="33" customWidth="1"/>
    <col min="13825" max="13906" width="2.69140625" style="33" customWidth="1"/>
    <col min="13907" max="14073" width="1.61328125" style="33"/>
    <col min="14074" max="14074" width="2.69140625" style="33" customWidth="1"/>
    <col min="14075" max="14075" width="6.3828125" style="33" bestFit="1" customWidth="1"/>
    <col min="14076" max="14076" width="2.69140625" style="33" customWidth="1"/>
    <col min="14077" max="14080" width="0.921875" style="33" customWidth="1"/>
    <col min="14081" max="14162" width="2.69140625" style="33" customWidth="1"/>
    <col min="14163" max="14329" width="1.61328125" style="33"/>
    <col min="14330" max="14330" width="2.69140625" style="33" customWidth="1"/>
    <col min="14331" max="14331" width="6.3828125" style="33" bestFit="1" customWidth="1"/>
    <col min="14332" max="14332" width="2.69140625" style="33" customWidth="1"/>
    <col min="14333" max="14336" width="0.921875" style="33" customWidth="1"/>
    <col min="14337" max="14418" width="2.69140625" style="33" customWidth="1"/>
    <col min="14419" max="14585" width="1.61328125" style="33"/>
    <col min="14586" max="14586" width="2.69140625" style="33" customWidth="1"/>
    <col min="14587" max="14587" width="6.3828125" style="33" bestFit="1" customWidth="1"/>
    <col min="14588" max="14588" width="2.69140625" style="33" customWidth="1"/>
    <col min="14589" max="14592" width="0.921875" style="33" customWidth="1"/>
    <col min="14593" max="14674" width="2.69140625" style="33" customWidth="1"/>
    <col min="14675" max="14841" width="1.61328125" style="33"/>
    <col min="14842" max="14842" width="2.69140625" style="33" customWidth="1"/>
    <col min="14843" max="14843" width="6.3828125" style="33" bestFit="1" customWidth="1"/>
    <col min="14844" max="14844" width="2.69140625" style="33" customWidth="1"/>
    <col min="14845" max="14848" width="0.921875" style="33" customWidth="1"/>
    <col min="14849" max="14930" width="2.69140625" style="33" customWidth="1"/>
    <col min="14931" max="15097" width="1.61328125" style="33"/>
    <col min="15098" max="15098" width="2.69140625" style="33" customWidth="1"/>
    <col min="15099" max="15099" width="6.3828125" style="33" bestFit="1" customWidth="1"/>
    <col min="15100" max="15100" width="2.69140625" style="33" customWidth="1"/>
    <col min="15101" max="15104" width="0.921875" style="33" customWidth="1"/>
    <col min="15105" max="15186" width="2.69140625" style="33" customWidth="1"/>
    <col min="15187" max="15353" width="1.61328125" style="33"/>
    <col min="15354" max="15354" width="2.69140625" style="33" customWidth="1"/>
    <col min="15355" max="15355" width="6.3828125" style="33" bestFit="1" customWidth="1"/>
    <col min="15356" max="15356" width="2.69140625" style="33" customWidth="1"/>
    <col min="15357" max="15360" width="0.921875" style="33" customWidth="1"/>
    <col min="15361" max="15442" width="2.69140625" style="33" customWidth="1"/>
    <col min="15443" max="15609" width="1.61328125" style="33"/>
    <col min="15610" max="15610" width="2.69140625" style="33" customWidth="1"/>
    <col min="15611" max="15611" width="6.3828125" style="33" bestFit="1" customWidth="1"/>
    <col min="15612" max="15612" width="2.69140625" style="33" customWidth="1"/>
    <col min="15613" max="15616" width="0.921875" style="33" customWidth="1"/>
    <col min="15617" max="15698" width="2.69140625" style="33" customWidth="1"/>
    <col min="15699" max="15865" width="1.61328125" style="33"/>
    <col min="15866" max="15866" width="2.69140625" style="33" customWidth="1"/>
    <col min="15867" max="15867" width="6.3828125" style="33" bestFit="1" customWidth="1"/>
    <col min="15868" max="15868" width="2.69140625" style="33" customWidth="1"/>
    <col min="15869" max="15872" width="0.921875" style="33" customWidth="1"/>
    <col min="15873" max="15954" width="2.69140625" style="33" customWidth="1"/>
    <col min="15955" max="16121" width="1.61328125" style="33"/>
    <col min="16122" max="16122" width="2.69140625" style="33" customWidth="1"/>
    <col min="16123" max="16123" width="6.3828125" style="33" bestFit="1" customWidth="1"/>
    <col min="16124" max="16124" width="2.69140625" style="33" customWidth="1"/>
    <col min="16125" max="16128" width="0.921875" style="33" customWidth="1"/>
    <col min="16129" max="16210" width="2.69140625" style="33" customWidth="1"/>
    <col min="16211" max="16384" width="1.61328125" style="33"/>
  </cols>
  <sheetData>
    <row r="1" spans="2:82" ht="15.6" thickBot="1"/>
    <row r="2" spans="2:82" s="528" customFormat="1" ht="30" customHeight="1">
      <c r="B2" s="410" t="s">
        <v>11</v>
      </c>
      <c r="C2" s="411"/>
      <c r="D2" s="411"/>
      <c r="E2" s="411"/>
      <c r="F2" s="411"/>
      <c r="G2" s="411"/>
      <c r="H2" s="411"/>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c r="AV2" s="411"/>
      <c r="AW2" s="411"/>
      <c r="AX2" s="411"/>
      <c r="AY2" s="411"/>
      <c r="AZ2" s="411"/>
      <c r="BA2" s="411"/>
      <c r="BB2" s="411"/>
      <c r="BC2" s="411"/>
      <c r="BD2" s="411"/>
      <c r="BE2" s="411"/>
      <c r="BF2" s="411"/>
      <c r="BG2" s="411"/>
      <c r="BH2" s="411"/>
      <c r="BI2" s="411"/>
      <c r="BJ2" s="411"/>
      <c r="BK2" s="411"/>
      <c r="BL2" s="411"/>
      <c r="BM2" s="411"/>
      <c r="BN2" s="411"/>
      <c r="BO2" s="411"/>
      <c r="BP2" s="411"/>
      <c r="BQ2" s="411"/>
      <c r="BR2" s="411"/>
      <c r="BS2" s="411"/>
      <c r="BT2" s="411"/>
      <c r="BU2" s="411"/>
      <c r="BV2" s="411"/>
      <c r="BW2" s="411"/>
      <c r="BX2" s="411"/>
      <c r="BY2" s="411"/>
      <c r="BZ2" s="411"/>
      <c r="CA2" s="411"/>
      <c r="CB2" s="537"/>
      <c r="CC2" s="537"/>
      <c r="CD2" s="538"/>
    </row>
    <row r="3" spans="2:82" s="528" customFormat="1" ht="30" customHeight="1">
      <c r="B3" s="618"/>
      <c r="C3" s="3092" t="s">
        <v>823</v>
      </c>
      <c r="D3" s="3093"/>
      <c r="E3" s="3093"/>
      <c r="F3" s="3093"/>
      <c r="G3" s="3093"/>
      <c r="H3" s="3093"/>
      <c r="I3" s="3093"/>
      <c r="J3" s="3093"/>
      <c r="K3" s="3093"/>
      <c r="L3" s="3093"/>
      <c r="M3" s="3093"/>
      <c r="N3" s="3094"/>
      <c r="O3" s="3098" t="s">
        <v>392</v>
      </c>
      <c r="P3" s="3099"/>
      <c r="Q3" s="3100"/>
      <c r="R3" s="37"/>
      <c r="S3" s="304" t="s">
        <v>830</v>
      </c>
      <c r="T3" s="271"/>
      <c r="U3" s="271"/>
      <c r="V3" s="271"/>
      <c r="W3" s="271"/>
      <c r="X3" s="271"/>
      <c r="Y3" s="271"/>
      <c r="Z3" s="271"/>
      <c r="AA3" s="271"/>
      <c r="AB3" s="271"/>
      <c r="AC3" s="271"/>
      <c r="AD3" s="271"/>
      <c r="AE3" s="271"/>
      <c r="AF3" s="271"/>
      <c r="AG3" s="271"/>
      <c r="AH3" s="271"/>
      <c r="AI3" s="271"/>
      <c r="AJ3" s="271"/>
      <c r="AK3" s="37"/>
      <c r="AL3" s="37"/>
      <c r="AM3" s="37"/>
      <c r="AN3" s="37"/>
      <c r="AO3" s="37"/>
      <c r="AP3" s="37"/>
      <c r="AQ3" s="37"/>
      <c r="AR3" s="37"/>
      <c r="AS3" s="37"/>
      <c r="AT3" s="37"/>
      <c r="AU3" s="37"/>
      <c r="AV3" s="37"/>
      <c r="AW3" s="37"/>
      <c r="AX3" s="37"/>
      <c r="AY3" s="37"/>
      <c r="AZ3" s="271"/>
      <c r="BA3" s="40"/>
      <c r="BB3" s="40"/>
      <c r="BC3" s="40"/>
      <c r="BD3" s="40"/>
      <c r="BE3" s="40"/>
      <c r="BF3" s="40"/>
      <c r="BG3" s="40"/>
      <c r="BH3" s="40"/>
      <c r="BI3" s="40"/>
      <c r="BJ3" s="40"/>
      <c r="BK3" s="40"/>
      <c r="BL3" s="40"/>
      <c r="BM3" s="40"/>
      <c r="BN3" s="40"/>
      <c r="BO3" s="40"/>
      <c r="BP3" s="40"/>
      <c r="BQ3" s="40"/>
      <c r="BR3" s="40"/>
      <c r="BS3" s="40"/>
      <c r="BT3" s="40"/>
      <c r="BU3" s="40"/>
      <c r="BV3" s="37"/>
      <c r="BW3" s="37"/>
      <c r="BX3" s="37"/>
      <c r="BY3" s="37"/>
      <c r="BZ3" s="37"/>
      <c r="CA3" s="37"/>
      <c r="CD3" s="529"/>
    </row>
    <row r="4" spans="2:82" s="528" customFormat="1" ht="30" customHeight="1">
      <c r="B4" s="618"/>
      <c r="C4" s="3095"/>
      <c r="D4" s="3096"/>
      <c r="E4" s="3096"/>
      <c r="F4" s="3096"/>
      <c r="G4" s="3096"/>
      <c r="H4" s="3096"/>
      <c r="I4" s="3096"/>
      <c r="J4" s="3096"/>
      <c r="K4" s="3096"/>
      <c r="L4" s="3096"/>
      <c r="M4" s="3096"/>
      <c r="N4" s="3097"/>
      <c r="O4" s="3101"/>
      <c r="P4" s="3102"/>
      <c r="Q4" s="3103"/>
      <c r="R4" s="37"/>
      <c r="S4" s="305" t="s">
        <v>831</v>
      </c>
      <c r="T4" s="271"/>
      <c r="U4" s="271"/>
      <c r="V4" s="271"/>
      <c r="W4" s="271"/>
      <c r="X4" s="271"/>
      <c r="Y4" s="271"/>
      <c r="Z4" s="271"/>
      <c r="AA4" s="271"/>
      <c r="AB4" s="271"/>
      <c r="AC4" s="271"/>
      <c r="AD4" s="271"/>
      <c r="AE4" s="271"/>
      <c r="AF4" s="271"/>
      <c r="AG4" s="271"/>
      <c r="AH4" s="271"/>
      <c r="AI4" s="271"/>
      <c r="AJ4" s="271"/>
      <c r="AK4" s="37"/>
      <c r="AL4" s="37"/>
      <c r="AM4" s="37"/>
      <c r="AN4" s="37"/>
      <c r="AO4" s="37"/>
      <c r="AP4" s="37"/>
      <c r="AQ4" s="37"/>
      <c r="AR4" s="37"/>
      <c r="AS4" s="37"/>
      <c r="AT4" s="37"/>
      <c r="AU4" s="37"/>
      <c r="AV4" s="37"/>
      <c r="AW4" s="37"/>
      <c r="AX4" s="37"/>
      <c r="AY4" s="37"/>
      <c r="AZ4" s="271"/>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D4" s="529"/>
    </row>
    <row r="5" spans="2:82" s="528" customFormat="1" ht="30" customHeight="1">
      <c r="B5" s="618"/>
      <c r="C5" s="37"/>
      <c r="D5" s="37"/>
      <c r="E5" s="37"/>
      <c r="F5" s="37"/>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D5" s="529"/>
    </row>
    <row r="6" spans="2:82" s="528" customFormat="1" ht="30" customHeight="1">
      <c r="B6" s="618"/>
      <c r="C6" s="629" t="s">
        <v>393</v>
      </c>
      <c r="D6" s="629"/>
      <c r="E6" s="629"/>
      <c r="F6" s="629"/>
      <c r="G6" s="629"/>
      <c r="H6" s="3080">
        <v>2</v>
      </c>
      <c r="I6" s="3080"/>
      <c r="J6" s="39"/>
      <c r="K6" s="49" t="s">
        <v>876</v>
      </c>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D6" s="529"/>
    </row>
    <row r="7" spans="2:82" s="528" customFormat="1" ht="30" customHeight="1">
      <c r="B7" s="618"/>
      <c r="C7" s="612" t="s">
        <v>394</v>
      </c>
      <c r="D7" s="612"/>
      <c r="E7" s="612"/>
      <c r="F7" s="612"/>
      <c r="G7" s="612"/>
      <c r="H7" s="3080"/>
      <c r="I7" s="3080"/>
      <c r="J7" s="39"/>
      <c r="K7" s="307" t="s">
        <v>877</v>
      </c>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D7" s="529"/>
    </row>
    <row r="8" spans="2:82" s="528" customFormat="1" ht="30" customHeight="1">
      <c r="B8" s="618"/>
      <c r="C8" s="1507"/>
      <c r="D8" s="1508"/>
      <c r="E8" s="1507"/>
      <c r="F8" s="1509"/>
      <c r="G8" s="1510"/>
      <c r="H8" s="1505"/>
      <c r="I8" s="1505"/>
      <c r="J8" s="1505"/>
      <c r="K8" s="1505"/>
      <c r="L8" s="1505"/>
      <c r="M8" s="1505"/>
      <c r="N8" s="1505"/>
      <c r="O8" s="1505"/>
      <c r="P8" s="1505"/>
      <c r="Q8" s="1505"/>
      <c r="R8" s="1505"/>
      <c r="S8" s="1505"/>
      <c r="T8" s="1505"/>
      <c r="U8" s="1505"/>
      <c r="V8" s="1505"/>
      <c r="W8" s="1505"/>
      <c r="X8" s="1505"/>
      <c r="Y8" s="1505"/>
      <c r="Z8" s="1505"/>
      <c r="AA8" s="1505"/>
      <c r="AB8" s="1505"/>
      <c r="AC8" s="1505"/>
      <c r="AD8" s="1505"/>
      <c r="AE8" s="1505"/>
      <c r="AF8" s="1505"/>
      <c r="AG8" s="1505"/>
      <c r="AH8" s="1505"/>
      <c r="AI8" s="1505"/>
      <c r="AJ8" s="1505"/>
      <c r="AK8" s="1505"/>
      <c r="AL8" s="1505"/>
      <c r="AM8" s="1505"/>
      <c r="AN8" s="1505"/>
      <c r="AO8" s="1505"/>
      <c r="AP8" s="1505"/>
      <c r="AQ8" s="1505"/>
      <c r="AR8" s="1505"/>
      <c r="AS8" s="1505"/>
      <c r="AT8" s="1505"/>
      <c r="AU8" s="1505"/>
      <c r="AV8" s="1505"/>
      <c r="AW8" s="1505"/>
      <c r="AX8" s="1505"/>
      <c r="AY8" s="1505"/>
      <c r="AZ8" s="1505"/>
      <c r="BA8" s="1505"/>
      <c r="BB8" s="1505"/>
      <c r="BC8" s="1505"/>
      <c r="BD8" s="1505"/>
      <c r="BE8" s="1505"/>
      <c r="BF8" s="1505"/>
      <c r="BG8" s="1505"/>
      <c r="BH8" s="1505"/>
      <c r="BI8" s="1505"/>
      <c r="BJ8" s="1505"/>
      <c r="BK8" s="1505"/>
      <c r="BL8" s="1505"/>
      <c r="BM8" s="1505"/>
      <c r="BN8" s="1505"/>
      <c r="BO8" s="1505"/>
      <c r="BP8" s="1505"/>
      <c r="BQ8" s="1511"/>
      <c r="BR8" s="1511"/>
      <c r="BS8" s="1505"/>
      <c r="BT8" s="1505"/>
      <c r="BU8" s="1505"/>
      <c r="BV8" s="1505"/>
      <c r="BW8" s="1512"/>
      <c r="BX8" s="1512"/>
      <c r="BY8" s="1512"/>
      <c r="BZ8" s="1504"/>
      <c r="CA8" s="1504"/>
      <c r="CB8" s="1504"/>
      <c r="CC8" s="1505"/>
      <c r="CD8" s="529"/>
    </row>
    <row r="9" spans="2:82" s="528" customFormat="1" ht="30" customHeight="1">
      <c r="B9" s="619"/>
      <c r="C9" s="332" t="s">
        <v>866</v>
      </c>
      <c r="D9" s="332" t="s">
        <v>893</v>
      </c>
      <c r="E9" s="310"/>
      <c r="F9" s="331"/>
      <c r="G9" s="526"/>
      <c r="H9" s="522"/>
      <c r="I9" s="522"/>
      <c r="J9" s="522"/>
      <c r="K9" s="522"/>
      <c r="L9" s="522"/>
      <c r="M9" s="522"/>
      <c r="N9" s="522"/>
      <c r="O9" s="522"/>
      <c r="P9" s="522"/>
      <c r="Q9" s="522"/>
      <c r="R9" s="522"/>
      <c r="S9" s="522"/>
      <c r="T9" s="522"/>
      <c r="U9" s="522"/>
      <c r="V9" s="522"/>
      <c r="W9" s="522"/>
      <c r="X9" s="522"/>
      <c r="Y9" s="522"/>
      <c r="Z9" s="522"/>
      <c r="AA9" s="522"/>
      <c r="AB9" s="522"/>
      <c r="AC9" s="522"/>
      <c r="AD9" s="522"/>
      <c r="AE9" s="522"/>
      <c r="AF9" s="522"/>
      <c r="AG9" s="522"/>
      <c r="AH9" s="522"/>
      <c r="AI9" s="522"/>
      <c r="AJ9" s="522"/>
      <c r="AK9" s="522"/>
      <c r="AL9" s="522"/>
      <c r="AM9" s="522"/>
      <c r="AN9" s="522"/>
      <c r="AO9" s="522"/>
      <c r="AP9" s="522"/>
      <c r="AQ9" s="522"/>
      <c r="AR9" s="522"/>
      <c r="AS9" s="522"/>
      <c r="AT9" s="522"/>
      <c r="AU9" s="522"/>
      <c r="AV9" s="522"/>
      <c r="AW9" s="522"/>
      <c r="AX9" s="522"/>
      <c r="AY9" s="522"/>
      <c r="AZ9" s="522"/>
      <c r="BA9" s="522"/>
      <c r="BB9" s="522"/>
      <c r="BC9" s="522"/>
      <c r="BD9" s="522"/>
      <c r="BE9" s="522"/>
      <c r="BF9" s="522"/>
      <c r="BG9" s="522"/>
      <c r="BH9" s="522"/>
      <c r="BI9" s="522"/>
      <c r="BJ9" s="522"/>
      <c r="BK9" s="522"/>
      <c r="BL9" s="522"/>
      <c r="BM9" s="522"/>
      <c r="BN9" s="522"/>
      <c r="BO9" s="522"/>
      <c r="BP9" s="522"/>
      <c r="BQ9" s="522"/>
      <c r="BR9" s="522"/>
      <c r="BS9" s="522"/>
      <c r="BT9" s="522"/>
      <c r="BU9" s="522"/>
      <c r="BV9" s="522"/>
      <c r="BW9" s="634"/>
      <c r="BX9" s="634"/>
      <c r="BY9" s="634"/>
      <c r="BZ9" s="634"/>
      <c r="CA9" s="634"/>
      <c r="CB9" s="634"/>
      <c r="CC9" s="522"/>
      <c r="CD9" s="529"/>
    </row>
    <row r="10" spans="2:82" s="528" customFormat="1" ht="30" customHeight="1">
      <c r="B10" s="619"/>
      <c r="C10" s="310"/>
      <c r="D10" s="331" t="s">
        <v>894</v>
      </c>
      <c r="E10" s="310"/>
      <c r="F10" s="331"/>
      <c r="G10" s="526"/>
      <c r="H10" s="522"/>
      <c r="I10" s="522"/>
      <c r="J10" s="522"/>
      <c r="K10" s="522"/>
      <c r="L10" s="522"/>
      <c r="M10" s="522"/>
      <c r="N10" s="522"/>
      <c r="O10" s="522"/>
      <c r="P10" s="522"/>
      <c r="Q10" s="522"/>
      <c r="R10" s="522"/>
      <c r="S10" s="522"/>
      <c r="T10" s="522"/>
      <c r="U10" s="522"/>
      <c r="V10" s="522"/>
      <c r="W10" s="522"/>
      <c r="X10" s="522"/>
      <c r="Y10" s="522"/>
      <c r="Z10" s="522"/>
      <c r="AA10" s="522"/>
      <c r="AB10" s="522"/>
      <c r="AC10" s="522"/>
      <c r="AD10" s="522"/>
      <c r="AE10" s="522"/>
      <c r="AF10" s="522"/>
      <c r="AG10" s="522"/>
      <c r="AH10" s="522"/>
      <c r="AI10" s="522"/>
      <c r="AJ10" s="522"/>
      <c r="AK10" s="522"/>
      <c r="AL10" s="522"/>
      <c r="AM10" s="522"/>
      <c r="AN10" s="522"/>
      <c r="AO10" s="522"/>
      <c r="AP10" s="522"/>
      <c r="AQ10" s="522"/>
      <c r="AR10" s="522"/>
      <c r="AS10" s="522"/>
      <c r="AT10" s="522"/>
      <c r="AU10" s="522"/>
      <c r="AV10" s="522"/>
      <c r="AW10" s="522"/>
      <c r="AX10" s="522"/>
      <c r="AY10" s="522"/>
      <c r="AZ10" s="522"/>
      <c r="BA10" s="522"/>
      <c r="BB10" s="522"/>
      <c r="BC10" s="522"/>
      <c r="BD10" s="522"/>
      <c r="BE10" s="522"/>
      <c r="BF10" s="522"/>
      <c r="BG10" s="522"/>
      <c r="BH10" s="522"/>
      <c r="BI10" s="522"/>
      <c r="BJ10" s="522"/>
      <c r="BK10" s="522"/>
      <c r="BL10" s="522"/>
      <c r="BM10" s="522"/>
      <c r="BN10" s="522"/>
      <c r="BO10" s="522"/>
      <c r="BP10" s="522"/>
      <c r="BQ10" s="522"/>
      <c r="BR10" s="522"/>
      <c r="BS10" s="522"/>
      <c r="BT10" s="522"/>
      <c r="BU10" s="522"/>
      <c r="BV10" s="522"/>
      <c r="BW10" s="634"/>
      <c r="BX10" s="634"/>
      <c r="BY10" s="634"/>
      <c r="BZ10" s="634"/>
      <c r="CA10" s="634"/>
      <c r="CB10" s="634"/>
      <c r="CC10" s="522"/>
      <c r="CD10" s="529"/>
    </row>
    <row r="11" spans="2:82" s="671" customFormat="1" ht="30.9" customHeight="1">
      <c r="B11" s="670"/>
      <c r="C11" s="310"/>
      <c r="D11" s="332" t="s">
        <v>22</v>
      </c>
      <c r="E11" s="310"/>
      <c r="F11" s="331" t="s">
        <v>879</v>
      </c>
      <c r="G11" s="526"/>
      <c r="H11" s="547"/>
      <c r="I11" s="547"/>
      <c r="J11" s="547"/>
      <c r="K11" s="547"/>
      <c r="L11" s="547"/>
      <c r="M11" s="547"/>
      <c r="N11" s="547"/>
      <c r="O11" s="547"/>
      <c r="P11" s="547"/>
      <c r="Q11" s="547"/>
      <c r="R11" s="547"/>
      <c r="S11" s="547"/>
      <c r="T11" s="547"/>
      <c r="U11" s="547"/>
      <c r="V11" s="547"/>
      <c r="W11" s="547"/>
      <c r="X11" s="547"/>
      <c r="Y11" s="547"/>
      <c r="Z11" s="547"/>
      <c r="AA11" s="547"/>
      <c r="AB11" s="547"/>
      <c r="AC11" s="547"/>
      <c r="AD11" s="547"/>
      <c r="AE11" s="547"/>
      <c r="AF11" s="547"/>
      <c r="AG11" s="547"/>
      <c r="AH11" s="547"/>
      <c r="AI11" s="547"/>
      <c r="AJ11" s="547"/>
      <c r="AK11" s="547"/>
      <c r="AL11" s="547"/>
      <c r="AM11" s="547"/>
      <c r="AN11" s="547"/>
      <c r="AO11" s="547"/>
      <c r="AP11" s="547"/>
      <c r="AQ11" s="547"/>
      <c r="AR11" s="547"/>
      <c r="AS11" s="547"/>
      <c r="AT11" s="547"/>
      <c r="AU11" s="547"/>
      <c r="AV11" s="547"/>
      <c r="AW11" s="547"/>
      <c r="AX11" s="547"/>
      <c r="AY11" s="547"/>
      <c r="AZ11" s="547"/>
      <c r="BA11" s="547"/>
      <c r="BB11" s="547"/>
      <c r="BC11" s="547"/>
      <c r="BD11" s="547"/>
      <c r="BE11" s="547"/>
      <c r="BF11" s="547"/>
      <c r="BG11" s="547"/>
      <c r="BH11" s="547"/>
      <c r="BI11" s="547"/>
      <c r="BJ11" s="547"/>
      <c r="BK11" s="547"/>
      <c r="BL11" s="547"/>
      <c r="BM11" s="547"/>
      <c r="BN11" s="547"/>
      <c r="BO11" s="547"/>
      <c r="BP11" s="547"/>
      <c r="BQ11" s="547"/>
      <c r="BR11" s="547"/>
      <c r="BY11" s="523" t="s">
        <v>851</v>
      </c>
      <c r="CD11" s="672"/>
    </row>
    <row r="12" spans="2:82" s="528" customFormat="1" ht="30" customHeight="1">
      <c r="B12" s="619"/>
      <c r="C12" s="310"/>
      <c r="D12" s="332"/>
      <c r="E12" s="310"/>
      <c r="F12" s="3147" t="s">
        <v>407</v>
      </c>
      <c r="G12" s="3147"/>
      <c r="H12" s="3147"/>
      <c r="I12" s="271" t="s">
        <v>880</v>
      </c>
      <c r="J12" s="522"/>
      <c r="K12" s="522"/>
      <c r="L12" s="522"/>
      <c r="M12" s="522"/>
      <c r="N12" s="522"/>
      <c r="O12" s="522"/>
      <c r="P12" s="522"/>
      <c r="Q12" s="522"/>
      <c r="R12" s="522"/>
      <c r="S12" s="522"/>
      <c r="T12" s="522"/>
      <c r="U12" s="522"/>
      <c r="V12" s="522"/>
      <c r="W12" s="522"/>
      <c r="X12" s="522"/>
      <c r="Y12" s="522"/>
      <c r="Z12" s="522"/>
      <c r="AA12" s="522"/>
      <c r="AB12" s="522"/>
      <c r="AC12" s="522"/>
      <c r="AD12" s="522"/>
      <c r="AE12" s="522"/>
      <c r="AF12" s="522"/>
      <c r="AG12" s="522"/>
      <c r="AH12" s="522"/>
      <c r="AI12" s="522"/>
      <c r="AJ12" s="522"/>
      <c r="AK12" s="522"/>
      <c r="AL12" s="522"/>
      <c r="AM12" s="522"/>
      <c r="AN12" s="522"/>
      <c r="AO12" s="522"/>
      <c r="AP12" s="522"/>
      <c r="AQ12" s="522"/>
      <c r="AR12" s="522"/>
      <c r="AS12" s="522"/>
      <c r="AT12" s="522"/>
      <c r="AU12" s="522"/>
      <c r="AV12" s="522"/>
      <c r="AW12" s="522"/>
      <c r="AX12" s="522"/>
      <c r="AY12" s="522"/>
      <c r="AZ12" s="522"/>
      <c r="BA12" s="522"/>
      <c r="BB12" s="522"/>
      <c r="BC12" s="522"/>
      <c r="BD12" s="522"/>
      <c r="BE12" s="522"/>
      <c r="BF12" s="522"/>
      <c r="BG12" s="522"/>
      <c r="BH12" s="522"/>
      <c r="BI12" s="522"/>
      <c r="BJ12" s="522"/>
      <c r="BK12" s="522"/>
      <c r="BL12" s="522"/>
      <c r="BM12" s="522"/>
      <c r="BN12" s="522"/>
      <c r="BO12" s="522"/>
      <c r="BP12" s="522"/>
      <c r="BQ12" s="3120">
        <v>51</v>
      </c>
      <c r="BR12" s="3148"/>
      <c r="BS12" s="3132"/>
      <c r="BT12" s="3133"/>
      <c r="BU12" s="3133"/>
      <c r="BV12" s="3133"/>
      <c r="BW12" s="3133"/>
      <c r="BX12" s="3133"/>
      <c r="BY12" s="3133"/>
      <c r="BZ12" s="3133"/>
      <c r="CA12" s="3134"/>
      <c r="CB12" s="3108" t="s">
        <v>26</v>
      </c>
      <c r="CC12" s="3137"/>
      <c r="CD12" s="529"/>
    </row>
    <row r="13" spans="2:82" s="528" customFormat="1" ht="30" customHeight="1">
      <c r="B13" s="619"/>
      <c r="C13" s="310"/>
      <c r="D13" s="332"/>
      <c r="E13" s="310"/>
      <c r="F13" s="3147"/>
      <c r="G13" s="3147"/>
      <c r="H13" s="3147"/>
      <c r="I13" s="273" t="s">
        <v>881</v>
      </c>
      <c r="J13" s="522"/>
      <c r="K13" s="522"/>
      <c r="L13" s="522"/>
      <c r="M13" s="522"/>
      <c r="N13" s="522"/>
      <c r="O13" s="522"/>
      <c r="P13" s="522"/>
      <c r="Q13" s="522"/>
      <c r="R13" s="522"/>
      <c r="S13" s="522"/>
      <c r="T13" s="522"/>
      <c r="U13" s="522"/>
      <c r="V13" s="522"/>
      <c r="W13" s="522"/>
      <c r="X13" s="522"/>
      <c r="Y13" s="522"/>
      <c r="Z13" s="522"/>
      <c r="AA13" s="522"/>
      <c r="AB13" s="522"/>
      <c r="AC13" s="522"/>
      <c r="AD13" s="522"/>
      <c r="AE13" s="522"/>
      <c r="AF13" s="522"/>
      <c r="AG13" s="522"/>
      <c r="AH13" s="522"/>
      <c r="AI13" s="522"/>
      <c r="AJ13" s="522"/>
      <c r="AK13" s="522"/>
      <c r="AL13" s="522"/>
      <c r="AM13" s="522"/>
      <c r="AN13" s="522"/>
      <c r="AO13" s="522"/>
      <c r="AP13" s="522"/>
      <c r="AQ13" s="522"/>
      <c r="AR13" s="522"/>
      <c r="AS13" s="522"/>
      <c r="AT13" s="522"/>
      <c r="AU13" s="522"/>
      <c r="AV13" s="522"/>
      <c r="AW13" s="522"/>
      <c r="AX13" s="522"/>
      <c r="AY13" s="522"/>
      <c r="AZ13" s="522"/>
      <c r="BA13" s="522"/>
      <c r="BB13" s="522"/>
      <c r="BC13" s="522"/>
      <c r="BD13" s="522"/>
      <c r="BE13" s="522"/>
      <c r="BF13" s="522"/>
      <c r="BG13" s="522"/>
      <c r="BH13" s="522"/>
      <c r="BI13" s="522"/>
      <c r="BJ13" s="522"/>
      <c r="BK13" s="522"/>
      <c r="BL13" s="522"/>
      <c r="BM13" s="522"/>
      <c r="BN13" s="522"/>
      <c r="BO13" s="522"/>
      <c r="BP13" s="522"/>
      <c r="BQ13" s="3121"/>
      <c r="BR13" s="3148"/>
      <c r="BS13" s="3135"/>
      <c r="BT13" s="3105"/>
      <c r="BU13" s="3105"/>
      <c r="BV13" s="3105"/>
      <c r="BW13" s="3105"/>
      <c r="BX13" s="3105"/>
      <c r="BY13" s="3105"/>
      <c r="BZ13" s="3105"/>
      <c r="CA13" s="3136"/>
      <c r="CB13" s="3108"/>
      <c r="CC13" s="3137"/>
      <c r="CD13" s="529"/>
    </row>
    <row r="14" spans="2:82" s="528" customFormat="1" ht="30" customHeight="1">
      <c r="B14" s="619"/>
      <c r="C14" s="310"/>
      <c r="D14" s="332"/>
      <c r="E14" s="310"/>
      <c r="F14" s="331"/>
      <c r="G14" s="526"/>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E14" s="522"/>
      <c r="AF14" s="522"/>
      <c r="AG14" s="522"/>
      <c r="AH14" s="522"/>
      <c r="AI14" s="522"/>
      <c r="AJ14" s="522"/>
      <c r="AK14" s="522"/>
      <c r="AL14" s="522"/>
      <c r="AM14" s="522"/>
      <c r="AN14" s="522"/>
      <c r="AO14" s="522"/>
      <c r="AP14" s="522"/>
      <c r="AQ14" s="522"/>
      <c r="AR14" s="522"/>
      <c r="AS14" s="522"/>
      <c r="AT14" s="522"/>
      <c r="AU14" s="522"/>
      <c r="AV14" s="522"/>
      <c r="AW14" s="522"/>
      <c r="AX14" s="522"/>
      <c r="AY14" s="522"/>
      <c r="AZ14" s="522"/>
      <c r="BA14" s="522"/>
      <c r="BB14" s="522"/>
      <c r="BC14" s="522"/>
      <c r="BD14" s="522"/>
      <c r="BE14" s="522"/>
      <c r="BF14" s="522"/>
      <c r="BG14" s="522"/>
      <c r="BH14" s="522"/>
      <c r="BI14" s="522"/>
      <c r="BJ14" s="522"/>
      <c r="BK14" s="522"/>
      <c r="BL14" s="522"/>
      <c r="BM14" s="522"/>
      <c r="BN14" s="522"/>
      <c r="BO14" s="522"/>
      <c r="BP14" s="522"/>
      <c r="BQ14" s="522"/>
      <c r="BR14" s="522"/>
      <c r="CD14" s="529"/>
    </row>
    <row r="15" spans="2:82" s="671" customFormat="1" ht="30.9" customHeight="1">
      <c r="B15" s="670"/>
      <c r="C15" s="310"/>
      <c r="D15" s="332" t="s">
        <v>23</v>
      </c>
      <c r="E15" s="310"/>
      <c r="F15" s="331" t="s">
        <v>882</v>
      </c>
      <c r="G15" s="526"/>
      <c r="H15" s="547"/>
      <c r="I15" s="547"/>
      <c r="J15" s="547"/>
      <c r="K15" s="547"/>
      <c r="L15" s="547"/>
      <c r="M15" s="547"/>
      <c r="N15" s="547"/>
      <c r="O15" s="547"/>
      <c r="P15" s="547"/>
      <c r="Q15" s="547"/>
      <c r="R15" s="547"/>
      <c r="S15" s="547"/>
      <c r="T15" s="547"/>
      <c r="U15" s="547"/>
      <c r="V15" s="547"/>
      <c r="W15" s="547"/>
      <c r="X15" s="547"/>
      <c r="Y15" s="547"/>
      <c r="Z15" s="547"/>
      <c r="AA15" s="547"/>
      <c r="AB15" s="547"/>
      <c r="AC15" s="547"/>
      <c r="AD15" s="547"/>
      <c r="AE15" s="547"/>
      <c r="AF15" s="547"/>
      <c r="AG15" s="547"/>
      <c r="AH15" s="547"/>
      <c r="AI15" s="547"/>
      <c r="AJ15" s="547"/>
      <c r="AK15" s="547"/>
      <c r="AL15" s="547"/>
      <c r="AM15" s="547"/>
      <c r="AN15" s="547"/>
      <c r="AO15" s="547"/>
      <c r="AP15" s="547"/>
      <c r="AQ15" s="547"/>
      <c r="AR15" s="547"/>
      <c r="AS15" s="547"/>
      <c r="AT15" s="547"/>
      <c r="AU15" s="547"/>
      <c r="AV15" s="547"/>
      <c r="AW15" s="547"/>
      <c r="AX15" s="547"/>
      <c r="AY15" s="547"/>
      <c r="AZ15" s="547"/>
      <c r="BA15" s="547"/>
      <c r="BB15" s="547"/>
      <c r="BC15" s="547"/>
      <c r="BD15" s="547"/>
      <c r="BE15" s="547"/>
      <c r="BF15" s="547"/>
      <c r="BG15" s="547"/>
      <c r="BH15" s="547"/>
      <c r="BI15" s="547"/>
      <c r="BJ15" s="547"/>
      <c r="BK15" s="547"/>
      <c r="BL15" s="547"/>
      <c r="BM15" s="547"/>
      <c r="BN15" s="547"/>
      <c r="BO15" s="547"/>
      <c r="BP15" s="547"/>
      <c r="BQ15" s="547"/>
      <c r="BR15" s="547"/>
      <c r="CD15" s="672"/>
    </row>
    <row r="16" spans="2:82" s="528" customFormat="1" ht="30" customHeight="1">
      <c r="B16" s="619"/>
      <c r="C16" s="310"/>
      <c r="D16" s="332"/>
      <c r="E16" s="310"/>
      <c r="F16" s="3147" t="s">
        <v>408</v>
      </c>
      <c r="G16" s="3147"/>
      <c r="H16" s="3147"/>
      <c r="I16" s="271" t="s">
        <v>883</v>
      </c>
      <c r="J16" s="522"/>
      <c r="K16" s="522"/>
      <c r="L16" s="522"/>
      <c r="M16" s="522"/>
      <c r="N16" s="522"/>
      <c r="O16" s="522"/>
      <c r="P16" s="522"/>
      <c r="Q16" s="522"/>
      <c r="R16" s="522"/>
      <c r="S16" s="522"/>
      <c r="T16" s="522"/>
      <c r="U16" s="522"/>
      <c r="V16" s="522"/>
      <c r="W16" s="522"/>
      <c r="X16" s="522"/>
      <c r="Y16" s="522"/>
      <c r="Z16" s="522"/>
      <c r="AA16" s="522"/>
      <c r="AB16" s="522"/>
      <c r="AC16" s="522"/>
      <c r="AD16" s="522"/>
      <c r="AE16" s="522"/>
      <c r="AF16" s="522"/>
      <c r="AG16" s="522"/>
      <c r="AH16" s="522"/>
      <c r="AI16" s="522"/>
      <c r="AJ16" s="522"/>
      <c r="AK16" s="522"/>
      <c r="AL16" s="522"/>
      <c r="AM16" s="522"/>
      <c r="AN16" s="522"/>
      <c r="AO16" s="522"/>
      <c r="AP16" s="522"/>
      <c r="AQ16" s="522"/>
      <c r="AR16" s="522"/>
      <c r="AS16" s="522"/>
      <c r="AT16" s="522"/>
      <c r="AU16" s="522"/>
      <c r="AV16" s="522"/>
      <c r="AW16" s="522"/>
      <c r="AX16" s="522"/>
      <c r="AY16" s="522"/>
      <c r="AZ16" s="522"/>
      <c r="BA16" s="522"/>
      <c r="BB16" s="522"/>
      <c r="BC16" s="522"/>
      <c r="BD16" s="522"/>
      <c r="BE16" s="522"/>
      <c r="BF16" s="522"/>
      <c r="BG16" s="522"/>
      <c r="BH16" s="522"/>
      <c r="BI16" s="522"/>
      <c r="BJ16" s="522"/>
      <c r="BK16" s="522"/>
      <c r="BL16" s="522"/>
      <c r="BM16" s="522"/>
      <c r="BN16" s="522"/>
      <c r="BO16" s="522"/>
      <c r="BP16" s="522"/>
      <c r="BQ16" s="3120">
        <v>52</v>
      </c>
      <c r="BR16" s="3148"/>
      <c r="BS16" s="3132"/>
      <c r="BT16" s="3133"/>
      <c r="BU16" s="3133"/>
      <c r="BV16" s="3133"/>
      <c r="BW16" s="3133"/>
      <c r="BX16" s="3133"/>
      <c r="BY16" s="3133"/>
      <c r="BZ16" s="3133"/>
      <c r="CA16" s="3134"/>
      <c r="CB16" s="3108" t="s">
        <v>26</v>
      </c>
      <c r="CC16" s="3137"/>
      <c r="CD16" s="529"/>
    </row>
    <row r="17" spans="2:82" s="528" customFormat="1" ht="30" customHeight="1">
      <c r="B17" s="619"/>
      <c r="C17" s="310"/>
      <c r="D17" s="332"/>
      <c r="E17" s="310"/>
      <c r="F17" s="3147"/>
      <c r="G17" s="3147"/>
      <c r="H17" s="3147"/>
      <c r="I17" s="273" t="s">
        <v>884</v>
      </c>
      <c r="J17" s="522"/>
      <c r="K17" s="522"/>
      <c r="L17" s="522"/>
      <c r="M17" s="522"/>
      <c r="N17" s="522"/>
      <c r="O17" s="522"/>
      <c r="P17" s="522"/>
      <c r="Q17" s="522"/>
      <c r="R17" s="522"/>
      <c r="S17" s="522"/>
      <c r="T17" s="522"/>
      <c r="U17" s="522"/>
      <c r="V17" s="522"/>
      <c r="W17" s="522"/>
      <c r="X17" s="522"/>
      <c r="Y17" s="522"/>
      <c r="Z17" s="522"/>
      <c r="AA17" s="522"/>
      <c r="AB17" s="522"/>
      <c r="AC17" s="522"/>
      <c r="AD17" s="522"/>
      <c r="AE17" s="522"/>
      <c r="AF17" s="522"/>
      <c r="AG17" s="522"/>
      <c r="AH17" s="522"/>
      <c r="AI17" s="522"/>
      <c r="AJ17" s="522"/>
      <c r="AK17" s="522"/>
      <c r="AL17" s="522"/>
      <c r="AM17" s="522"/>
      <c r="AN17" s="522"/>
      <c r="AO17" s="522"/>
      <c r="AP17" s="522"/>
      <c r="AQ17" s="522"/>
      <c r="AR17" s="522"/>
      <c r="AS17" s="522"/>
      <c r="AT17" s="522"/>
      <c r="AU17" s="522"/>
      <c r="AV17" s="522"/>
      <c r="AW17" s="522"/>
      <c r="AX17" s="522"/>
      <c r="AY17" s="522"/>
      <c r="AZ17" s="522"/>
      <c r="BA17" s="522"/>
      <c r="BB17" s="522"/>
      <c r="BC17" s="522"/>
      <c r="BD17" s="522"/>
      <c r="BE17" s="522"/>
      <c r="BF17" s="522"/>
      <c r="BG17" s="522"/>
      <c r="BH17" s="522"/>
      <c r="BI17" s="522"/>
      <c r="BJ17" s="522"/>
      <c r="BK17" s="522"/>
      <c r="BL17" s="522"/>
      <c r="BM17" s="522"/>
      <c r="BN17" s="522"/>
      <c r="BO17" s="522"/>
      <c r="BP17" s="522"/>
      <c r="BQ17" s="3121"/>
      <c r="BR17" s="3148"/>
      <c r="BS17" s="3135"/>
      <c r="BT17" s="3105"/>
      <c r="BU17" s="3105"/>
      <c r="BV17" s="3105"/>
      <c r="BW17" s="3105"/>
      <c r="BX17" s="3105"/>
      <c r="BY17" s="3105"/>
      <c r="BZ17" s="3105"/>
      <c r="CA17" s="3136"/>
      <c r="CB17" s="3108"/>
      <c r="CC17" s="3137"/>
      <c r="CD17" s="529"/>
    </row>
    <row r="18" spans="2:82" s="528" customFormat="1" ht="30" customHeight="1">
      <c r="B18" s="619"/>
      <c r="C18" s="310"/>
      <c r="D18" s="332"/>
      <c r="E18" s="310"/>
      <c r="F18" s="331"/>
      <c r="G18" s="526"/>
      <c r="H18" s="522"/>
      <c r="I18" s="522"/>
      <c r="J18" s="522"/>
      <c r="K18" s="522"/>
      <c r="L18" s="522"/>
      <c r="M18" s="522"/>
      <c r="N18" s="522"/>
      <c r="O18" s="522"/>
      <c r="P18" s="522"/>
      <c r="Q18" s="522"/>
      <c r="R18" s="522"/>
      <c r="S18" s="522"/>
      <c r="T18" s="522"/>
      <c r="U18" s="522"/>
      <c r="V18" s="522"/>
      <c r="W18" s="522"/>
      <c r="X18" s="522"/>
      <c r="Y18" s="522"/>
      <c r="Z18" s="522"/>
      <c r="AA18" s="522"/>
      <c r="AB18" s="522"/>
      <c r="AC18" s="522"/>
      <c r="AD18" s="522"/>
      <c r="AE18" s="522"/>
      <c r="AF18" s="522"/>
      <c r="AG18" s="522"/>
      <c r="AH18" s="522"/>
      <c r="AI18" s="522"/>
      <c r="AJ18" s="522"/>
      <c r="AK18" s="522"/>
      <c r="AL18" s="522"/>
      <c r="AM18" s="522"/>
      <c r="AN18" s="522"/>
      <c r="AO18" s="522"/>
      <c r="AP18" s="522"/>
      <c r="AQ18" s="522"/>
      <c r="AR18" s="522"/>
      <c r="AS18" s="522"/>
      <c r="AT18" s="522"/>
      <c r="AU18" s="522"/>
      <c r="AV18" s="522"/>
      <c r="AW18" s="522"/>
      <c r="AX18" s="522"/>
      <c r="AY18" s="522"/>
      <c r="AZ18" s="522"/>
      <c r="BA18" s="522"/>
      <c r="BB18" s="522"/>
      <c r="BC18" s="522"/>
      <c r="BD18" s="522"/>
      <c r="BE18" s="522"/>
      <c r="BF18" s="522"/>
      <c r="BG18" s="522"/>
      <c r="BH18" s="522"/>
      <c r="BI18" s="522"/>
      <c r="BJ18" s="522"/>
      <c r="BK18" s="522"/>
      <c r="BL18" s="522"/>
      <c r="BM18" s="522"/>
      <c r="BN18" s="522"/>
      <c r="BO18" s="522"/>
      <c r="BP18" s="522"/>
      <c r="BQ18" s="522"/>
      <c r="BR18" s="522"/>
      <c r="CD18" s="529"/>
    </row>
    <row r="19" spans="2:82" s="671" customFormat="1" ht="30.9" customHeight="1">
      <c r="B19" s="670"/>
      <c r="C19" s="310"/>
      <c r="D19" s="332" t="s">
        <v>523</v>
      </c>
      <c r="E19" s="310"/>
      <c r="F19" s="332" t="s">
        <v>1212</v>
      </c>
      <c r="G19" s="526"/>
      <c r="H19" s="547"/>
      <c r="I19" s="547"/>
      <c r="J19" s="547"/>
      <c r="K19" s="547"/>
      <c r="L19" s="547"/>
      <c r="M19" s="547"/>
      <c r="N19" s="547"/>
      <c r="O19" s="547"/>
      <c r="P19" s="547"/>
      <c r="Q19" s="547"/>
      <c r="R19" s="547"/>
      <c r="S19" s="547"/>
      <c r="T19" s="547"/>
      <c r="U19" s="547"/>
      <c r="V19" s="547"/>
      <c r="W19" s="547"/>
      <c r="X19" s="547"/>
      <c r="Y19" s="547"/>
      <c r="Z19" s="547"/>
      <c r="AA19" s="547"/>
      <c r="AB19" s="547"/>
      <c r="AC19" s="547"/>
      <c r="AD19" s="547"/>
      <c r="AE19" s="547"/>
      <c r="AF19" s="547"/>
      <c r="AG19" s="547"/>
      <c r="AH19" s="547"/>
      <c r="AI19" s="547"/>
      <c r="AJ19" s="547"/>
      <c r="AK19" s="547"/>
      <c r="AL19" s="547"/>
      <c r="AM19" s="547"/>
      <c r="AN19" s="547"/>
      <c r="AO19" s="547"/>
      <c r="AP19" s="547"/>
      <c r="AQ19" s="547"/>
      <c r="AR19" s="547"/>
      <c r="AS19" s="547"/>
      <c r="AT19" s="547"/>
      <c r="AU19" s="547"/>
      <c r="AV19" s="547"/>
      <c r="AW19" s="547"/>
      <c r="AX19" s="547"/>
      <c r="AY19" s="547"/>
      <c r="AZ19" s="547"/>
      <c r="BA19" s="547"/>
      <c r="BB19" s="547"/>
      <c r="BC19" s="547"/>
      <c r="BD19" s="547"/>
      <c r="BE19" s="547"/>
      <c r="BF19" s="547"/>
      <c r="BG19" s="547"/>
      <c r="BH19" s="547"/>
      <c r="BI19" s="547"/>
      <c r="BJ19" s="547"/>
      <c r="BK19" s="547"/>
      <c r="BL19" s="547"/>
      <c r="BM19" s="547"/>
      <c r="BN19" s="547"/>
      <c r="BO19" s="547"/>
      <c r="BP19" s="547"/>
      <c r="BQ19" s="547"/>
      <c r="BR19" s="547"/>
      <c r="CD19" s="672"/>
    </row>
    <row r="20" spans="2:82" s="528" customFormat="1" ht="30" customHeight="1">
      <c r="B20" s="619"/>
      <c r="C20" s="310"/>
      <c r="D20" s="332"/>
      <c r="E20" s="310"/>
      <c r="F20" s="331" t="s">
        <v>1213</v>
      </c>
      <c r="G20" s="526"/>
      <c r="H20" s="522"/>
      <c r="I20" s="522"/>
      <c r="J20" s="522"/>
      <c r="K20" s="522"/>
      <c r="L20" s="522"/>
      <c r="M20" s="522"/>
      <c r="N20" s="522"/>
      <c r="O20" s="522"/>
      <c r="P20" s="522"/>
      <c r="Q20" s="522"/>
      <c r="R20" s="522"/>
      <c r="S20" s="522"/>
      <c r="T20" s="522"/>
      <c r="U20" s="522"/>
      <c r="V20" s="522"/>
      <c r="W20" s="522"/>
      <c r="X20" s="522"/>
      <c r="Y20" s="522"/>
      <c r="Z20" s="522"/>
      <c r="AA20" s="522"/>
      <c r="AB20" s="522"/>
      <c r="AC20" s="522"/>
      <c r="AD20" s="522"/>
      <c r="AE20" s="522"/>
      <c r="AF20" s="522"/>
      <c r="AG20" s="522"/>
      <c r="AH20" s="522"/>
      <c r="AI20" s="522"/>
      <c r="AJ20" s="522"/>
      <c r="AK20" s="522"/>
      <c r="AL20" s="522"/>
      <c r="AM20" s="522"/>
      <c r="AN20" s="522"/>
      <c r="AO20" s="522"/>
      <c r="AP20" s="522"/>
      <c r="AQ20" s="522"/>
      <c r="AR20" s="522"/>
      <c r="AS20" s="522"/>
      <c r="AT20" s="522"/>
      <c r="AU20" s="522"/>
      <c r="AV20" s="522"/>
      <c r="AW20" s="522"/>
      <c r="AX20" s="522"/>
      <c r="AY20" s="522"/>
      <c r="AZ20" s="522"/>
      <c r="BA20" s="522"/>
      <c r="BB20" s="522"/>
      <c r="BC20" s="522"/>
      <c r="BD20" s="522"/>
      <c r="BE20" s="522"/>
      <c r="BF20" s="522"/>
      <c r="BG20" s="522"/>
      <c r="BH20" s="522"/>
      <c r="BI20" s="522"/>
      <c r="BJ20" s="522"/>
      <c r="BK20" s="522"/>
      <c r="BL20" s="522"/>
      <c r="BM20" s="522"/>
      <c r="BN20" s="522"/>
      <c r="BO20" s="522"/>
      <c r="BP20" s="522"/>
      <c r="BQ20" s="3120">
        <v>53</v>
      </c>
      <c r="BR20" s="3148"/>
      <c r="BS20" s="3114"/>
      <c r="BT20" s="3115"/>
      <c r="BU20" s="3115"/>
      <c r="BV20" s="3115"/>
      <c r="BW20" s="3115"/>
      <c r="BX20" s="3115"/>
      <c r="BY20" s="3115"/>
      <c r="BZ20" s="3115"/>
      <c r="CA20" s="3116"/>
      <c r="CB20" s="3108" t="s">
        <v>26</v>
      </c>
      <c r="CC20" s="3137"/>
      <c r="CD20" s="529"/>
    </row>
    <row r="21" spans="2:82" s="528" customFormat="1" ht="30" customHeight="1">
      <c r="B21" s="619"/>
      <c r="C21" s="310"/>
      <c r="D21" s="332"/>
      <c r="E21" s="310"/>
      <c r="F21" s="3147" t="s">
        <v>409</v>
      </c>
      <c r="G21" s="3147"/>
      <c r="H21" s="3147"/>
      <c r="I21" s="271" t="s">
        <v>885</v>
      </c>
      <c r="J21" s="522"/>
      <c r="K21" s="522"/>
      <c r="L21" s="522"/>
      <c r="M21" s="522"/>
      <c r="N21" s="522"/>
      <c r="O21" s="522"/>
      <c r="P21" s="522"/>
      <c r="Q21" s="522"/>
      <c r="R21" s="522"/>
      <c r="S21" s="522"/>
      <c r="T21" s="522"/>
      <c r="U21" s="522"/>
      <c r="V21" s="522"/>
      <c r="W21" s="522"/>
      <c r="X21" s="522"/>
      <c r="Y21" s="522"/>
      <c r="Z21" s="522"/>
      <c r="AA21" s="522"/>
      <c r="AB21" s="522"/>
      <c r="AC21" s="522"/>
      <c r="AD21" s="522"/>
      <c r="AE21" s="522"/>
      <c r="AF21" s="522"/>
      <c r="AG21" s="522"/>
      <c r="AH21" s="522"/>
      <c r="AI21" s="522"/>
      <c r="AJ21" s="522"/>
      <c r="AK21" s="522"/>
      <c r="AL21" s="522"/>
      <c r="AM21" s="522"/>
      <c r="AN21" s="522"/>
      <c r="AO21" s="522"/>
      <c r="AP21" s="522"/>
      <c r="AQ21" s="522"/>
      <c r="AR21" s="522"/>
      <c r="AS21" s="522"/>
      <c r="AT21" s="522"/>
      <c r="AU21" s="522"/>
      <c r="AV21" s="522"/>
      <c r="AW21" s="522"/>
      <c r="AX21" s="522"/>
      <c r="AY21" s="522"/>
      <c r="AZ21" s="522"/>
      <c r="BA21" s="522"/>
      <c r="BB21" s="522"/>
      <c r="BC21" s="522"/>
      <c r="BD21" s="522"/>
      <c r="BE21" s="522"/>
      <c r="BF21" s="522"/>
      <c r="BG21" s="522"/>
      <c r="BH21" s="522"/>
      <c r="BI21" s="522"/>
      <c r="BJ21" s="522"/>
      <c r="BK21" s="522"/>
      <c r="BL21" s="522"/>
      <c r="BM21" s="522"/>
      <c r="BN21" s="522"/>
      <c r="BO21" s="522"/>
      <c r="BP21" s="522"/>
      <c r="BQ21" s="3121"/>
      <c r="BR21" s="3148"/>
      <c r="BS21" s="3117"/>
      <c r="BT21" s="3118"/>
      <c r="BU21" s="3118"/>
      <c r="BV21" s="3118"/>
      <c r="BW21" s="3118"/>
      <c r="BX21" s="3118"/>
      <c r="BY21" s="3118"/>
      <c r="BZ21" s="3118"/>
      <c r="CA21" s="3119"/>
      <c r="CB21" s="3108"/>
      <c r="CC21" s="3137"/>
      <c r="CD21" s="529"/>
    </row>
    <row r="22" spans="2:82" s="528" customFormat="1" ht="30" customHeight="1">
      <c r="B22" s="619"/>
      <c r="C22" s="310"/>
      <c r="D22" s="332"/>
      <c r="E22" s="310"/>
      <c r="F22" s="3147"/>
      <c r="G22" s="3147"/>
      <c r="H22" s="3147"/>
      <c r="I22" s="273" t="s">
        <v>886</v>
      </c>
      <c r="J22" s="522"/>
      <c r="K22" s="522"/>
      <c r="L22" s="522"/>
      <c r="M22" s="522"/>
      <c r="N22" s="522"/>
      <c r="O22" s="522"/>
      <c r="P22" s="522"/>
      <c r="Q22" s="522"/>
      <c r="R22" s="522"/>
      <c r="S22" s="522"/>
      <c r="T22" s="522"/>
      <c r="U22" s="522"/>
      <c r="V22" s="522"/>
      <c r="W22" s="522"/>
      <c r="X22" s="522"/>
      <c r="Y22" s="522"/>
      <c r="Z22" s="522"/>
      <c r="AA22" s="522"/>
      <c r="AB22" s="522"/>
      <c r="AC22" s="522"/>
      <c r="AD22" s="522"/>
      <c r="AE22" s="522"/>
      <c r="AF22" s="522"/>
      <c r="AG22" s="522"/>
      <c r="AH22" s="522"/>
      <c r="AI22" s="522"/>
      <c r="AJ22" s="522"/>
      <c r="AK22" s="522"/>
      <c r="AL22" s="522"/>
      <c r="AM22" s="522"/>
      <c r="AN22" s="522"/>
      <c r="AO22" s="522"/>
      <c r="AP22" s="522"/>
      <c r="AQ22" s="522"/>
      <c r="AR22" s="522"/>
      <c r="AS22" s="522"/>
      <c r="AT22" s="522"/>
      <c r="AU22" s="522"/>
      <c r="AV22" s="522"/>
      <c r="AW22" s="522"/>
      <c r="AX22" s="522"/>
      <c r="AY22" s="522"/>
      <c r="AZ22" s="522"/>
      <c r="BA22" s="522"/>
      <c r="BB22" s="522"/>
      <c r="BC22" s="522"/>
      <c r="BD22" s="522"/>
      <c r="BE22" s="522"/>
      <c r="BF22" s="522"/>
      <c r="BG22" s="522"/>
      <c r="BH22" s="522"/>
      <c r="BI22" s="522"/>
      <c r="BJ22" s="522"/>
      <c r="BK22" s="522"/>
      <c r="BL22" s="522"/>
      <c r="BM22" s="522"/>
      <c r="BN22" s="522"/>
      <c r="BO22" s="522"/>
      <c r="BP22" s="522"/>
      <c r="BQ22" s="522"/>
      <c r="BR22" s="522"/>
      <c r="BS22" s="85"/>
      <c r="BT22" s="85"/>
      <c r="BU22" s="85"/>
      <c r="BV22" s="85"/>
      <c r="BW22" s="85"/>
      <c r="BX22" s="85"/>
      <c r="BY22" s="85"/>
      <c r="BZ22" s="85"/>
      <c r="CA22" s="85"/>
      <c r="CB22" s="71"/>
      <c r="CC22" s="71"/>
      <c r="CD22" s="529"/>
    </row>
    <row r="23" spans="2:82" s="528" customFormat="1" ht="30" customHeight="1">
      <c r="B23" s="619"/>
      <c r="C23" s="310"/>
      <c r="D23" s="332"/>
      <c r="E23" s="310"/>
      <c r="F23" s="331"/>
      <c r="G23" s="526"/>
      <c r="H23" s="522"/>
      <c r="I23" s="522"/>
      <c r="J23" s="522"/>
      <c r="K23" s="522"/>
      <c r="L23" s="522"/>
      <c r="M23" s="522"/>
      <c r="N23" s="522"/>
      <c r="O23" s="522"/>
      <c r="P23" s="522"/>
      <c r="Q23" s="522"/>
      <c r="R23" s="522"/>
      <c r="S23" s="522"/>
      <c r="T23" s="522"/>
      <c r="U23" s="522"/>
      <c r="V23" s="522"/>
      <c r="W23" s="522"/>
      <c r="X23" s="522"/>
      <c r="Y23" s="522"/>
      <c r="Z23" s="522"/>
      <c r="AA23" s="522"/>
      <c r="AB23" s="522"/>
      <c r="AC23" s="522"/>
      <c r="AD23" s="522"/>
      <c r="AE23" s="522"/>
      <c r="AF23" s="522"/>
      <c r="AG23" s="522"/>
      <c r="AH23" s="522"/>
      <c r="AI23" s="522"/>
      <c r="AJ23" s="522"/>
      <c r="AK23" s="522"/>
      <c r="AL23" s="522"/>
      <c r="AM23" s="522"/>
      <c r="AN23" s="522"/>
      <c r="AO23" s="522"/>
      <c r="AP23" s="522"/>
      <c r="AQ23" s="522"/>
      <c r="AR23" s="522"/>
      <c r="AS23" s="522"/>
      <c r="AT23" s="522"/>
      <c r="AU23" s="522"/>
      <c r="AV23" s="522"/>
      <c r="AW23" s="522"/>
      <c r="AX23" s="522"/>
      <c r="AY23" s="522"/>
      <c r="AZ23" s="522"/>
      <c r="BA23" s="522"/>
      <c r="BB23" s="522"/>
      <c r="BC23" s="522"/>
      <c r="BD23" s="522"/>
      <c r="BE23" s="522"/>
      <c r="BF23" s="522"/>
      <c r="BG23" s="522"/>
      <c r="BH23" s="522"/>
      <c r="BI23" s="522"/>
      <c r="BJ23" s="522"/>
      <c r="BK23" s="522"/>
      <c r="BL23" s="522"/>
      <c r="BM23" s="522"/>
      <c r="BN23" s="522"/>
      <c r="BO23" s="522"/>
      <c r="BP23" s="522"/>
      <c r="BQ23" s="522"/>
      <c r="BR23" s="522"/>
      <c r="CD23" s="529"/>
    </row>
    <row r="24" spans="2:82" s="528" customFormat="1" ht="30" customHeight="1">
      <c r="B24" s="619"/>
      <c r="C24" s="310"/>
      <c r="D24" s="332"/>
      <c r="E24" s="310"/>
      <c r="F24" s="332" t="s">
        <v>406</v>
      </c>
      <c r="G24" s="526"/>
      <c r="BQ24" s="3120"/>
      <c r="BR24" s="3148"/>
      <c r="BS24" s="3149">
        <v>100</v>
      </c>
      <c r="BT24" s="3150"/>
      <c r="BU24" s="3150"/>
      <c r="BV24" s="3150"/>
      <c r="BW24" s="3150"/>
      <c r="BX24" s="3150"/>
      <c r="BY24" s="3150"/>
      <c r="BZ24" s="3150"/>
      <c r="CA24" s="3151"/>
      <c r="CB24" s="3108" t="s">
        <v>26</v>
      </c>
      <c r="CC24" s="3137"/>
      <c r="CD24" s="529"/>
    </row>
    <row r="25" spans="2:82" s="528" customFormat="1" ht="30" customHeight="1">
      <c r="B25" s="619"/>
      <c r="C25" s="310"/>
      <c r="D25" s="332"/>
      <c r="E25" s="310"/>
      <c r="F25" s="331" t="s">
        <v>255</v>
      </c>
      <c r="G25" s="526"/>
      <c r="BQ25" s="3121"/>
      <c r="BR25" s="3148"/>
      <c r="BS25" s="3152"/>
      <c r="BT25" s="3153"/>
      <c r="BU25" s="3153"/>
      <c r="BV25" s="3153"/>
      <c r="BW25" s="3153"/>
      <c r="BX25" s="3153"/>
      <c r="BY25" s="3153"/>
      <c r="BZ25" s="3153"/>
      <c r="CA25" s="3154"/>
      <c r="CB25" s="3108"/>
      <c r="CC25" s="3137"/>
      <c r="CD25" s="529"/>
    </row>
    <row r="26" spans="2:82" s="528" customFormat="1" ht="30" customHeight="1">
      <c r="B26" s="619"/>
      <c r="C26" s="310"/>
      <c r="D26" s="332"/>
      <c r="E26" s="310"/>
      <c r="F26" s="331"/>
      <c r="G26" s="526"/>
      <c r="H26" s="522"/>
      <c r="I26" s="522"/>
      <c r="J26" s="522"/>
      <c r="K26" s="522"/>
      <c r="L26" s="522"/>
      <c r="M26" s="522"/>
      <c r="N26" s="522"/>
      <c r="O26" s="522"/>
      <c r="P26" s="522"/>
      <c r="Q26" s="522"/>
      <c r="R26" s="522"/>
      <c r="S26" s="522"/>
      <c r="T26" s="522"/>
      <c r="U26" s="522"/>
      <c r="V26" s="522"/>
      <c r="W26" s="522"/>
      <c r="X26" s="522"/>
      <c r="Y26" s="522"/>
      <c r="Z26" s="522"/>
      <c r="AA26" s="522"/>
      <c r="AB26" s="522"/>
      <c r="AC26" s="522"/>
      <c r="AD26" s="522"/>
      <c r="AE26" s="522"/>
      <c r="AF26" s="522"/>
      <c r="AG26" s="522"/>
      <c r="AH26" s="522"/>
      <c r="AI26" s="522"/>
      <c r="AJ26" s="522"/>
      <c r="AK26" s="522"/>
      <c r="AL26" s="522"/>
      <c r="AM26" s="522"/>
      <c r="AN26" s="522"/>
      <c r="AO26" s="522"/>
      <c r="AP26" s="522"/>
      <c r="AQ26" s="522"/>
      <c r="AR26" s="522"/>
      <c r="AS26" s="522"/>
      <c r="AT26" s="522"/>
      <c r="AU26" s="522"/>
      <c r="AV26" s="522"/>
      <c r="AW26" s="522"/>
      <c r="AX26" s="522"/>
      <c r="AY26" s="522"/>
      <c r="AZ26" s="522"/>
      <c r="BA26" s="522"/>
      <c r="BB26" s="522"/>
      <c r="BC26" s="522"/>
      <c r="BD26" s="522"/>
      <c r="BE26" s="522"/>
      <c r="BF26" s="522"/>
      <c r="BG26" s="522"/>
      <c r="BH26" s="522"/>
      <c r="BI26" s="522"/>
      <c r="BJ26" s="522"/>
      <c r="BK26" s="522"/>
      <c r="BL26" s="522"/>
      <c r="BM26" s="522"/>
      <c r="BN26" s="522"/>
      <c r="BO26" s="522"/>
      <c r="BP26" s="522"/>
      <c r="BQ26" s="522"/>
      <c r="BR26" s="522"/>
      <c r="BS26" s="522"/>
      <c r="BT26" s="522"/>
      <c r="BU26" s="522"/>
      <c r="BV26" s="522"/>
      <c r="BW26" s="634"/>
      <c r="BX26" s="634"/>
      <c r="BY26" s="634"/>
      <c r="BZ26" s="634"/>
      <c r="CA26" s="634"/>
      <c r="CB26" s="634"/>
      <c r="CC26" s="522"/>
      <c r="CD26" s="529"/>
    </row>
    <row r="27" spans="2:82" s="528" customFormat="1" ht="30" customHeight="1">
      <c r="B27" s="549"/>
      <c r="C27" s="540"/>
      <c r="D27" s="551"/>
      <c r="E27" s="540"/>
      <c r="F27" s="542"/>
      <c r="G27" s="552"/>
      <c r="H27" s="555"/>
      <c r="I27" s="555"/>
      <c r="J27" s="555"/>
      <c r="K27" s="555"/>
      <c r="L27" s="555"/>
      <c r="M27" s="555"/>
      <c r="N27" s="555"/>
      <c r="O27" s="555"/>
      <c r="P27" s="555"/>
      <c r="Q27" s="555"/>
      <c r="R27" s="555"/>
      <c r="S27" s="555"/>
      <c r="T27" s="555"/>
      <c r="U27" s="555"/>
      <c r="V27" s="555"/>
      <c r="W27" s="555"/>
      <c r="X27" s="555"/>
      <c r="Y27" s="555"/>
      <c r="Z27" s="555"/>
      <c r="AA27" s="555"/>
      <c r="AB27" s="555"/>
      <c r="AC27" s="555"/>
      <c r="AD27" s="555"/>
      <c r="AE27" s="555"/>
      <c r="AF27" s="555"/>
      <c r="AG27" s="555"/>
      <c r="AH27" s="555"/>
      <c r="AI27" s="555"/>
      <c r="AJ27" s="555"/>
      <c r="AK27" s="555"/>
      <c r="AL27" s="555"/>
      <c r="AM27" s="555"/>
      <c r="AN27" s="555"/>
      <c r="AO27" s="555"/>
      <c r="AP27" s="555"/>
      <c r="AQ27" s="555"/>
      <c r="AR27" s="555"/>
      <c r="AS27" s="555"/>
      <c r="AT27" s="555"/>
      <c r="AU27" s="555"/>
      <c r="AV27" s="555"/>
      <c r="AW27" s="555"/>
      <c r="AX27" s="555"/>
      <c r="AY27" s="555"/>
      <c r="AZ27" s="555"/>
      <c r="BA27" s="555"/>
      <c r="BB27" s="555"/>
      <c r="BC27" s="555"/>
      <c r="BD27" s="555"/>
      <c r="BE27" s="555"/>
      <c r="BF27" s="555"/>
      <c r="BG27" s="555"/>
      <c r="BH27" s="555"/>
      <c r="BI27" s="555"/>
      <c r="BJ27" s="555"/>
      <c r="BK27" s="555"/>
      <c r="BL27" s="555"/>
      <c r="BM27" s="555"/>
      <c r="BN27" s="555"/>
      <c r="BO27" s="555"/>
      <c r="BP27" s="555"/>
      <c r="BQ27" s="555"/>
      <c r="BR27" s="555"/>
      <c r="BS27" s="555"/>
      <c r="BT27" s="555"/>
      <c r="BU27" s="555"/>
      <c r="BV27" s="555"/>
      <c r="BW27" s="638"/>
      <c r="BX27" s="638"/>
      <c r="BY27" s="638"/>
      <c r="BZ27" s="638"/>
      <c r="CA27" s="638"/>
      <c r="CB27" s="638"/>
      <c r="CC27" s="555"/>
      <c r="CD27" s="550"/>
    </row>
    <row r="28" spans="2:82" s="528" customFormat="1" ht="30" customHeight="1">
      <c r="B28" s="619"/>
      <c r="C28" s="332" t="s">
        <v>870</v>
      </c>
      <c r="D28" s="332" t="s">
        <v>1172</v>
      </c>
      <c r="E28" s="310"/>
      <c r="F28" s="526"/>
      <c r="BQ28" s="522"/>
      <c r="BR28" s="522"/>
      <c r="CD28" s="529"/>
    </row>
    <row r="29" spans="2:82" s="528" customFormat="1" ht="30" customHeight="1">
      <c r="B29" s="619"/>
      <c r="C29" s="310"/>
      <c r="D29" s="331" t="s">
        <v>1271</v>
      </c>
      <c r="E29" s="310"/>
      <c r="F29" s="526"/>
      <c r="BQ29" s="522"/>
      <c r="BR29" s="522"/>
      <c r="CD29" s="529"/>
    </row>
    <row r="30" spans="2:82" s="528" customFormat="1" ht="30" customHeight="1">
      <c r="B30" s="619"/>
      <c r="C30" s="310"/>
      <c r="D30" s="37"/>
      <c r="E30" s="37"/>
      <c r="F30" s="39"/>
      <c r="BQ30" s="522"/>
      <c r="BR30" s="522"/>
      <c r="BS30" s="68"/>
      <c r="BT30" s="68"/>
      <c r="BU30" s="68"/>
      <c r="BV30" s="68"/>
      <c r="BW30" s="68"/>
      <c r="BX30" s="426"/>
      <c r="BY30" s="426" t="s">
        <v>851</v>
      </c>
      <c r="BZ30" s="68"/>
      <c r="CA30" s="68"/>
      <c r="CB30" s="68"/>
      <c r="CC30" s="68"/>
      <c r="CD30" s="529"/>
    </row>
    <row r="31" spans="2:82" s="528" customFormat="1" ht="30" customHeight="1">
      <c r="B31" s="619"/>
      <c r="C31" s="310"/>
      <c r="D31" s="524" t="s">
        <v>22</v>
      </c>
      <c r="E31" s="310"/>
      <c r="F31" s="332" t="s">
        <v>405</v>
      </c>
      <c r="G31" s="526"/>
      <c r="BQ31" s="3120">
        <v>54</v>
      </c>
      <c r="BR31" s="3148"/>
      <c r="BS31" s="3132"/>
      <c r="BT31" s="3133"/>
      <c r="BU31" s="3133"/>
      <c r="BV31" s="3133"/>
      <c r="BW31" s="3133"/>
      <c r="BX31" s="3133"/>
      <c r="BY31" s="3133"/>
      <c r="BZ31" s="3133"/>
      <c r="CA31" s="3134"/>
      <c r="CB31" s="3108" t="s">
        <v>26</v>
      </c>
      <c r="CC31" s="3137"/>
      <c r="CD31" s="529"/>
    </row>
    <row r="32" spans="2:82" s="267" customFormat="1" ht="30" customHeight="1">
      <c r="B32" s="620"/>
      <c r="C32" s="310"/>
      <c r="D32" s="525"/>
      <c r="E32" s="310"/>
      <c r="F32" s="331" t="s">
        <v>888</v>
      </c>
      <c r="G32" s="526"/>
      <c r="H32" s="528"/>
      <c r="I32" s="528"/>
      <c r="J32" s="528"/>
      <c r="K32" s="528"/>
      <c r="L32" s="528"/>
      <c r="M32" s="528"/>
      <c r="N32" s="528"/>
      <c r="O32" s="528"/>
      <c r="P32" s="528"/>
      <c r="Q32" s="528"/>
      <c r="R32" s="528"/>
      <c r="S32" s="528"/>
      <c r="T32" s="528"/>
      <c r="U32" s="528"/>
      <c r="V32" s="528"/>
      <c r="W32" s="528"/>
      <c r="X32" s="528"/>
      <c r="Y32" s="528"/>
      <c r="Z32" s="528"/>
      <c r="AA32" s="528"/>
      <c r="AB32" s="528"/>
      <c r="AC32" s="528"/>
      <c r="AD32" s="528"/>
      <c r="AE32" s="528"/>
      <c r="AF32" s="528"/>
      <c r="AG32" s="528"/>
      <c r="AH32" s="528"/>
      <c r="AI32" s="528"/>
      <c r="AJ32" s="528"/>
      <c r="AK32" s="528"/>
      <c r="AL32" s="528"/>
      <c r="AM32" s="528"/>
      <c r="AN32" s="528"/>
      <c r="AO32" s="528"/>
      <c r="AP32" s="528"/>
      <c r="AQ32" s="528"/>
      <c r="AR32" s="528"/>
      <c r="AS32" s="528"/>
      <c r="AT32" s="528"/>
      <c r="AU32" s="528"/>
      <c r="AV32" s="528"/>
      <c r="AW32" s="528"/>
      <c r="AX32" s="528"/>
      <c r="AY32" s="528"/>
      <c r="AZ32" s="528"/>
      <c r="BA32" s="528"/>
      <c r="BB32" s="528"/>
      <c r="BC32" s="528"/>
      <c r="BD32" s="528"/>
      <c r="BE32" s="528"/>
      <c r="BF32" s="528"/>
      <c r="BG32" s="528"/>
      <c r="BH32" s="528"/>
      <c r="BI32" s="528"/>
      <c r="BJ32" s="528"/>
      <c r="BK32" s="528"/>
      <c r="BL32" s="528"/>
      <c r="BM32" s="528"/>
      <c r="BN32" s="528"/>
      <c r="BO32" s="528"/>
      <c r="BP32" s="528"/>
      <c r="BQ32" s="3121"/>
      <c r="BR32" s="3148"/>
      <c r="BS32" s="3135"/>
      <c r="BT32" s="3105"/>
      <c r="BU32" s="3105"/>
      <c r="BV32" s="3105"/>
      <c r="BW32" s="3105"/>
      <c r="BX32" s="3105"/>
      <c r="BY32" s="3105"/>
      <c r="BZ32" s="3105"/>
      <c r="CA32" s="3136"/>
      <c r="CB32" s="3108"/>
      <c r="CC32" s="3137"/>
      <c r="CD32" s="252"/>
    </row>
    <row r="33" spans="2:82" s="267" customFormat="1" ht="30" customHeight="1">
      <c r="B33" s="620"/>
      <c r="C33" s="310"/>
      <c r="D33" s="37"/>
      <c r="E33" s="37"/>
      <c r="F33" s="310"/>
      <c r="G33" s="526"/>
      <c r="H33" s="528"/>
      <c r="I33" s="528"/>
      <c r="J33" s="528"/>
      <c r="K33" s="528"/>
      <c r="L33" s="528"/>
      <c r="M33" s="528"/>
      <c r="N33" s="528"/>
      <c r="O33" s="528"/>
      <c r="P33" s="528"/>
      <c r="Q33" s="528"/>
      <c r="R33" s="528"/>
      <c r="S33" s="528"/>
      <c r="T33" s="528"/>
      <c r="U33" s="528"/>
      <c r="V33" s="528"/>
      <c r="W33" s="528"/>
      <c r="X33" s="528"/>
      <c r="Y33" s="528"/>
      <c r="Z33" s="528"/>
      <c r="AA33" s="528"/>
      <c r="AB33" s="528"/>
      <c r="AC33" s="528"/>
      <c r="AD33" s="528"/>
      <c r="AE33" s="528"/>
      <c r="AF33" s="528"/>
      <c r="AG33" s="528"/>
      <c r="AH33" s="528"/>
      <c r="AI33" s="528"/>
      <c r="AJ33" s="528"/>
      <c r="AK33" s="528"/>
      <c r="AL33" s="528"/>
      <c r="AM33" s="528"/>
      <c r="AN33" s="528"/>
      <c r="AO33" s="528"/>
      <c r="AP33" s="528"/>
      <c r="AQ33" s="528"/>
      <c r="AR33" s="528"/>
      <c r="AS33" s="528"/>
      <c r="AT33" s="528"/>
      <c r="AU33" s="528"/>
      <c r="AV33" s="528"/>
      <c r="AW33" s="528"/>
      <c r="AX33" s="528"/>
      <c r="AY33" s="528"/>
      <c r="AZ33" s="528"/>
      <c r="BA33" s="528"/>
      <c r="BB33" s="528"/>
      <c r="BC33" s="528"/>
      <c r="BD33" s="528"/>
      <c r="BE33" s="528"/>
      <c r="BF33" s="528"/>
      <c r="BG33" s="528"/>
      <c r="BH33" s="528"/>
      <c r="BI33" s="528"/>
      <c r="BJ33" s="528"/>
      <c r="BK33" s="528"/>
      <c r="BL33" s="528"/>
      <c r="BM33" s="528"/>
      <c r="BN33" s="528"/>
      <c r="BO33" s="528"/>
      <c r="BP33" s="528"/>
      <c r="BQ33" s="522"/>
      <c r="BR33" s="522"/>
      <c r="BS33" s="528"/>
      <c r="BT33" s="528"/>
      <c r="BU33" s="528"/>
      <c r="BV33" s="528"/>
      <c r="BW33" s="528"/>
      <c r="BX33" s="528"/>
      <c r="BY33" s="528"/>
      <c r="BZ33" s="528"/>
      <c r="CA33" s="528"/>
      <c r="CB33" s="528"/>
      <c r="CC33" s="528"/>
      <c r="CD33" s="252"/>
    </row>
    <row r="34" spans="2:82" s="267" customFormat="1" ht="30" customHeight="1">
      <c r="B34" s="620"/>
      <c r="C34" s="310"/>
      <c r="D34" s="524" t="s">
        <v>23</v>
      </c>
      <c r="E34" s="310"/>
      <c r="F34" s="332" t="s">
        <v>889</v>
      </c>
      <c r="G34" s="526"/>
      <c r="H34" s="528"/>
      <c r="I34" s="528"/>
      <c r="J34" s="528"/>
      <c r="K34" s="528"/>
      <c r="L34" s="528"/>
      <c r="M34" s="528"/>
      <c r="N34" s="528"/>
      <c r="O34" s="528"/>
      <c r="P34" s="528"/>
      <c r="Q34" s="528"/>
      <c r="R34" s="528"/>
      <c r="S34" s="528"/>
      <c r="T34" s="528"/>
      <c r="U34" s="528"/>
      <c r="V34" s="528"/>
      <c r="W34" s="528"/>
      <c r="X34" s="528"/>
      <c r="Y34" s="528"/>
      <c r="Z34" s="528"/>
      <c r="AA34" s="528"/>
      <c r="AB34" s="528"/>
      <c r="AC34" s="528"/>
      <c r="AD34" s="528"/>
      <c r="AE34" s="528"/>
      <c r="AF34" s="528"/>
      <c r="AG34" s="528"/>
      <c r="AH34" s="528"/>
      <c r="AI34" s="528"/>
      <c r="AJ34" s="528"/>
      <c r="AK34" s="528"/>
      <c r="AL34" s="528"/>
      <c r="AM34" s="528"/>
      <c r="AN34" s="528"/>
      <c r="AO34" s="528"/>
      <c r="AP34" s="528"/>
      <c r="AQ34" s="528"/>
      <c r="AR34" s="528"/>
      <c r="AS34" s="528"/>
      <c r="AT34" s="528"/>
      <c r="AU34" s="528"/>
      <c r="AV34" s="528"/>
      <c r="AW34" s="528"/>
      <c r="AX34" s="528"/>
      <c r="AY34" s="528"/>
      <c r="AZ34" s="528"/>
      <c r="BA34" s="528"/>
      <c r="BB34" s="528"/>
      <c r="BC34" s="528"/>
      <c r="BD34" s="528"/>
      <c r="BE34" s="528"/>
      <c r="BF34" s="528"/>
      <c r="BG34" s="528"/>
      <c r="BH34" s="528"/>
      <c r="BI34" s="528"/>
      <c r="BJ34" s="528"/>
      <c r="BK34" s="528"/>
      <c r="BL34" s="528"/>
      <c r="BM34" s="528"/>
      <c r="BN34" s="528"/>
      <c r="BO34" s="528"/>
      <c r="BP34" s="528"/>
      <c r="BQ34" s="3120">
        <v>55</v>
      </c>
      <c r="BR34" s="3148"/>
      <c r="BS34" s="3132"/>
      <c r="BT34" s="3133"/>
      <c r="BU34" s="3133"/>
      <c r="BV34" s="3133"/>
      <c r="BW34" s="3133"/>
      <c r="BX34" s="3133"/>
      <c r="BY34" s="3133"/>
      <c r="BZ34" s="3133"/>
      <c r="CA34" s="3134"/>
      <c r="CB34" s="3108" t="s">
        <v>26</v>
      </c>
      <c r="CC34" s="3137"/>
      <c r="CD34" s="252"/>
    </row>
    <row r="35" spans="2:82" s="267" customFormat="1" ht="30" customHeight="1">
      <c r="B35" s="620"/>
      <c r="C35" s="310"/>
      <c r="D35" s="525"/>
      <c r="E35" s="310"/>
      <c r="F35" s="331" t="s">
        <v>890</v>
      </c>
      <c r="G35" s="526"/>
      <c r="H35" s="528"/>
      <c r="I35" s="528"/>
      <c r="J35" s="528"/>
      <c r="K35" s="528"/>
      <c r="L35" s="528"/>
      <c r="M35" s="528"/>
      <c r="N35" s="528"/>
      <c r="O35" s="528"/>
      <c r="P35" s="528"/>
      <c r="Q35" s="528"/>
      <c r="R35" s="528"/>
      <c r="S35" s="528"/>
      <c r="T35" s="528"/>
      <c r="U35" s="528"/>
      <c r="V35" s="528"/>
      <c r="W35" s="528"/>
      <c r="X35" s="528"/>
      <c r="Y35" s="528"/>
      <c r="Z35" s="528"/>
      <c r="AA35" s="528"/>
      <c r="AB35" s="528"/>
      <c r="AC35" s="528"/>
      <c r="AD35" s="528"/>
      <c r="AE35" s="528"/>
      <c r="AF35" s="528"/>
      <c r="AG35" s="528"/>
      <c r="AH35" s="528"/>
      <c r="AI35" s="528"/>
      <c r="AJ35" s="528"/>
      <c r="AK35" s="528"/>
      <c r="AL35" s="528"/>
      <c r="AM35" s="528"/>
      <c r="AN35" s="528"/>
      <c r="AO35" s="528"/>
      <c r="AP35" s="528"/>
      <c r="AQ35" s="528"/>
      <c r="AR35" s="528"/>
      <c r="AS35" s="528"/>
      <c r="AT35" s="528"/>
      <c r="AU35" s="528"/>
      <c r="AV35" s="528"/>
      <c r="AW35" s="528"/>
      <c r="AX35" s="528"/>
      <c r="AY35" s="528"/>
      <c r="AZ35" s="528"/>
      <c r="BA35" s="528"/>
      <c r="BB35" s="528"/>
      <c r="BC35" s="528"/>
      <c r="BD35" s="528"/>
      <c r="BE35" s="528"/>
      <c r="BF35" s="528"/>
      <c r="BG35" s="528"/>
      <c r="BH35" s="528"/>
      <c r="BI35" s="528"/>
      <c r="BJ35" s="528"/>
      <c r="BK35" s="528"/>
      <c r="BL35" s="528"/>
      <c r="BM35" s="528"/>
      <c r="BN35" s="528"/>
      <c r="BO35" s="528"/>
      <c r="BP35" s="528"/>
      <c r="BQ35" s="3121"/>
      <c r="BR35" s="3148"/>
      <c r="BS35" s="3135"/>
      <c r="BT35" s="3105"/>
      <c r="BU35" s="3105"/>
      <c r="BV35" s="3105"/>
      <c r="BW35" s="3105"/>
      <c r="BX35" s="3105"/>
      <c r="BY35" s="3105"/>
      <c r="BZ35" s="3105"/>
      <c r="CA35" s="3136"/>
      <c r="CB35" s="3108"/>
      <c r="CC35" s="3137"/>
      <c r="CD35" s="252"/>
    </row>
    <row r="36" spans="2:82" s="267" customFormat="1" ht="30" customHeight="1">
      <c r="B36" s="620"/>
      <c r="C36" s="310"/>
      <c r="D36" s="525"/>
      <c r="E36" s="310"/>
      <c r="F36" s="331"/>
      <c r="G36" s="526"/>
      <c r="H36" s="528"/>
      <c r="I36" s="528"/>
      <c r="J36" s="528"/>
      <c r="K36" s="528"/>
      <c r="L36" s="528"/>
      <c r="M36" s="528"/>
      <c r="N36" s="528"/>
      <c r="O36" s="528"/>
      <c r="P36" s="528"/>
      <c r="Q36" s="528"/>
      <c r="R36" s="528"/>
      <c r="S36" s="528"/>
      <c r="T36" s="528"/>
      <c r="U36" s="528"/>
      <c r="V36" s="528"/>
      <c r="W36" s="528"/>
      <c r="X36" s="528"/>
      <c r="Y36" s="528"/>
      <c r="Z36" s="528"/>
      <c r="AA36" s="528"/>
      <c r="AB36" s="528"/>
      <c r="AC36" s="528"/>
      <c r="AD36" s="528"/>
      <c r="AE36" s="528"/>
      <c r="AF36" s="528"/>
      <c r="AG36" s="528"/>
      <c r="AH36" s="528"/>
      <c r="AI36" s="528"/>
      <c r="AJ36" s="528"/>
      <c r="AK36" s="528"/>
      <c r="AL36" s="528"/>
      <c r="AM36" s="528"/>
      <c r="AN36" s="528"/>
      <c r="AO36" s="528"/>
      <c r="AP36" s="528"/>
      <c r="AQ36" s="528"/>
      <c r="AR36" s="528"/>
      <c r="AS36" s="528"/>
      <c r="AT36" s="528"/>
      <c r="AU36" s="528"/>
      <c r="AV36" s="528"/>
      <c r="AW36" s="528"/>
      <c r="AX36" s="528"/>
      <c r="AY36" s="528"/>
      <c r="AZ36" s="528"/>
      <c r="BA36" s="528"/>
      <c r="BB36" s="528"/>
      <c r="BC36" s="528"/>
      <c r="BD36" s="528"/>
      <c r="BE36" s="528"/>
      <c r="BF36" s="528"/>
      <c r="BG36" s="528"/>
      <c r="BH36" s="528"/>
      <c r="BI36" s="528"/>
      <c r="BJ36" s="528"/>
      <c r="BK36" s="528"/>
      <c r="BL36" s="528"/>
      <c r="BM36" s="528"/>
      <c r="BN36" s="528"/>
      <c r="BO36" s="528"/>
      <c r="BP36" s="528"/>
      <c r="BQ36" s="637"/>
      <c r="BR36" s="637"/>
      <c r="BS36" s="633"/>
      <c r="BT36" s="633"/>
      <c r="BU36" s="633"/>
      <c r="BV36" s="633"/>
      <c r="BW36" s="633"/>
      <c r="BX36" s="633"/>
      <c r="BY36" s="633"/>
      <c r="BZ36" s="633"/>
      <c r="CA36" s="633"/>
      <c r="CB36" s="446"/>
      <c r="CC36" s="446"/>
      <c r="CD36" s="252"/>
    </row>
    <row r="37" spans="2:82" s="267" customFormat="1" ht="30" customHeight="1">
      <c r="B37" s="620"/>
      <c r="C37" s="310"/>
      <c r="D37" s="523"/>
      <c r="E37" s="310"/>
      <c r="F37" s="332" t="s">
        <v>406</v>
      </c>
      <c r="G37" s="526"/>
      <c r="H37" s="528"/>
      <c r="I37" s="528"/>
      <c r="J37" s="528"/>
      <c r="K37" s="528"/>
      <c r="L37" s="528"/>
      <c r="M37" s="528"/>
      <c r="N37" s="528"/>
      <c r="O37" s="528"/>
      <c r="P37" s="528"/>
      <c r="Q37" s="528"/>
      <c r="R37" s="528"/>
      <c r="S37" s="528"/>
      <c r="T37" s="528"/>
      <c r="U37" s="528"/>
      <c r="V37" s="528"/>
      <c r="W37" s="528"/>
      <c r="X37" s="528"/>
      <c r="Y37" s="528"/>
      <c r="Z37" s="528"/>
      <c r="AA37" s="528"/>
      <c r="AB37" s="528"/>
      <c r="AC37" s="528"/>
      <c r="AD37" s="528"/>
      <c r="AE37" s="528"/>
      <c r="AF37" s="528"/>
      <c r="AG37" s="528"/>
      <c r="AH37" s="528"/>
      <c r="AI37" s="528"/>
      <c r="AJ37" s="528"/>
      <c r="AK37" s="528"/>
      <c r="AL37" s="528"/>
      <c r="AM37" s="528"/>
      <c r="AN37" s="528"/>
      <c r="AO37" s="528"/>
      <c r="AP37" s="528"/>
      <c r="AQ37" s="528"/>
      <c r="AR37" s="528"/>
      <c r="AS37" s="528"/>
      <c r="AT37" s="528"/>
      <c r="AU37" s="528"/>
      <c r="AV37" s="528"/>
      <c r="AW37" s="528"/>
      <c r="AX37" s="528"/>
      <c r="AY37" s="528"/>
      <c r="AZ37" s="528"/>
      <c r="BA37" s="528"/>
      <c r="BB37" s="528"/>
      <c r="BC37" s="528"/>
      <c r="BD37" s="528"/>
      <c r="BE37" s="528"/>
      <c r="BF37" s="528"/>
      <c r="BG37" s="528"/>
      <c r="BH37" s="528"/>
      <c r="BI37" s="528"/>
      <c r="BJ37" s="528"/>
      <c r="BK37" s="528"/>
      <c r="BL37" s="528"/>
      <c r="BM37" s="528"/>
      <c r="BN37" s="528"/>
      <c r="BO37" s="528"/>
      <c r="BP37" s="528"/>
      <c r="BQ37" s="3155"/>
      <c r="BR37" s="3156"/>
      <c r="BS37" s="3149">
        <v>100</v>
      </c>
      <c r="BT37" s="3150"/>
      <c r="BU37" s="3150"/>
      <c r="BV37" s="3150"/>
      <c r="BW37" s="3150"/>
      <c r="BX37" s="3150"/>
      <c r="BY37" s="3150"/>
      <c r="BZ37" s="3150"/>
      <c r="CA37" s="3151"/>
      <c r="CB37" s="3108" t="s">
        <v>26</v>
      </c>
      <c r="CC37" s="3137"/>
      <c r="CD37" s="252"/>
    </row>
    <row r="38" spans="2:82" s="267" customFormat="1" ht="30" customHeight="1">
      <c r="B38" s="620"/>
      <c r="C38" s="310"/>
      <c r="D38" s="332"/>
      <c r="E38" s="310"/>
      <c r="F38" s="331" t="s">
        <v>255</v>
      </c>
      <c r="G38" s="526"/>
      <c r="H38" s="528"/>
      <c r="I38" s="528"/>
      <c r="J38" s="528"/>
      <c r="K38" s="528"/>
      <c r="L38" s="528"/>
      <c r="M38" s="528"/>
      <c r="N38" s="528"/>
      <c r="O38" s="528"/>
      <c r="P38" s="528"/>
      <c r="Q38" s="528"/>
      <c r="R38" s="528"/>
      <c r="S38" s="528"/>
      <c r="T38" s="528"/>
      <c r="U38" s="528"/>
      <c r="V38" s="528"/>
      <c r="W38" s="528"/>
      <c r="X38" s="528"/>
      <c r="Y38" s="528"/>
      <c r="Z38" s="528"/>
      <c r="AA38" s="528"/>
      <c r="AB38" s="528"/>
      <c r="AC38" s="528"/>
      <c r="AD38" s="528"/>
      <c r="AE38" s="528"/>
      <c r="AF38" s="528"/>
      <c r="AG38" s="528"/>
      <c r="AH38" s="528"/>
      <c r="AI38" s="528"/>
      <c r="AJ38" s="528"/>
      <c r="AK38" s="528"/>
      <c r="AL38" s="528"/>
      <c r="AM38" s="528"/>
      <c r="AN38" s="528"/>
      <c r="AO38" s="528"/>
      <c r="AP38" s="528"/>
      <c r="AQ38" s="528"/>
      <c r="AR38" s="528"/>
      <c r="AS38" s="528"/>
      <c r="AT38" s="528"/>
      <c r="AU38" s="528"/>
      <c r="AV38" s="528"/>
      <c r="AW38" s="528"/>
      <c r="AX38" s="528"/>
      <c r="AY38" s="528"/>
      <c r="AZ38" s="528"/>
      <c r="BA38" s="528"/>
      <c r="BB38" s="528"/>
      <c r="BC38" s="528"/>
      <c r="BD38" s="528"/>
      <c r="BE38" s="528"/>
      <c r="BF38" s="528"/>
      <c r="BG38" s="528"/>
      <c r="BH38" s="528"/>
      <c r="BI38" s="528"/>
      <c r="BJ38" s="528"/>
      <c r="BK38" s="528"/>
      <c r="BL38" s="528"/>
      <c r="BM38" s="528"/>
      <c r="BN38" s="528"/>
      <c r="BO38" s="528"/>
      <c r="BP38" s="528"/>
      <c r="BQ38" s="3157"/>
      <c r="BR38" s="3156"/>
      <c r="BS38" s="3152"/>
      <c r="BT38" s="3153"/>
      <c r="BU38" s="3153"/>
      <c r="BV38" s="3153"/>
      <c r="BW38" s="3153"/>
      <c r="BX38" s="3153"/>
      <c r="BY38" s="3153"/>
      <c r="BZ38" s="3153"/>
      <c r="CA38" s="3154"/>
      <c r="CB38" s="3108"/>
      <c r="CC38" s="3137"/>
      <c r="CD38" s="252"/>
    </row>
    <row r="39" spans="2:82" s="267" customFormat="1" ht="30" customHeight="1">
      <c r="B39" s="620"/>
      <c r="C39" s="310"/>
      <c r="D39" s="525"/>
      <c r="E39" s="310"/>
      <c r="F39" s="331"/>
      <c r="G39" s="71"/>
      <c r="H39" s="271"/>
      <c r="J39" s="271"/>
      <c r="K39" s="271"/>
      <c r="L39" s="271"/>
      <c r="M39" s="271"/>
      <c r="N39" s="271"/>
      <c r="O39" s="271"/>
      <c r="P39" s="271"/>
      <c r="Q39" s="271"/>
      <c r="R39" s="271"/>
      <c r="S39" s="271"/>
      <c r="T39" s="271"/>
      <c r="U39" s="271"/>
      <c r="V39" s="271"/>
      <c r="W39" s="271"/>
      <c r="X39" s="271"/>
      <c r="Y39" s="271"/>
      <c r="Z39" s="271"/>
      <c r="AA39" s="271"/>
      <c r="AB39" s="271"/>
      <c r="AC39" s="271"/>
      <c r="AD39" s="271"/>
      <c r="AE39" s="271"/>
      <c r="AF39" s="271"/>
      <c r="AG39" s="271"/>
      <c r="AH39" s="271"/>
      <c r="AI39" s="271"/>
      <c r="AJ39" s="271"/>
      <c r="AK39" s="271"/>
      <c r="AL39" s="271"/>
      <c r="AM39" s="271"/>
      <c r="AN39" s="271"/>
      <c r="AO39" s="271"/>
      <c r="AP39" s="271"/>
      <c r="AQ39" s="271"/>
      <c r="AR39" s="271"/>
      <c r="AS39" s="271"/>
      <c r="AT39" s="271"/>
      <c r="AU39" s="271"/>
      <c r="AV39" s="271"/>
      <c r="AW39" s="271"/>
      <c r="AX39" s="271"/>
      <c r="AY39" s="271"/>
      <c r="AZ39" s="271"/>
      <c r="BA39" s="271"/>
      <c r="BB39" s="271"/>
      <c r="BC39" s="271"/>
      <c r="BD39" s="71"/>
      <c r="BE39" s="71"/>
      <c r="BF39" s="71"/>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s="252"/>
    </row>
    <row r="40" spans="2:82" s="267" customFormat="1" ht="30" customHeight="1">
      <c r="B40" s="539"/>
      <c r="C40" s="540"/>
      <c r="D40" s="541"/>
      <c r="E40" s="540"/>
      <c r="F40" s="542"/>
      <c r="G40" s="543"/>
      <c r="H40" s="544"/>
      <c r="I40" s="545"/>
      <c r="J40" s="544"/>
      <c r="K40" s="544"/>
      <c r="L40" s="544"/>
      <c r="M40" s="544"/>
      <c r="N40" s="544"/>
      <c r="O40" s="544"/>
      <c r="P40" s="544"/>
      <c r="Q40" s="544"/>
      <c r="R40" s="544"/>
      <c r="S40" s="544"/>
      <c r="T40" s="544"/>
      <c r="U40" s="544"/>
      <c r="V40" s="544"/>
      <c r="W40" s="544"/>
      <c r="X40" s="544"/>
      <c r="Y40" s="544"/>
      <c r="Z40" s="544"/>
      <c r="AA40" s="544"/>
      <c r="AB40" s="544"/>
      <c r="AC40" s="544"/>
      <c r="AD40" s="544"/>
      <c r="AE40" s="544"/>
      <c r="AF40" s="544"/>
      <c r="AG40" s="544"/>
      <c r="AH40" s="544"/>
      <c r="AI40" s="544"/>
      <c r="AJ40" s="544"/>
      <c r="AK40" s="544"/>
      <c r="AL40" s="544"/>
      <c r="AM40" s="544"/>
      <c r="AN40" s="544"/>
      <c r="AO40" s="544"/>
      <c r="AP40" s="544"/>
      <c r="AQ40" s="544"/>
      <c r="AR40" s="544"/>
      <c r="AS40" s="544"/>
      <c r="AT40" s="544"/>
      <c r="AU40" s="544"/>
      <c r="AV40" s="544"/>
      <c r="AW40" s="544"/>
      <c r="AX40" s="544"/>
      <c r="AY40" s="544"/>
      <c r="AZ40" s="544"/>
      <c r="BA40" s="544"/>
      <c r="BB40" s="544"/>
      <c r="BC40" s="544"/>
      <c r="BD40" s="543"/>
      <c r="BE40" s="543"/>
      <c r="BF40" s="543"/>
      <c r="BG40" s="543"/>
      <c r="BH40" s="543"/>
      <c r="BI40" s="543"/>
      <c r="BJ40" s="543"/>
      <c r="BK40" s="543"/>
      <c r="BL40" s="543"/>
      <c r="BM40" s="543"/>
      <c r="BN40" s="543"/>
      <c r="BO40" s="543"/>
      <c r="BP40" s="543"/>
      <c r="BQ40" s="543"/>
      <c r="BR40" s="543"/>
      <c r="BS40" s="543"/>
      <c r="BT40" s="543"/>
      <c r="BU40" s="543"/>
      <c r="BV40" s="543"/>
      <c r="BW40" s="543"/>
      <c r="BX40" s="543"/>
      <c r="BY40" s="543"/>
      <c r="BZ40" s="543"/>
      <c r="CA40" s="543"/>
      <c r="CB40" s="543"/>
      <c r="CC40" s="543"/>
      <c r="CD40" s="546"/>
    </row>
    <row r="41" spans="2:82" s="267" customFormat="1" ht="30" customHeight="1">
      <c r="B41" s="620"/>
      <c r="C41" s="1508" t="s">
        <v>2559</v>
      </c>
      <c r="D41" s="1508" t="s">
        <v>891</v>
      </c>
      <c r="E41" s="1558"/>
      <c r="F41" s="1507"/>
      <c r="G41" s="1510"/>
      <c r="H41" s="1557"/>
      <c r="I41" s="1558"/>
      <c r="J41" s="1557"/>
      <c r="K41" s="1557"/>
      <c r="L41" s="1557"/>
      <c r="M41" s="1557"/>
      <c r="N41" s="1557"/>
      <c r="O41" s="1557"/>
      <c r="P41" s="1557"/>
      <c r="Q41" s="1557"/>
      <c r="R41" s="1557"/>
      <c r="S41" s="1557"/>
      <c r="T41" s="1557"/>
      <c r="U41" s="1557"/>
      <c r="V41" s="1557"/>
      <c r="W41" s="1557"/>
      <c r="X41" s="1557"/>
      <c r="Y41" s="1557"/>
      <c r="Z41" s="1557"/>
      <c r="AA41" s="1557"/>
      <c r="AB41" s="1557"/>
      <c r="AC41" s="1557"/>
      <c r="AD41" s="1557"/>
      <c r="AE41" s="1557"/>
      <c r="AF41" s="1557"/>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s="71"/>
      <c r="BZ41" s="71"/>
      <c r="CA41" s="71"/>
      <c r="CB41" s="71"/>
      <c r="CC41" s="71"/>
      <c r="CD41" s="252"/>
    </row>
    <row r="42" spans="2:82" s="267" customFormat="1" ht="30" customHeight="1">
      <c r="B42" s="620"/>
      <c r="C42" s="1507"/>
      <c r="D42" s="1508" t="s">
        <v>16</v>
      </c>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s="71"/>
      <c r="BZ42" s="71"/>
      <c r="CA42" s="71"/>
      <c r="CB42" s="71"/>
      <c r="CC42" s="71"/>
      <c r="CD42" s="252"/>
    </row>
    <row r="43" spans="2:82" s="267" customFormat="1" ht="30" customHeight="1">
      <c r="B43" s="620"/>
      <c r="C43" s="1507"/>
      <c r="D43" s="1509" t="s">
        <v>2560</v>
      </c>
      <c r="E43" s="1558"/>
      <c r="F43" s="1507"/>
      <c r="G43" s="1510"/>
      <c r="H43" s="1557"/>
      <c r="I43" s="1558"/>
      <c r="J43" s="1557"/>
      <c r="K43" s="1557"/>
      <c r="L43" s="1557"/>
      <c r="M43" s="1557"/>
      <c r="N43" s="1557"/>
      <c r="O43" s="1557"/>
      <c r="P43" s="1557"/>
      <c r="Q43" s="1557"/>
      <c r="R43" s="1557"/>
      <c r="S43" s="1557"/>
      <c r="T43" s="1557"/>
      <c r="U43" s="1557"/>
      <c r="V43" s="1557"/>
      <c r="W43" s="1557"/>
      <c r="X43" s="1557"/>
      <c r="Y43" s="1557"/>
      <c r="Z43" s="1557"/>
      <c r="AA43" s="1557"/>
      <c r="AB43" s="1557"/>
      <c r="AC43" s="1557"/>
      <c r="AD43" s="1557"/>
      <c r="AE43" s="1557"/>
      <c r="AF43" s="1557"/>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s="71"/>
      <c r="BZ43" s="71"/>
      <c r="CA43" s="71"/>
      <c r="CB43" s="71"/>
      <c r="CC43" s="71"/>
      <c r="CD43" s="252"/>
    </row>
    <row r="44" spans="2:82" s="267" customFormat="1" ht="30" customHeight="1">
      <c r="B44" s="620"/>
      <c r="C44" s="1507"/>
      <c r="D44" s="1561"/>
      <c r="E44" s="1507"/>
      <c r="F44" s="1509"/>
      <c r="G44" s="1559"/>
      <c r="H44" s="1557"/>
      <c r="I44" s="1558"/>
      <c r="J44" s="1557"/>
      <c r="K44" s="1557"/>
      <c r="L44" s="1557"/>
      <c r="M44" s="1557"/>
      <c r="N44" s="1557"/>
      <c r="O44" s="1557"/>
      <c r="P44" s="1557"/>
      <c r="Q44" s="1557"/>
      <c r="R44" s="1557"/>
      <c r="S44" s="1557"/>
      <c r="T44" s="1557"/>
      <c r="U44" s="1557"/>
      <c r="V44" s="1557"/>
      <c r="W44" s="1557"/>
      <c r="X44" s="1557"/>
      <c r="Y44" s="1557"/>
      <c r="Z44" s="1557"/>
      <c r="AA44" s="1557"/>
      <c r="AB44" s="1557"/>
      <c r="AC44" s="1557"/>
      <c r="AD44" s="1557"/>
      <c r="AE44" s="1557"/>
      <c r="AF44" s="1557"/>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s="71"/>
      <c r="BZ44" s="71"/>
      <c r="CA44" s="71"/>
      <c r="CB44" s="71"/>
      <c r="CC44" s="71"/>
      <c r="CD44" s="252"/>
    </row>
    <row r="45" spans="2:82" s="267" customFormat="1" ht="30" customHeight="1">
      <c r="B45" s="620"/>
      <c r="C45" s="1507"/>
      <c r="D45" s="1558"/>
      <c r="E45" s="1558"/>
      <c r="F45" s="1562" t="s">
        <v>892</v>
      </c>
      <c r="G45" s="1563"/>
      <c r="H45" s="1563"/>
      <c r="I45" s="1564"/>
      <c r="J45" s="1564"/>
      <c r="K45" s="1564"/>
      <c r="L45" s="1564"/>
      <c r="M45" s="1564"/>
      <c r="N45" s="1564"/>
      <c r="O45" s="1564"/>
      <c r="P45" s="1564"/>
      <c r="Q45" s="1564"/>
      <c r="R45" s="1557"/>
      <c r="S45" s="1557"/>
      <c r="T45" s="1557"/>
      <c r="U45" s="1557"/>
      <c r="V45" s="1557"/>
      <c r="W45" s="1557"/>
      <c r="X45" s="1557"/>
      <c r="Y45" s="1557"/>
      <c r="Z45" s="1557"/>
      <c r="AA45" s="1557"/>
      <c r="AB45" s="1557"/>
      <c r="AC45" s="1557"/>
      <c r="AD45" s="1557"/>
      <c r="AE45" s="1557"/>
      <c r="AF45" s="1557"/>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s="71"/>
      <c r="BZ45" s="71"/>
      <c r="CA45" s="71"/>
      <c r="CB45" s="71"/>
      <c r="CC45" s="71"/>
      <c r="CD45" s="252"/>
    </row>
    <row r="46" spans="2:82" s="267" customFormat="1" ht="30" customHeight="1">
      <c r="B46" s="620"/>
      <c r="C46" s="1507"/>
      <c r="D46" s="3158" t="s">
        <v>2</v>
      </c>
      <c r="E46" s="3104"/>
      <c r="F46" s="3169"/>
      <c r="G46" s="3170"/>
      <c r="H46" s="3171"/>
      <c r="I46" s="1565"/>
      <c r="J46" s="3159" t="s">
        <v>703</v>
      </c>
      <c r="K46" s="3159"/>
      <c r="L46" s="3159"/>
      <c r="M46" s="3159"/>
      <c r="N46" s="3159"/>
      <c r="O46" s="3159"/>
      <c r="P46" s="3159"/>
      <c r="Q46" s="3159"/>
      <c r="R46" s="1557"/>
      <c r="S46" s="3158" t="s">
        <v>5</v>
      </c>
      <c r="T46" s="3104"/>
      <c r="U46" s="3182"/>
      <c r="V46" s="3183"/>
      <c r="W46" s="3184"/>
      <c r="X46" s="1565"/>
      <c r="Y46" s="3159" t="s">
        <v>704</v>
      </c>
      <c r="Z46" s="3159"/>
      <c r="AA46" s="3159"/>
      <c r="AB46" s="3159"/>
      <c r="AC46" s="3159"/>
      <c r="AD46" s="3159"/>
      <c r="AE46" s="3159"/>
      <c r="AF46" s="3159"/>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s="71"/>
      <c r="BZ46" s="71"/>
      <c r="CA46" s="71"/>
      <c r="CB46" s="71"/>
      <c r="CC46" s="71"/>
      <c r="CD46" s="252"/>
    </row>
    <row r="47" spans="2:82" s="267" customFormat="1" ht="30" customHeight="1">
      <c r="B47" s="620"/>
      <c r="C47"/>
      <c r="D47" s="3146"/>
      <c r="E47" s="3104"/>
      <c r="F47" s="3172"/>
      <c r="G47" s="3173"/>
      <c r="H47" s="3174"/>
      <c r="I47" s="1565"/>
      <c r="J47" s="3159"/>
      <c r="K47" s="3159"/>
      <c r="L47" s="3159"/>
      <c r="M47" s="3159"/>
      <c r="N47" s="3159"/>
      <c r="O47" s="3159"/>
      <c r="P47" s="3159"/>
      <c r="Q47" s="3159"/>
      <c r="R47" s="1557"/>
      <c r="S47" s="3146"/>
      <c r="T47" s="3104"/>
      <c r="U47" s="3185"/>
      <c r="V47" s="3186"/>
      <c r="W47" s="3187"/>
      <c r="X47" s="1565"/>
      <c r="Y47" s="3159"/>
      <c r="Z47" s="3159"/>
      <c r="AA47" s="3159"/>
      <c r="AB47" s="3159"/>
      <c r="AC47" s="3159"/>
      <c r="AD47" s="3159"/>
      <c r="AE47" s="3159"/>
      <c r="AF47" s="3159"/>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c r="BK47"/>
      <c r="BL47"/>
      <c r="BM47"/>
      <c r="BN47"/>
      <c r="BO47"/>
      <c r="BP47"/>
      <c r="BQ47"/>
      <c r="BR47"/>
      <c r="BS47"/>
      <c r="BT47"/>
      <c r="BU47"/>
      <c r="BV47"/>
      <c r="BW47"/>
      <c r="BX47"/>
      <c r="BY47" s="71"/>
      <c r="BZ47" s="71"/>
      <c r="CA47" s="71"/>
      <c r="CB47" s="71"/>
      <c r="CC47" s="71"/>
      <c r="CD47" s="252"/>
    </row>
    <row r="48" spans="2:82" s="267" customFormat="1" ht="30" customHeight="1">
      <c r="B48" s="620"/>
      <c r="C4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c r="BK48"/>
      <c r="BL48"/>
      <c r="BM48"/>
      <c r="BN48"/>
      <c r="BO48"/>
      <c r="BP48"/>
      <c r="BQ48"/>
      <c r="BR48"/>
      <c r="BS48"/>
      <c r="BT48"/>
      <c r="BU48"/>
      <c r="BV48"/>
      <c r="BW48"/>
      <c r="BX48"/>
      <c r="BY48" s="71"/>
      <c r="BZ48" s="71"/>
      <c r="CA48" s="71"/>
      <c r="CB48" s="71"/>
      <c r="CC48" s="71"/>
      <c r="CD48" s="252"/>
    </row>
    <row r="49" spans="2:82" s="267" customFormat="1" ht="30" customHeight="1">
      <c r="B49" s="620"/>
      <c r="C49"/>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c r="BK49"/>
      <c r="BL49"/>
      <c r="BM49"/>
      <c r="BN49"/>
      <c r="BO49"/>
      <c r="BP49"/>
      <c r="BQ49"/>
      <c r="BR49"/>
      <c r="BS49"/>
      <c r="BT49"/>
      <c r="BU49"/>
      <c r="BV49"/>
      <c r="BW49"/>
      <c r="BX49"/>
      <c r="BY49" s="71"/>
      <c r="BZ49" s="71"/>
      <c r="CA49" s="71"/>
      <c r="CB49" s="71"/>
      <c r="CC49" s="71"/>
      <c r="CD49" s="252"/>
    </row>
    <row r="50" spans="2:82" s="267" customFormat="1" ht="30" customHeight="1">
      <c r="B50" s="620"/>
      <c r="C50"/>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c r="BK50"/>
      <c r="BL50"/>
      <c r="BM50"/>
      <c r="BN50"/>
      <c r="BO50"/>
      <c r="BP50"/>
      <c r="BQ50"/>
      <c r="BR50"/>
      <c r="BS50"/>
      <c r="BT50"/>
      <c r="BU50"/>
      <c r="BV50"/>
      <c r="BW50"/>
      <c r="BX50"/>
      <c r="BY50" s="71"/>
      <c r="BZ50" s="71"/>
      <c r="CA50" s="71"/>
      <c r="CB50" s="71"/>
      <c r="CC50" s="71"/>
      <c r="CD50" s="252"/>
    </row>
    <row r="51" spans="2:82" s="267" customFormat="1" ht="30" customHeight="1">
      <c r="B51" s="620"/>
      <c r="C51"/>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c r="BK51"/>
      <c r="BL51"/>
      <c r="BM51"/>
      <c r="BN51"/>
      <c r="BO51"/>
      <c r="BP51"/>
      <c r="BQ51"/>
      <c r="BR51"/>
      <c r="BS51"/>
      <c r="BT51"/>
      <c r="BU51"/>
      <c r="BV51"/>
      <c r="BW51"/>
      <c r="BX51"/>
      <c r="BY51" s="71"/>
      <c r="BZ51" s="71"/>
      <c r="CA51" s="71"/>
      <c r="CB51" s="71"/>
      <c r="CC51" s="71"/>
      <c r="CD51" s="252"/>
    </row>
    <row r="52" spans="2:82" s="267" customFormat="1" ht="30" customHeight="1">
      <c r="B52" s="620"/>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s="71"/>
      <c r="BZ52" s="71"/>
      <c r="CA52" s="71"/>
      <c r="CB52" s="71"/>
      <c r="CC52" s="71"/>
      <c r="CD52" s="252"/>
    </row>
    <row r="53" spans="2:82" s="267" customFormat="1" ht="30" customHeight="1">
      <c r="B53" s="620"/>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s="71"/>
      <c r="BZ53" s="71"/>
      <c r="CA53" s="71"/>
      <c r="CB53" s="71"/>
      <c r="CC53" s="71"/>
      <c r="CD53" s="252"/>
    </row>
    <row r="54" spans="2:82" s="267" customFormat="1" ht="30" customHeight="1">
      <c r="B54" s="620"/>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s="71"/>
      <c r="BZ54" s="71"/>
      <c r="CA54" s="71"/>
      <c r="CB54" s="71"/>
      <c r="CC54" s="71"/>
      <c r="CD54" s="252"/>
    </row>
    <row r="55" spans="2:82" s="267" customFormat="1" ht="30" customHeight="1">
      <c r="B55" s="620"/>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s="71"/>
      <c r="BZ55" s="71"/>
      <c r="CA55" s="71"/>
      <c r="CB55" s="71"/>
      <c r="CC55" s="71"/>
      <c r="CD55" s="252"/>
    </row>
    <row r="56" spans="2:82" s="267" customFormat="1" ht="30" customHeight="1">
      <c r="B56" s="620"/>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s="71"/>
      <c r="BZ56" s="71"/>
      <c r="CA56" s="71"/>
      <c r="CB56" s="71"/>
      <c r="CC56" s="71"/>
      <c r="CD56" s="252"/>
    </row>
    <row r="57" spans="2:82" s="267" customFormat="1" ht="30" customHeight="1">
      <c r="B57" s="620"/>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s="71"/>
      <c r="BZ57" s="71"/>
      <c r="CA57" s="71"/>
      <c r="CB57" s="71"/>
      <c r="CC57" s="71"/>
      <c r="CD57" s="252"/>
    </row>
    <row r="58" spans="2:82" s="267" customFormat="1" ht="30" customHeight="1">
      <c r="B58" s="620"/>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71"/>
      <c r="CD58" s="252"/>
    </row>
    <row r="59" spans="2:82" s="267" customFormat="1" ht="30" customHeight="1">
      <c r="B59" s="620"/>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252"/>
    </row>
    <row r="60" spans="2:82" s="267" customFormat="1" ht="30" customHeight="1">
      <c r="B60" s="263"/>
      <c r="C60" s="1566"/>
      <c r="D60" s="1566"/>
      <c r="E60" s="1566"/>
      <c r="F60" s="1566"/>
      <c r="G60" s="1566"/>
      <c r="H60" s="1566"/>
      <c r="I60" s="1566"/>
      <c r="J60" s="1566"/>
      <c r="K60" s="1566"/>
      <c r="L60" s="1566"/>
      <c r="M60" s="1566"/>
      <c r="N60" s="1566"/>
      <c r="O60" s="1566"/>
      <c r="P60" s="1566"/>
      <c r="Q60" s="1566"/>
      <c r="R60" s="1566"/>
      <c r="S60" s="1566"/>
      <c r="T60" s="1566"/>
      <c r="U60" s="1566"/>
      <c r="V60" s="1566"/>
      <c r="W60" s="1566"/>
      <c r="X60" s="1566"/>
      <c r="Y60" s="1566"/>
      <c r="Z60" s="1566"/>
      <c r="AA60" s="1566"/>
      <c r="AB60" s="1566"/>
      <c r="AC60" s="1566"/>
      <c r="AD60" s="1566"/>
      <c r="AE60" s="1566"/>
      <c r="AF60" s="1566"/>
      <c r="AG60" s="1566"/>
      <c r="AH60" s="1566"/>
      <c r="AI60" s="1566"/>
      <c r="AJ60" s="1566"/>
      <c r="AK60" s="1566"/>
      <c r="AL60" s="1566"/>
      <c r="AM60" s="1566"/>
      <c r="AN60" s="1566"/>
      <c r="AO60" s="1566"/>
      <c r="AP60" s="1566"/>
      <c r="AQ60" s="1566"/>
      <c r="AR60" s="1566"/>
      <c r="AS60" s="1566"/>
      <c r="AT60" s="1566"/>
      <c r="AU60" s="1566"/>
      <c r="AV60" s="1566"/>
      <c r="AW60" s="1566"/>
      <c r="AX60" s="1566"/>
      <c r="AY60" s="1566"/>
      <c r="AZ60" s="1566"/>
      <c r="BA60" s="1566"/>
      <c r="BB60" s="1566"/>
      <c r="BC60" s="1566"/>
      <c r="BD60" s="1566"/>
      <c r="BE60" s="1566"/>
      <c r="BF60" s="1566"/>
      <c r="BG60" s="1566"/>
      <c r="BH60" s="1566"/>
      <c r="BI60" s="1566"/>
      <c r="BJ60" s="1566"/>
      <c r="BK60" s="1566"/>
      <c r="BL60" s="1566"/>
      <c r="BM60" s="1566"/>
      <c r="BN60" s="1566"/>
      <c r="BO60" s="1566"/>
      <c r="BP60" s="1566"/>
      <c r="BQ60" s="1566"/>
      <c r="BR60" s="1566"/>
      <c r="BS60" s="1566"/>
      <c r="BT60" s="1566"/>
      <c r="BU60" s="1566"/>
      <c r="BV60" s="1566"/>
      <c r="BW60" s="1566"/>
      <c r="BX60" s="1566"/>
      <c r="BY60" s="1566"/>
      <c r="BZ60" s="1566"/>
      <c r="CA60" s="1566"/>
      <c r="CB60" s="81"/>
      <c r="CC60" s="1566"/>
      <c r="CD60" s="252"/>
    </row>
    <row r="61" spans="2:82" s="267" customFormat="1" ht="30" customHeight="1">
      <c r="B61" s="619"/>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252"/>
    </row>
    <row r="62" spans="2:82" s="267" customFormat="1" ht="30" customHeight="1">
      <c r="B62" s="1567"/>
      <c r="C62" s="1508" t="s">
        <v>2561</v>
      </c>
      <c r="D62" s="1508" t="s">
        <v>2562</v>
      </c>
      <c r="E62" s="1507"/>
      <c r="F62" s="1510"/>
      <c r="G62" s="1505"/>
      <c r="H62" s="1505"/>
      <c r="I62" s="1505"/>
      <c r="J62" s="1505"/>
      <c r="K62" s="1505"/>
      <c r="L62" s="1505"/>
      <c r="M62" s="1505"/>
      <c r="N62" s="1505"/>
      <c r="O62" s="1505"/>
      <c r="P62" s="1505"/>
      <c r="Q62" s="1505"/>
      <c r="R62" s="1505"/>
      <c r="S62" s="1505"/>
      <c r="T62" s="1505"/>
      <c r="U62" s="1505"/>
      <c r="V62" s="1505"/>
      <c r="W62" s="1505"/>
      <c r="X62" s="1505"/>
      <c r="Y62" s="1505"/>
      <c r="Z62" s="1505"/>
      <c r="AA62" s="1505"/>
      <c r="AB62" s="1505"/>
      <c r="AC62" s="1505"/>
      <c r="AD62" s="1505"/>
      <c r="AE62" s="1505"/>
      <c r="AF62" s="1505"/>
      <c r="AG62" s="1505"/>
      <c r="AH62" s="1505"/>
      <c r="AI62" s="1505"/>
      <c r="AJ62" s="1505"/>
      <c r="AK62" s="1505"/>
      <c r="AL62" s="1505"/>
      <c r="AM62" s="1505"/>
      <c r="AN62" s="1505"/>
      <c r="AO62" s="1505"/>
      <c r="AP62" s="1505"/>
      <c r="AQ62" s="1505"/>
      <c r="AR62" s="1505"/>
      <c r="AS62" s="1505"/>
      <c r="AT62" s="1505"/>
      <c r="AU62" s="1505"/>
      <c r="AV62" s="1505"/>
      <c r="AW62" s="1505"/>
      <c r="AX62" s="1505"/>
      <c r="AY62" s="1505"/>
      <c r="AZ62"/>
      <c r="BA62"/>
      <c r="BB62"/>
      <c r="BC62"/>
      <c r="BD62"/>
      <c r="BE62"/>
      <c r="BF62"/>
      <c r="BG62"/>
      <c r="BH62"/>
      <c r="BI62"/>
      <c r="BJ62"/>
      <c r="BK62"/>
      <c r="BL62"/>
      <c r="BM62"/>
      <c r="BN62"/>
      <c r="BO62"/>
      <c r="BP62"/>
      <c r="BQ62" s="33"/>
      <c r="BR62" s="33"/>
      <c r="BS62" s="33"/>
      <c r="BT62" s="33"/>
      <c r="BU62" s="33"/>
      <c r="BV62" s="33"/>
      <c r="BW62" s="33"/>
      <c r="BX62" s="33"/>
      <c r="BY62" s="2219">
        <v>3100</v>
      </c>
      <c r="BZ62" s="2219"/>
      <c r="CA62" s="2219"/>
      <c r="CB62" s="33"/>
      <c r="CC62" s="33"/>
      <c r="CD62" s="252"/>
    </row>
    <row r="63" spans="2:82" s="267" customFormat="1" ht="30" customHeight="1">
      <c r="B63" s="1567"/>
      <c r="C63" s="1507"/>
      <c r="D63" s="1508" t="s">
        <v>2563</v>
      </c>
      <c r="E63" s="1507"/>
      <c r="F63" s="1510"/>
      <c r="G63" s="1505"/>
      <c r="H63" s="1505"/>
      <c r="I63" s="1505"/>
      <c r="J63" s="1505"/>
      <c r="K63" s="1505"/>
      <c r="L63" s="1505"/>
      <c r="M63" s="1505"/>
      <c r="N63" s="1505"/>
      <c r="O63" s="1505"/>
      <c r="P63" s="1505"/>
      <c r="Q63" s="1505"/>
      <c r="R63" s="1505"/>
      <c r="S63" s="1505"/>
      <c r="T63" s="1505"/>
      <c r="U63" s="1505"/>
      <c r="V63" s="1505"/>
      <c r="W63" s="1505"/>
      <c r="X63" s="1505"/>
      <c r="Y63" s="1505"/>
      <c r="Z63" s="1505"/>
      <c r="AA63" s="1505"/>
      <c r="AB63" s="1505"/>
      <c r="AC63" s="1505"/>
      <c r="AD63" s="1505"/>
      <c r="AE63" s="1505"/>
      <c r="AF63" s="1505"/>
      <c r="AG63" s="1505"/>
      <c r="AH63" s="1505"/>
      <c r="AI63" s="1505"/>
      <c r="AJ63" s="1505"/>
      <c r="AK63" s="1505"/>
      <c r="AL63" s="1505"/>
      <c r="AM63" s="1505"/>
      <c r="AN63" s="1505"/>
      <c r="AO63" s="1505"/>
      <c r="AP63" s="1505"/>
      <c r="AQ63" s="1505"/>
      <c r="AR63" s="1505"/>
      <c r="AS63" s="1505"/>
      <c r="AT63" s="1505"/>
      <c r="AU63" s="1505"/>
      <c r="AV63" s="1505"/>
      <c r="AW63" s="1505"/>
      <c r="AX63" s="1505"/>
      <c r="AY63" s="1505"/>
      <c r="AZ63"/>
      <c r="BA63"/>
      <c r="BB63"/>
      <c r="BC63"/>
      <c r="BD63"/>
      <c r="BE63"/>
      <c r="BF63"/>
      <c r="BG63"/>
      <c r="BH63"/>
      <c r="BI63"/>
      <c r="BJ63"/>
      <c r="BK63"/>
      <c r="BL63"/>
      <c r="BM63"/>
      <c r="BN63"/>
      <c r="BO63"/>
      <c r="BP63"/>
      <c r="BQ63" s="3146">
        <v>64</v>
      </c>
      <c r="BR63" s="3146"/>
      <c r="BS63" s="1631"/>
      <c r="BT63" s="531"/>
      <c r="BU63" s="531"/>
      <c r="BV63" s="531"/>
      <c r="BW63" s="531"/>
      <c r="BX63" s="531"/>
      <c r="BY63" s="531"/>
      <c r="BZ63" s="531"/>
      <c r="CA63" s="1632"/>
      <c r="CB63" s="3144" t="s">
        <v>26</v>
      </c>
      <c r="CC63" s="3144"/>
      <c r="CD63" s="252"/>
    </row>
    <row r="64" spans="2:82" s="267" customFormat="1" ht="30" customHeight="1">
      <c r="B64" s="1568"/>
      <c r="C64" s="1507"/>
      <c r="D64" s="1509" t="s">
        <v>2564</v>
      </c>
      <c r="E64" s="1507"/>
      <c r="F64" s="1510"/>
      <c r="G64" s="1505"/>
      <c r="H64" s="1505"/>
      <c r="I64" s="1505"/>
      <c r="J64" s="1505"/>
      <c r="K64" s="1505"/>
      <c r="L64" s="1505"/>
      <c r="M64" s="1505"/>
      <c r="N64" s="1505"/>
      <c r="O64" s="1505"/>
      <c r="P64" s="1505"/>
      <c r="Q64" s="1505"/>
      <c r="R64" s="1505"/>
      <c r="S64" s="1505"/>
      <c r="T64" s="1505"/>
      <c r="U64" s="1505"/>
      <c r="V64" s="1505"/>
      <c r="W64" s="1505"/>
      <c r="X64" s="1505"/>
      <c r="Y64" s="1505"/>
      <c r="Z64" s="1505"/>
      <c r="AA64" s="1505"/>
      <c r="AB64" s="1505"/>
      <c r="AC64" s="1505"/>
      <c r="AD64" s="1505"/>
      <c r="AE64" s="1505"/>
      <c r="AF64" s="1505"/>
      <c r="AG64" s="1505"/>
      <c r="AH64" s="1505"/>
      <c r="AI64" s="1505"/>
      <c r="AJ64" s="1505"/>
      <c r="AK64" s="1505"/>
      <c r="AL64" s="1505"/>
      <c r="AM64" s="1505"/>
      <c r="AN64" s="1505"/>
      <c r="AO64" s="1505"/>
      <c r="AP64" s="1505"/>
      <c r="AQ64" s="1505"/>
      <c r="AR64" s="1505"/>
      <c r="AS64" s="1505"/>
      <c r="AT64" s="1505"/>
      <c r="AU64" s="1505"/>
      <c r="AV64" s="1505"/>
      <c r="AW64" s="1505"/>
      <c r="AX64" s="1505"/>
      <c r="AY64" s="1505"/>
      <c r="AZ64"/>
      <c r="BA64"/>
      <c r="BB64"/>
      <c r="BC64"/>
      <c r="BD64"/>
      <c r="BE64"/>
      <c r="BF64"/>
      <c r="BG64"/>
      <c r="BH64"/>
      <c r="BI64"/>
      <c r="BJ64"/>
      <c r="BK64"/>
      <c r="BL64"/>
      <c r="BM64"/>
      <c r="BN64"/>
      <c r="BO64"/>
      <c r="BP64"/>
      <c r="BQ64" s="3146"/>
      <c r="BR64" s="3146"/>
      <c r="BS64" s="1633"/>
      <c r="BT64" s="1634"/>
      <c r="BU64" s="1634"/>
      <c r="BV64" s="1634"/>
      <c r="BW64" s="1634"/>
      <c r="BX64" s="1634"/>
      <c r="BY64" s="1634"/>
      <c r="BZ64" s="1634"/>
      <c r="CA64" s="1635"/>
      <c r="CB64" s="3144"/>
      <c r="CC64" s="3144"/>
      <c r="CD64" s="252"/>
    </row>
    <row r="65" spans="2:82" s="267" customFormat="1" ht="30" customHeight="1">
      <c r="B65" s="618"/>
      <c r="C65" s="1507"/>
      <c r="D65" s="1509" t="s">
        <v>2565</v>
      </c>
      <c r="E65" s="1569"/>
      <c r="F65" s="1570"/>
      <c r="G65" s="1505"/>
      <c r="H65" s="1505"/>
      <c r="I65" s="1505"/>
      <c r="J65" s="1505"/>
      <c r="K65" s="1505"/>
      <c r="L65" s="1505"/>
      <c r="M65" s="1505"/>
      <c r="N65" s="1505"/>
      <c r="O65" s="1505"/>
      <c r="P65" s="1505"/>
      <c r="Q65" s="1505"/>
      <c r="R65" s="1505"/>
      <c r="S65" s="1505"/>
      <c r="T65" s="1505"/>
      <c r="U65" s="1505"/>
      <c r="V65" s="1505"/>
      <c r="W65" s="1505"/>
      <c r="X65" s="1505"/>
      <c r="Y65" s="1505"/>
      <c r="Z65" s="1505"/>
      <c r="AA65" s="1505"/>
      <c r="AB65" s="1505"/>
      <c r="AC65" s="1505"/>
      <c r="AD65" s="1505"/>
      <c r="AE65" s="1505"/>
      <c r="AF65" s="1505"/>
      <c r="AG65" s="1505"/>
      <c r="AH65" s="1505"/>
      <c r="AI65" s="1505"/>
      <c r="AJ65" s="1505"/>
      <c r="AK65" s="1505"/>
      <c r="AL65" s="1505"/>
      <c r="AM65" s="1505"/>
      <c r="AN65" s="1505"/>
      <c r="AO65" s="1505"/>
      <c r="AP65" s="1505"/>
      <c r="AQ65" s="1505"/>
      <c r="AR65" s="1505"/>
      <c r="AS65" s="1505"/>
      <c r="AT65" s="1505"/>
      <c r="AU65" s="1505"/>
      <c r="AV65" s="1505"/>
      <c r="AW65" s="1505"/>
      <c r="AX65" s="1505"/>
      <c r="AY65" s="1505"/>
      <c r="AZ65"/>
      <c r="BA65"/>
      <c r="BB65"/>
      <c r="BC65"/>
      <c r="BD65"/>
      <c r="BE65"/>
      <c r="BF65"/>
      <c r="BG65"/>
      <c r="BH65"/>
      <c r="BI65"/>
      <c r="BJ65"/>
      <c r="BK65"/>
      <c r="BL65"/>
      <c r="BM65"/>
      <c r="BN65"/>
      <c r="BO65"/>
      <c r="BP65"/>
      <c r="BQ65"/>
      <c r="BR65"/>
      <c r="BS65"/>
      <c r="BT65"/>
      <c r="BU65"/>
      <c r="BV65"/>
      <c r="BW65"/>
      <c r="BX65"/>
      <c r="BY65"/>
      <c r="BZ65"/>
      <c r="CA65"/>
      <c r="CB65"/>
      <c r="CC65"/>
      <c r="CD65" s="252"/>
    </row>
    <row r="66" spans="2:82" s="267" customFormat="1" ht="30" customHeight="1">
      <c r="B66" s="620"/>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252"/>
    </row>
    <row r="67" spans="2:82" s="267" customFormat="1" ht="30" customHeight="1">
      <c r="B67" s="263"/>
      <c r="C67" s="1566"/>
      <c r="D67" s="1566"/>
      <c r="E67" s="1566"/>
      <c r="F67" s="1566"/>
      <c r="G67" s="1566"/>
      <c r="H67" s="1566"/>
      <c r="I67" s="1566"/>
      <c r="J67" s="1566"/>
      <c r="K67" s="1566"/>
      <c r="L67" s="1566"/>
      <c r="M67" s="1566"/>
      <c r="N67" s="1566"/>
      <c r="O67" s="1566"/>
      <c r="P67" s="1566"/>
      <c r="Q67" s="1566"/>
      <c r="R67" s="1566"/>
      <c r="S67" s="1566"/>
      <c r="T67" s="1566"/>
      <c r="U67" s="1566"/>
      <c r="V67" s="1566"/>
      <c r="W67" s="1566"/>
      <c r="X67" s="1566"/>
      <c r="Y67" s="1566"/>
      <c r="Z67" s="1566"/>
      <c r="AA67" s="1566"/>
      <c r="AB67" s="1566"/>
      <c r="AC67" s="1566"/>
      <c r="AD67" s="1566"/>
      <c r="AE67" s="1566"/>
      <c r="AF67" s="1566"/>
      <c r="AG67" s="1566"/>
      <c r="AH67" s="1566"/>
      <c r="AI67" s="1566"/>
      <c r="AJ67" s="1566"/>
      <c r="AK67" s="1566"/>
      <c r="AL67" s="1566"/>
      <c r="AM67" s="1566"/>
      <c r="AN67" s="1566"/>
      <c r="AO67" s="1566"/>
      <c r="AP67" s="1566"/>
      <c r="AQ67" s="1566"/>
      <c r="AR67" s="1566"/>
      <c r="AS67" s="1566"/>
      <c r="AT67" s="1566"/>
      <c r="AU67" s="1566"/>
      <c r="AV67" s="1566"/>
      <c r="AW67" s="1566"/>
      <c r="AX67" s="1566"/>
      <c r="AY67" s="1566"/>
      <c r="AZ67" s="1566"/>
      <c r="BA67" s="1566"/>
      <c r="BB67" s="1566"/>
      <c r="BC67" s="1566"/>
      <c r="BD67" s="1566"/>
      <c r="BE67" s="1566"/>
      <c r="BF67" s="1566"/>
      <c r="BG67" s="1566"/>
      <c r="BH67" s="1566"/>
      <c r="BI67" s="1566"/>
      <c r="BJ67" s="1566"/>
      <c r="BK67" s="1566"/>
      <c r="BL67" s="1566"/>
      <c r="BM67" s="1566"/>
      <c r="BN67" s="1566"/>
      <c r="BO67" s="1566"/>
      <c r="BP67" s="1566"/>
      <c r="BQ67" s="1566"/>
      <c r="BR67" s="1566"/>
      <c r="BS67" s="1566"/>
      <c r="BT67" s="1566"/>
      <c r="BU67" s="1566"/>
      <c r="BV67" s="1566"/>
      <c r="BW67" s="1566"/>
      <c r="BX67" s="1566"/>
      <c r="BY67" s="1566"/>
      <c r="BZ67" s="1566"/>
      <c r="CA67" s="1566"/>
      <c r="CB67" s="1566"/>
      <c r="CC67" s="1566"/>
      <c r="CD67" s="639"/>
    </row>
    <row r="68" spans="2:82" s="267" customFormat="1" ht="30" customHeight="1">
      <c r="B68" s="61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571"/>
    </row>
    <row r="69" spans="2:82" s="267" customFormat="1" ht="30" customHeight="1">
      <c r="B69" s="618"/>
      <c r="C69" s="1508" t="s">
        <v>878</v>
      </c>
      <c r="D69" s="1508" t="s">
        <v>893</v>
      </c>
      <c r="E69" s="1507"/>
      <c r="F69" s="1509"/>
      <c r="G69" s="1510"/>
      <c r="H69" s="1511"/>
      <c r="I69" s="1511"/>
      <c r="J69" s="1511"/>
      <c r="K69" s="1511"/>
      <c r="L69" s="1511"/>
      <c r="M69" s="1511"/>
      <c r="N69" s="1511"/>
      <c r="O69" s="1511"/>
      <c r="P69" s="1511"/>
      <c r="Q69" s="1511"/>
      <c r="R69" s="1511"/>
      <c r="S69" s="1511"/>
      <c r="T69" s="1511"/>
      <c r="U69" s="1511"/>
      <c r="V69" s="1511"/>
      <c r="W69" s="1511"/>
      <c r="X69" s="1511"/>
      <c r="Y69" s="1511"/>
      <c r="Z69" s="1511"/>
      <c r="AA69" s="1511"/>
      <c r="AB69" s="1511"/>
      <c r="AC69" s="1511"/>
      <c r="AD69" s="1511"/>
      <c r="AE69" s="1511"/>
      <c r="AF69" s="1511"/>
      <c r="AG69" s="1511"/>
      <c r="AH69" s="1511"/>
      <c r="AI69" s="1511"/>
      <c r="AJ69" s="1511"/>
      <c r="AK69" s="1511"/>
      <c r="AL69" s="1511"/>
      <c r="AM69" s="1511"/>
      <c r="AN69" s="1511"/>
      <c r="AO69" s="1511"/>
      <c r="AP69" s="1511"/>
      <c r="AQ69" s="1511"/>
      <c r="AR69" s="1511"/>
      <c r="AS69" s="1511"/>
      <c r="AT69" s="1511"/>
      <c r="AU69" s="1511"/>
      <c r="AV69" s="1511"/>
      <c r="AW69" s="1511"/>
      <c r="AX69" s="1511"/>
      <c r="AY69" s="1511"/>
      <c r="AZ69" s="1511"/>
      <c r="BA69" s="1511"/>
      <c r="BB69" s="1511"/>
      <c r="BC69" s="1511"/>
      <c r="BD69" s="1511"/>
      <c r="BE69" s="1572"/>
      <c r="BF69" s="1572"/>
      <c r="BG69" s="1572"/>
      <c r="BH69" s="1572"/>
      <c r="BI69" s="1572"/>
      <c r="BJ69" s="1572"/>
      <c r="BK69" s="1505"/>
      <c r="BL69" s="1505"/>
      <c r="BM69" s="1505"/>
      <c r="BN69" s="1505"/>
      <c r="BO69" s="1505"/>
      <c r="BP69" s="1505"/>
      <c r="BQ69" s="1505"/>
      <c r="BR69" s="1505"/>
      <c r="BS69" s="1505"/>
      <c r="BT69" s="1505"/>
      <c r="BU69" s="1505"/>
      <c r="BV69" s="1505"/>
      <c r="BW69" s="1505"/>
      <c r="BX69" s="1505"/>
      <c r="BY69" s="1505"/>
      <c r="BZ69" s="1505"/>
      <c r="CA69" s="1505"/>
      <c r="CB69" s="1572"/>
      <c r="CC69" s="1505"/>
      <c r="CD69" s="1571"/>
    </row>
    <row r="70" spans="2:82" s="267" customFormat="1" ht="30" customHeight="1">
      <c r="B70" s="619"/>
      <c r="C70" s="1507"/>
      <c r="D70" s="1509" t="s">
        <v>894</v>
      </c>
      <c r="E70" s="1507"/>
      <c r="F70" s="1509"/>
      <c r="G70" s="1510"/>
      <c r="H70" s="1511"/>
      <c r="I70" s="1511"/>
      <c r="J70" s="1511"/>
      <c r="K70" s="1511"/>
      <c r="L70" s="1511"/>
      <c r="M70" s="1511"/>
      <c r="N70" s="1511"/>
      <c r="O70" s="1511"/>
      <c r="P70" s="1511"/>
      <c r="Q70" s="1511"/>
      <c r="R70" s="1511"/>
      <c r="S70" s="1511"/>
      <c r="T70" s="1511"/>
      <c r="U70" s="1511"/>
      <c r="V70" s="1511"/>
      <c r="W70" s="1511"/>
      <c r="X70" s="1511"/>
      <c r="Y70" s="1511"/>
      <c r="Z70" s="1511"/>
      <c r="AA70" s="1511"/>
      <c r="AB70" s="1511"/>
      <c r="AC70" s="1511"/>
      <c r="AD70" s="1511"/>
      <c r="AE70" s="1511"/>
      <c r="AF70" s="1511"/>
      <c r="AG70" s="1511"/>
      <c r="AH70" s="1511"/>
      <c r="AI70" s="1511"/>
      <c r="AJ70" s="1511"/>
      <c r="AK70" s="1511"/>
      <c r="AL70" s="1511"/>
      <c r="AM70" s="1511"/>
      <c r="AN70" s="1511"/>
      <c r="AO70" s="1511"/>
      <c r="AP70" s="1511"/>
      <c r="AQ70" s="1511"/>
      <c r="AR70" s="1511"/>
      <c r="AS70" s="1511"/>
      <c r="AT70" s="1511"/>
      <c r="AU70" s="1511"/>
      <c r="AV70" s="1511"/>
      <c r="AW70" s="1511"/>
      <c r="AX70" s="1511"/>
      <c r="AY70" s="1511"/>
      <c r="AZ70" s="1511"/>
      <c r="BA70" s="1511"/>
      <c r="BB70" s="1511"/>
      <c r="BC70" s="1511"/>
      <c r="BD70" s="1511"/>
      <c r="BE70" s="1572"/>
      <c r="BF70" s="1572"/>
      <c r="BG70" s="1572"/>
      <c r="BH70" s="1572"/>
      <c r="BI70" s="1572"/>
      <c r="BJ70" s="1572"/>
      <c r="BK70" s="1505"/>
      <c r="BL70" s="1505"/>
      <c r="BM70" s="1505"/>
      <c r="BN70" s="1505"/>
      <c r="BO70" s="1505"/>
      <c r="BP70" s="1505"/>
      <c r="BQ70" s="1505"/>
      <c r="BR70" s="1505"/>
      <c r="BS70" s="1505"/>
      <c r="BT70" s="1505"/>
      <c r="BU70" s="1505"/>
      <c r="BV70" s="1505"/>
      <c r="BW70" s="1505"/>
      <c r="BX70" s="1505"/>
      <c r="BY70" s="1505"/>
      <c r="BZ70" s="1505"/>
      <c r="CA70" s="1505"/>
      <c r="CB70" s="1572"/>
      <c r="CC70" s="1505"/>
      <c r="CD70" s="1573"/>
    </row>
    <row r="71" spans="2:82" s="267" customFormat="1" ht="30" customHeight="1">
      <c r="B71" s="1567"/>
      <c r="C71" s="1507"/>
      <c r="D71" s="1508"/>
      <c r="E71" s="1507"/>
      <c r="F71" s="1509"/>
      <c r="G71" s="1510"/>
      <c r="H71" s="1511"/>
      <c r="I71" s="1511"/>
      <c r="J71" s="1511"/>
      <c r="K71" s="1511"/>
      <c r="L71" s="1511"/>
      <c r="M71" s="1511"/>
      <c r="N71" s="1511"/>
      <c r="O71" s="1511"/>
      <c r="P71" s="1511"/>
      <c r="Q71" s="1511"/>
      <c r="R71" s="1511"/>
      <c r="S71" s="1511"/>
      <c r="T71" s="1511"/>
      <c r="U71" s="1511"/>
      <c r="V71" s="1511"/>
      <c r="W71" s="1511"/>
      <c r="X71" s="1511"/>
      <c r="Y71" s="1511"/>
      <c r="Z71" s="1511"/>
      <c r="AA71" s="1511"/>
      <c r="AB71" s="1511"/>
      <c r="AC71" s="1511"/>
      <c r="AD71" s="1511"/>
      <c r="AE71" s="1511"/>
      <c r="AF71" s="1511"/>
      <c r="AG71" s="1511"/>
      <c r="AH71" s="1511"/>
      <c r="AI71" s="1511"/>
      <c r="AJ71" s="1511"/>
      <c r="AK71" s="1511"/>
      <c r="AL71" s="1511"/>
      <c r="AM71" s="1511"/>
      <c r="AN71" s="1511"/>
      <c r="AO71" s="1511"/>
      <c r="AP71" s="1511"/>
      <c r="AQ71" s="1511"/>
      <c r="AR71" s="1511"/>
      <c r="AS71" s="1511"/>
      <c r="AT71" s="1511"/>
      <c r="AU71" s="1511"/>
      <c r="AV71" s="1511"/>
      <c r="AW71" s="1511"/>
      <c r="AX71" s="1511"/>
      <c r="AY71" s="1511"/>
      <c r="AZ71" s="1511"/>
      <c r="BA71" s="1511"/>
      <c r="BB71" s="1511"/>
      <c r="BC71" s="1511"/>
      <c r="BD71" s="1511"/>
      <c r="BE71" s="1572"/>
      <c r="BF71" s="1572"/>
      <c r="BG71" s="1572"/>
      <c r="BH71" s="1572"/>
      <c r="BI71" s="1572"/>
      <c r="BJ71" s="1572"/>
      <c r="BK71" s="1572"/>
      <c r="BL71" s="1572"/>
      <c r="BM71" s="1572"/>
      <c r="BN71" s="1572"/>
      <c r="BO71" s="1572"/>
      <c r="BP71" s="1572"/>
      <c r="BQ71" s="1572"/>
      <c r="BR71" s="1572"/>
      <c r="BS71" s="1572"/>
      <c r="BT71" s="1572"/>
      <c r="BU71" s="1572"/>
      <c r="BV71" s="1572"/>
      <c r="BW71" s="1572"/>
      <c r="BX71" s="1572"/>
      <c r="BY71" s="1572"/>
      <c r="BZ71" s="1572"/>
      <c r="CA71" s="1572"/>
      <c r="CB71" s="1505"/>
      <c r="CC71" s="1505"/>
      <c r="CD71" s="1573"/>
    </row>
    <row r="72" spans="2:82" s="267" customFormat="1" ht="30" customHeight="1">
      <c r="B72" s="1567"/>
      <c r="C72" s="1507"/>
      <c r="D72" s="1508" t="s">
        <v>22</v>
      </c>
      <c r="E72" s="1507"/>
      <c r="F72" s="1509" t="s">
        <v>879</v>
      </c>
      <c r="G72" s="1510"/>
      <c r="H72" s="1511"/>
      <c r="I72" s="1511"/>
      <c r="J72" s="1511"/>
      <c r="K72" s="1511"/>
      <c r="L72" s="1511"/>
      <c r="M72" s="1511"/>
      <c r="N72" s="1511"/>
      <c r="O72" s="1511"/>
      <c r="P72" s="1511"/>
      <c r="Q72" s="1511"/>
      <c r="R72" s="1511"/>
      <c r="S72" s="1511"/>
      <c r="T72" s="1511"/>
      <c r="U72" s="1511"/>
      <c r="V72" s="1511"/>
      <c r="W72" s="1511"/>
      <c r="X72" s="1511"/>
      <c r="Y72" s="1511"/>
      <c r="Z72" s="1511"/>
      <c r="AA72" s="1511"/>
      <c r="AB72" s="1511"/>
      <c r="AC72" s="1511"/>
      <c r="AD72" s="1511"/>
      <c r="AE72" s="1511"/>
      <c r="AF72" s="1511"/>
      <c r="AG72" s="1511"/>
      <c r="AH72" s="1511"/>
      <c r="AI72" s="1511"/>
      <c r="AJ72" s="1511"/>
      <c r="AK72" s="1511"/>
      <c r="AL72" s="1511"/>
      <c r="AM72" s="1511"/>
      <c r="AN72" s="1511"/>
      <c r="AO72" s="1511"/>
      <c r="AP72" s="1511"/>
      <c r="AQ72" s="1511"/>
      <c r="AR72" s="1511"/>
      <c r="AS72" s="1511"/>
      <c r="AT72" s="1511"/>
      <c r="AU72" s="1511"/>
      <c r="AV72" s="1511"/>
      <c r="AW72" s="1511"/>
      <c r="AX72" s="1511"/>
      <c r="AY72" s="1511"/>
      <c r="AZ72" s="1511"/>
      <c r="BA72" s="1511"/>
      <c r="BB72" s="1511"/>
      <c r="BC72" s="1511"/>
      <c r="BD72" s="1511"/>
      <c r="BE72" s="1572"/>
      <c r="BF72" s="1572"/>
      <c r="BG72" s="1572"/>
      <c r="BH72" s="1572"/>
      <c r="BI72" s="1572"/>
      <c r="BJ72" s="1572"/>
      <c r="BK72" s="1572"/>
      <c r="BL72" s="1572"/>
      <c r="BM72" s="1572"/>
      <c r="BN72" s="1572"/>
      <c r="BO72" s="1572"/>
      <c r="BP72" s="1572"/>
      <c r="BQ72" s="33"/>
      <c r="BR72" s="33"/>
      <c r="BS72" s="33"/>
      <c r="BT72" s="33"/>
      <c r="BU72" s="33"/>
      <c r="BV72" s="33"/>
      <c r="BW72" s="33"/>
      <c r="BX72" s="33"/>
      <c r="BY72" s="2219">
        <v>3100</v>
      </c>
      <c r="BZ72" s="2219"/>
      <c r="CA72" s="2219"/>
      <c r="CB72" s="33"/>
      <c r="CC72" s="33"/>
      <c r="CD72" s="1573"/>
    </row>
    <row r="73" spans="2:82" s="267" customFormat="1" ht="30" customHeight="1">
      <c r="B73" s="1568"/>
      <c r="C73" s="1507"/>
      <c r="D73" s="1508"/>
      <c r="E73" s="1507"/>
      <c r="F73" s="3145" t="s">
        <v>407</v>
      </c>
      <c r="G73" s="3145"/>
      <c r="H73" s="3145"/>
      <c r="I73" s="1557" t="s">
        <v>880</v>
      </c>
      <c r="J73" s="1511"/>
      <c r="K73" s="1511"/>
      <c r="L73" s="1511"/>
      <c r="M73" s="1511"/>
      <c r="N73" s="1511"/>
      <c r="O73" s="1511"/>
      <c r="P73" s="1511"/>
      <c r="Q73" s="1511"/>
      <c r="R73" s="1511"/>
      <c r="S73" s="1511"/>
      <c r="T73" s="1511"/>
      <c r="U73" s="1511"/>
      <c r="V73" s="1511"/>
      <c r="W73" s="1511"/>
      <c r="X73" s="1511"/>
      <c r="Y73" s="1511"/>
      <c r="Z73" s="1511"/>
      <c r="AA73" s="1511"/>
      <c r="AB73" s="1511"/>
      <c r="AC73" s="1511"/>
      <c r="AD73" s="1511"/>
      <c r="AE73" s="1511"/>
      <c r="AF73" s="1511"/>
      <c r="AG73" s="1511"/>
      <c r="AH73" s="1511"/>
      <c r="AI73" s="1511"/>
      <c r="AJ73" s="1511"/>
      <c r="AK73" s="1511"/>
      <c r="AL73" s="1511"/>
      <c r="AM73" s="1511"/>
      <c r="AN73" s="1511"/>
      <c r="AO73" s="1511"/>
      <c r="AP73" s="1511"/>
      <c r="AQ73" s="1511"/>
      <c r="AR73" s="1511"/>
      <c r="AS73" s="1511"/>
      <c r="AT73" s="1511"/>
      <c r="AU73" s="1511"/>
      <c r="AV73" s="1511"/>
      <c r="AW73" s="1511"/>
      <c r="AX73" s="1511"/>
      <c r="AY73" s="1511"/>
      <c r="AZ73" s="1511"/>
      <c r="BA73" s="1511"/>
      <c r="BB73" s="1511"/>
      <c r="BC73" s="1511"/>
      <c r="BD73" s="1511"/>
      <c r="BE73" s="1572"/>
      <c r="BF73" s="1572"/>
      <c r="BG73" s="1572"/>
      <c r="BH73" s="1572"/>
      <c r="BI73" s="1572"/>
      <c r="BJ73" s="1572"/>
      <c r="BK73" s="1572"/>
      <c r="BL73" s="1572"/>
      <c r="BM73" s="1572"/>
      <c r="BN73" s="1572"/>
      <c r="BO73" s="1572"/>
      <c r="BP73" s="1572"/>
      <c r="BQ73" s="3146">
        <v>65</v>
      </c>
      <c r="BR73" s="3146"/>
      <c r="BS73" s="3132"/>
      <c r="BT73" s="3133"/>
      <c r="BU73" s="3133"/>
      <c r="BV73" s="3133"/>
      <c r="BW73" s="3133"/>
      <c r="BX73" s="3133"/>
      <c r="BY73" s="3133"/>
      <c r="BZ73" s="3133"/>
      <c r="CA73" s="3134"/>
      <c r="CB73" s="3144" t="s">
        <v>26</v>
      </c>
      <c r="CC73" s="3144"/>
      <c r="CD73" s="1573"/>
    </row>
    <row r="74" spans="2:82" s="267" customFormat="1" ht="30" customHeight="1">
      <c r="B74" s="618"/>
      <c r="C74" s="1507"/>
      <c r="D74" s="1508"/>
      <c r="E74" s="1507"/>
      <c r="F74" s="3145"/>
      <c r="G74" s="3145"/>
      <c r="H74" s="3145"/>
      <c r="I74" s="1574" t="s">
        <v>881</v>
      </c>
      <c r="J74" s="1511"/>
      <c r="K74" s="1511"/>
      <c r="L74" s="1511"/>
      <c r="M74" s="1511"/>
      <c r="N74" s="1511"/>
      <c r="O74" s="1511"/>
      <c r="P74" s="1511"/>
      <c r="Q74" s="1511"/>
      <c r="R74" s="1511"/>
      <c r="S74" s="1511"/>
      <c r="T74" s="1511"/>
      <c r="U74" s="1511"/>
      <c r="V74" s="1511"/>
      <c r="W74" s="1511"/>
      <c r="X74" s="1511"/>
      <c r="Y74" s="1511"/>
      <c r="Z74" s="1511"/>
      <c r="AA74" s="1511"/>
      <c r="AB74" s="1511"/>
      <c r="AC74" s="1511"/>
      <c r="AD74" s="1511"/>
      <c r="AE74" s="1511"/>
      <c r="AF74" s="1511"/>
      <c r="AG74" s="1511"/>
      <c r="AH74" s="1511"/>
      <c r="AI74" s="1511"/>
      <c r="AJ74" s="1511"/>
      <c r="AK74" s="1511"/>
      <c r="AL74" s="1511"/>
      <c r="AM74" s="1511"/>
      <c r="AN74" s="1511"/>
      <c r="AO74" s="1511"/>
      <c r="AP74" s="1511"/>
      <c r="AQ74" s="1511"/>
      <c r="AR74" s="1511"/>
      <c r="AS74" s="1511"/>
      <c r="AT74" s="1511"/>
      <c r="AU74" s="1511"/>
      <c r="AV74" s="1511"/>
      <c r="AW74" s="1511"/>
      <c r="AX74" s="1511"/>
      <c r="AY74" s="1511"/>
      <c r="AZ74" s="1511"/>
      <c r="BA74" s="1511"/>
      <c r="BB74" s="1511"/>
      <c r="BC74" s="1511"/>
      <c r="BD74" s="1511"/>
      <c r="BE74" s="1572"/>
      <c r="BF74" s="1572"/>
      <c r="BG74" s="1572"/>
      <c r="BH74" s="1572"/>
      <c r="BI74" s="1572"/>
      <c r="BJ74" s="1572"/>
      <c r="BK74" s="1572"/>
      <c r="BL74" s="1572"/>
      <c r="BM74" s="1572"/>
      <c r="BN74" s="1572"/>
      <c r="BO74" s="1572"/>
      <c r="BP74" s="1572"/>
      <c r="BQ74" s="3146"/>
      <c r="BR74" s="3146"/>
      <c r="BS74" s="3135"/>
      <c r="BT74" s="3105"/>
      <c r="BU74" s="3105"/>
      <c r="BV74" s="3105"/>
      <c r="BW74" s="3105"/>
      <c r="BX74" s="3105"/>
      <c r="BY74" s="3105"/>
      <c r="BZ74" s="3105"/>
      <c r="CA74" s="3136"/>
      <c r="CB74" s="3144"/>
      <c r="CC74" s="3144"/>
      <c r="CD74" s="529"/>
    </row>
    <row r="75" spans="2:82" s="267" customFormat="1" ht="30" customHeight="1">
      <c r="B75" s="618"/>
      <c r="C75" s="1507"/>
      <c r="D75" s="1508"/>
      <c r="E75" s="1507"/>
      <c r="F75" s="1509"/>
      <c r="G75" s="1510"/>
      <c r="H75" s="1511"/>
      <c r="I75" s="1511"/>
      <c r="J75" s="1511"/>
      <c r="K75" s="1511"/>
      <c r="L75" s="1511"/>
      <c r="M75" s="1511"/>
      <c r="N75" s="1511"/>
      <c r="O75" s="1511"/>
      <c r="P75" s="1511"/>
      <c r="Q75" s="1511"/>
      <c r="R75" s="1511"/>
      <c r="S75" s="1511"/>
      <c r="T75" s="1511"/>
      <c r="U75" s="1511"/>
      <c r="V75" s="1511"/>
      <c r="W75" s="1511"/>
      <c r="X75" s="1511"/>
      <c r="Y75" s="1511"/>
      <c r="Z75" s="1511"/>
      <c r="AA75" s="1511"/>
      <c r="AB75" s="1511"/>
      <c r="AC75" s="1511"/>
      <c r="AD75" s="1511"/>
      <c r="AE75" s="1511"/>
      <c r="AF75" s="1511"/>
      <c r="AG75" s="1511"/>
      <c r="AH75" s="1511"/>
      <c r="AI75" s="1511"/>
      <c r="AJ75" s="1511"/>
      <c r="AK75" s="1511"/>
      <c r="AL75" s="1511"/>
      <c r="AM75" s="1511"/>
      <c r="AN75" s="1511"/>
      <c r="AO75" s="1511"/>
      <c r="AP75" s="1511"/>
      <c r="AQ75" s="1511"/>
      <c r="AR75" s="1511"/>
      <c r="AS75" s="1511"/>
      <c r="AT75" s="1511"/>
      <c r="AU75" s="1511"/>
      <c r="AV75" s="1511"/>
      <c r="AW75" s="1511"/>
      <c r="AX75" s="1511"/>
      <c r="AY75" s="1511"/>
      <c r="AZ75" s="1511"/>
      <c r="BA75" s="1511"/>
      <c r="BB75" s="1511"/>
      <c r="BC75" s="1511"/>
      <c r="BD75" s="1511"/>
      <c r="BE75" s="1572"/>
      <c r="BF75" s="1572"/>
      <c r="BG75" s="1572"/>
      <c r="BH75" s="1572"/>
      <c r="BI75" s="1572"/>
      <c r="BJ75" s="1572"/>
      <c r="BK75" s="1572"/>
      <c r="BL75" s="1572"/>
      <c r="BM75" s="1572"/>
      <c r="BN75" s="1572"/>
      <c r="BO75" s="1572"/>
      <c r="BP75" s="1572"/>
      <c r="BQ75" s="1505"/>
      <c r="BR75" s="1505"/>
      <c r="BS75" s="1505"/>
      <c r="BT75" s="1505"/>
      <c r="BU75" s="1505"/>
      <c r="BV75"/>
      <c r="BW75"/>
      <c r="BX75"/>
      <c r="BY75"/>
      <c r="BZ75"/>
      <c r="CA75"/>
      <c r="CB75" s="1575"/>
      <c r="CC75" s="1576"/>
      <c r="CD75" s="529"/>
    </row>
    <row r="76" spans="2:82" s="267" customFormat="1" ht="30" customHeight="1">
      <c r="B76" s="618"/>
      <c r="C76" s="1507"/>
      <c r="D76" s="1508" t="s">
        <v>23</v>
      </c>
      <c r="E76" s="1507"/>
      <c r="F76" s="1509" t="s">
        <v>882</v>
      </c>
      <c r="G76" s="1510"/>
      <c r="H76" s="1511"/>
      <c r="I76" s="1511"/>
      <c r="J76" s="1511"/>
      <c r="K76" s="1511"/>
      <c r="L76" s="1511"/>
      <c r="M76" s="1511"/>
      <c r="N76" s="1511"/>
      <c r="O76" s="1511"/>
      <c r="P76" s="1511"/>
      <c r="Q76" s="1511"/>
      <c r="R76" s="1511"/>
      <c r="S76" s="1511"/>
      <c r="T76" s="1511"/>
      <c r="U76" s="1511"/>
      <c r="V76" s="1511"/>
      <c r="W76" s="1511"/>
      <c r="X76" s="1511"/>
      <c r="Y76" s="1511"/>
      <c r="Z76" s="1511"/>
      <c r="AA76" s="1511"/>
      <c r="AB76" s="1511"/>
      <c r="AC76" s="1511"/>
      <c r="AD76" s="1511"/>
      <c r="AE76" s="1511"/>
      <c r="AF76" s="1511"/>
      <c r="AG76" s="1511"/>
      <c r="AH76" s="1511"/>
      <c r="AI76" s="1511"/>
      <c r="AJ76" s="1511"/>
      <c r="AK76" s="1511"/>
      <c r="AL76" s="1511"/>
      <c r="AM76" s="1511"/>
      <c r="AN76" s="1511"/>
      <c r="AO76" s="1511"/>
      <c r="AP76" s="1511"/>
      <c r="AQ76" s="1511"/>
      <c r="AR76" s="1511"/>
      <c r="AS76" s="1511"/>
      <c r="AT76" s="1511"/>
      <c r="AU76" s="1511"/>
      <c r="AV76" s="1511"/>
      <c r="AW76" s="1511"/>
      <c r="AX76" s="1511"/>
      <c r="AY76" s="1511"/>
      <c r="AZ76" s="1511"/>
      <c r="BA76" s="1511"/>
      <c r="BB76" s="1511"/>
      <c r="BC76" s="1511"/>
      <c r="BD76" s="1511"/>
      <c r="BE76" s="1572"/>
      <c r="BF76" s="1572"/>
      <c r="BG76" s="1572"/>
      <c r="BH76" s="1572"/>
      <c r="BI76" s="1572"/>
      <c r="BJ76" s="1572"/>
      <c r="BK76" s="1572"/>
      <c r="BL76" s="1572"/>
      <c r="BM76" s="1572"/>
      <c r="BN76" s="1572"/>
      <c r="BO76" s="1572"/>
      <c r="BP76" s="1572"/>
      <c r="BQ76" s="1505"/>
      <c r="BR76" s="1505"/>
      <c r="BS76" s="1505"/>
      <c r="BT76" s="1505"/>
      <c r="BU76" s="1505"/>
      <c r="BV76"/>
      <c r="BW76"/>
      <c r="BX76"/>
      <c r="BY76"/>
      <c r="BZ76"/>
      <c r="CA76"/>
      <c r="CB76" s="1575"/>
      <c r="CC76" s="1576"/>
      <c r="CD76" s="529"/>
    </row>
    <row r="77" spans="2:82" s="267" customFormat="1" ht="30" customHeight="1">
      <c r="B77" s="618"/>
      <c r="C77" s="1507"/>
      <c r="D77" s="1508"/>
      <c r="E77" s="1507"/>
      <c r="F77" s="3145" t="s">
        <v>408</v>
      </c>
      <c r="G77" s="3145"/>
      <c r="H77" s="3145"/>
      <c r="I77" s="1557" t="s">
        <v>883</v>
      </c>
      <c r="J77" s="1511"/>
      <c r="K77" s="1511"/>
      <c r="L77" s="1511"/>
      <c r="M77" s="1511"/>
      <c r="N77" s="1511"/>
      <c r="O77" s="1511"/>
      <c r="P77" s="1511"/>
      <c r="Q77" s="1511"/>
      <c r="R77" s="1511"/>
      <c r="S77" s="1511"/>
      <c r="T77" s="1511"/>
      <c r="U77" s="1511"/>
      <c r="V77" s="1511"/>
      <c r="W77" s="1511"/>
      <c r="X77" s="1511"/>
      <c r="Y77" s="1511"/>
      <c r="Z77" s="1511"/>
      <c r="AA77" s="1511"/>
      <c r="AB77" s="1511"/>
      <c r="AC77" s="1511"/>
      <c r="AD77" s="1511"/>
      <c r="AE77" s="1511"/>
      <c r="AF77" s="1511"/>
      <c r="AG77" s="1511"/>
      <c r="AH77" s="1511"/>
      <c r="AI77" s="1511"/>
      <c r="AJ77" s="1511"/>
      <c r="AK77" s="1511"/>
      <c r="AL77" s="1511"/>
      <c r="AM77" s="1511"/>
      <c r="AN77" s="1511"/>
      <c r="AO77" s="1511"/>
      <c r="AP77" s="1511"/>
      <c r="AQ77" s="1511"/>
      <c r="AR77" s="1511"/>
      <c r="AS77" s="1511"/>
      <c r="AT77" s="1511"/>
      <c r="AU77" s="1511"/>
      <c r="AV77" s="1511"/>
      <c r="AW77" s="1511"/>
      <c r="AX77" s="1511"/>
      <c r="AY77" s="1511"/>
      <c r="AZ77" s="1511"/>
      <c r="BA77" s="1511"/>
      <c r="BB77" s="1511"/>
      <c r="BC77" s="1511"/>
      <c r="BD77" s="1511"/>
      <c r="BE77" s="1572"/>
      <c r="BF77" s="1572"/>
      <c r="BG77" s="1572"/>
      <c r="BH77" s="1572"/>
      <c r="BI77" s="1572"/>
      <c r="BJ77" s="1572"/>
      <c r="BK77" s="1572"/>
      <c r="BL77" s="1572"/>
      <c r="BM77" s="1572"/>
      <c r="BN77" s="1572"/>
      <c r="BO77" s="1572"/>
      <c r="BP77" s="1572"/>
      <c r="BQ77" s="3146">
        <v>66</v>
      </c>
      <c r="BR77" s="3146"/>
      <c r="BS77" s="3132"/>
      <c r="BT77" s="3133"/>
      <c r="BU77" s="3133"/>
      <c r="BV77" s="3133"/>
      <c r="BW77" s="3133"/>
      <c r="BX77" s="3133"/>
      <c r="BY77" s="3133"/>
      <c r="BZ77" s="3133"/>
      <c r="CA77" s="3134"/>
      <c r="CB77" s="3144" t="s">
        <v>26</v>
      </c>
      <c r="CC77" s="3144"/>
      <c r="CD77" s="529"/>
    </row>
    <row r="78" spans="2:82" s="267" customFormat="1" ht="30" customHeight="1">
      <c r="B78" s="619"/>
      <c r="C78" s="1507"/>
      <c r="D78" s="1508"/>
      <c r="E78" s="1507"/>
      <c r="F78" s="3145"/>
      <c r="G78" s="3145"/>
      <c r="H78" s="3145"/>
      <c r="I78" s="1574" t="s">
        <v>884</v>
      </c>
      <c r="J78" s="1511"/>
      <c r="K78" s="1511"/>
      <c r="L78" s="1511"/>
      <c r="M78" s="1511"/>
      <c r="N78" s="1511"/>
      <c r="O78" s="1511"/>
      <c r="P78" s="1511"/>
      <c r="Q78" s="1511"/>
      <c r="R78" s="1511"/>
      <c r="S78" s="1511"/>
      <c r="T78" s="1511"/>
      <c r="U78" s="1511"/>
      <c r="V78" s="1511"/>
      <c r="W78" s="1511"/>
      <c r="X78" s="1511"/>
      <c r="Y78" s="1511"/>
      <c r="Z78" s="1511"/>
      <c r="AA78" s="1511"/>
      <c r="AB78" s="1511"/>
      <c r="AC78" s="1511"/>
      <c r="AD78" s="1511"/>
      <c r="AE78" s="1511"/>
      <c r="AF78" s="1511"/>
      <c r="AG78" s="1511"/>
      <c r="AH78" s="1511"/>
      <c r="AI78" s="1511"/>
      <c r="AJ78" s="1511"/>
      <c r="AK78" s="1511"/>
      <c r="AL78" s="1511"/>
      <c r="AM78" s="1511"/>
      <c r="AN78" s="1511"/>
      <c r="AO78" s="1511"/>
      <c r="AP78" s="1511"/>
      <c r="AQ78" s="1511"/>
      <c r="AR78" s="1511"/>
      <c r="AS78" s="1511"/>
      <c r="AT78" s="1511"/>
      <c r="AU78" s="1511"/>
      <c r="AV78" s="1511"/>
      <c r="AW78" s="1511"/>
      <c r="AX78" s="1511"/>
      <c r="AY78" s="1511"/>
      <c r="AZ78" s="1511"/>
      <c r="BA78" s="1511"/>
      <c r="BB78" s="1511"/>
      <c r="BC78" s="1511"/>
      <c r="BD78" s="1511"/>
      <c r="BE78" s="1572"/>
      <c r="BF78" s="1572"/>
      <c r="BG78" s="1572"/>
      <c r="BH78" s="1572"/>
      <c r="BI78" s="1572"/>
      <c r="BJ78" s="1572"/>
      <c r="BK78" s="1572"/>
      <c r="BL78" s="1572"/>
      <c r="BM78" s="1572"/>
      <c r="BN78" s="1572"/>
      <c r="BO78" s="1572"/>
      <c r="BP78" s="1572"/>
      <c r="BQ78" s="3146"/>
      <c r="BR78" s="3146"/>
      <c r="BS78" s="3135"/>
      <c r="BT78" s="3105"/>
      <c r="BU78" s="3105"/>
      <c r="BV78" s="3105"/>
      <c r="BW78" s="3105"/>
      <c r="BX78" s="3105"/>
      <c r="BY78" s="3105"/>
      <c r="BZ78" s="3105"/>
      <c r="CA78" s="3136"/>
      <c r="CB78" s="3144"/>
      <c r="CC78" s="3144"/>
      <c r="CD78" s="529"/>
    </row>
    <row r="79" spans="2:82" s="267" customFormat="1" ht="30" customHeight="1">
      <c r="B79" s="1567"/>
      <c r="C79" s="1507"/>
      <c r="D79" s="1508"/>
      <c r="E79" s="1507"/>
      <c r="F79" s="1509"/>
      <c r="G79" s="1510"/>
      <c r="H79" s="1511"/>
      <c r="I79" s="1511"/>
      <c r="J79" s="1511"/>
      <c r="K79" s="1511"/>
      <c r="L79" s="1511"/>
      <c r="M79" s="1511"/>
      <c r="N79" s="1511"/>
      <c r="O79" s="1511"/>
      <c r="P79" s="1511"/>
      <c r="Q79" s="1511"/>
      <c r="R79" s="1511"/>
      <c r="S79" s="1511"/>
      <c r="T79" s="1511"/>
      <c r="U79" s="1511"/>
      <c r="V79" s="1511"/>
      <c r="W79" s="1511"/>
      <c r="X79" s="1511"/>
      <c r="Y79" s="1511"/>
      <c r="Z79" s="1511"/>
      <c r="AA79" s="1511"/>
      <c r="AB79" s="1511"/>
      <c r="AC79" s="1511"/>
      <c r="AD79" s="1511"/>
      <c r="AE79" s="1511"/>
      <c r="AF79" s="1511"/>
      <c r="AG79" s="1511"/>
      <c r="AH79" s="1511"/>
      <c r="AI79" s="1511"/>
      <c r="AJ79" s="1511"/>
      <c r="AK79" s="1511"/>
      <c r="AL79" s="1511"/>
      <c r="AM79" s="1511"/>
      <c r="AN79" s="1511"/>
      <c r="AO79" s="1511"/>
      <c r="AP79" s="1511"/>
      <c r="AQ79" s="1511"/>
      <c r="AR79" s="1511"/>
      <c r="AS79" s="1511"/>
      <c r="AT79" s="1511"/>
      <c r="AU79" s="1511"/>
      <c r="AV79" s="1511"/>
      <c r="AW79" s="1511"/>
      <c r="AX79" s="1511"/>
      <c r="AY79" s="1511"/>
      <c r="AZ79" s="1511"/>
      <c r="BA79" s="1511"/>
      <c r="BB79" s="1511"/>
      <c r="BC79" s="1511"/>
      <c r="BD79" s="1511"/>
      <c r="BE79" s="1572"/>
      <c r="BF79" s="1572"/>
      <c r="BG79" s="1572"/>
      <c r="BH79" s="1572"/>
      <c r="BI79" s="1572"/>
      <c r="BJ79" s="1572"/>
      <c r="BK79" s="1572"/>
      <c r="BL79" s="1572"/>
      <c r="BM79" s="1572"/>
      <c r="BN79" s="1572"/>
      <c r="BO79" s="1572"/>
      <c r="BP79" s="1572"/>
      <c r="BV79"/>
      <c r="BW79"/>
      <c r="BX79"/>
      <c r="BY79"/>
      <c r="BZ79"/>
      <c r="CA79"/>
      <c r="CB79" s="1575"/>
      <c r="CC79" s="1576"/>
      <c r="CD79" s="1571"/>
    </row>
    <row r="80" spans="2:82" s="267" customFormat="1" ht="30" customHeight="1">
      <c r="B80" s="1567"/>
      <c r="C80" s="1507"/>
      <c r="D80" s="1508" t="s">
        <v>523</v>
      </c>
      <c r="E80" s="1507"/>
      <c r="F80" s="1508" t="s">
        <v>2566</v>
      </c>
      <c r="G80" s="1510"/>
      <c r="H80" s="1511"/>
      <c r="I80" s="1511"/>
      <c r="J80" s="1511"/>
      <c r="K80" s="1511"/>
      <c r="L80" s="1511"/>
      <c r="M80" s="1511"/>
      <c r="N80" s="1511"/>
      <c r="O80" s="1511"/>
      <c r="P80" s="1511"/>
      <c r="Q80" s="1511"/>
      <c r="R80" s="1511"/>
      <c r="S80" s="1511"/>
      <c r="T80" s="1511"/>
      <c r="U80" s="1511"/>
      <c r="V80" s="1511"/>
      <c r="W80" s="1511"/>
      <c r="X80" s="1511"/>
      <c r="Y80" s="1511"/>
      <c r="Z80" s="1511"/>
      <c r="AA80" s="1511"/>
      <c r="AB80" s="1511"/>
      <c r="AC80" s="1511"/>
      <c r="AD80" s="1511"/>
      <c r="AE80" s="1511"/>
      <c r="AF80" s="1511"/>
      <c r="AG80" s="1511"/>
      <c r="AH80" s="1511"/>
      <c r="AI80" s="1511"/>
      <c r="AJ80" s="1511"/>
      <c r="AK80" s="1511"/>
      <c r="AL80" s="1511"/>
      <c r="AM80" s="1511"/>
      <c r="AN80" s="1511"/>
      <c r="AO80" s="1511"/>
      <c r="AP80" s="1511"/>
      <c r="AQ80" s="1511"/>
      <c r="AR80" s="1511"/>
      <c r="AS80" s="1511"/>
      <c r="AT80" s="1511"/>
      <c r="AU80" s="1511"/>
      <c r="AV80" s="1511"/>
      <c r="AW80" s="1511"/>
      <c r="AX80" s="1511"/>
      <c r="AY80" s="1511"/>
      <c r="AZ80" s="1511"/>
      <c r="BA80" s="1511"/>
      <c r="BB80" s="1511"/>
      <c r="BC80" s="1511"/>
      <c r="BD80" s="1511"/>
      <c r="BK80" s="1572"/>
      <c r="BL80" s="1572"/>
      <c r="BM80" s="1572"/>
      <c r="BN80" s="1572"/>
      <c r="BO80" s="1572"/>
      <c r="BP80" s="1572"/>
      <c r="BV80"/>
      <c r="BW80"/>
      <c r="BX80"/>
      <c r="BY80"/>
      <c r="BZ80"/>
      <c r="CA80"/>
      <c r="CB80" s="1575"/>
      <c r="CC80" s="1576"/>
      <c r="CD80" s="1571"/>
    </row>
    <row r="81" spans="2:82" s="267" customFormat="1" ht="30" customHeight="1">
      <c r="B81" s="1568"/>
      <c r="C81" s="1507"/>
      <c r="D81" s="1508"/>
      <c r="E81" s="1507"/>
      <c r="F81" s="3145" t="s">
        <v>409</v>
      </c>
      <c r="G81" s="3145"/>
      <c r="H81" s="3145"/>
      <c r="I81" s="1557" t="s">
        <v>885</v>
      </c>
      <c r="J81" s="1511"/>
      <c r="K81" s="1511"/>
      <c r="L81" s="1511"/>
      <c r="M81" s="1511"/>
      <c r="N81" s="1511"/>
      <c r="O81" s="1511"/>
      <c r="P81" s="1511"/>
      <c r="Q81" s="1511"/>
      <c r="R81" s="1511"/>
      <c r="S81" s="1511"/>
      <c r="T81" s="1511"/>
      <c r="U81" s="1511"/>
      <c r="V81" s="1511"/>
      <c r="W81" s="1511"/>
      <c r="X81" s="1511"/>
      <c r="Y81" s="1511"/>
      <c r="Z81" s="1511"/>
      <c r="AA81" s="1511"/>
      <c r="AB81" s="1511"/>
      <c r="AC81" s="1511"/>
      <c r="AD81" s="1511"/>
      <c r="AE81" s="1511"/>
      <c r="AF81" s="1511"/>
      <c r="AG81" s="1511"/>
      <c r="AH81" s="1511"/>
      <c r="AI81" s="1511"/>
      <c r="AJ81" s="1511"/>
      <c r="AK81" s="1511"/>
      <c r="AL81" s="1511"/>
      <c r="AM81" s="1511"/>
      <c r="AN81" s="1511"/>
      <c r="AO81" s="1511"/>
      <c r="AP81" s="1511"/>
      <c r="AQ81" s="1511"/>
      <c r="AR81" s="1511"/>
      <c r="AS81" s="1511"/>
      <c r="AT81" s="1511"/>
      <c r="AU81" s="1511"/>
      <c r="AV81" s="1511"/>
      <c r="AW81" s="1511"/>
      <c r="AX81" s="1511"/>
      <c r="AY81" s="1511"/>
      <c r="AZ81" s="1511"/>
      <c r="BA81" s="1511"/>
      <c r="BB81" s="1511"/>
      <c r="BC81" s="1511"/>
      <c r="BD81" s="1511"/>
      <c r="BK81" s="1572"/>
      <c r="BL81" s="1572"/>
      <c r="BM81" s="1572"/>
      <c r="BN81" s="1572"/>
      <c r="BO81" s="1572"/>
      <c r="BP81" s="1572"/>
      <c r="BQ81" s="3146">
        <v>67</v>
      </c>
      <c r="BR81" s="3146"/>
      <c r="BS81" s="3132"/>
      <c r="BT81" s="3133"/>
      <c r="BU81" s="3133"/>
      <c r="BV81" s="3133"/>
      <c r="BW81" s="3133"/>
      <c r="BX81" s="3133"/>
      <c r="BY81" s="3133"/>
      <c r="BZ81" s="3133"/>
      <c r="CA81" s="3134"/>
      <c r="CB81" s="3144" t="s">
        <v>26</v>
      </c>
      <c r="CC81" s="3144"/>
      <c r="CD81" s="1573"/>
    </row>
    <row r="82" spans="2:82" s="267" customFormat="1" ht="30" customHeight="1">
      <c r="B82" s="618"/>
      <c r="C82" s="1507"/>
      <c r="D82" s="1508"/>
      <c r="E82" s="1507"/>
      <c r="F82" s="3145"/>
      <c r="G82" s="3145"/>
      <c r="H82" s="3145"/>
      <c r="I82" s="1574" t="s">
        <v>886</v>
      </c>
      <c r="J82" s="1511"/>
      <c r="K82" s="1511"/>
      <c r="L82" s="1511"/>
      <c r="M82" s="1511"/>
      <c r="N82" s="1511"/>
      <c r="O82" s="1511"/>
      <c r="P82" s="1511"/>
      <c r="Q82" s="1511"/>
      <c r="R82" s="1511"/>
      <c r="S82" s="1511"/>
      <c r="T82" s="1511"/>
      <c r="U82" s="1511"/>
      <c r="V82" s="1511"/>
      <c r="W82" s="1511"/>
      <c r="X82" s="1511"/>
      <c r="Y82" s="1511"/>
      <c r="Z82" s="1511"/>
      <c r="AA82" s="1511"/>
      <c r="AB82" s="1511"/>
      <c r="AC82" s="1511"/>
      <c r="AD82" s="1511"/>
      <c r="AE82" s="1511"/>
      <c r="AF82" s="1511"/>
      <c r="AG82" s="1511"/>
      <c r="AH82" s="1511"/>
      <c r="AI82" s="1511"/>
      <c r="AJ82" s="1511"/>
      <c r="AK82" s="1511"/>
      <c r="AL82" s="1511"/>
      <c r="AM82" s="1511"/>
      <c r="AN82" s="1511"/>
      <c r="AO82" s="1511"/>
      <c r="AP82" s="1511"/>
      <c r="AQ82" s="1511"/>
      <c r="AR82" s="1511"/>
      <c r="AS82" s="1511"/>
      <c r="AT82" s="1511"/>
      <c r="AU82" s="1511"/>
      <c r="AV82" s="1511"/>
      <c r="AW82" s="1511"/>
      <c r="AX82" s="1511"/>
      <c r="AY82" s="1511"/>
      <c r="AZ82" s="1511"/>
      <c r="BA82" s="1511"/>
      <c r="BB82" s="1511"/>
      <c r="BC82" s="1511"/>
      <c r="BD82" s="1511"/>
      <c r="BE82" s="1572"/>
      <c r="BF82" s="1572"/>
      <c r="BG82" s="1572"/>
      <c r="BH82" s="1572"/>
      <c r="BI82" s="1572"/>
      <c r="BJ82" s="1572"/>
      <c r="BK82" s="1572"/>
      <c r="BL82" s="1572"/>
      <c r="BM82" s="1572"/>
      <c r="BN82" s="1572"/>
      <c r="BO82" s="1572"/>
      <c r="BP82" s="1572"/>
      <c r="BQ82" s="3146"/>
      <c r="BR82" s="3146"/>
      <c r="BS82" s="3135"/>
      <c r="BT82" s="3105"/>
      <c r="BU82" s="3105"/>
      <c r="BV82" s="3105"/>
      <c r="BW82" s="3105"/>
      <c r="BX82" s="3105"/>
      <c r="BY82" s="3105"/>
      <c r="BZ82" s="3105"/>
      <c r="CA82" s="3136"/>
      <c r="CB82" s="3144"/>
      <c r="CC82" s="3144"/>
      <c r="CD82" s="1573"/>
    </row>
    <row r="83" spans="2:82" s="267" customFormat="1" ht="30" customHeight="1">
      <c r="B83" s="618"/>
      <c r="C83" s="1507"/>
      <c r="D83" s="1508"/>
      <c r="E83" s="1507"/>
      <c r="F83" s="1509"/>
      <c r="G83" s="1510"/>
      <c r="H83" s="1511"/>
      <c r="I83" s="1511"/>
      <c r="J83" s="1511"/>
      <c r="K83" s="1511"/>
      <c r="L83" s="1511"/>
      <c r="M83" s="1511"/>
      <c r="N83" s="1511"/>
      <c r="O83" s="1511"/>
      <c r="P83" s="1511"/>
      <c r="Q83" s="1511"/>
      <c r="R83" s="1511"/>
      <c r="S83" s="1511"/>
      <c r="T83" s="1511"/>
      <c r="U83" s="1511"/>
      <c r="V83" s="1511"/>
      <c r="W83" s="1511"/>
      <c r="X83" s="1511"/>
      <c r="Y83" s="1511"/>
      <c r="Z83" s="1511"/>
      <c r="AA83" s="1511"/>
      <c r="AB83" s="1511"/>
      <c r="AC83" s="1511"/>
      <c r="AD83" s="1511"/>
      <c r="AE83" s="1511"/>
      <c r="AF83" s="1511"/>
      <c r="AG83" s="1511"/>
      <c r="AH83" s="1511"/>
      <c r="AI83" s="1511"/>
      <c r="AJ83" s="1511"/>
      <c r="AK83" s="1511"/>
      <c r="AL83" s="1511"/>
      <c r="AM83" s="1511"/>
      <c r="AN83" s="1511"/>
      <c r="AO83" s="1511"/>
      <c r="AP83" s="1511"/>
      <c r="AQ83" s="1511"/>
      <c r="AR83" s="1511"/>
      <c r="AS83" s="1511"/>
      <c r="AT83" s="1511"/>
      <c r="AU83" s="1511"/>
      <c r="AV83" s="1511"/>
      <c r="AW83" s="1511"/>
      <c r="AX83" s="1511"/>
      <c r="AY83" s="1511"/>
      <c r="AZ83" s="1511"/>
      <c r="BA83" s="1511"/>
      <c r="BB83" s="1511"/>
      <c r="BC83" s="1511"/>
      <c r="BD83" s="1511"/>
      <c r="BE83"/>
      <c r="BF83"/>
      <c r="BG83"/>
      <c r="BH83"/>
      <c r="BI83"/>
      <c r="BJ83"/>
      <c r="BK83"/>
      <c r="BL83"/>
      <c r="BM83"/>
      <c r="BN83"/>
      <c r="BO83"/>
      <c r="BP83"/>
      <c r="BQ83"/>
      <c r="BR83"/>
      <c r="BS83"/>
      <c r="BT83"/>
      <c r="BU83"/>
      <c r="BV83"/>
      <c r="BW83"/>
      <c r="BX83"/>
      <c r="BY83"/>
      <c r="BZ83"/>
      <c r="CA83"/>
      <c r="CB83" s="1577"/>
      <c r="CC83" s="1576"/>
      <c r="CD83" s="1573"/>
    </row>
    <row r="84" spans="2:82" s="267" customFormat="1" ht="30" customHeight="1">
      <c r="B84" s="618"/>
      <c r="C84" s="1507"/>
      <c r="D84" s="1508"/>
      <c r="E84" s="1507"/>
      <c r="F84" s="1508" t="s">
        <v>406</v>
      </c>
      <c r="G84" s="1510"/>
      <c r="H84" s="1505"/>
      <c r="I84" s="1505"/>
      <c r="J84" s="1505"/>
      <c r="K84" s="1505"/>
      <c r="L84" s="1505"/>
      <c r="M84" s="1505"/>
      <c r="N84" s="1505"/>
      <c r="O84" s="1505"/>
      <c r="P84" s="1505"/>
      <c r="Q84" s="1505"/>
      <c r="R84" s="1505"/>
      <c r="S84" s="1505"/>
      <c r="T84" s="1505"/>
      <c r="U84" s="1505"/>
      <c r="V84" s="1505"/>
      <c r="W84" s="1505"/>
      <c r="X84" s="1505"/>
      <c r="Y84" s="1505"/>
      <c r="Z84" s="1505"/>
      <c r="AA84" s="1505"/>
      <c r="AB84" s="1505"/>
      <c r="AC84" s="1505"/>
      <c r="AD84" s="1505"/>
      <c r="AE84" s="1505"/>
      <c r="AF84" s="1505"/>
      <c r="AG84" s="1505"/>
      <c r="AH84" s="1505"/>
      <c r="AI84" s="1505"/>
      <c r="AJ84" s="1505"/>
      <c r="AK84" s="1505"/>
      <c r="AL84" s="1505"/>
      <c r="AM84" s="1505"/>
      <c r="AN84" s="1505"/>
      <c r="AO84" s="1505"/>
      <c r="AP84" s="1505"/>
      <c r="AQ84" s="1505"/>
      <c r="AR84" s="1505"/>
      <c r="AS84" s="1505"/>
      <c r="AT84" s="1505"/>
      <c r="AU84" s="1505"/>
      <c r="AV84" s="1505"/>
      <c r="AW84" s="1505"/>
      <c r="AX84" s="1505"/>
      <c r="AY84" s="1505"/>
      <c r="AZ84" s="1505"/>
      <c r="BA84" s="1505"/>
      <c r="BB84" s="1505"/>
      <c r="BC84" s="1505"/>
      <c r="BD84" s="1505"/>
      <c r="BE84"/>
      <c r="BF84"/>
      <c r="BG84"/>
      <c r="BH84"/>
      <c r="BI84"/>
      <c r="BJ84"/>
      <c r="BK84"/>
      <c r="BL84"/>
      <c r="BM84"/>
      <c r="BN84"/>
      <c r="BO84"/>
      <c r="BP84"/>
      <c r="BQ84"/>
      <c r="BR84"/>
      <c r="BS84" s="3138">
        <f>BS73+BS77+BS81</f>
        <v>0</v>
      </c>
      <c r="BT84" s="3139"/>
      <c r="BU84" s="3139"/>
      <c r="BV84" s="3139"/>
      <c r="BW84" s="3139"/>
      <c r="BX84" s="3139"/>
      <c r="BY84" s="3139"/>
      <c r="BZ84" s="3139"/>
      <c r="CA84" s="3142"/>
      <c r="CB84" s="3144" t="s">
        <v>26</v>
      </c>
      <c r="CC84" s="3144"/>
      <c r="CD84" s="1573"/>
    </row>
    <row r="85" spans="2:82" s="267" customFormat="1" ht="30" customHeight="1">
      <c r="B85" s="618"/>
      <c r="C85" s="1507"/>
      <c r="D85" s="1508"/>
      <c r="E85" s="1507"/>
      <c r="F85" s="1509" t="s">
        <v>255</v>
      </c>
      <c r="G85" s="1510"/>
      <c r="H85" s="1505"/>
      <c r="I85" s="1505"/>
      <c r="J85" s="1505"/>
      <c r="K85" s="1505"/>
      <c r="L85" s="1505"/>
      <c r="M85" s="1505"/>
      <c r="N85" s="1505"/>
      <c r="O85" s="1505"/>
      <c r="P85" s="1505"/>
      <c r="Q85" s="1505"/>
      <c r="R85" s="1505"/>
      <c r="S85" s="1505"/>
      <c r="T85" s="1505"/>
      <c r="U85" s="1505"/>
      <c r="V85" s="1505"/>
      <c r="W85" s="1505"/>
      <c r="X85" s="1505"/>
      <c r="Y85" s="1505"/>
      <c r="Z85" s="1505"/>
      <c r="AA85" s="1505"/>
      <c r="AB85" s="1505"/>
      <c r="AC85" s="1505"/>
      <c r="AD85" s="1505"/>
      <c r="AE85" s="1505"/>
      <c r="AF85" s="1505"/>
      <c r="AG85" s="1505"/>
      <c r="AH85" s="1505"/>
      <c r="AI85" s="1505"/>
      <c r="AJ85" s="1505"/>
      <c r="AK85" s="1505"/>
      <c r="AL85" s="1505"/>
      <c r="AM85" s="1505"/>
      <c r="AN85" s="1505"/>
      <c r="AO85" s="1505"/>
      <c r="AP85" s="1505"/>
      <c r="AQ85" s="1505"/>
      <c r="AR85" s="1505"/>
      <c r="AS85" s="1505"/>
      <c r="AT85" s="1505"/>
      <c r="AU85" s="1505"/>
      <c r="AV85" s="1505"/>
      <c r="AW85" s="1505"/>
      <c r="AX85" s="1505"/>
      <c r="AY85" s="1505"/>
      <c r="AZ85" s="1505"/>
      <c r="BA85" s="1505"/>
      <c r="BB85" s="1505"/>
      <c r="BC85" s="1505"/>
      <c r="BD85" s="1505"/>
      <c r="BE85"/>
      <c r="BF85"/>
      <c r="BG85"/>
      <c r="BH85"/>
      <c r="BI85"/>
      <c r="BJ85"/>
      <c r="BK85"/>
      <c r="BL85"/>
      <c r="BM85"/>
      <c r="BN85"/>
      <c r="BO85"/>
      <c r="BP85"/>
      <c r="BQ85"/>
      <c r="BR85"/>
      <c r="BS85" s="3140"/>
      <c r="BT85" s="3141"/>
      <c r="BU85" s="3141"/>
      <c r="BV85" s="3141"/>
      <c r="BW85" s="3141"/>
      <c r="BX85" s="3141"/>
      <c r="BY85" s="3141"/>
      <c r="BZ85" s="3141"/>
      <c r="CA85" s="3143"/>
      <c r="CB85" s="3144"/>
      <c r="CC85" s="3144"/>
      <c r="CD85" s="529"/>
    </row>
    <row r="86" spans="2:82" s="267" customFormat="1" ht="30" customHeight="1">
      <c r="B86" s="1578"/>
      <c r="C86" s="1566"/>
      <c r="D86" s="1566"/>
      <c r="E86" s="1566"/>
      <c r="F86" s="1566"/>
      <c r="G86" s="1566"/>
      <c r="H86" s="1566"/>
      <c r="I86" s="1566"/>
      <c r="J86" s="1566"/>
      <c r="K86" s="1566"/>
      <c r="L86" s="1566"/>
      <c r="M86" s="1566"/>
      <c r="N86" s="1566"/>
      <c r="O86" s="1566"/>
      <c r="P86" s="1566"/>
      <c r="Q86" s="1566"/>
      <c r="R86" s="1566"/>
      <c r="S86" s="1566"/>
      <c r="T86" s="1566"/>
      <c r="U86" s="1566"/>
      <c r="V86" s="1566"/>
      <c r="W86" s="1566"/>
      <c r="X86" s="1566"/>
      <c r="Y86" s="1566"/>
      <c r="Z86" s="1566"/>
      <c r="AA86" s="1566"/>
      <c r="AB86" s="1566"/>
      <c r="AC86" s="1566"/>
      <c r="AD86" s="1566"/>
      <c r="AE86" s="1566"/>
      <c r="AF86" s="1566"/>
      <c r="AG86" s="1566"/>
      <c r="AH86" s="1566"/>
      <c r="AI86" s="1566"/>
      <c r="AJ86" s="1566"/>
      <c r="AK86" s="1566"/>
      <c r="AL86" s="1566"/>
      <c r="AM86" s="1566"/>
      <c r="AN86" s="1566"/>
      <c r="AO86" s="1566"/>
      <c r="AP86" s="1566"/>
      <c r="AQ86" s="1566"/>
      <c r="AR86" s="1566"/>
      <c r="AS86" s="1566"/>
      <c r="AT86" s="1566"/>
      <c r="AU86" s="1566"/>
      <c r="AV86" s="1566"/>
      <c r="AW86" s="1566"/>
      <c r="AX86" s="1566"/>
      <c r="AY86" s="1566"/>
      <c r="AZ86" s="1566"/>
      <c r="BA86" s="1566"/>
      <c r="BB86" s="1566"/>
      <c r="BC86" s="1566"/>
      <c r="BD86" s="1566"/>
      <c r="BE86" s="1566"/>
      <c r="BF86" s="1566"/>
      <c r="BG86" s="1566"/>
      <c r="BH86" s="1566"/>
      <c r="BI86" s="1566"/>
      <c r="BJ86" s="1566"/>
      <c r="BK86" s="1566"/>
      <c r="BL86" s="1566"/>
      <c r="BM86" s="1566"/>
      <c r="BN86" s="1566"/>
      <c r="BO86" s="1566"/>
      <c r="BP86" s="1566"/>
      <c r="BQ86" s="1566"/>
      <c r="BR86" s="1566"/>
      <c r="BS86" s="1566"/>
      <c r="BT86" s="1566"/>
      <c r="BU86" s="1566"/>
      <c r="BV86" s="1566"/>
      <c r="BW86" s="1566"/>
      <c r="BX86" s="1566"/>
      <c r="BY86" s="1566"/>
      <c r="BZ86" s="1566"/>
      <c r="CA86" s="1566"/>
      <c r="CB86" s="1566"/>
      <c r="CC86" s="1579"/>
      <c r="CD86" s="639"/>
    </row>
    <row r="87" spans="2:82" s="267" customFormat="1" ht="30" customHeight="1">
      <c r="B87" s="156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s="1580"/>
      <c r="CD87" s="529"/>
    </row>
    <row r="88" spans="2:82" s="267" customFormat="1" ht="30" customHeight="1">
      <c r="B88" s="1567"/>
      <c r="C88" s="1508" t="s">
        <v>887</v>
      </c>
      <c r="D88" s="1508" t="s">
        <v>1172</v>
      </c>
      <c r="E88" s="1507"/>
      <c r="F88" s="1510"/>
      <c r="G88" s="1505"/>
      <c r="H88" s="1505"/>
      <c r="I88" s="1505"/>
      <c r="J88" s="1505"/>
      <c r="K88" s="1505"/>
      <c r="L88" s="1505"/>
      <c r="M88" s="1505"/>
      <c r="N88" s="1505"/>
      <c r="O88" s="1505"/>
      <c r="P88" s="1505"/>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s="68"/>
      <c r="CC88"/>
      <c r="CD88" s="529"/>
    </row>
    <row r="89" spans="2:82" s="267" customFormat="1" ht="30" customHeight="1">
      <c r="B89" s="1568"/>
      <c r="C89" s="1507"/>
      <c r="D89" s="1509" t="s">
        <v>2567</v>
      </c>
      <c r="E89" s="1507"/>
      <c r="F89" s="1510"/>
      <c r="G89" s="1505"/>
      <c r="H89" s="1505"/>
      <c r="I89" s="1505"/>
      <c r="J89" s="1505"/>
      <c r="K89" s="1505"/>
      <c r="L89" s="1505"/>
      <c r="M89" s="1505"/>
      <c r="N89" s="1505"/>
      <c r="O89" s="1505"/>
      <c r="P89" s="1505"/>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s="68"/>
      <c r="CC89"/>
      <c r="CD89" s="529"/>
    </row>
    <row r="90" spans="2:82" s="267" customFormat="1" ht="30" customHeight="1">
      <c r="B90" s="618"/>
      <c r="C90" s="1507"/>
      <c r="D90" s="1569"/>
      <c r="E90" s="1569"/>
      <c r="F90" s="1570"/>
      <c r="G90" s="1505"/>
      <c r="H90" s="1505"/>
      <c r="I90" s="1505"/>
      <c r="J90" s="1505"/>
      <c r="K90" s="1505"/>
      <c r="L90" s="1505"/>
      <c r="M90" s="1505"/>
      <c r="N90" s="1505"/>
      <c r="O90" s="1505"/>
      <c r="P90" s="1505"/>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33"/>
      <c r="BR90" s="33"/>
      <c r="BS90" s="33"/>
      <c r="BT90" s="33"/>
      <c r="BU90" s="33"/>
      <c r="BV90" s="33"/>
      <c r="BW90" s="33"/>
      <c r="BX90" s="33"/>
      <c r="BY90" s="2219">
        <v>3100</v>
      </c>
      <c r="BZ90" s="2219"/>
      <c r="CA90" s="2219"/>
      <c r="CB90" s="33"/>
      <c r="CC90" s="33"/>
      <c r="CD90" s="1573"/>
    </row>
    <row r="91" spans="2:82" s="267" customFormat="1" ht="30" customHeight="1">
      <c r="B91" s="1568"/>
      <c r="C91" s="1507"/>
      <c r="D91" s="1581" t="s">
        <v>22</v>
      </c>
      <c r="E91" s="1582"/>
      <c r="F91" s="1583" t="s">
        <v>405</v>
      </c>
      <c r="G91" s="1584"/>
      <c r="H91" s="1505"/>
      <c r="I91" s="1505"/>
      <c r="J91" s="1505"/>
      <c r="K91" s="1505"/>
      <c r="L91" s="1505"/>
      <c r="M91" s="1505"/>
      <c r="N91" s="1505"/>
      <c r="O91" s="1505"/>
      <c r="P91" s="1505"/>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3146">
        <v>68</v>
      </c>
      <c r="BR91" s="3146"/>
      <c r="BS91" s="3132"/>
      <c r="BT91" s="3133"/>
      <c r="BU91" s="3133"/>
      <c r="BV91" s="3133"/>
      <c r="BW91" s="3133"/>
      <c r="BX91" s="3133"/>
      <c r="BY91" s="3133"/>
      <c r="BZ91" s="3133"/>
      <c r="CA91" s="3134"/>
      <c r="CB91" s="3144" t="s">
        <v>26</v>
      </c>
      <c r="CC91" s="3144"/>
      <c r="CD91" s="1573"/>
    </row>
    <row r="92" spans="2:82" s="267" customFormat="1" ht="30" customHeight="1">
      <c r="B92" s="1568"/>
      <c r="C92" s="1507"/>
      <c r="D92" s="1585"/>
      <c r="E92" s="1582"/>
      <c r="F92" s="1586" t="s">
        <v>888</v>
      </c>
      <c r="G92" s="1584"/>
      <c r="H92" s="1505"/>
      <c r="I92" s="1505"/>
      <c r="J92" s="1505"/>
      <c r="K92" s="1505"/>
      <c r="L92" s="1505"/>
      <c r="M92" s="1505"/>
      <c r="N92" s="1505"/>
      <c r="O92" s="1505"/>
      <c r="P92" s="1505"/>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3146"/>
      <c r="BR92" s="3146"/>
      <c r="BS92" s="3135"/>
      <c r="BT92" s="3105"/>
      <c r="BU92" s="3105"/>
      <c r="BV92" s="3105"/>
      <c r="BW92" s="3105"/>
      <c r="BX92" s="3105"/>
      <c r="BY92" s="3105"/>
      <c r="BZ92" s="3105"/>
      <c r="CA92" s="3136"/>
      <c r="CB92" s="3144"/>
      <c r="CC92" s="3144"/>
      <c r="CD92" s="1573"/>
    </row>
    <row r="93" spans="2:82" s="267" customFormat="1" ht="30" customHeight="1">
      <c r="B93" s="1568"/>
      <c r="C93" s="1507"/>
      <c r="D93" s="1569"/>
      <c r="E93" s="1569"/>
      <c r="F93" s="1507"/>
      <c r="G93" s="1510"/>
      <c r="H93" s="1505"/>
      <c r="I93" s="1505"/>
      <c r="J93" s="1505"/>
      <c r="K93" s="1505"/>
      <c r="L93" s="1505"/>
      <c r="M93" s="1505"/>
      <c r="N93" s="1505"/>
      <c r="O93" s="1505"/>
      <c r="P93" s="1505"/>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1505"/>
      <c r="BR93" s="1505"/>
      <c r="BS93" s="1505"/>
      <c r="BT93" s="1505"/>
      <c r="BU93" s="1505"/>
      <c r="BV93"/>
      <c r="BW93"/>
      <c r="BX93"/>
      <c r="BY93"/>
      <c r="BZ93"/>
      <c r="CA93"/>
      <c r="CB93" s="1575"/>
      <c r="CC93" s="1576"/>
      <c r="CD93" s="1573"/>
    </row>
    <row r="94" spans="2:82" s="267" customFormat="1" ht="30" customHeight="1">
      <c r="B94" s="1568"/>
      <c r="C94" s="1507"/>
      <c r="D94" s="1587" t="s">
        <v>23</v>
      </c>
      <c r="E94" s="1507"/>
      <c r="F94" s="1508" t="s">
        <v>889</v>
      </c>
      <c r="G94" s="1510"/>
      <c r="H94" s="1505"/>
      <c r="I94" s="1505"/>
      <c r="J94" s="1505"/>
      <c r="K94" s="1505"/>
      <c r="L94" s="1505"/>
      <c r="M94" s="1505"/>
      <c r="N94" s="1505"/>
      <c r="O94" s="1505"/>
      <c r="P94" s="1505"/>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s="3146">
        <v>69</v>
      </c>
      <c r="BR94" s="3146"/>
      <c r="BS94" s="3132"/>
      <c r="BT94" s="3133"/>
      <c r="BU94" s="3133"/>
      <c r="BV94" s="3133"/>
      <c r="BW94" s="3133"/>
      <c r="BX94" s="3133"/>
      <c r="BY94" s="3133"/>
      <c r="BZ94" s="3133"/>
      <c r="CA94" s="3134"/>
      <c r="CB94" s="3144" t="s">
        <v>26</v>
      </c>
      <c r="CC94" s="3144"/>
      <c r="CD94" s="1573"/>
    </row>
    <row r="95" spans="2:82" s="267" customFormat="1" ht="30" customHeight="1">
      <c r="B95" s="1568"/>
      <c r="C95" s="1507"/>
      <c r="D95" s="1561"/>
      <c r="E95" s="1507"/>
      <c r="F95" s="1509" t="s">
        <v>890</v>
      </c>
      <c r="G95" s="1510"/>
      <c r="H95" s="1505"/>
      <c r="I95" s="1505"/>
      <c r="J95" s="1505"/>
      <c r="K95" s="1505"/>
      <c r="L95" s="1505"/>
      <c r="M95" s="1505"/>
      <c r="N95" s="1505"/>
      <c r="O95" s="1505"/>
      <c r="P95" s="150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s="3146"/>
      <c r="BR95" s="3146"/>
      <c r="BS95" s="3135"/>
      <c r="BT95" s="3105"/>
      <c r="BU95" s="3105"/>
      <c r="BV95" s="3105"/>
      <c r="BW95" s="3105"/>
      <c r="BX95" s="3105"/>
      <c r="BY95" s="3105"/>
      <c r="BZ95" s="3105"/>
      <c r="CA95" s="3136"/>
      <c r="CB95" s="3144"/>
      <c r="CC95" s="3144"/>
      <c r="CD95" s="1573"/>
    </row>
    <row r="96" spans="2:82" s="267" customFormat="1" ht="30" customHeight="1">
      <c r="B96" s="1568"/>
      <c r="C96" s="1580"/>
      <c r="D96" s="1580"/>
      <c r="E96" s="1580"/>
      <c r="F96" s="1580"/>
      <c r="G96" s="1580"/>
      <c r="H96" s="1580"/>
      <c r="I96" s="1580"/>
      <c r="J96" s="1580"/>
      <c r="K96" s="1580"/>
      <c r="L96" s="1580"/>
      <c r="M96" s="1580"/>
      <c r="N96" s="1580"/>
      <c r="O96" s="1580"/>
      <c r="P96" s="1580"/>
      <c r="Q96" s="1588"/>
      <c r="R96" s="1588"/>
      <c r="S96" s="1588"/>
      <c r="T96" s="1588"/>
      <c r="U96" s="1588"/>
      <c r="V96" s="1588"/>
      <c r="W96" s="1588"/>
      <c r="X96" s="1588"/>
      <c r="Y96" s="1588"/>
      <c r="Z96" s="1588"/>
      <c r="AA96" s="1588"/>
      <c r="AB96" s="1588"/>
      <c r="AC96" s="1588"/>
      <c r="AD96" s="1588"/>
      <c r="AE96" s="1588"/>
      <c r="AF96" s="1588"/>
      <c r="AG96" s="1588"/>
      <c r="AH96" s="1588"/>
      <c r="AI96" s="1588"/>
      <c r="AJ96" s="1588"/>
      <c r="AK96" s="1588"/>
      <c r="AL96" s="1588"/>
      <c r="AM96" s="1588"/>
      <c r="AN96" s="1588"/>
      <c r="AO96" s="1588"/>
      <c r="AP96" s="1588"/>
      <c r="AQ96" s="1588"/>
      <c r="AR96" s="1588"/>
      <c r="AS96" s="1588"/>
      <c r="AT96" s="1588"/>
      <c r="AU96" s="1588"/>
      <c r="AV96" s="1588"/>
      <c r="AW96" s="1588"/>
      <c r="AX96" s="1588"/>
      <c r="AY96" s="1588"/>
      <c r="AZ96" s="1588"/>
      <c r="BA96" s="1588"/>
      <c r="BB96" s="1588"/>
      <c r="BC96" s="1588"/>
      <c r="BD96" s="1588"/>
      <c r="BE96" s="1588"/>
      <c r="BF96" s="1588"/>
      <c r="BG96" s="1588"/>
      <c r="BH96" s="1588"/>
      <c r="BI96" s="1588"/>
      <c r="BJ96" s="1588"/>
      <c r="BK96" s="1588"/>
      <c r="BL96" s="1588"/>
      <c r="BM96" s="1588"/>
      <c r="BN96" s="1588"/>
      <c r="BO96" s="1588"/>
      <c r="BP96" s="1588"/>
      <c r="BQ96" s="1580"/>
      <c r="BR96" s="1580"/>
      <c r="BS96" s="1580"/>
      <c r="BT96" s="1580"/>
      <c r="BU96" s="1580"/>
      <c r="BV96" s="1580"/>
      <c r="BW96" s="1580"/>
      <c r="BX96" s="1580"/>
      <c r="BY96" s="1580"/>
      <c r="BZ96" s="1580"/>
      <c r="CA96" s="1580"/>
      <c r="CB96" s="1559"/>
      <c r="CC96" s="1559"/>
      <c r="CD96" s="1573"/>
    </row>
    <row r="97" spans="2:82" s="267" customFormat="1" ht="30" customHeight="1">
      <c r="B97" s="1568"/>
      <c r="C97" s="1580"/>
      <c r="D97" s="1580"/>
      <c r="E97" s="1580"/>
      <c r="F97" s="1508" t="s">
        <v>406</v>
      </c>
      <c r="G97" s="1510"/>
      <c r="H97" s="1505"/>
      <c r="I97" s="1505"/>
      <c r="J97" s="1505"/>
      <c r="K97" s="1505"/>
      <c r="L97" s="1505"/>
      <c r="M97" s="1505"/>
      <c r="N97" s="1505"/>
      <c r="O97" s="1505"/>
      <c r="P97" s="1505"/>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s="68"/>
      <c r="BR97" s="68"/>
      <c r="BS97" s="3138">
        <f>BS91+BS94</f>
        <v>0</v>
      </c>
      <c r="BT97" s="3139"/>
      <c r="BU97" s="3139"/>
      <c r="BV97" s="3139"/>
      <c r="BW97" s="3139"/>
      <c r="BX97" s="3139"/>
      <c r="BY97" s="3139"/>
      <c r="BZ97" s="3139"/>
      <c r="CA97" s="3142"/>
      <c r="CB97" s="3144" t="s">
        <v>26</v>
      </c>
      <c r="CC97" s="3144"/>
      <c r="CD97" s="1573"/>
    </row>
    <row r="98" spans="2:82" s="267" customFormat="1" ht="30" customHeight="1">
      <c r="B98" s="1568"/>
      <c r="C98" s="1580"/>
      <c r="D98" s="1580"/>
      <c r="E98" s="1580"/>
      <c r="F98" s="1509" t="s">
        <v>255</v>
      </c>
      <c r="G98" s="1510"/>
      <c r="H98" s="1505"/>
      <c r="I98" s="1505"/>
      <c r="J98" s="1505"/>
      <c r="K98" s="1505"/>
      <c r="L98" s="1505"/>
      <c r="M98" s="1505"/>
      <c r="N98" s="1505"/>
      <c r="O98" s="1505"/>
      <c r="P98" s="1505"/>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s="68"/>
      <c r="BR98" s="68"/>
      <c r="BS98" s="3140"/>
      <c r="BT98" s="3141"/>
      <c r="BU98" s="3141"/>
      <c r="BV98" s="3141"/>
      <c r="BW98" s="3141"/>
      <c r="BX98" s="3141"/>
      <c r="BY98" s="3141"/>
      <c r="BZ98" s="3141"/>
      <c r="CA98" s="3143"/>
      <c r="CB98" s="3144"/>
      <c r="CC98" s="3144"/>
      <c r="CD98" s="1573"/>
    </row>
    <row r="99" spans="2:82" s="267" customFormat="1" ht="30" customHeight="1" thickBot="1">
      <c r="B99" s="1589"/>
      <c r="C99" s="1590"/>
      <c r="D99" s="1590"/>
      <c r="E99" s="1590"/>
      <c r="F99" s="1590"/>
      <c r="G99" s="1590"/>
      <c r="H99" s="1590"/>
      <c r="I99" s="1590"/>
      <c r="J99" s="1590"/>
      <c r="K99" s="1590"/>
      <c r="L99" s="1590"/>
      <c r="M99" s="1590"/>
      <c r="N99" s="1590"/>
      <c r="O99" s="1590"/>
      <c r="P99" s="1590"/>
      <c r="Q99" s="1590"/>
      <c r="R99" s="1590"/>
      <c r="S99" s="1590"/>
      <c r="T99" s="1590"/>
      <c r="U99" s="1590"/>
      <c r="V99" s="1590"/>
      <c r="W99" s="1590"/>
      <c r="X99" s="1590"/>
      <c r="Y99" s="1590"/>
      <c r="Z99" s="1590"/>
      <c r="AA99" s="1590"/>
      <c r="AB99" s="1590"/>
      <c r="AC99" s="1590"/>
      <c r="AD99" s="1590"/>
      <c r="AE99" s="1590"/>
      <c r="AF99" s="1590"/>
      <c r="AG99" s="1590"/>
      <c r="AH99" s="1590"/>
      <c r="AI99" s="1590"/>
      <c r="AJ99" s="1590"/>
      <c r="AK99" s="1590"/>
      <c r="AL99" s="1590"/>
      <c r="AM99" s="1590"/>
      <c r="AN99" s="1590"/>
      <c r="AO99" s="1590"/>
      <c r="AP99" s="1590"/>
      <c r="AQ99" s="1590"/>
      <c r="AR99" s="1590"/>
      <c r="AS99" s="1590"/>
      <c r="AT99" s="1590"/>
      <c r="AU99" s="1590"/>
      <c r="AV99" s="1590"/>
      <c r="AW99" s="1590"/>
      <c r="AX99" s="1590"/>
      <c r="AY99" s="1590"/>
      <c r="AZ99" s="1590"/>
      <c r="BA99" s="1590"/>
      <c r="BB99" s="1590"/>
      <c r="BC99" s="1590"/>
      <c r="BD99" s="1590"/>
      <c r="BE99" s="1590"/>
      <c r="BF99" s="1590"/>
      <c r="BG99" s="1590"/>
      <c r="BH99" s="1590"/>
      <c r="BI99" s="1590"/>
      <c r="BJ99" s="1590"/>
      <c r="BK99" s="1590"/>
      <c r="BL99" s="1590"/>
      <c r="BM99" s="1590"/>
      <c r="BN99" s="1590"/>
      <c r="BO99" s="1590"/>
      <c r="BP99" s="1590"/>
      <c r="BQ99" s="1590"/>
      <c r="BR99" s="1590"/>
      <c r="BS99" s="1590"/>
      <c r="BT99" s="1590"/>
      <c r="BU99" s="1590"/>
      <c r="BV99" s="1590"/>
      <c r="BW99" s="1590"/>
      <c r="BX99" s="1590"/>
      <c r="BY99" s="1590"/>
      <c r="BZ99" s="1590"/>
      <c r="CA99" s="1590"/>
      <c r="CB99" s="1590"/>
      <c r="CC99" s="1590"/>
      <c r="CD99" s="1591"/>
    </row>
    <row r="100" spans="2:82" s="267" customFormat="1" ht="30" customHeight="1">
      <c r="B100" s="1592"/>
      <c r="C100" s="1593"/>
      <c r="D100" s="1592"/>
      <c r="E100" s="1580"/>
      <c r="F100" s="1593"/>
      <c r="G100" s="1594"/>
      <c r="H100" s="1594"/>
      <c r="I100" s="1594"/>
      <c r="J100" s="1572"/>
      <c r="K100" s="1572"/>
      <c r="L100" s="1572"/>
      <c r="M100" s="1572"/>
      <c r="N100" s="1572"/>
      <c r="O100" s="1572"/>
      <c r="P100" s="1572"/>
      <c r="Q100" s="1595"/>
      <c r="R100" s="1572"/>
      <c r="S100" s="1572"/>
      <c r="T100" s="1592"/>
      <c r="U100" s="1592"/>
      <c r="V100" s="1592"/>
      <c r="W100" s="1592"/>
      <c r="X100" s="1592"/>
      <c r="Y100" s="1592"/>
      <c r="Z100" s="1592"/>
      <c r="AA100" s="1592"/>
      <c r="AB100" s="1596"/>
      <c r="AC100" s="1580"/>
      <c r="AD100" s="1580"/>
      <c r="AE100" s="1580"/>
      <c r="AF100" s="1580"/>
      <c r="AG100" s="1580"/>
      <c r="AH100" s="1592"/>
      <c r="AI100" s="1592"/>
      <c r="AJ100" s="1592"/>
      <c r="AK100" s="1592"/>
      <c r="AL100" s="1592"/>
      <c r="AM100" s="1592"/>
      <c r="AN100" s="1592"/>
      <c r="AO100" s="1592"/>
      <c r="AP100" s="1592"/>
      <c r="AQ100" s="1592"/>
      <c r="AR100" s="1592"/>
      <c r="AS100" s="1592"/>
      <c r="AT100" s="1592"/>
      <c r="AU100" s="1592"/>
      <c r="AV100" s="1592"/>
      <c r="AW100" s="1592"/>
      <c r="AX100" s="1592"/>
      <c r="AY100" s="1592"/>
      <c r="AZ100" s="1592"/>
      <c r="BA100" s="1592"/>
      <c r="BB100" s="1592"/>
      <c r="BC100" s="1592"/>
      <c r="BD100" s="1592"/>
      <c r="BE100" s="1592"/>
      <c r="BF100" s="1592"/>
      <c r="BG100" s="1592"/>
      <c r="BH100" s="1592"/>
      <c r="BI100" s="1592"/>
      <c r="BJ100" s="1592"/>
      <c r="BK100" s="1592"/>
      <c r="BL100" s="1592"/>
      <c r="BM100" s="1592"/>
      <c r="BN100" s="1592"/>
      <c r="BO100" s="1592"/>
      <c r="BP100" s="1592"/>
      <c r="BQ100" s="1592"/>
      <c r="BR100" s="1592"/>
      <c r="BS100" s="1592"/>
      <c r="BT100" s="1592"/>
      <c r="BU100" s="1592"/>
      <c r="BV100" s="1592"/>
      <c r="BW100" s="1592"/>
      <c r="BX100" s="1592"/>
      <c r="BY100" s="1592"/>
      <c r="BZ100" s="1596"/>
      <c r="CA100" s="1580"/>
      <c r="CB100" s="1580"/>
      <c r="CC100" s="1592"/>
      <c r="CD100" s="1592"/>
    </row>
    <row r="101" spans="2:82" s="267" customFormat="1" ht="30" customHeight="1">
      <c r="B101" s="620"/>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c r="CA101" s="71"/>
      <c r="CB101" s="71"/>
      <c r="CC101" s="71"/>
      <c r="CD101" s="252"/>
    </row>
    <row r="102" spans="2:82" s="267" customFormat="1" ht="30" customHeight="1">
      <c r="B102" s="620"/>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252"/>
    </row>
    <row r="103" spans="2:82" s="68" customFormat="1" ht="30" customHeight="1" thickBot="1">
      <c r="B103" s="499"/>
      <c r="C103" s="274"/>
      <c r="D103" s="274"/>
      <c r="E103" s="274"/>
      <c r="F103" s="274"/>
      <c r="G103" s="274"/>
      <c r="H103" s="274"/>
      <c r="I103" s="274"/>
      <c r="J103" s="274"/>
      <c r="K103" s="274"/>
      <c r="L103" s="274"/>
      <c r="M103" s="274"/>
      <c r="N103" s="274"/>
      <c r="O103" s="274"/>
      <c r="P103" s="274"/>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4"/>
      <c r="BA103" s="274"/>
      <c r="BB103" s="274"/>
      <c r="BC103" s="274"/>
      <c r="BD103" s="274"/>
      <c r="BE103" s="274"/>
      <c r="BF103" s="274"/>
      <c r="BG103" s="274"/>
      <c r="BH103" s="274"/>
      <c r="BI103" s="274"/>
      <c r="BJ103" s="274"/>
      <c r="BK103" s="274"/>
      <c r="BL103" s="274"/>
      <c r="BM103" s="274"/>
      <c r="BN103" s="274"/>
      <c r="BO103" s="274"/>
      <c r="BP103" s="274"/>
      <c r="BQ103" s="274"/>
      <c r="BR103" s="274"/>
      <c r="BS103" s="274"/>
      <c r="BT103" s="274"/>
      <c r="BU103" s="274"/>
      <c r="BV103" s="274"/>
      <c r="BW103" s="553"/>
      <c r="BX103" s="553"/>
      <c r="BY103" s="553"/>
      <c r="BZ103" s="553"/>
      <c r="CA103" s="553"/>
      <c r="CB103" s="553"/>
      <c r="CC103" s="274"/>
      <c r="CD103" s="500"/>
    </row>
    <row r="104" spans="2:82" ht="30" customHeight="1">
      <c r="B104" s="84"/>
      <c r="C104" s="69"/>
      <c r="D104" s="84"/>
      <c r="E104" s="85"/>
      <c r="F104" s="69"/>
      <c r="J104" s="68"/>
      <c r="K104" s="68"/>
      <c r="L104" s="68"/>
      <c r="M104" s="68"/>
      <c r="N104" s="68"/>
      <c r="O104" s="68"/>
      <c r="P104" s="68"/>
      <c r="Q104" s="75"/>
      <c r="R104" s="68"/>
      <c r="S104" s="68"/>
      <c r="T104" s="84"/>
      <c r="U104" s="84"/>
      <c r="V104" s="84"/>
      <c r="W104" s="84"/>
      <c r="X104" s="84"/>
      <c r="Y104" s="84"/>
      <c r="Z104" s="84"/>
      <c r="AA104" s="84"/>
      <c r="AB104" s="80"/>
      <c r="AC104" s="85"/>
      <c r="AD104" s="85"/>
      <c r="AE104" s="85"/>
      <c r="AF104" s="85"/>
      <c r="AG104" s="85"/>
      <c r="AH104" s="84"/>
      <c r="AI104" s="84"/>
      <c r="AJ104" s="84"/>
      <c r="AK104" s="84"/>
      <c r="AL104" s="84"/>
      <c r="AM104" s="84"/>
      <c r="AN104" s="84"/>
      <c r="AO104" s="84"/>
      <c r="AP104" s="84"/>
      <c r="AQ104" s="84"/>
      <c r="AR104" s="84"/>
      <c r="AS104" s="84"/>
      <c r="AT104" s="84"/>
      <c r="AU104" s="84"/>
      <c r="AV104" s="84"/>
      <c r="AW104" s="84"/>
      <c r="AX104" s="84"/>
      <c r="AY104" s="84"/>
      <c r="AZ104" s="84"/>
      <c r="BA104" s="84"/>
      <c r="BB104" s="84"/>
      <c r="BC104" s="84"/>
      <c r="BD104" s="84"/>
      <c r="BE104" s="84"/>
      <c r="BF104" s="84"/>
      <c r="BG104" s="84"/>
      <c r="BH104" s="84"/>
      <c r="BI104" s="84"/>
      <c r="BJ104" s="84"/>
      <c r="BK104" s="84"/>
      <c r="BL104" s="84"/>
      <c r="BM104" s="84"/>
      <c r="BN104" s="84"/>
      <c r="BO104" s="84"/>
      <c r="BP104" s="84"/>
      <c r="BQ104" s="84"/>
      <c r="BR104" s="84"/>
      <c r="BS104" s="84"/>
      <c r="BT104" s="84"/>
      <c r="BU104" s="84"/>
      <c r="BV104" s="84"/>
      <c r="BW104" s="84"/>
      <c r="BX104" s="84"/>
      <c r="BY104" s="84"/>
      <c r="BZ104" s="80"/>
      <c r="CA104" s="85"/>
      <c r="CB104" s="85"/>
      <c r="CC104" s="84"/>
      <c r="CD104" s="84"/>
    </row>
    <row r="105" spans="2:82" s="84" customFormat="1" ht="30" customHeight="1">
      <c r="B105" s="2202">
        <v>36</v>
      </c>
      <c r="C105" s="2202"/>
      <c r="D105" s="2202"/>
      <c r="E105" s="2202"/>
      <c r="F105" s="2202"/>
      <c r="G105" s="2202"/>
      <c r="H105" s="2202"/>
      <c r="I105" s="2202"/>
      <c r="J105" s="2202"/>
      <c r="K105" s="2202"/>
      <c r="L105" s="2202"/>
      <c r="M105" s="2202"/>
      <c r="N105" s="2202"/>
      <c r="O105" s="2202"/>
      <c r="P105" s="2202"/>
      <c r="Q105" s="2202"/>
      <c r="R105" s="2202"/>
      <c r="S105" s="2202"/>
      <c r="T105" s="2202"/>
      <c r="U105" s="2202"/>
      <c r="V105" s="2202"/>
      <c r="W105" s="2202"/>
      <c r="X105" s="2202"/>
      <c r="Y105" s="2202"/>
      <c r="Z105" s="2202"/>
      <c r="AA105" s="2202"/>
      <c r="AB105" s="2202"/>
      <c r="AC105" s="2202"/>
      <c r="AD105" s="2202"/>
      <c r="AE105" s="2202"/>
      <c r="AF105" s="2202"/>
      <c r="AG105" s="2202"/>
      <c r="AH105" s="2202"/>
      <c r="AI105" s="2202"/>
      <c r="AJ105" s="2202"/>
      <c r="AK105" s="2202"/>
      <c r="AL105" s="2202"/>
      <c r="AM105" s="2202"/>
      <c r="AN105" s="2202"/>
      <c r="AO105" s="2202"/>
      <c r="AP105" s="2202"/>
      <c r="AQ105" s="2202"/>
      <c r="AR105" s="2202"/>
      <c r="AS105" s="2202"/>
      <c r="AT105" s="2202"/>
      <c r="AU105" s="2202"/>
      <c r="AV105" s="2202"/>
      <c r="AW105" s="2202"/>
      <c r="AX105" s="2202"/>
      <c r="AY105" s="2202"/>
      <c r="AZ105" s="2202"/>
      <c r="BA105" s="2202"/>
      <c r="BB105" s="2202"/>
      <c r="BC105" s="2202"/>
      <c r="BD105" s="2202"/>
      <c r="BE105" s="2202"/>
      <c r="BF105" s="2202"/>
      <c r="BG105" s="2202"/>
      <c r="BH105" s="2202"/>
      <c r="BI105" s="2202"/>
      <c r="BJ105" s="2202"/>
      <c r="BK105" s="2202"/>
      <c r="BL105" s="2202"/>
      <c r="BM105" s="2202"/>
      <c r="BN105" s="2202"/>
      <c r="BO105" s="2202"/>
      <c r="BP105" s="2202"/>
      <c r="BQ105" s="2202"/>
      <c r="BR105" s="2202"/>
      <c r="BS105" s="2202"/>
      <c r="BT105" s="2202"/>
      <c r="BU105" s="2202"/>
      <c r="BV105" s="2202"/>
      <c r="BW105" s="2202"/>
      <c r="BX105" s="2202"/>
      <c r="BY105" s="2202"/>
      <c r="BZ105" s="2202"/>
      <c r="CA105" s="2202"/>
      <c r="CB105" s="2202"/>
      <c r="CC105" s="2202"/>
      <c r="CD105" s="2202"/>
    </row>
    <row r="106" spans="2:82" s="84" customFormat="1" ht="30" customHeight="1">
      <c r="B106" s="389"/>
      <c r="C106" s="389"/>
      <c r="D106" s="389"/>
      <c r="E106" s="389"/>
      <c r="F106" s="389"/>
      <c r="G106" s="389"/>
      <c r="H106" s="389"/>
      <c r="I106" s="389"/>
      <c r="J106" s="389"/>
      <c r="K106" s="389"/>
      <c r="L106" s="389"/>
      <c r="M106" s="389"/>
      <c r="N106" s="389"/>
      <c r="O106" s="389"/>
      <c r="P106" s="389"/>
      <c r="Q106" s="389"/>
      <c r="R106" s="389"/>
      <c r="S106" s="389"/>
      <c r="T106" s="389"/>
      <c r="U106" s="389"/>
      <c r="V106" s="389"/>
      <c r="W106" s="389"/>
      <c r="X106" s="389"/>
      <c r="Y106" s="389"/>
      <c r="Z106" s="389"/>
      <c r="AA106" s="389"/>
      <c r="AB106" s="389"/>
      <c r="AC106" s="389"/>
      <c r="AD106" s="389"/>
      <c r="AE106" s="389"/>
      <c r="AF106" s="389"/>
      <c r="AG106" s="389"/>
      <c r="AH106" s="389"/>
      <c r="AI106" s="389"/>
      <c r="AJ106" s="389"/>
      <c r="AK106" s="389"/>
      <c r="AL106" s="389"/>
      <c r="AM106" s="389"/>
      <c r="AN106" s="389"/>
      <c r="AO106" s="389"/>
      <c r="AP106" s="389"/>
      <c r="AQ106" s="389"/>
      <c r="AR106" s="389"/>
      <c r="AS106" s="389"/>
      <c r="AT106" s="389"/>
      <c r="AU106" s="389"/>
      <c r="AV106" s="389"/>
      <c r="AW106" s="389"/>
      <c r="AX106" s="389"/>
      <c r="AY106" s="389"/>
      <c r="AZ106" s="389"/>
      <c r="BA106" s="389"/>
      <c r="BB106" s="389"/>
      <c r="BC106" s="389"/>
      <c r="BD106" s="389"/>
      <c r="BE106" s="389"/>
      <c r="BF106" s="389"/>
      <c r="BG106" s="389"/>
      <c r="BH106" s="389"/>
      <c r="BI106" s="389"/>
      <c r="BJ106" s="389"/>
      <c r="BK106" s="389"/>
      <c r="BL106" s="389"/>
      <c r="BM106" s="389"/>
      <c r="BN106" s="389"/>
      <c r="BO106" s="389"/>
      <c r="BP106" s="389"/>
      <c r="BQ106" s="389"/>
      <c r="BR106" s="389"/>
      <c r="BS106" s="389"/>
      <c r="BT106" s="389"/>
      <c r="BU106" s="389"/>
      <c r="BV106" s="389"/>
      <c r="BW106" s="389"/>
      <c r="BX106" s="389"/>
      <c r="BY106" s="389"/>
      <c r="BZ106" s="389"/>
      <c r="CA106" s="389"/>
      <c r="CB106" s="389"/>
      <c r="CC106" s="389"/>
      <c r="CD106" s="389"/>
    </row>
  </sheetData>
  <mergeCells count="61">
    <mergeCell ref="BS94:CA95"/>
    <mergeCell ref="BS84:CA85"/>
    <mergeCell ref="BS73:CA74"/>
    <mergeCell ref="BS77:CA78"/>
    <mergeCell ref="BS81:CA82"/>
    <mergeCell ref="B105:CD105"/>
    <mergeCell ref="BQ37:BR38"/>
    <mergeCell ref="BS37:CA38"/>
    <mergeCell ref="CB37:CC38"/>
    <mergeCell ref="D46:E47"/>
    <mergeCell ref="J46:Q47"/>
    <mergeCell ref="S46:T47"/>
    <mergeCell ref="CB63:CC64"/>
    <mergeCell ref="F73:H74"/>
    <mergeCell ref="BQ73:BR74"/>
    <mergeCell ref="Y46:AF47"/>
    <mergeCell ref="BY62:CA62"/>
    <mergeCell ref="BQ63:BR64"/>
    <mergeCell ref="BQ91:BR92"/>
    <mergeCell ref="CB91:CC92"/>
    <mergeCell ref="BQ94:BR95"/>
    <mergeCell ref="BS31:CA32"/>
    <mergeCell ref="CB31:CC32"/>
    <mergeCell ref="BQ34:BR35"/>
    <mergeCell ref="BS34:CA35"/>
    <mergeCell ref="CB34:CC35"/>
    <mergeCell ref="BS20:CA21"/>
    <mergeCell ref="CB20:CC21"/>
    <mergeCell ref="F21:H22"/>
    <mergeCell ref="BQ24:BR25"/>
    <mergeCell ref="BS24:CA25"/>
    <mergeCell ref="CB24:CC25"/>
    <mergeCell ref="BS12:CA13"/>
    <mergeCell ref="CB12:CC13"/>
    <mergeCell ref="F16:H17"/>
    <mergeCell ref="BQ16:BR17"/>
    <mergeCell ref="BS16:CA17"/>
    <mergeCell ref="CB16:CC17"/>
    <mergeCell ref="F77:H78"/>
    <mergeCell ref="BQ77:BR78"/>
    <mergeCell ref="F81:H82"/>
    <mergeCell ref="BQ81:BR82"/>
    <mergeCell ref="C3:N4"/>
    <mergeCell ref="O3:Q4"/>
    <mergeCell ref="H6:I7"/>
    <mergeCell ref="F12:H13"/>
    <mergeCell ref="BQ12:BR13"/>
    <mergeCell ref="BQ20:BR21"/>
    <mergeCell ref="BQ31:BR32"/>
    <mergeCell ref="F46:H47"/>
    <mergeCell ref="U46:W47"/>
    <mergeCell ref="CB97:CC98"/>
    <mergeCell ref="BY72:CA72"/>
    <mergeCell ref="CB73:CC74"/>
    <mergeCell ref="CB77:CC78"/>
    <mergeCell ref="CB81:CC82"/>
    <mergeCell ref="CB84:CC85"/>
    <mergeCell ref="BY90:CA90"/>
    <mergeCell ref="CB94:CC95"/>
    <mergeCell ref="BS97:CA98"/>
    <mergeCell ref="BS91:CA92"/>
  </mergeCells>
  <printOptions horizontalCentered="1" verticalCentered="1"/>
  <pageMargins left="0.23622047244094491" right="0.23622047244094491" top="0.23622047244094491" bottom="0.23622047244094491" header="0" footer="0"/>
  <pageSetup paperSize="9" scale="18" fitToWidth="0"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ransitionEvaluation="1" codeName="Sheet34">
    <tabColor rgb="FFFF0000"/>
    <pageSetUpPr fitToPage="1"/>
  </sheetPr>
  <dimension ref="B1:CG85"/>
  <sheetViews>
    <sheetView showGridLines="0" view="pageBreakPreview" topLeftCell="A34" zoomScale="50" zoomScaleNormal="40" zoomScaleSheetLayoutView="50" workbookViewId="0">
      <selection activeCell="BI60" sqref="BI60"/>
    </sheetView>
  </sheetViews>
  <sheetFormatPr defaultColWidth="1.61328125" defaultRowHeight="15"/>
  <cols>
    <col min="1" max="1" width="6.3828125" style="33" bestFit="1" customWidth="1"/>
    <col min="2" max="2" width="2.69140625" style="33" customWidth="1"/>
    <col min="3" max="3" width="7.3828125" style="33" customWidth="1"/>
    <col min="4" max="5" width="3.69140625" style="33" customWidth="1"/>
    <col min="6" max="21" width="2.69140625" style="33" customWidth="1"/>
    <col min="22" max="23" width="3.23046875" style="33" customWidth="1"/>
    <col min="24" max="29" width="2.69140625" style="33" customWidth="1"/>
    <col min="30" max="30" width="1.69140625" style="33" customWidth="1"/>
    <col min="31" max="33" width="2.69140625" style="33" customWidth="1"/>
    <col min="34" max="34" width="3.69140625" style="33" customWidth="1"/>
    <col min="35" max="39" width="2.69140625" style="33" customWidth="1"/>
    <col min="40" max="41" width="3.23046875" style="33" customWidth="1"/>
    <col min="42" max="59" width="2.69140625" style="33" customWidth="1"/>
    <col min="60" max="61" width="3.23046875" style="33" customWidth="1"/>
    <col min="62" max="67" width="2.69140625" style="33" customWidth="1"/>
    <col min="68" max="68" width="1.69140625" style="33" customWidth="1"/>
    <col min="69" max="71" width="2.69140625" style="33" customWidth="1"/>
    <col min="72" max="72" width="3.69140625" style="33" customWidth="1"/>
    <col min="73" max="75" width="2.69140625" style="33" customWidth="1"/>
    <col min="76" max="76" width="1.69140625" style="33" customWidth="1"/>
    <col min="77" max="77" width="3.61328125" style="33" customWidth="1"/>
    <col min="78" max="83" width="2.69140625" style="33" customWidth="1"/>
    <col min="84" max="239" width="1.61328125" style="33"/>
    <col min="240" max="240" width="2.69140625" style="33" customWidth="1"/>
    <col min="241" max="241" width="6.3828125" style="33" bestFit="1" customWidth="1"/>
    <col min="242" max="242" width="2.69140625" style="33" customWidth="1"/>
    <col min="243" max="246" width="0.921875" style="33" customWidth="1"/>
    <col min="247" max="328" width="2.69140625" style="33" customWidth="1"/>
    <col min="329" max="495" width="1.61328125" style="33"/>
    <col min="496" max="496" width="2.69140625" style="33" customWidth="1"/>
    <col min="497" max="497" width="6.3828125" style="33" bestFit="1" customWidth="1"/>
    <col min="498" max="498" width="2.69140625" style="33" customWidth="1"/>
    <col min="499" max="502" width="0.921875" style="33" customWidth="1"/>
    <col min="503" max="584" width="2.69140625" style="33" customWidth="1"/>
    <col min="585" max="751" width="1.61328125" style="33"/>
    <col min="752" max="752" width="2.69140625" style="33" customWidth="1"/>
    <col min="753" max="753" width="6.3828125" style="33" bestFit="1" customWidth="1"/>
    <col min="754" max="754" width="2.69140625" style="33" customWidth="1"/>
    <col min="755" max="758" width="0.921875" style="33" customWidth="1"/>
    <col min="759" max="840" width="2.69140625" style="33" customWidth="1"/>
    <col min="841" max="1007" width="1.61328125" style="33"/>
    <col min="1008" max="1008" width="2.69140625" style="33" customWidth="1"/>
    <col min="1009" max="1009" width="6.3828125" style="33" bestFit="1" customWidth="1"/>
    <col min="1010" max="1010" width="2.69140625" style="33" customWidth="1"/>
    <col min="1011" max="1014" width="0.921875" style="33" customWidth="1"/>
    <col min="1015" max="1096" width="2.69140625" style="33" customWidth="1"/>
    <col min="1097" max="1263" width="1.61328125" style="33"/>
    <col min="1264" max="1264" width="2.69140625" style="33" customWidth="1"/>
    <col min="1265" max="1265" width="6.3828125" style="33" bestFit="1" customWidth="1"/>
    <col min="1266" max="1266" width="2.69140625" style="33" customWidth="1"/>
    <col min="1267" max="1270" width="0.921875" style="33" customWidth="1"/>
    <col min="1271" max="1352" width="2.69140625" style="33" customWidth="1"/>
    <col min="1353" max="1519" width="1.61328125" style="33"/>
    <col min="1520" max="1520" width="2.69140625" style="33" customWidth="1"/>
    <col min="1521" max="1521" width="6.3828125" style="33" bestFit="1" customWidth="1"/>
    <col min="1522" max="1522" width="2.69140625" style="33" customWidth="1"/>
    <col min="1523" max="1526" width="0.921875" style="33" customWidth="1"/>
    <col min="1527" max="1608" width="2.69140625" style="33" customWidth="1"/>
    <col min="1609" max="1775" width="1.61328125" style="33"/>
    <col min="1776" max="1776" width="2.69140625" style="33" customWidth="1"/>
    <col min="1777" max="1777" width="6.3828125" style="33" bestFit="1" customWidth="1"/>
    <col min="1778" max="1778" width="2.69140625" style="33" customWidth="1"/>
    <col min="1779" max="1782" width="0.921875" style="33" customWidth="1"/>
    <col min="1783" max="1864" width="2.69140625" style="33" customWidth="1"/>
    <col min="1865" max="2031" width="1.61328125" style="33"/>
    <col min="2032" max="2032" width="2.69140625" style="33" customWidth="1"/>
    <col min="2033" max="2033" width="6.3828125" style="33" bestFit="1" customWidth="1"/>
    <col min="2034" max="2034" width="2.69140625" style="33" customWidth="1"/>
    <col min="2035" max="2038" width="0.921875" style="33" customWidth="1"/>
    <col min="2039" max="2120" width="2.69140625" style="33" customWidth="1"/>
    <col min="2121" max="2287" width="1.61328125" style="33"/>
    <col min="2288" max="2288" width="2.69140625" style="33" customWidth="1"/>
    <col min="2289" max="2289" width="6.3828125" style="33" bestFit="1" customWidth="1"/>
    <col min="2290" max="2290" width="2.69140625" style="33" customWidth="1"/>
    <col min="2291" max="2294" width="0.921875" style="33" customWidth="1"/>
    <col min="2295" max="2376" width="2.69140625" style="33" customWidth="1"/>
    <col min="2377" max="2543" width="1.61328125" style="33"/>
    <col min="2544" max="2544" width="2.69140625" style="33" customWidth="1"/>
    <col min="2545" max="2545" width="6.3828125" style="33" bestFit="1" customWidth="1"/>
    <col min="2546" max="2546" width="2.69140625" style="33" customWidth="1"/>
    <col min="2547" max="2550" width="0.921875" style="33" customWidth="1"/>
    <col min="2551" max="2632" width="2.69140625" style="33" customWidth="1"/>
    <col min="2633" max="2799" width="1.61328125" style="33"/>
    <col min="2800" max="2800" width="2.69140625" style="33" customWidth="1"/>
    <col min="2801" max="2801" width="6.3828125" style="33" bestFit="1" customWidth="1"/>
    <col min="2802" max="2802" width="2.69140625" style="33" customWidth="1"/>
    <col min="2803" max="2806" width="0.921875" style="33" customWidth="1"/>
    <col min="2807" max="2888" width="2.69140625" style="33" customWidth="1"/>
    <col min="2889" max="3055" width="1.61328125" style="33"/>
    <col min="3056" max="3056" width="2.69140625" style="33" customWidth="1"/>
    <col min="3057" max="3057" width="6.3828125" style="33" bestFit="1" customWidth="1"/>
    <col min="3058" max="3058" width="2.69140625" style="33" customWidth="1"/>
    <col min="3059" max="3062" width="0.921875" style="33" customWidth="1"/>
    <col min="3063" max="3144" width="2.69140625" style="33" customWidth="1"/>
    <col min="3145" max="3311" width="1.61328125" style="33"/>
    <col min="3312" max="3312" width="2.69140625" style="33" customWidth="1"/>
    <col min="3313" max="3313" width="6.3828125" style="33" bestFit="1" customWidth="1"/>
    <col min="3314" max="3314" width="2.69140625" style="33" customWidth="1"/>
    <col min="3315" max="3318" width="0.921875" style="33" customWidth="1"/>
    <col min="3319" max="3400" width="2.69140625" style="33" customWidth="1"/>
    <col min="3401" max="3567" width="1.61328125" style="33"/>
    <col min="3568" max="3568" width="2.69140625" style="33" customWidth="1"/>
    <col min="3569" max="3569" width="6.3828125" style="33" bestFit="1" customWidth="1"/>
    <col min="3570" max="3570" width="2.69140625" style="33" customWidth="1"/>
    <col min="3571" max="3574" width="0.921875" style="33" customWidth="1"/>
    <col min="3575" max="3656" width="2.69140625" style="33" customWidth="1"/>
    <col min="3657" max="3823" width="1.61328125" style="33"/>
    <col min="3824" max="3824" width="2.69140625" style="33" customWidth="1"/>
    <col min="3825" max="3825" width="6.3828125" style="33" bestFit="1" customWidth="1"/>
    <col min="3826" max="3826" width="2.69140625" style="33" customWidth="1"/>
    <col min="3827" max="3830" width="0.921875" style="33" customWidth="1"/>
    <col min="3831" max="3912" width="2.69140625" style="33" customWidth="1"/>
    <col min="3913" max="4079" width="1.61328125" style="33"/>
    <col min="4080" max="4080" width="2.69140625" style="33" customWidth="1"/>
    <col min="4081" max="4081" width="6.3828125" style="33" bestFit="1" customWidth="1"/>
    <col min="4082" max="4082" width="2.69140625" style="33" customWidth="1"/>
    <col min="4083" max="4086" width="0.921875" style="33" customWidth="1"/>
    <col min="4087" max="4168" width="2.69140625" style="33" customWidth="1"/>
    <col min="4169" max="4335" width="1.61328125" style="33"/>
    <col min="4336" max="4336" width="2.69140625" style="33" customWidth="1"/>
    <col min="4337" max="4337" width="6.3828125" style="33" bestFit="1" customWidth="1"/>
    <col min="4338" max="4338" width="2.69140625" style="33" customWidth="1"/>
    <col min="4339" max="4342" width="0.921875" style="33" customWidth="1"/>
    <col min="4343" max="4424" width="2.69140625" style="33" customWidth="1"/>
    <col min="4425" max="4591" width="1.61328125" style="33"/>
    <col min="4592" max="4592" width="2.69140625" style="33" customWidth="1"/>
    <col min="4593" max="4593" width="6.3828125" style="33" bestFit="1" customWidth="1"/>
    <col min="4594" max="4594" width="2.69140625" style="33" customWidth="1"/>
    <col min="4595" max="4598" width="0.921875" style="33" customWidth="1"/>
    <col min="4599" max="4680" width="2.69140625" style="33" customWidth="1"/>
    <col min="4681" max="4847" width="1.61328125" style="33"/>
    <col min="4848" max="4848" width="2.69140625" style="33" customWidth="1"/>
    <col min="4849" max="4849" width="6.3828125" style="33" bestFit="1" customWidth="1"/>
    <col min="4850" max="4850" width="2.69140625" style="33" customWidth="1"/>
    <col min="4851" max="4854" width="0.921875" style="33" customWidth="1"/>
    <col min="4855" max="4936" width="2.69140625" style="33" customWidth="1"/>
    <col min="4937" max="5103" width="1.61328125" style="33"/>
    <col min="5104" max="5104" width="2.69140625" style="33" customWidth="1"/>
    <col min="5105" max="5105" width="6.3828125" style="33" bestFit="1" customWidth="1"/>
    <col min="5106" max="5106" width="2.69140625" style="33" customWidth="1"/>
    <col min="5107" max="5110" width="0.921875" style="33" customWidth="1"/>
    <col min="5111" max="5192" width="2.69140625" style="33" customWidth="1"/>
    <col min="5193" max="5359" width="1.61328125" style="33"/>
    <col min="5360" max="5360" width="2.69140625" style="33" customWidth="1"/>
    <col min="5361" max="5361" width="6.3828125" style="33" bestFit="1" customWidth="1"/>
    <col min="5362" max="5362" width="2.69140625" style="33" customWidth="1"/>
    <col min="5363" max="5366" width="0.921875" style="33" customWidth="1"/>
    <col min="5367" max="5448" width="2.69140625" style="33" customWidth="1"/>
    <col min="5449" max="5615" width="1.61328125" style="33"/>
    <col min="5616" max="5616" width="2.69140625" style="33" customWidth="1"/>
    <col min="5617" max="5617" width="6.3828125" style="33" bestFit="1" customWidth="1"/>
    <col min="5618" max="5618" width="2.69140625" style="33" customWidth="1"/>
    <col min="5619" max="5622" width="0.921875" style="33" customWidth="1"/>
    <col min="5623" max="5704" width="2.69140625" style="33" customWidth="1"/>
    <col min="5705" max="5871" width="1.61328125" style="33"/>
    <col min="5872" max="5872" width="2.69140625" style="33" customWidth="1"/>
    <col min="5873" max="5873" width="6.3828125" style="33" bestFit="1" customWidth="1"/>
    <col min="5874" max="5874" width="2.69140625" style="33" customWidth="1"/>
    <col min="5875" max="5878" width="0.921875" style="33" customWidth="1"/>
    <col min="5879" max="5960" width="2.69140625" style="33" customWidth="1"/>
    <col min="5961" max="6127" width="1.61328125" style="33"/>
    <col min="6128" max="6128" width="2.69140625" style="33" customWidth="1"/>
    <col min="6129" max="6129" width="6.3828125" style="33" bestFit="1" customWidth="1"/>
    <col min="6130" max="6130" width="2.69140625" style="33" customWidth="1"/>
    <col min="6131" max="6134" width="0.921875" style="33" customWidth="1"/>
    <col min="6135" max="6216" width="2.69140625" style="33" customWidth="1"/>
    <col min="6217" max="6383" width="1.61328125" style="33"/>
    <col min="6384" max="6384" width="2.69140625" style="33" customWidth="1"/>
    <col min="6385" max="6385" width="6.3828125" style="33" bestFit="1" customWidth="1"/>
    <col min="6386" max="6386" width="2.69140625" style="33" customWidth="1"/>
    <col min="6387" max="6390" width="0.921875" style="33" customWidth="1"/>
    <col min="6391" max="6472" width="2.69140625" style="33" customWidth="1"/>
    <col min="6473" max="6639" width="1.61328125" style="33"/>
    <col min="6640" max="6640" width="2.69140625" style="33" customWidth="1"/>
    <col min="6641" max="6641" width="6.3828125" style="33" bestFit="1" customWidth="1"/>
    <col min="6642" max="6642" width="2.69140625" style="33" customWidth="1"/>
    <col min="6643" max="6646" width="0.921875" style="33" customWidth="1"/>
    <col min="6647" max="6728" width="2.69140625" style="33" customWidth="1"/>
    <col min="6729" max="6895" width="1.61328125" style="33"/>
    <col min="6896" max="6896" width="2.69140625" style="33" customWidth="1"/>
    <col min="6897" max="6897" width="6.3828125" style="33" bestFit="1" customWidth="1"/>
    <col min="6898" max="6898" width="2.69140625" style="33" customWidth="1"/>
    <col min="6899" max="6902" width="0.921875" style="33" customWidth="1"/>
    <col min="6903" max="6984" width="2.69140625" style="33" customWidth="1"/>
    <col min="6985" max="7151" width="1.61328125" style="33"/>
    <col min="7152" max="7152" width="2.69140625" style="33" customWidth="1"/>
    <col min="7153" max="7153" width="6.3828125" style="33" bestFit="1" customWidth="1"/>
    <col min="7154" max="7154" width="2.69140625" style="33" customWidth="1"/>
    <col min="7155" max="7158" width="0.921875" style="33" customWidth="1"/>
    <col min="7159" max="7240" width="2.69140625" style="33" customWidth="1"/>
    <col min="7241" max="7407" width="1.61328125" style="33"/>
    <col min="7408" max="7408" width="2.69140625" style="33" customWidth="1"/>
    <col min="7409" max="7409" width="6.3828125" style="33" bestFit="1" customWidth="1"/>
    <col min="7410" max="7410" width="2.69140625" style="33" customWidth="1"/>
    <col min="7411" max="7414" width="0.921875" style="33" customWidth="1"/>
    <col min="7415" max="7496" width="2.69140625" style="33" customWidth="1"/>
    <col min="7497" max="7663" width="1.61328125" style="33"/>
    <col min="7664" max="7664" width="2.69140625" style="33" customWidth="1"/>
    <col min="7665" max="7665" width="6.3828125" style="33" bestFit="1" customWidth="1"/>
    <col min="7666" max="7666" width="2.69140625" style="33" customWidth="1"/>
    <col min="7667" max="7670" width="0.921875" style="33" customWidth="1"/>
    <col min="7671" max="7752" width="2.69140625" style="33" customWidth="1"/>
    <col min="7753" max="7919" width="1.61328125" style="33"/>
    <col min="7920" max="7920" width="2.69140625" style="33" customWidth="1"/>
    <col min="7921" max="7921" width="6.3828125" style="33" bestFit="1" customWidth="1"/>
    <col min="7922" max="7922" width="2.69140625" style="33" customWidth="1"/>
    <col min="7923" max="7926" width="0.921875" style="33" customWidth="1"/>
    <col min="7927" max="8008" width="2.69140625" style="33" customWidth="1"/>
    <col min="8009" max="8175" width="1.61328125" style="33"/>
    <col min="8176" max="8176" width="2.69140625" style="33" customWidth="1"/>
    <col min="8177" max="8177" width="6.3828125" style="33" bestFit="1" customWidth="1"/>
    <col min="8178" max="8178" width="2.69140625" style="33" customWidth="1"/>
    <col min="8179" max="8182" width="0.921875" style="33" customWidth="1"/>
    <col min="8183" max="8264" width="2.69140625" style="33" customWidth="1"/>
    <col min="8265" max="8431" width="1.61328125" style="33"/>
    <col min="8432" max="8432" width="2.69140625" style="33" customWidth="1"/>
    <col min="8433" max="8433" width="6.3828125" style="33" bestFit="1" customWidth="1"/>
    <col min="8434" max="8434" width="2.69140625" style="33" customWidth="1"/>
    <col min="8435" max="8438" width="0.921875" style="33" customWidth="1"/>
    <col min="8439" max="8520" width="2.69140625" style="33" customWidth="1"/>
    <col min="8521" max="8687" width="1.61328125" style="33"/>
    <col min="8688" max="8688" width="2.69140625" style="33" customWidth="1"/>
    <col min="8689" max="8689" width="6.3828125" style="33" bestFit="1" customWidth="1"/>
    <col min="8690" max="8690" width="2.69140625" style="33" customWidth="1"/>
    <col min="8691" max="8694" width="0.921875" style="33" customWidth="1"/>
    <col min="8695" max="8776" width="2.69140625" style="33" customWidth="1"/>
    <col min="8777" max="8943" width="1.61328125" style="33"/>
    <col min="8944" max="8944" width="2.69140625" style="33" customWidth="1"/>
    <col min="8945" max="8945" width="6.3828125" style="33" bestFit="1" customWidth="1"/>
    <col min="8946" max="8946" width="2.69140625" style="33" customWidth="1"/>
    <col min="8947" max="8950" width="0.921875" style="33" customWidth="1"/>
    <col min="8951" max="9032" width="2.69140625" style="33" customWidth="1"/>
    <col min="9033" max="9199" width="1.61328125" style="33"/>
    <col min="9200" max="9200" width="2.69140625" style="33" customWidth="1"/>
    <col min="9201" max="9201" width="6.3828125" style="33" bestFit="1" customWidth="1"/>
    <col min="9202" max="9202" width="2.69140625" style="33" customWidth="1"/>
    <col min="9203" max="9206" width="0.921875" style="33" customWidth="1"/>
    <col min="9207" max="9288" width="2.69140625" style="33" customWidth="1"/>
    <col min="9289" max="9455" width="1.61328125" style="33"/>
    <col min="9456" max="9456" width="2.69140625" style="33" customWidth="1"/>
    <col min="9457" max="9457" width="6.3828125" style="33" bestFit="1" customWidth="1"/>
    <col min="9458" max="9458" width="2.69140625" style="33" customWidth="1"/>
    <col min="9459" max="9462" width="0.921875" style="33" customWidth="1"/>
    <col min="9463" max="9544" width="2.69140625" style="33" customWidth="1"/>
    <col min="9545" max="9711" width="1.61328125" style="33"/>
    <col min="9712" max="9712" width="2.69140625" style="33" customWidth="1"/>
    <col min="9713" max="9713" width="6.3828125" style="33" bestFit="1" customWidth="1"/>
    <col min="9714" max="9714" width="2.69140625" style="33" customWidth="1"/>
    <col min="9715" max="9718" width="0.921875" style="33" customWidth="1"/>
    <col min="9719" max="9800" width="2.69140625" style="33" customWidth="1"/>
    <col min="9801" max="9967" width="1.61328125" style="33"/>
    <col min="9968" max="9968" width="2.69140625" style="33" customWidth="1"/>
    <col min="9969" max="9969" width="6.3828125" style="33" bestFit="1" customWidth="1"/>
    <col min="9970" max="9970" width="2.69140625" style="33" customWidth="1"/>
    <col min="9971" max="9974" width="0.921875" style="33" customWidth="1"/>
    <col min="9975" max="10056" width="2.69140625" style="33" customWidth="1"/>
    <col min="10057" max="10223" width="1.61328125" style="33"/>
    <col min="10224" max="10224" width="2.69140625" style="33" customWidth="1"/>
    <col min="10225" max="10225" width="6.3828125" style="33" bestFit="1" customWidth="1"/>
    <col min="10226" max="10226" width="2.69140625" style="33" customWidth="1"/>
    <col min="10227" max="10230" width="0.921875" style="33" customWidth="1"/>
    <col min="10231" max="10312" width="2.69140625" style="33" customWidth="1"/>
    <col min="10313" max="10479" width="1.61328125" style="33"/>
    <col min="10480" max="10480" width="2.69140625" style="33" customWidth="1"/>
    <col min="10481" max="10481" width="6.3828125" style="33" bestFit="1" customWidth="1"/>
    <col min="10482" max="10482" width="2.69140625" style="33" customWidth="1"/>
    <col min="10483" max="10486" width="0.921875" style="33" customWidth="1"/>
    <col min="10487" max="10568" width="2.69140625" style="33" customWidth="1"/>
    <col min="10569" max="10735" width="1.61328125" style="33"/>
    <col min="10736" max="10736" width="2.69140625" style="33" customWidth="1"/>
    <col min="10737" max="10737" width="6.3828125" style="33" bestFit="1" customWidth="1"/>
    <col min="10738" max="10738" width="2.69140625" style="33" customWidth="1"/>
    <col min="10739" max="10742" width="0.921875" style="33" customWidth="1"/>
    <col min="10743" max="10824" width="2.69140625" style="33" customWidth="1"/>
    <col min="10825" max="10991" width="1.61328125" style="33"/>
    <col min="10992" max="10992" width="2.69140625" style="33" customWidth="1"/>
    <col min="10993" max="10993" width="6.3828125" style="33" bestFit="1" customWidth="1"/>
    <col min="10994" max="10994" width="2.69140625" style="33" customWidth="1"/>
    <col min="10995" max="10998" width="0.921875" style="33" customWidth="1"/>
    <col min="10999" max="11080" width="2.69140625" style="33" customWidth="1"/>
    <col min="11081" max="11247" width="1.61328125" style="33"/>
    <col min="11248" max="11248" width="2.69140625" style="33" customWidth="1"/>
    <col min="11249" max="11249" width="6.3828125" style="33" bestFit="1" customWidth="1"/>
    <col min="11250" max="11250" width="2.69140625" style="33" customWidth="1"/>
    <col min="11251" max="11254" width="0.921875" style="33" customWidth="1"/>
    <col min="11255" max="11336" width="2.69140625" style="33" customWidth="1"/>
    <col min="11337" max="11503" width="1.61328125" style="33"/>
    <col min="11504" max="11504" width="2.69140625" style="33" customWidth="1"/>
    <col min="11505" max="11505" width="6.3828125" style="33" bestFit="1" customWidth="1"/>
    <col min="11506" max="11506" width="2.69140625" style="33" customWidth="1"/>
    <col min="11507" max="11510" width="0.921875" style="33" customWidth="1"/>
    <col min="11511" max="11592" width="2.69140625" style="33" customWidth="1"/>
    <col min="11593" max="11759" width="1.61328125" style="33"/>
    <col min="11760" max="11760" width="2.69140625" style="33" customWidth="1"/>
    <col min="11761" max="11761" width="6.3828125" style="33" bestFit="1" customWidth="1"/>
    <col min="11762" max="11762" width="2.69140625" style="33" customWidth="1"/>
    <col min="11763" max="11766" width="0.921875" style="33" customWidth="1"/>
    <col min="11767" max="11848" width="2.69140625" style="33" customWidth="1"/>
    <col min="11849" max="12015" width="1.61328125" style="33"/>
    <col min="12016" max="12016" width="2.69140625" style="33" customWidth="1"/>
    <col min="12017" max="12017" width="6.3828125" style="33" bestFit="1" customWidth="1"/>
    <col min="12018" max="12018" width="2.69140625" style="33" customWidth="1"/>
    <col min="12019" max="12022" width="0.921875" style="33" customWidth="1"/>
    <col min="12023" max="12104" width="2.69140625" style="33" customWidth="1"/>
    <col min="12105" max="12271" width="1.61328125" style="33"/>
    <col min="12272" max="12272" width="2.69140625" style="33" customWidth="1"/>
    <col min="12273" max="12273" width="6.3828125" style="33" bestFit="1" customWidth="1"/>
    <col min="12274" max="12274" width="2.69140625" style="33" customWidth="1"/>
    <col min="12275" max="12278" width="0.921875" style="33" customWidth="1"/>
    <col min="12279" max="12360" width="2.69140625" style="33" customWidth="1"/>
    <col min="12361" max="12527" width="1.61328125" style="33"/>
    <col min="12528" max="12528" width="2.69140625" style="33" customWidth="1"/>
    <col min="12529" max="12529" width="6.3828125" style="33" bestFit="1" customWidth="1"/>
    <col min="12530" max="12530" width="2.69140625" style="33" customWidth="1"/>
    <col min="12531" max="12534" width="0.921875" style="33" customWidth="1"/>
    <col min="12535" max="12616" width="2.69140625" style="33" customWidth="1"/>
    <col min="12617" max="12783" width="1.61328125" style="33"/>
    <col min="12784" max="12784" width="2.69140625" style="33" customWidth="1"/>
    <col min="12785" max="12785" width="6.3828125" style="33" bestFit="1" customWidth="1"/>
    <col min="12786" max="12786" width="2.69140625" style="33" customWidth="1"/>
    <col min="12787" max="12790" width="0.921875" style="33" customWidth="1"/>
    <col min="12791" max="12872" width="2.69140625" style="33" customWidth="1"/>
    <col min="12873" max="13039" width="1.61328125" style="33"/>
    <col min="13040" max="13040" width="2.69140625" style="33" customWidth="1"/>
    <col min="13041" max="13041" width="6.3828125" style="33" bestFit="1" customWidth="1"/>
    <col min="13042" max="13042" width="2.69140625" style="33" customWidth="1"/>
    <col min="13043" max="13046" width="0.921875" style="33" customWidth="1"/>
    <col min="13047" max="13128" width="2.69140625" style="33" customWidth="1"/>
    <col min="13129" max="13295" width="1.61328125" style="33"/>
    <col min="13296" max="13296" width="2.69140625" style="33" customWidth="1"/>
    <col min="13297" max="13297" width="6.3828125" style="33" bestFit="1" customWidth="1"/>
    <col min="13298" max="13298" width="2.69140625" style="33" customWidth="1"/>
    <col min="13299" max="13302" width="0.921875" style="33" customWidth="1"/>
    <col min="13303" max="13384" width="2.69140625" style="33" customWidth="1"/>
    <col min="13385" max="13551" width="1.61328125" style="33"/>
    <col min="13552" max="13552" width="2.69140625" style="33" customWidth="1"/>
    <col min="13553" max="13553" width="6.3828125" style="33" bestFit="1" customWidth="1"/>
    <col min="13554" max="13554" width="2.69140625" style="33" customWidth="1"/>
    <col min="13555" max="13558" width="0.921875" style="33" customWidth="1"/>
    <col min="13559" max="13640" width="2.69140625" style="33" customWidth="1"/>
    <col min="13641" max="13807" width="1.61328125" style="33"/>
    <col min="13808" max="13808" width="2.69140625" style="33" customWidth="1"/>
    <col min="13809" max="13809" width="6.3828125" style="33" bestFit="1" customWidth="1"/>
    <col min="13810" max="13810" width="2.69140625" style="33" customWidth="1"/>
    <col min="13811" max="13814" width="0.921875" style="33" customWidth="1"/>
    <col min="13815" max="13896" width="2.69140625" style="33" customWidth="1"/>
    <col min="13897" max="14063" width="1.61328125" style="33"/>
    <col min="14064" max="14064" width="2.69140625" style="33" customWidth="1"/>
    <col min="14065" max="14065" width="6.3828125" style="33" bestFit="1" customWidth="1"/>
    <col min="14066" max="14066" width="2.69140625" style="33" customWidth="1"/>
    <col min="14067" max="14070" width="0.921875" style="33" customWidth="1"/>
    <col min="14071" max="14152" width="2.69140625" style="33" customWidth="1"/>
    <col min="14153" max="14319" width="1.61328125" style="33"/>
    <col min="14320" max="14320" width="2.69140625" style="33" customWidth="1"/>
    <col min="14321" max="14321" width="6.3828125" style="33" bestFit="1" customWidth="1"/>
    <col min="14322" max="14322" width="2.69140625" style="33" customWidth="1"/>
    <col min="14323" max="14326" width="0.921875" style="33" customWidth="1"/>
    <col min="14327" max="14408" width="2.69140625" style="33" customWidth="1"/>
    <col min="14409" max="14575" width="1.61328125" style="33"/>
    <col min="14576" max="14576" width="2.69140625" style="33" customWidth="1"/>
    <col min="14577" max="14577" width="6.3828125" style="33" bestFit="1" customWidth="1"/>
    <col min="14578" max="14578" width="2.69140625" style="33" customWidth="1"/>
    <col min="14579" max="14582" width="0.921875" style="33" customWidth="1"/>
    <col min="14583" max="14664" width="2.69140625" style="33" customWidth="1"/>
    <col min="14665" max="14831" width="1.61328125" style="33"/>
    <col min="14832" max="14832" width="2.69140625" style="33" customWidth="1"/>
    <col min="14833" max="14833" width="6.3828125" style="33" bestFit="1" customWidth="1"/>
    <col min="14834" max="14834" width="2.69140625" style="33" customWidth="1"/>
    <col min="14835" max="14838" width="0.921875" style="33" customWidth="1"/>
    <col min="14839" max="14920" width="2.69140625" style="33" customWidth="1"/>
    <col min="14921" max="15087" width="1.61328125" style="33"/>
    <col min="15088" max="15088" width="2.69140625" style="33" customWidth="1"/>
    <col min="15089" max="15089" width="6.3828125" style="33" bestFit="1" customWidth="1"/>
    <col min="15090" max="15090" width="2.69140625" style="33" customWidth="1"/>
    <col min="15091" max="15094" width="0.921875" style="33" customWidth="1"/>
    <col min="15095" max="15176" width="2.69140625" style="33" customWidth="1"/>
    <col min="15177" max="15343" width="1.61328125" style="33"/>
    <col min="15344" max="15344" width="2.69140625" style="33" customWidth="1"/>
    <col min="15345" max="15345" width="6.3828125" style="33" bestFit="1" customWidth="1"/>
    <col min="15346" max="15346" width="2.69140625" style="33" customWidth="1"/>
    <col min="15347" max="15350" width="0.921875" style="33" customWidth="1"/>
    <col min="15351" max="15432" width="2.69140625" style="33" customWidth="1"/>
    <col min="15433" max="15599" width="1.61328125" style="33"/>
    <col min="15600" max="15600" width="2.69140625" style="33" customWidth="1"/>
    <col min="15601" max="15601" width="6.3828125" style="33" bestFit="1" customWidth="1"/>
    <col min="15602" max="15602" width="2.69140625" style="33" customWidth="1"/>
    <col min="15603" max="15606" width="0.921875" style="33" customWidth="1"/>
    <col min="15607" max="15688" width="2.69140625" style="33" customWidth="1"/>
    <col min="15689" max="15855" width="1.61328125" style="33"/>
    <col min="15856" max="15856" width="2.69140625" style="33" customWidth="1"/>
    <col min="15857" max="15857" width="6.3828125" style="33" bestFit="1" customWidth="1"/>
    <col min="15858" max="15858" width="2.69140625" style="33" customWidth="1"/>
    <col min="15859" max="15862" width="0.921875" style="33" customWidth="1"/>
    <col min="15863" max="15944" width="2.69140625" style="33" customWidth="1"/>
    <col min="15945" max="16111" width="1.61328125" style="33"/>
    <col min="16112" max="16112" width="2.69140625" style="33" customWidth="1"/>
    <col min="16113" max="16113" width="6.3828125" style="33" bestFit="1" customWidth="1"/>
    <col min="16114" max="16114" width="2.69140625" style="33" customWidth="1"/>
    <col min="16115" max="16118" width="0.921875" style="33" customWidth="1"/>
    <col min="16119" max="16200" width="2.69140625" style="33" customWidth="1"/>
    <col min="16201" max="16384" width="1.61328125" style="33"/>
  </cols>
  <sheetData>
    <row r="1" spans="2:85" ht="24.75" customHeight="1" thickBot="1"/>
    <row r="2" spans="2:85" ht="20.25" customHeight="1">
      <c r="B2" s="410"/>
      <c r="C2" s="411"/>
      <c r="D2" s="411"/>
      <c r="E2" s="411"/>
      <c r="F2" s="411"/>
      <c r="G2" s="411"/>
      <c r="H2" s="411"/>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c r="AV2" s="411"/>
      <c r="AW2" s="411"/>
      <c r="AX2" s="411"/>
      <c r="AY2" s="411"/>
      <c r="AZ2" s="411"/>
      <c r="BA2" s="411"/>
      <c r="BB2" s="411"/>
      <c r="BC2" s="411"/>
      <c r="BD2" s="411"/>
      <c r="BE2" s="411"/>
      <c r="BF2" s="411"/>
      <c r="BG2" s="411"/>
      <c r="BH2" s="411"/>
      <c r="BI2" s="411"/>
      <c r="BJ2" s="411"/>
      <c r="BK2" s="411"/>
      <c r="BL2" s="411"/>
      <c r="BM2" s="411"/>
      <c r="BN2" s="411"/>
      <c r="BO2" s="411"/>
      <c r="BP2" s="411"/>
      <c r="BQ2" s="411"/>
      <c r="BR2" s="411"/>
      <c r="BS2" s="411"/>
      <c r="BT2" s="411"/>
      <c r="BU2" s="411"/>
      <c r="BV2" s="411"/>
      <c r="BW2" s="411"/>
      <c r="BX2" s="411"/>
      <c r="BY2" s="312"/>
      <c r="BZ2" s="312"/>
      <c r="CA2" s="312"/>
      <c r="CB2" s="312"/>
      <c r="CC2" s="312"/>
      <c r="CD2" s="312"/>
      <c r="CE2" s="312"/>
      <c r="CF2" s="312"/>
      <c r="CG2" s="313"/>
    </row>
    <row r="3" spans="2:85" ht="36" customHeight="1">
      <c r="B3" s="624"/>
      <c r="C3" s="3092" t="s">
        <v>823</v>
      </c>
      <c r="D3" s="3093"/>
      <c r="E3" s="3093"/>
      <c r="F3" s="3093"/>
      <c r="G3" s="3093"/>
      <c r="H3" s="3093"/>
      <c r="I3" s="3093"/>
      <c r="J3" s="3093"/>
      <c r="K3" s="3093"/>
      <c r="L3" s="3093"/>
      <c r="M3" s="3093"/>
      <c r="N3" s="3094"/>
      <c r="O3" s="3098" t="s">
        <v>412</v>
      </c>
      <c r="P3" s="3099"/>
      <c r="Q3" s="3100"/>
      <c r="R3" s="37"/>
      <c r="S3" s="304" t="s">
        <v>895</v>
      </c>
      <c r="T3" s="271"/>
      <c r="U3" s="271"/>
      <c r="V3" s="271"/>
      <c r="W3" s="271"/>
      <c r="X3" s="271"/>
      <c r="Y3" s="271"/>
      <c r="Z3" s="271"/>
      <c r="AA3" s="271"/>
      <c r="AB3" s="271"/>
      <c r="AC3" s="271"/>
      <c r="AD3" s="271"/>
      <c r="AE3" s="271"/>
      <c r="AF3" s="271"/>
      <c r="AG3" s="271"/>
      <c r="AH3" s="271"/>
      <c r="AI3" s="271"/>
      <c r="AJ3" s="271"/>
      <c r="AK3" s="37"/>
      <c r="AL3" s="37"/>
      <c r="AM3" s="37"/>
      <c r="AN3" s="37"/>
      <c r="AO3" s="304"/>
      <c r="AP3" s="304"/>
      <c r="AQ3" s="304"/>
      <c r="AV3" s="34"/>
      <c r="AW3" s="34"/>
      <c r="AX3" s="34"/>
      <c r="AY3" s="34"/>
      <c r="AZ3" s="34"/>
      <c r="BA3" s="34"/>
      <c r="BB3" s="34"/>
      <c r="BC3" s="34"/>
      <c r="BD3" s="34"/>
      <c r="BE3" s="34"/>
      <c r="BF3" s="34"/>
      <c r="BG3" s="34"/>
      <c r="BH3" s="34"/>
      <c r="BI3" s="34"/>
      <c r="BJ3" s="34"/>
      <c r="BK3" s="34"/>
      <c r="BL3" s="34"/>
      <c r="BM3" s="34"/>
      <c r="BN3" s="34"/>
      <c r="BO3" s="34"/>
      <c r="BP3" s="34"/>
      <c r="BQ3" s="34"/>
      <c r="BR3" s="34"/>
      <c r="BS3" s="34"/>
      <c r="BY3" s="35"/>
      <c r="BZ3" s="35"/>
      <c r="CA3" s="35"/>
      <c r="CG3" s="254"/>
    </row>
    <row r="4" spans="2:85" ht="36" customHeight="1">
      <c r="B4" s="624"/>
      <c r="C4" s="3095"/>
      <c r="D4" s="3096"/>
      <c r="E4" s="3096"/>
      <c r="F4" s="3096"/>
      <c r="G4" s="3096"/>
      <c r="H4" s="3096"/>
      <c r="I4" s="3096"/>
      <c r="J4" s="3096"/>
      <c r="K4" s="3096"/>
      <c r="L4" s="3096"/>
      <c r="M4" s="3096"/>
      <c r="N4" s="3097"/>
      <c r="O4" s="3101"/>
      <c r="P4" s="3102"/>
      <c r="Q4" s="3103"/>
      <c r="R4" s="37"/>
      <c r="S4" s="305" t="s">
        <v>896</v>
      </c>
      <c r="T4" s="271"/>
      <c r="U4" s="271"/>
      <c r="V4" s="271"/>
      <c r="W4" s="271"/>
      <c r="X4" s="271"/>
      <c r="Y4" s="271"/>
      <c r="Z4" s="271"/>
      <c r="AA4" s="271"/>
      <c r="AB4" s="271"/>
      <c r="AC4" s="271"/>
      <c r="AD4" s="271"/>
      <c r="AE4" s="271"/>
      <c r="AF4" s="271"/>
      <c r="AG4" s="271"/>
      <c r="AH4" s="271"/>
      <c r="AI4" s="271"/>
      <c r="AJ4" s="271"/>
      <c r="AK4" s="37"/>
      <c r="AL4" s="37"/>
      <c r="AM4" s="37"/>
      <c r="AN4" s="37"/>
      <c r="AO4" s="304"/>
      <c r="AP4" s="304"/>
      <c r="AQ4" s="304"/>
      <c r="CG4" s="254"/>
    </row>
    <row r="5" spans="2:85" ht="30.75" customHeight="1">
      <c r="B5" s="624"/>
      <c r="D5" s="36"/>
      <c r="E5" s="36"/>
      <c r="F5" s="36"/>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90"/>
      <c r="AO5" s="390"/>
      <c r="AP5" s="390"/>
      <c r="AQ5" s="390"/>
      <c r="CG5" s="254"/>
    </row>
    <row r="6" spans="2:85" ht="30.75" customHeight="1">
      <c r="B6" s="624"/>
      <c r="D6" s="36"/>
      <c r="E6" s="36"/>
      <c r="F6" s="36"/>
      <c r="G6" s="390"/>
      <c r="H6" s="390"/>
      <c r="I6" s="390"/>
      <c r="J6" s="390"/>
      <c r="K6" s="390"/>
      <c r="L6" s="390"/>
      <c r="M6" s="390"/>
      <c r="N6" s="390"/>
      <c r="O6" s="390"/>
      <c r="P6" s="390"/>
      <c r="Q6" s="390"/>
      <c r="R6" s="390"/>
      <c r="S6" s="390"/>
      <c r="T6" s="390"/>
      <c r="U6" s="390"/>
      <c r="V6" s="390"/>
      <c r="W6" s="390"/>
      <c r="X6" s="390"/>
      <c r="Y6" s="390"/>
      <c r="Z6" s="390"/>
      <c r="AA6" s="390"/>
      <c r="AB6" s="390"/>
      <c r="AC6" s="390"/>
      <c r="AD6" s="390"/>
      <c r="AE6" s="390"/>
      <c r="AF6" s="390"/>
      <c r="AG6" s="390"/>
      <c r="AH6" s="390"/>
      <c r="AI6" s="390"/>
      <c r="AJ6" s="390"/>
      <c r="AK6" s="390"/>
      <c r="AL6" s="390"/>
      <c r="AM6" s="390"/>
      <c r="AN6" s="390"/>
      <c r="AO6" s="390"/>
      <c r="AP6" s="390"/>
      <c r="AQ6" s="390"/>
      <c r="CG6" s="254"/>
    </row>
    <row r="7" spans="2:85" s="37" customFormat="1" ht="30" customHeight="1">
      <c r="B7" s="618"/>
      <c r="C7" s="1508" t="s">
        <v>898</v>
      </c>
      <c r="D7" s="1508" t="s">
        <v>1202</v>
      </c>
      <c r="E7" s="1604"/>
      <c r="F7" s="1508"/>
      <c r="G7" s="1510"/>
      <c r="H7" s="1557"/>
      <c r="I7" s="1604"/>
      <c r="J7" s="1557"/>
      <c r="K7" s="1557"/>
      <c r="L7" s="1557"/>
      <c r="M7" s="1557"/>
      <c r="N7" s="1557"/>
      <c r="O7" s="1557"/>
      <c r="P7" s="1557"/>
      <c r="Q7" s="1557"/>
      <c r="R7" s="1557"/>
      <c r="S7" s="1557"/>
      <c r="T7" s="1557"/>
      <c r="U7" s="1557"/>
      <c r="V7" s="1557"/>
      <c r="W7" s="1557"/>
      <c r="X7" s="1557"/>
      <c r="Y7" s="1557"/>
      <c r="Z7" s="1557"/>
      <c r="AA7" s="1557"/>
      <c r="AB7" s="1557"/>
      <c r="AC7" s="1557"/>
      <c r="AD7" s="1557"/>
      <c r="AE7" s="1557"/>
      <c r="AF7" s="1557"/>
      <c r="AG7" s="1605"/>
      <c r="AH7" s="1605"/>
      <c r="AI7" s="1605"/>
      <c r="AJ7" s="1605"/>
      <c r="AK7" s="1605"/>
      <c r="AL7" s="1605"/>
      <c r="AM7" s="1605"/>
      <c r="AN7" s="1605"/>
      <c r="AO7" s="1605"/>
      <c r="AP7" s="1605"/>
      <c r="AQ7" s="1605"/>
      <c r="AR7" s="1605"/>
      <c r="AS7" s="1606"/>
      <c r="AT7" s="1606"/>
      <c r="AU7" s="1606"/>
      <c r="AV7" s="1606"/>
      <c r="AW7" s="1606"/>
      <c r="AX7" s="1606"/>
      <c r="AY7" s="1606"/>
      <c r="AZ7" s="1606"/>
      <c r="BA7" s="1606"/>
      <c r="BB7" s="1606"/>
      <c r="BC7" s="1606"/>
      <c r="BD7" s="1606"/>
      <c r="BE7" s="1606"/>
      <c r="BF7" s="1606"/>
      <c r="BG7" s="1606"/>
      <c r="BH7" s="1606"/>
      <c r="BI7" s="1606"/>
      <c r="BJ7" s="1606"/>
      <c r="BK7" s="1606"/>
      <c r="BL7" s="1606"/>
      <c r="BM7" s="1606"/>
      <c r="BN7" s="1606"/>
      <c r="BO7" s="1606"/>
      <c r="BP7" s="1606"/>
      <c r="BQ7" s="1606"/>
      <c r="BR7" s="1606"/>
      <c r="BS7" s="1606"/>
      <c r="BT7" s="1606"/>
      <c r="BU7" s="1606"/>
      <c r="BV7" s="1606"/>
      <c r="CG7" s="262"/>
    </row>
    <row r="8" spans="2:85" s="37" customFormat="1" ht="30" customHeight="1">
      <c r="B8" s="618"/>
      <c r="C8" s="1508"/>
      <c r="D8" s="1607" t="s">
        <v>1219</v>
      </c>
      <c r="E8" s="1604"/>
      <c r="F8" s="1508"/>
      <c r="G8" s="1510"/>
      <c r="H8" s="1557"/>
      <c r="I8" s="1604"/>
      <c r="J8" s="1557"/>
      <c r="K8" s="1557"/>
      <c r="L8" s="1557"/>
      <c r="M8" s="1557"/>
      <c r="N8" s="1557"/>
      <c r="O8" s="1557"/>
      <c r="P8" s="1557"/>
      <c r="Q8" s="1557"/>
      <c r="R8" s="1557"/>
      <c r="S8" s="1557"/>
      <c r="T8" s="1557"/>
      <c r="U8" s="1557"/>
      <c r="V8" s="1557"/>
      <c r="W8" s="1557"/>
      <c r="X8" s="1557"/>
      <c r="Y8" s="1557"/>
      <c r="Z8" s="1557"/>
      <c r="AA8" s="1557"/>
      <c r="AB8" s="1557"/>
      <c r="AC8" s="1557"/>
      <c r="AD8" s="1557"/>
      <c r="AE8" s="1557"/>
      <c r="AF8" s="1557"/>
      <c r="AG8" s="1605"/>
      <c r="AH8" s="1605"/>
      <c r="AI8" s="1605"/>
      <c r="AJ8" s="1605"/>
      <c r="AK8" s="1605"/>
      <c r="AL8" s="1605"/>
      <c r="AM8" s="1605"/>
      <c r="AN8" s="1605"/>
      <c r="AO8" s="1605"/>
      <c r="AP8" s="1605"/>
      <c r="AQ8" s="1605"/>
      <c r="AR8" s="1605"/>
      <c r="AS8" s="1608"/>
      <c r="AT8" s="1608"/>
      <c r="AU8" s="1608"/>
      <c r="AV8" s="1608"/>
      <c r="AW8" s="1608"/>
      <c r="AX8" s="1608"/>
      <c r="AY8" s="1608"/>
      <c r="AZ8" s="1557"/>
      <c r="BA8" s="1598"/>
      <c r="BB8" s="1598"/>
      <c r="BC8" s="1598"/>
      <c r="BD8" s="1598"/>
      <c r="BE8" s="1598"/>
      <c r="BF8" s="1598"/>
      <c r="BG8" s="1598"/>
      <c r="BH8" s="1598"/>
      <c r="BI8" s="1598"/>
      <c r="BJ8" s="1598"/>
      <c r="BK8" s="1598"/>
      <c r="BL8" s="1598"/>
      <c r="BM8" s="1598"/>
      <c r="BN8" s="1598"/>
      <c r="BO8" s="1598"/>
      <c r="BP8" s="1598"/>
      <c r="BQ8" s="1598"/>
      <c r="BR8" s="1598"/>
      <c r="BS8" s="1598"/>
      <c r="BT8" s="1598"/>
      <c r="BU8" s="1598"/>
      <c r="BV8" s="1608"/>
      <c r="CG8" s="262"/>
    </row>
    <row r="9" spans="2:85" s="37" customFormat="1" ht="30" customHeight="1">
      <c r="B9" s="618"/>
      <c r="C9" s="1508"/>
      <c r="D9" s="1561"/>
      <c r="E9" s="1508"/>
      <c r="F9" s="1607"/>
      <c r="G9" s="1580"/>
      <c r="H9" s="1557"/>
      <c r="I9" s="1604"/>
      <c r="J9" s="1557"/>
      <c r="K9" s="1557"/>
      <c r="L9" s="1557"/>
      <c r="M9" s="1557"/>
      <c r="N9" s="1557"/>
      <c r="O9" s="1557"/>
      <c r="P9" s="1557"/>
      <c r="Q9" s="1557"/>
      <c r="R9" s="1557"/>
      <c r="S9" s="1557"/>
      <c r="T9" s="1557"/>
      <c r="U9" s="1557"/>
      <c r="V9" s="1557"/>
      <c r="W9" s="1557"/>
      <c r="X9" s="1557"/>
      <c r="Y9" s="1557"/>
      <c r="Z9" s="1557"/>
      <c r="AA9" s="1557"/>
      <c r="AB9" s="1557"/>
      <c r="AC9" s="1557"/>
      <c r="AD9" s="1557"/>
      <c r="AE9" s="1557"/>
      <c r="AF9" s="1557"/>
      <c r="AG9" s="1557"/>
      <c r="AH9" s="1557"/>
      <c r="AI9" s="1557"/>
      <c r="AJ9" s="1557"/>
      <c r="AK9" s="1608"/>
      <c r="AL9" s="1608"/>
      <c r="AM9" s="1608"/>
      <c r="AN9" s="1608"/>
      <c r="AO9" s="1608"/>
      <c r="AP9" s="1608"/>
      <c r="AQ9" s="1608"/>
      <c r="AR9" s="1608"/>
      <c r="AS9" s="1608"/>
      <c r="AT9" s="1608"/>
      <c r="AU9" s="1608"/>
      <c r="AV9" s="1608"/>
      <c r="AW9" s="1608"/>
      <c r="AX9" s="1608"/>
      <c r="AY9" s="1608"/>
      <c r="AZ9" s="1557"/>
      <c r="BA9" s="1608"/>
      <c r="BB9" s="1608"/>
      <c r="BC9" s="1608"/>
      <c r="BD9" s="1608"/>
      <c r="BE9" s="1608"/>
      <c r="BF9" s="1608"/>
      <c r="BG9" s="1608"/>
      <c r="BH9" s="1608"/>
      <c r="BI9" s="1608"/>
      <c r="BJ9" s="1608"/>
      <c r="BK9" s="1608"/>
      <c r="BL9" s="1608"/>
      <c r="BM9" s="1608"/>
      <c r="BN9" s="1608"/>
      <c r="BO9" s="1608"/>
      <c r="BP9" s="1608"/>
      <c r="BQ9" s="1608"/>
      <c r="BR9" s="1608"/>
      <c r="BS9" s="1608"/>
      <c r="BT9" s="1608"/>
      <c r="BU9" s="1608"/>
      <c r="BV9" s="1608"/>
      <c r="CG9" s="262"/>
    </row>
    <row r="10" spans="2:85" s="37" customFormat="1" ht="30" customHeight="1">
      <c r="B10" s="618"/>
      <c r="C10" s="1508"/>
      <c r="D10" s="3176">
        <v>410001</v>
      </c>
      <c r="E10" s="3176"/>
      <c r="F10" s="3176"/>
      <c r="G10" s="3176"/>
      <c r="H10" s="3176"/>
      <c r="I10" s="1609"/>
      <c r="J10" s="1609"/>
      <c r="K10" s="1609"/>
      <c r="L10" s="1609"/>
      <c r="M10" s="1609"/>
      <c r="N10" s="1609"/>
      <c r="O10" s="1609"/>
      <c r="P10" s="1609"/>
      <c r="Q10" s="1609"/>
      <c r="R10" s="1557"/>
      <c r="S10" s="1557"/>
      <c r="T10" s="1557"/>
      <c r="U10" s="1557"/>
      <c r="V10" s="1557"/>
      <c r="W10" s="1557"/>
      <c r="X10" s="1557"/>
      <c r="Y10" s="1557"/>
      <c r="Z10" s="1557"/>
      <c r="AA10" s="1557"/>
      <c r="AB10" s="1557"/>
      <c r="AC10" s="1557"/>
      <c r="AD10" s="1557"/>
      <c r="AE10" s="1557"/>
      <c r="AF10" s="1557"/>
      <c r="AG10" s="1505"/>
      <c r="AH10" s="1505"/>
      <c r="AI10" s="1505"/>
      <c r="AJ10" s="1505"/>
      <c r="AK10" s="1505"/>
      <c r="AL10" s="1505"/>
      <c r="AM10" s="1505"/>
      <c r="AN10" s="1505"/>
      <c r="AO10" s="1505"/>
      <c r="AP10" s="1505"/>
      <c r="AQ10" s="1505"/>
      <c r="AR10" s="1505"/>
      <c r="AS10" s="1505"/>
      <c r="AT10" s="1505"/>
      <c r="AU10" s="1505"/>
      <c r="AV10" s="1505"/>
      <c r="AW10" s="1505"/>
      <c r="AX10" s="1505"/>
      <c r="AY10" s="1505"/>
      <c r="AZ10" s="1505"/>
      <c r="BA10" s="1505"/>
      <c r="BB10" s="1505"/>
      <c r="BC10" s="1505"/>
      <c r="BD10" s="1505"/>
      <c r="BE10" s="1505"/>
      <c r="BF10" s="1505"/>
      <c r="BG10" s="1505"/>
      <c r="BH10" s="1505"/>
      <c r="BI10" s="1505"/>
      <c r="BJ10" s="1505"/>
      <c r="BK10" s="1505"/>
      <c r="BL10" s="1505"/>
      <c r="BM10" s="1505"/>
      <c r="BN10" s="1505"/>
      <c r="BO10" s="1505"/>
      <c r="BP10" s="1505"/>
      <c r="BQ10" s="1505"/>
      <c r="BR10" s="1505"/>
      <c r="BS10" s="1505"/>
      <c r="BT10" s="1505"/>
      <c r="BU10" s="1505"/>
      <c r="BV10" s="1505"/>
      <c r="CG10" s="262"/>
    </row>
    <row r="11" spans="2:85" s="37" customFormat="1" ht="30" customHeight="1">
      <c r="B11" s="618"/>
      <c r="C11" s="1508"/>
      <c r="D11" s="3158" t="s">
        <v>2</v>
      </c>
      <c r="E11" s="3104"/>
      <c r="F11" s="3169"/>
      <c r="G11" s="3170"/>
      <c r="H11" s="3171"/>
      <c r="I11" s="1610"/>
      <c r="J11" s="3175" t="s">
        <v>2568</v>
      </c>
      <c r="K11" s="3175"/>
      <c r="L11" s="3175"/>
      <c r="M11" s="3175"/>
      <c r="N11" s="3175"/>
      <c r="O11" s="3175"/>
      <c r="P11" s="3175"/>
      <c r="Q11" s="3175"/>
      <c r="R11" s="1557"/>
      <c r="S11" s="3158" t="s">
        <v>5</v>
      </c>
      <c r="T11" s="3104"/>
      <c r="U11" s="3073"/>
      <c r="V11" s="3074"/>
      <c r="W11" s="3075"/>
      <c r="X11" s="1610"/>
      <c r="Y11" s="3175" t="s">
        <v>2569</v>
      </c>
      <c r="Z11" s="3175"/>
      <c r="AA11" s="3175"/>
      <c r="AB11" s="3175"/>
      <c r="AC11" s="3175"/>
      <c r="AD11" s="3175"/>
      <c r="AE11" s="3175"/>
      <c r="AF11" s="3175"/>
      <c r="AG11" s="1505"/>
      <c r="AH11" s="1505"/>
      <c r="AI11" s="1505"/>
      <c r="AJ11" s="1505"/>
      <c r="AK11" s="1505"/>
      <c r="AL11" s="1505"/>
      <c r="AM11" s="1505"/>
      <c r="AN11" s="1505"/>
      <c r="AO11" s="1505"/>
      <c r="AP11" s="1505"/>
      <c r="AQ11" s="1505"/>
      <c r="AR11" s="1505"/>
      <c r="AS11" s="1505"/>
      <c r="AT11" s="1505"/>
      <c r="AU11" s="1505"/>
      <c r="AV11" s="1505"/>
      <c r="AW11" s="1505"/>
      <c r="AX11" s="1505"/>
      <c r="AY11" s="1505"/>
      <c r="AZ11" s="1505"/>
      <c r="BA11" s="1505"/>
      <c r="BB11" s="1505"/>
      <c r="BC11" s="1505"/>
      <c r="BD11" s="1505"/>
      <c r="BE11" s="1505"/>
      <c r="BF11" s="1505"/>
      <c r="BG11" s="1505"/>
      <c r="BH11" s="1505"/>
      <c r="BI11" s="1505"/>
      <c r="BJ11" s="1505"/>
      <c r="BK11" s="1505"/>
      <c r="BL11" s="1505"/>
      <c r="BM11" s="1505"/>
      <c r="BN11" s="1505"/>
      <c r="BO11" s="1505"/>
      <c r="BP11" s="1505"/>
      <c r="BQ11" s="1505"/>
      <c r="BR11" s="1505"/>
      <c r="BS11" s="1505"/>
      <c r="BT11" s="1505"/>
      <c r="BU11" s="1505"/>
      <c r="BV11" s="1505"/>
      <c r="CG11" s="262"/>
    </row>
    <row r="12" spans="2:85" s="37" customFormat="1" ht="30" customHeight="1">
      <c r="B12" s="618"/>
      <c r="C12" s="1508"/>
      <c r="D12" s="3146"/>
      <c r="E12" s="3104"/>
      <c r="F12" s="3172"/>
      <c r="G12" s="3173"/>
      <c r="H12" s="3174"/>
      <c r="I12" s="1610"/>
      <c r="J12" s="3175"/>
      <c r="K12" s="3175"/>
      <c r="L12" s="3175"/>
      <c r="M12" s="3175"/>
      <c r="N12" s="3175"/>
      <c r="O12" s="3175"/>
      <c r="P12" s="3175"/>
      <c r="Q12" s="3175"/>
      <c r="R12" s="1557"/>
      <c r="S12" s="3146"/>
      <c r="T12" s="3104"/>
      <c r="U12" s="3076"/>
      <c r="V12" s="3077"/>
      <c r="W12" s="3078"/>
      <c r="X12" s="1610"/>
      <c r="Y12" s="3175"/>
      <c r="Z12" s="3175"/>
      <c r="AA12" s="3175"/>
      <c r="AB12" s="3175"/>
      <c r="AC12" s="3175"/>
      <c r="AD12" s="3175"/>
      <c r="AE12" s="3175"/>
      <c r="AF12" s="3175"/>
      <c r="AG12" s="1505"/>
      <c r="AH12" s="1505"/>
      <c r="AI12" s="1505"/>
      <c r="AJ12" s="1505"/>
      <c r="AK12" s="1505"/>
      <c r="AL12" s="1505"/>
      <c r="AM12" s="1505"/>
      <c r="AN12" s="1505"/>
      <c r="AO12" s="1505"/>
      <c r="AP12" s="1505"/>
      <c r="AQ12" s="1505"/>
      <c r="AR12" s="1505"/>
      <c r="AS12" s="1505"/>
      <c r="AT12" s="1505"/>
      <c r="AU12" s="1505"/>
      <c r="AV12" s="1505"/>
      <c r="AW12" s="1505"/>
      <c r="AX12" s="1505"/>
      <c r="AY12" s="1505"/>
      <c r="AZ12" s="1505"/>
      <c r="BA12" s="1505"/>
      <c r="BB12" s="1505"/>
      <c r="BC12" s="1505"/>
      <c r="BD12" s="1505"/>
      <c r="BE12" s="1505"/>
      <c r="BF12" s="1505"/>
      <c r="BG12" s="1505"/>
      <c r="BH12" s="1505"/>
      <c r="BI12" s="1505"/>
      <c r="BJ12" s="1505"/>
      <c r="BK12" s="1505"/>
      <c r="BL12" s="1505"/>
      <c r="BM12" s="1505"/>
      <c r="BN12" s="1505"/>
      <c r="BO12" s="1505"/>
      <c r="BP12" s="1505"/>
      <c r="BQ12" s="1505"/>
      <c r="BR12" s="1505"/>
      <c r="BS12" s="1505"/>
      <c r="BT12" s="1505"/>
      <c r="BU12" s="1505"/>
      <c r="BV12" s="1505"/>
      <c r="CG12" s="262"/>
    </row>
    <row r="13" spans="2:85" s="37" customFormat="1" ht="30" customHeight="1">
      <c r="B13" s="618"/>
      <c r="C13" s="628"/>
      <c r="D13" s="628"/>
      <c r="E13" s="628"/>
      <c r="F13" s="628"/>
      <c r="G13" s="628"/>
      <c r="H13" s="628"/>
      <c r="I13" s="628"/>
      <c r="J13" s="628"/>
      <c r="K13" s="628"/>
      <c r="L13" s="628"/>
      <c r="M13" s="628"/>
      <c r="N13" s="628"/>
      <c r="O13" s="628"/>
      <c r="P13" s="628"/>
      <c r="Q13" s="628"/>
      <c r="R13" s="628"/>
      <c r="S13" s="628"/>
      <c r="T13" s="628"/>
      <c r="U13" s="628"/>
      <c r="V13" s="628"/>
      <c r="W13" s="628"/>
      <c r="X13" s="628"/>
      <c r="Y13" s="628"/>
      <c r="Z13" s="628"/>
      <c r="AA13" s="628"/>
      <c r="AB13" s="628"/>
      <c r="AC13" s="628"/>
      <c r="AD13" s="628"/>
      <c r="AE13" s="628"/>
      <c r="AF13" s="628"/>
      <c r="AG13" s="628"/>
      <c r="AH13" s="628"/>
      <c r="AI13" s="628"/>
      <c r="AJ13" s="628"/>
      <c r="AK13" s="628"/>
      <c r="AL13" s="628"/>
      <c r="AM13" s="628"/>
      <c r="AN13" s="628"/>
      <c r="AO13" s="628"/>
      <c r="AP13" s="628"/>
      <c r="AQ13" s="628"/>
      <c r="AR13" s="628"/>
      <c r="AS13" s="628"/>
      <c r="AT13" s="628"/>
      <c r="AU13" s="628"/>
      <c r="AV13" s="628"/>
      <c r="AW13" s="628"/>
      <c r="AX13" s="628"/>
      <c r="AY13" s="628"/>
      <c r="AZ13" s="628"/>
      <c r="BA13" s="628"/>
      <c r="BB13" s="628"/>
      <c r="BC13" s="628"/>
      <c r="BD13" s="628"/>
      <c r="BE13" s="628"/>
      <c r="BF13" s="628"/>
      <c r="BG13" s="628"/>
      <c r="BH13" s="628"/>
      <c r="BI13" s="628"/>
      <c r="BJ13" s="628"/>
      <c r="BK13" s="628"/>
      <c r="BL13" s="628"/>
      <c r="BM13" s="628"/>
      <c r="BN13" s="628"/>
      <c r="BO13" s="628"/>
      <c r="BP13" s="628"/>
      <c r="BQ13" s="628"/>
      <c r="BR13" s="628"/>
      <c r="BS13" s="628"/>
      <c r="BT13" s="628"/>
      <c r="BU13" s="628"/>
      <c r="BV13" s="628"/>
      <c r="CG13" s="262"/>
    </row>
    <row r="14" spans="2:85" ht="30" customHeight="1">
      <c r="B14" s="556"/>
      <c r="C14" s="45"/>
      <c r="D14" s="45"/>
      <c r="E14" s="557"/>
      <c r="F14" s="558"/>
      <c r="G14" s="558"/>
      <c r="H14" s="559"/>
      <c r="I14" s="559"/>
      <c r="J14" s="559"/>
      <c r="K14" s="559"/>
      <c r="L14" s="559"/>
      <c r="M14" s="559"/>
      <c r="N14" s="559"/>
      <c r="O14" s="559"/>
      <c r="P14" s="559"/>
      <c r="Q14" s="559"/>
      <c r="R14" s="559"/>
      <c r="S14" s="45"/>
      <c r="T14" s="45"/>
      <c r="U14" s="45"/>
      <c r="V14" s="45"/>
      <c r="W14" s="45"/>
      <c r="X14" s="45"/>
      <c r="Y14" s="45"/>
      <c r="Z14" s="45"/>
      <c r="AA14" s="45"/>
      <c r="AB14" s="45"/>
      <c r="AC14" s="45"/>
      <c r="AD14" s="45"/>
      <c r="AE14" s="45"/>
      <c r="AF14" s="45"/>
      <c r="AG14" s="45"/>
      <c r="AH14" s="559"/>
      <c r="AI14" s="559"/>
      <c r="AJ14" s="559"/>
      <c r="AK14" s="544"/>
      <c r="AL14" s="544"/>
      <c r="AM14" s="544"/>
      <c r="AN14" s="544"/>
      <c r="AO14" s="544"/>
      <c r="AP14" s="544"/>
      <c r="AQ14" s="544"/>
      <c r="AR14" s="544"/>
      <c r="AS14" s="544"/>
      <c r="AT14" s="544"/>
      <c r="AU14" s="544"/>
      <c r="AV14" s="544"/>
      <c r="AW14" s="544"/>
      <c r="AX14" s="544"/>
      <c r="AY14" s="544"/>
      <c r="AZ14" s="544"/>
      <c r="BA14" s="544"/>
      <c r="BB14" s="544"/>
      <c r="BC14" s="544"/>
      <c r="BD14" s="544"/>
      <c r="BE14" s="544"/>
      <c r="BF14" s="544"/>
      <c r="BG14" s="544"/>
      <c r="BH14" s="544"/>
      <c r="BI14" s="544"/>
      <c r="BJ14" s="544"/>
      <c r="BK14" s="544"/>
      <c r="BL14" s="544"/>
      <c r="BM14" s="544"/>
      <c r="BN14" s="544"/>
      <c r="BO14" s="544"/>
      <c r="BP14" s="45"/>
      <c r="BQ14" s="45"/>
      <c r="BR14" s="45"/>
      <c r="BS14" s="45"/>
      <c r="BT14" s="45"/>
      <c r="BU14" s="45"/>
      <c r="BV14" s="45"/>
      <c r="BW14" s="45"/>
      <c r="BX14" s="45"/>
      <c r="BY14" s="45"/>
      <c r="BZ14" s="45"/>
      <c r="CA14" s="45"/>
      <c r="CB14" s="45"/>
      <c r="CC14" s="45"/>
      <c r="CD14" s="45"/>
      <c r="CE14" s="45"/>
      <c r="CF14" s="45"/>
      <c r="CG14" s="257"/>
    </row>
    <row r="15" spans="2:85" ht="30" customHeight="1">
      <c r="B15" s="624"/>
      <c r="C15" s="1508" t="s">
        <v>899</v>
      </c>
      <c r="D15" s="1508" t="s">
        <v>1203</v>
      </c>
      <c r="E15" s="1505"/>
      <c r="F15" s="1505"/>
      <c r="G15" s="1505"/>
      <c r="H15" s="1505"/>
      <c r="I15" s="1505"/>
      <c r="J15" s="1505"/>
      <c r="K15" s="1505"/>
      <c r="L15" s="1505"/>
      <c r="M15" s="1505"/>
      <c r="N15" s="1505"/>
      <c r="O15" s="1505"/>
      <c r="P15" s="1505"/>
      <c r="Q15" s="1505"/>
      <c r="R15" s="1505"/>
      <c r="S15" s="1505"/>
      <c r="T15" s="1505"/>
      <c r="U15" s="1505"/>
      <c r="V15" s="1505"/>
      <c r="W15" s="1505"/>
      <c r="X15" s="1505"/>
      <c r="Y15" s="1505"/>
      <c r="Z15" s="1505"/>
      <c r="AA15" s="1505"/>
      <c r="AB15" s="1505"/>
      <c r="AC15" s="1505"/>
      <c r="AD15" s="1505"/>
      <c r="AE15" s="1505"/>
      <c r="AF15" s="1505"/>
      <c r="AG15" s="1505"/>
      <c r="AH15" s="1505"/>
      <c r="AI15" s="1505"/>
      <c r="AJ15" s="1505"/>
      <c r="AK15" s="1505"/>
      <c r="AL15" s="1505"/>
      <c r="AM15" s="1505"/>
      <c r="AN15" s="1505"/>
      <c r="AO15" s="1505"/>
      <c r="AP15" s="1505"/>
      <c r="AQ15" s="1505"/>
      <c r="AR15" s="1505"/>
      <c r="AS15" s="1505"/>
      <c r="AT15" s="1505"/>
      <c r="AU15" s="1505"/>
      <c r="AV15" s="1505"/>
      <c r="AW15" s="1505"/>
      <c r="AX15" s="1505"/>
      <c r="AY15" s="1505"/>
      <c r="AZ15" s="1505"/>
      <c r="BA15" s="1505"/>
      <c r="BB15" s="1505"/>
      <c r="BC15" s="1505"/>
      <c r="BD15" s="1505"/>
      <c r="BE15" s="1505"/>
      <c r="BF15" s="1505"/>
      <c r="BG15" s="1505"/>
      <c r="BH15" s="1505"/>
      <c r="BI15" s="1505"/>
      <c r="BJ15" s="1505"/>
      <c r="BK15" s="1505"/>
      <c r="BL15" s="1505"/>
      <c r="BM15" s="1505"/>
      <c r="BN15" s="1505"/>
      <c r="BO15" s="1505"/>
      <c r="BP15" s="1505"/>
      <c r="BQ15" s="1505"/>
      <c r="BR15" s="1505"/>
      <c r="BS15" s="1505"/>
      <c r="BT15" s="1505"/>
      <c r="BU15" s="1505"/>
      <c r="BV15" s="1505"/>
      <c r="BW15" s="1505"/>
      <c r="BX15" s="1505"/>
      <c r="BY15" s="1505"/>
      <c r="BZ15" s="1505"/>
      <c r="CA15" s="1505"/>
      <c r="CB15" s="1611"/>
      <c r="CC15" s="1611"/>
      <c r="CD15" s="1611"/>
      <c r="CE15" s="1611"/>
      <c r="CF15" s="1611"/>
      <c r="CG15" s="254"/>
    </row>
    <row r="16" spans="2:85" ht="30" customHeight="1">
      <c r="B16" s="624"/>
      <c r="C16" s="1507"/>
      <c r="D16" s="1509" t="s">
        <v>1204</v>
      </c>
      <c r="E16" s="267"/>
      <c r="F16" s="267"/>
      <c r="G16" s="267"/>
      <c r="H16" s="267"/>
      <c r="I16" s="267"/>
      <c r="J16" s="267"/>
      <c r="K16" s="267"/>
      <c r="L16" s="267"/>
      <c r="M16" s="267"/>
      <c r="N16" s="267"/>
      <c r="O16" s="267"/>
      <c r="P16" s="267"/>
      <c r="Q16" s="267"/>
      <c r="R16" s="267"/>
      <c r="S16" s="267"/>
      <c r="T16" s="267"/>
      <c r="U16" s="267"/>
      <c r="V16" s="267"/>
      <c r="W16" s="267"/>
      <c r="X16" s="267"/>
      <c r="Y16" s="267"/>
      <c r="Z16" s="267"/>
      <c r="AA16" s="267"/>
      <c r="AB16" s="267"/>
      <c r="AC16" s="267"/>
      <c r="AD16" s="267"/>
      <c r="AE16" s="267"/>
      <c r="AF16" s="267"/>
      <c r="AG16" s="267"/>
      <c r="AH16" s="267"/>
      <c r="AI16" s="267"/>
      <c r="AJ16" s="267"/>
      <c r="AK16" s="267"/>
      <c r="AL16" s="267"/>
      <c r="AM16" s="267"/>
      <c r="AN16" s="267"/>
      <c r="AO16" s="267"/>
      <c r="AP16" s="267"/>
      <c r="AQ16" s="267"/>
      <c r="AR16" s="267"/>
      <c r="AS16" s="267"/>
      <c r="AT16" s="267"/>
      <c r="AU16" s="267"/>
      <c r="AV16" s="267"/>
      <c r="AW16" s="267"/>
      <c r="AX16" s="267"/>
      <c r="AY16" s="267"/>
      <c r="AZ16" s="267"/>
      <c r="BA16" s="267"/>
      <c r="BB16" s="267"/>
      <c r="BC16" s="267"/>
      <c r="BD16" s="267"/>
      <c r="BE16" s="267"/>
      <c r="BF16" s="267"/>
      <c r="BG16" s="267"/>
      <c r="BH16" s="267"/>
      <c r="BI16" s="267"/>
      <c r="BJ16" s="267"/>
      <c r="BK16" s="267"/>
      <c r="BL16" s="1615"/>
      <c r="BM16" s="1616"/>
      <c r="BN16" s="1617"/>
      <c r="BO16" s="1617"/>
      <c r="BP16" s="1617"/>
      <c r="BQ16" s="1617"/>
      <c r="BR16" s="1617"/>
      <c r="BS16" s="1617"/>
      <c r="BT16" s="1617"/>
      <c r="BU16" s="1617"/>
      <c r="BV16" s="1617"/>
      <c r="BW16" s="1617"/>
      <c r="BX16" s="1617"/>
      <c r="BY16" s="1617"/>
      <c r="BZ16" s="1617"/>
      <c r="CA16" s="1618"/>
      <c r="CB16" s="1611"/>
      <c r="CC16" s="1611"/>
      <c r="CD16" s="1611"/>
      <c r="CE16" s="1611"/>
      <c r="CF16" s="1611"/>
      <c r="CG16" s="254"/>
    </row>
    <row r="17" spans="2:85" ht="30" customHeight="1">
      <c r="B17" s="624"/>
      <c r="C17" s="267"/>
      <c r="D17" s="267"/>
      <c r="E17" s="267"/>
      <c r="F17" s="267"/>
      <c r="G17" s="267"/>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67"/>
      <c r="AV17" s="267"/>
      <c r="AW17" s="267"/>
      <c r="AX17" s="267"/>
      <c r="AY17" s="267"/>
      <c r="AZ17" s="267"/>
      <c r="BA17" s="267"/>
      <c r="BB17" s="267"/>
      <c r="BC17" s="267"/>
      <c r="BD17" s="267"/>
      <c r="BE17" s="267"/>
      <c r="BF17" s="267"/>
      <c r="BG17" s="267"/>
      <c r="BH17" s="267"/>
      <c r="BI17" s="267"/>
      <c r="BJ17" s="267"/>
      <c r="BK17" s="267"/>
      <c r="BL17" s="1615"/>
      <c r="BM17" s="3162" t="s">
        <v>18</v>
      </c>
      <c r="BN17" s="3163"/>
      <c r="BO17" s="3163"/>
      <c r="BP17" s="3163"/>
      <c r="BQ17" s="3163"/>
      <c r="BR17" s="3163"/>
      <c r="BS17" s="3163"/>
      <c r="BT17" s="3163"/>
      <c r="BU17" s="3163"/>
      <c r="BV17" s="3163"/>
      <c r="BW17" s="3163"/>
      <c r="BX17" s="3163"/>
      <c r="BY17" s="3163"/>
      <c r="BZ17" s="3163"/>
      <c r="CA17" s="3164"/>
      <c r="CB17" s="1611"/>
      <c r="CC17" s="1611"/>
      <c r="CD17" s="1611"/>
      <c r="CE17" s="1611"/>
      <c r="CF17" s="1611"/>
      <c r="CG17" s="254"/>
    </row>
    <row r="18" spans="2:85" ht="30" customHeight="1">
      <c r="B18" s="624"/>
      <c r="C18" s="267"/>
      <c r="D18" s="267"/>
      <c r="E18" s="267"/>
      <c r="F18" s="267"/>
      <c r="G18" s="267"/>
      <c r="H18" s="267"/>
      <c r="I18" s="267"/>
      <c r="J18" s="267"/>
      <c r="K18" s="267"/>
      <c r="L18" s="267"/>
      <c r="M18" s="267"/>
      <c r="N18" s="267"/>
      <c r="O18" s="267"/>
      <c r="P18" s="267"/>
      <c r="Q18" s="267"/>
      <c r="R18" s="267"/>
      <c r="S18" s="267"/>
      <c r="T18" s="267"/>
      <c r="U18" s="267"/>
      <c r="V18" s="267"/>
      <c r="W18" s="267"/>
      <c r="X18" s="267"/>
      <c r="Y18" s="267"/>
      <c r="Z18" s="267"/>
      <c r="AA18" s="267"/>
      <c r="AB18" s="267"/>
      <c r="AC18" s="267"/>
      <c r="AD18" s="267"/>
      <c r="AE18" s="267"/>
      <c r="AF18" s="267"/>
      <c r="AG18" s="267"/>
      <c r="AH18" s="267"/>
      <c r="AI18" s="267"/>
      <c r="AJ18" s="267"/>
      <c r="AK18" s="267"/>
      <c r="AL18" s="267"/>
      <c r="AM18" s="267"/>
      <c r="AN18" s="267"/>
      <c r="AO18" s="267"/>
      <c r="AP18" s="267"/>
      <c r="AQ18" s="267"/>
      <c r="AR18" s="267"/>
      <c r="AS18" s="267"/>
      <c r="AT18" s="267"/>
      <c r="AU18" s="267"/>
      <c r="AV18" s="267"/>
      <c r="AW18" s="267"/>
      <c r="AX18" s="267"/>
      <c r="AY18" s="267"/>
      <c r="AZ18" s="267"/>
      <c r="BA18" s="267"/>
      <c r="BB18" s="267"/>
      <c r="BC18" s="267"/>
      <c r="BD18" s="267"/>
      <c r="BE18" s="267"/>
      <c r="BF18" s="267"/>
      <c r="BG18" s="267"/>
      <c r="BH18" s="267"/>
      <c r="BI18" s="267"/>
      <c r="BJ18" s="267"/>
      <c r="BK18" s="267"/>
      <c r="BL18" s="1615"/>
      <c r="BM18" s="3165" t="s">
        <v>3</v>
      </c>
      <c r="BN18" s="3166"/>
      <c r="BO18" s="3166"/>
      <c r="BP18" s="3166"/>
      <c r="BQ18" s="3166"/>
      <c r="BR18" s="3166"/>
      <c r="BS18" s="3166"/>
      <c r="BT18" s="3166"/>
      <c r="BU18" s="3166"/>
      <c r="BV18" s="3166"/>
      <c r="BW18" s="3166"/>
      <c r="BX18" s="3166"/>
      <c r="BY18" s="3166"/>
      <c r="BZ18" s="3166"/>
      <c r="CA18" s="3167"/>
      <c r="CB18" s="1611"/>
      <c r="CC18" s="1611"/>
      <c r="CD18" s="1611"/>
      <c r="CE18" s="1611"/>
      <c r="CF18" s="1611"/>
      <c r="CG18" s="254"/>
    </row>
    <row r="19" spans="2:85" ht="30" customHeight="1">
      <c r="B19" s="624"/>
      <c r="C19" s="267"/>
      <c r="D19" s="267"/>
      <c r="E19" s="267"/>
      <c r="F19" s="267"/>
      <c r="G19" s="267"/>
      <c r="H19" s="267"/>
      <c r="I19" s="267"/>
      <c r="J19" s="267"/>
      <c r="K19" s="267"/>
      <c r="L19" s="267"/>
      <c r="M19" s="267"/>
      <c r="N19" s="267"/>
      <c r="O19" s="267"/>
      <c r="P19" s="267"/>
      <c r="Q19" s="267"/>
      <c r="R19" s="267"/>
      <c r="S19" s="267"/>
      <c r="T19" s="267"/>
      <c r="U19" s="267"/>
      <c r="V19" s="267"/>
      <c r="W19" s="267"/>
      <c r="X19" s="267"/>
      <c r="Y19" s="267"/>
      <c r="Z19" s="267"/>
      <c r="AA19" s="267"/>
      <c r="AB19" s="267"/>
      <c r="AC19" s="267"/>
      <c r="AD19" s="267"/>
      <c r="AE19" s="267"/>
      <c r="AF19" s="267"/>
      <c r="AG19" s="267"/>
      <c r="AH19" s="267"/>
      <c r="AI19" s="267"/>
      <c r="AJ19" s="267"/>
      <c r="AK19" s="267"/>
      <c r="AL19" s="267"/>
      <c r="AM19" s="267"/>
      <c r="AN19" s="267"/>
      <c r="AO19" s="267"/>
      <c r="AP19" s="267"/>
      <c r="AQ19" s="267"/>
      <c r="AR19" s="267"/>
      <c r="AS19" s="267"/>
      <c r="AT19" s="267"/>
      <c r="AU19" s="267"/>
      <c r="AV19" s="267"/>
      <c r="AW19" s="267"/>
      <c r="AX19" s="267"/>
      <c r="AY19" s="267"/>
      <c r="AZ19" s="267"/>
      <c r="BA19" s="267"/>
      <c r="BB19" s="267"/>
      <c r="BC19" s="267"/>
      <c r="BD19" s="267"/>
      <c r="BE19" s="267"/>
      <c r="BF19" s="267"/>
      <c r="BG19" s="267"/>
      <c r="BH19" s="267"/>
      <c r="BI19" s="267"/>
      <c r="BJ19" s="267"/>
      <c r="BK19" s="267"/>
      <c r="BL19" s="1615"/>
      <c r="BM19" s="1619"/>
      <c r="BN19" s="1620"/>
      <c r="BO19" s="1621"/>
      <c r="BP19" s="1621"/>
      <c r="BQ19" s="1621"/>
      <c r="BR19" s="1621"/>
      <c r="BS19" s="1621"/>
      <c r="BT19" s="1621"/>
      <c r="BU19" s="1621"/>
      <c r="BV19" s="1621"/>
      <c r="BW19" s="3168">
        <v>4100</v>
      </c>
      <c r="BX19" s="3168"/>
      <c r="BY19" s="3168"/>
      <c r="BZ19" s="1620"/>
      <c r="CA19" s="1622"/>
      <c r="CB19" s="1611"/>
      <c r="CC19" s="1611"/>
      <c r="CD19" s="1611"/>
      <c r="CE19" s="1611"/>
      <c r="CF19" s="1611"/>
      <c r="CG19" s="254"/>
    </row>
    <row r="20" spans="2:85" ht="30" customHeight="1">
      <c r="B20" s="624"/>
      <c r="C20" s="267"/>
      <c r="D20" s="1581" t="s">
        <v>22</v>
      </c>
      <c r="E20" s="267"/>
      <c r="F20" s="2028" t="s">
        <v>2744</v>
      </c>
      <c r="G20" s="2028"/>
      <c r="H20" s="2028"/>
      <c r="I20" s="2028"/>
      <c r="J20" s="2028"/>
      <c r="K20" s="2028"/>
      <c r="L20" s="2028"/>
      <c r="M20" s="2028"/>
      <c r="N20" s="2028"/>
      <c r="O20" s="2028"/>
      <c r="P20" s="2028"/>
      <c r="Q20" s="2028"/>
      <c r="R20" s="2028"/>
      <c r="S20" s="2028"/>
      <c r="T20" s="2028"/>
      <c r="U20" s="2028"/>
      <c r="V20" s="2028"/>
      <c r="W20" s="2028"/>
      <c r="X20" s="2028"/>
      <c r="Y20" s="2028"/>
      <c r="Z20" s="2028"/>
      <c r="AA20" s="2028"/>
      <c r="AB20" s="2028"/>
      <c r="AC20" s="2028"/>
      <c r="AD20" s="267"/>
      <c r="AE20" s="267"/>
      <c r="AF20" s="267"/>
      <c r="AG20" s="267"/>
      <c r="AH20" s="267"/>
      <c r="AI20" s="267"/>
      <c r="AJ20" s="267"/>
      <c r="AK20" s="267"/>
      <c r="AL20" s="267"/>
      <c r="AM20" s="267"/>
      <c r="AN20" s="267"/>
      <c r="AO20" s="267"/>
      <c r="AP20" s="267"/>
      <c r="AQ20" s="267"/>
      <c r="AR20" s="267"/>
      <c r="AS20" s="267"/>
      <c r="AT20" s="267"/>
      <c r="AU20" s="267"/>
      <c r="AV20" s="267"/>
      <c r="AW20" s="267"/>
      <c r="AX20" s="267"/>
      <c r="AY20" s="267"/>
      <c r="AZ20" s="267"/>
      <c r="BA20" s="267"/>
      <c r="BB20" s="267"/>
      <c r="BC20" s="267"/>
      <c r="BD20" s="267"/>
      <c r="BE20" s="267"/>
      <c r="BF20" s="267"/>
      <c r="BG20" s="267"/>
      <c r="BH20" s="267"/>
      <c r="BI20" s="267"/>
      <c r="BJ20" s="267"/>
      <c r="BK20" s="267"/>
      <c r="BL20" s="1615"/>
      <c r="BM20" s="1619"/>
      <c r="BN20" s="1620"/>
      <c r="BO20" s="3160" t="s">
        <v>31</v>
      </c>
      <c r="BP20" s="3161"/>
      <c r="BQ20" s="2023"/>
      <c r="BR20" s="2024"/>
      <c r="BS20" s="2024"/>
      <c r="BT20" s="2024"/>
      <c r="BU20" s="2024"/>
      <c r="BV20" s="2024"/>
      <c r="BW20" s="2024"/>
      <c r="BX20" s="2024"/>
      <c r="BY20" s="2025"/>
      <c r="BZ20" s="1620"/>
      <c r="CA20" s="1622"/>
      <c r="CB20" s="1611"/>
      <c r="CC20" s="1611"/>
      <c r="CD20" s="1611"/>
      <c r="CE20" s="1611"/>
      <c r="CF20" s="1611"/>
      <c r="CG20" s="254"/>
    </row>
    <row r="21" spans="2:85" ht="30" customHeight="1">
      <c r="B21" s="624"/>
      <c r="C21" s="267"/>
      <c r="D21" s="1585"/>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67"/>
      <c r="AM21" s="267"/>
      <c r="AN21" s="267"/>
      <c r="AO21" s="267"/>
      <c r="AP21" s="267"/>
      <c r="AQ21" s="267"/>
      <c r="AR21" s="267"/>
      <c r="AS21" s="267"/>
      <c r="AT21" s="267"/>
      <c r="AU21" s="267"/>
      <c r="AV21" s="267"/>
      <c r="AW21" s="267"/>
      <c r="AX21" s="267"/>
      <c r="AY21" s="267"/>
      <c r="AZ21" s="267"/>
      <c r="BA21" s="267"/>
      <c r="BB21" s="267"/>
      <c r="BC21" s="267"/>
      <c r="BD21" s="267"/>
      <c r="BE21" s="267"/>
      <c r="BF21" s="267"/>
      <c r="BG21" s="267"/>
      <c r="BH21" s="267"/>
      <c r="BI21" s="267"/>
      <c r="BJ21" s="267"/>
      <c r="BK21" s="267"/>
      <c r="BL21" s="1615"/>
      <c r="BM21" s="1619"/>
      <c r="BN21" s="1620"/>
      <c r="BO21" s="3161"/>
      <c r="BP21" s="3161"/>
      <c r="BQ21" s="2026"/>
      <c r="BR21" s="1579"/>
      <c r="BS21" s="1579"/>
      <c r="BT21" s="1579"/>
      <c r="BU21" s="1579"/>
      <c r="BV21" s="1579"/>
      <c r="BW21" s="1579"/>
      <c r="BX21" s="1579"/>
      <c r="BY21" s="2027"/>
      <c r="BZ21" s="1620"/>
      <c r="CA21" s="1622"/>
      <c r="CB21" s="1611"/>
      <c r="CC21" s="1611"/>
      <c r="CD21" s="1611"/>
      <c r="CE21" s="1611"/>
      <c r="CF21" s="1611"/>
      <c r="CG21" s="254"/>
    </row>
    <row r="22" spans="2:85" ht="30" customHeight="1">
      <c r="B22" s="624"/>
      <c r="C22" s="267"/>
      <c r="D22" s="1601"/>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D22" s="267"/>
      <c r="BE22" s="267"/>
      <c r="BF22" s="267"/>
      <c r="BG22" s="267"/>
      <c r="BH22" s="267"/>
      <c r="BI22" s="267"/>
      <c r="BJ22" s="267"/>
      <c r="BK22" s="267"/>
      <c r="BL22" s="1615"/>
      <c r="BM22" s="1619"/>
      <c r="BN22" s="1620"/>
      <c r="BO22" s="1620"/>
      <c r="BP22" s="1620"/>
      <c r="BQ22" s="1620"/>
      <c r="BR22" s="1620"/>
      <c r="BS22" s="1620"/>
      <c r="BT22" s="1620"/>
      <c r="BU22" s="1620"/>
      <c r="BV22" s="1620"/>
      <c r="BW22" s="1620"/>
      <c r="BX22" s="1620"/>
      <c r="BY22" s="1620"/>
      <c r="BZ22" s="1620"/>
      <c r="CA22" s="1622"/>
      <c r="CB22" s="1611"/>
      <c r="CC22" s="1611"/>
      <c r="CD22" s="1611"/>
      <c r="CE22" s="1611"/>
      <c r="CF22" s="1611"/>
      <c r="CG22" s="254"/>
    </row>
    <row r="23" spans="2:85" ht="30" customHeight="1">
      <c r="B23" s="624"/>
      <c r="C23" s="68"/>
      <c r="D23" s="1587" t="s">
        <v>23</v>
      </c>
      <c r="E23" s="68"/>
      <c r="F23" s="2029" t="s">
        <v>2744</v>
      </c>
      <c r="G23" s="2029"/>
      <c r="H23" s="2029"/>
      <c r="I23" s="2029"/>
      <c r="J23" s="2029"/>
      <c r="K23" s="2029"/>
      <c r="L23" s="2029"/>
      <c r="M23" s="2029"/>
      <c r="N23" s="2029"/>
      <c r="O23" s="2029"/>
      <c r="P23" s="2029"/>
      <c r="Q23" s="2029"/>
      <c r="R23" s="2029"/>
      <c r="S23" s="2029"/>
      <c r="T23" s="2029"/>
      <c r="U23" s="2029"/>
      <c r="V23" s="2029"/>
      <c r="W23" s="2029"/>
      <c r="X23" s="2029"/>
      <c r="Y23" s="2029"/>
      <c r="Z23" s="2029"/>
      <c r="AA23" s="2029"/>
      <c r="AB23" s="2029"/>
      <c r="AC23" s="2029"/>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1623"/>
      <c r="BM23" s="1624"/>
      <c r="BN23" s="1625"/>
      <c r="BO23" s="3160" t="s">
        <v>32</v>
      </c>
      <c r="BP23" s="3161"/>
      <c r="BQ23" s="2023"/>
      <c r="BR23" s="2024"/>
      <c r="BS23" s="2024"/>
      <c r="BT23" s="2024"/>
      <c r="BU23" s="2024"/>
      <c r="BV23" s="2024"/>
      <c r="BW23" s="2024"/>
      <c r="BX23" s="2024"/>
      <c r="BY23" s="2025"/>
      <c r="BZ23" s="1625"/>
      <c r="CA23" s="1626"/>
      <c r="CB23" s="1611"/>
      <c r="CC23" s="1611"/>
      <c r="CD23" s="1611"/>
      <c r="CE23" s="1611"/>
      <c r="CF23" s="1611"/>
      <c r="CG23" s="254"/>
    </row>
    <row r="24" spans="2:85" ht="30" customHeight="1">
      <c r="B24" s="624"/>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1623"/>
      <c r="BM24" s="1624"/>
      <c r="BN24" s="1625"/>
      <c r="BO24" s="3161"/>
      <c r="BP24" s="3161"/>
      <c r="BQ24" s="2026"/>
      <c r="BR24" s="1579"/>
      <c r="BS24" s="1579"/>
      <c r="BT24" s="1579"/>
      <c r="BU24" s="1579"/>
      <c r="BV24" s="1579"/>
      <c r="BW24" s="1579"/>
      <c r="BX24" s="1579"/>
      <c r="BY24" s="2027"/>
      <c r="BZ24" s="1625"/>
      <c r="CA24" s="1626"/>
      <c r="CB24" s="1611"/>
      <c r="CC24" s="1611"/>
      <c r="CD24" s="1611"/>
      <c r="CE24" s="1611"/>
      <c r="CF24" s="1611"/>
      <c r="CG24" s="254"/>
    </row>
    <row r="25" spans="2:85" ht="30" customHeight="1">
      <c r="B25" s="624"/>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1623"/>
      <c r="BM25" s="1624"/>
      <c r="BN25" s="1625"/>
      <c r="BO25" s="1625"/>
      <c r="BP25" s="1625"/>
      <c r="BQ25" s="1625"/>
      <c r="BR25" s="1625"/>
      <c r="BS25" s="1625"/>
      <c r="BT25" s="1625"/>
      <c r="BU25" s="1625"/>
      <c r="BV25" s="1625"/>
      <c r="BW25" s="1625"/>
      <c r="BX25" s="1625"/>
      <c r="BY25" s="1625"/>
      <c r="BZ25" s="1625"/>
      <c r="CA25" s="1626"/>
      <c r="CB25" s="1611"/>
      <c r="CC25" s="1611"/>
      <c r="CD25" s="1611"/>
      <c r="CE25" s="1611"/>
      <c r="CF25" s="1611"/>
      <c r="CG25" s="254"/>
    </row>
    <row r="26" spans="2:85" ht="30" customHeight="1">
      <c r="B26" s="624"/>
      <c r="C26" s="68"/>
      <c r="D26" s="1585" t="s">
        <v>40</v>
      </c>
      <c r="E26" s="267"/>
      <c r="F26" s="2028" t="s">
        <v>2744</v>
      </c>
      <c r="G26" s="2028"/>
      <c r="H26" s="2028"/>
      <c r="I26" s="2028"/>
      <c r="J26" s="2028"/>
      <c r="K26" s="2028"/>
      <c r="L26" s="2028"/>
      <c r="M26" s="2028"/>
      <c r="N26" s="2028"/>
      <c r="O26" s="2028"/>
      <c r="P26" s="2028"/>
      <c r="Q26" s="2028"/>
      <c r="R26" s="2028"/>
      <c r="S26" s="2028"/>
      <c r="T26" s="2028"/>
      <c r="U26" s="2028"/>
      <c r="V26" s="2028"/>
      <c r="W26" s="2028"/>
      <c r="X26" s="2028"/>
      <c r="Y26" s="2028"/>
      <c r="Z26" s="2028"/>
      <c r="AA26" s="2028"/>
      <c r="AB26" s="2028"/>
      <c r="AC26" s="202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1623"/>
      <c r="BM26" s="1624"/>
      <c r="BN26" s="1625"/>
      <c r="BO26" s="3160" t="s">
        <v>33</v>
      </c>
      <c r="BP26" s="3161"/>
      <c r="BQ26" s="2023"/>
      <c r="BR26" s="2024"/>
      <c r="BS26" s="2024"/>
      <c r="BT26" s="2024"/>
      <c r="BU26" s="2024"/>
      <c r="BV26" s="2024"/>
      <c r="BW26" s="2024"/>
      <c r="BX26" s="2024"/>
      <c r="BY26" s="2025"/>
      <c r="BZ26" s="1625"/>
      <c r="CA26" s="1626"/>
      <c r="CB26" s="1611"/>
      <c r="CC26" s="1611"/>
      <c r="CD26" s="1611"/>
      <c r="CE26" s="1611"/>
      <c r="CF26" s="1611"/>
      <c r="CG26" s="254"/>
    </row>
    <row r="27" spans="2:85" ht="30" customHeight="1">
      <c r="B27" s="624"/>
      <c r="C27" s="68"/>
      <c r="D27" s="1585"/>
      <c r="E27" s="267"/>
      <c r="F27" s="267"/>
      <c r="G27" s="267"/>
      <c r="H27" s="267"/>
      <c r="I27" s="267"/>
      <c r="J27" s="267"/>
      <c r="K27" s="267"/>
      <c r="L27" s="267"/>
      <c r="M27" s="267"/>
      <c r="N27" s="267"/>
      <c r="O27" s="267"/>
      <c r="P27" s="267"/>
      <c r="Q27" s="267"/>
      <c r="R27" s="267"/>
      <c r="S27" s="267"/>
      <c r="T27" s="267"/>
      <c r="U27" s="267"/>
      <c r="V27" s="267"/>
      <c r="W27" s="267"/>
      <c r="X27" s="267"/>
      <c r="Y27" s="267"/>
      <c r="Z27" s="267"/>
      <c r="AA27" s="267"/>
      <c r="AB27" s="267"/>
      <c r="AC27" s="267"/>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1623"/>
      <c r="BM27" s="1624"/>
      <c r="BN27" s="1625"/>
      <c r="BO27" s="3161"/>
      <c r="BP27" s="3161"/>
      <c r="BQ27" s="2026"/>
      <c r="BR27" s="1579"/>
      <c r="BS27" s="1579"/>
      <c r="BT27" s="1579"/>
      <c r="BU27" s="1579"/>
      <c r="BV27" s="1579"/>
      <c r="BW27" s="1579"/>
      <c r="BX27" s="1579"/>
      <c r="BY27" s="2027"/>
      <c r="BZ27" s="1625"/>
      <c r="CA27" s="1626"/>
      <c r="CB27" s="1611"/>
      <c r="CC27" s="1611"/>
      <c r="CD27" s="1611"/>
      <c r="CE27" s="1611"/>
      <c r="CF27" s="1611"/>
      <c r="CG27" s="254"/>
    </row>
    <row r="28" spans="2:85" ht="30" customHeight="1">
      <c r="B28" s="624"/>
      <c r="C28" s="68"/>
      <c r="D28" s="1601"/>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1623"/>
      <c r="BM28" s="1624"/>
      <c r="BN28" s="1625"/>
      <c r="BO28" s="1625"/>
      <c r="BP28" s="1625"/>
      <c r="BQ28" s="1625"/>
      <c r="BR28" s="1625"/>
      <c r="BS28" s="1625"/>
      <c r="BT28" s="1625"/>
      <c r="BU28" s="1625"/>
      <c r="BV28" s="1625"/>
      <c r="BW28" s="1625"/>
      <c r="BX28" s="1625"/>
      <c r="BY28" s="1625"/>
      <c r="BZ28" s="1625"/>
      <c r="CA28" s="1626"/>
      <c r="CB28" s="1611"/>
      <c r="CC28" s="1611"/>
      <c r="CD28" s="1611"/>
      <c r="CE28" s="1611"/>
      <c r="CF28" s="1611"/>
      <c r="CG28" s="254"/>
    </row>
    <row r="29" spans="2:85" ht="30" customHeight="1">
      <c r="B29" s="624"/>
      <c r="C29" s="68"/>
      <c r="D29" s="1561" t="s">
        <v>89</v>
      </c>
      <c r="E29" s="68"/>
      <c r="F29" s="2029" t="s">
        <v>2744</v>
      </c>
      <c r="G29" s="2029"/>
      <c r="H29" s="2029"/>
      <c r="I29" s="2029"/>
      <c r="J29" s="2029"/>
      <c r="K29" s="2029"/>
      <c r="L29" s="2029"/>
      <c r="M29" s="2029"/>
      <c r="N29" s="2029"/>
      <c r="O29" s="2029"/>
      <c r="P29" s="2029"/>
      <c r="Q29" s="2029"/>
      <c r="R29" s="2029"/>
      <c r="S29" s="2029"/>
      <c r="T29" s="2029"/>
      <c r="U29" s="2029"/>
      <c r="V29" s="2029"/>
      <c r="W29" s="2029"/>
      <c r="X29" s="2029"/>
      <c r="Y29" s="2029"/>
      <c r="Z29" s="2029"/>
      <c r="AA29" s="2029"/>
      <c r="AB29" s="2029"/>
      <c r="AC29" s="2029"/>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1623"/>
      <c r="BM29" s="1624"/>
      <c r="BN29" s="1625"/>
      <c r="BO29" s="3160" t="s">
        <v>34</v>
      </c>
      <c r="BP29" s="3161"/>
      <c r="BQ29" s="2023"/>
      <c r="BR29" s="2024"/>
      <c r="BS29" s="2024"/>
      <c r="BT29" s="2024"/>
      <c r="BU29" s="2024"/>
      <c r="BV29" s="2024"/>
      <c r="BW29" s="2024"/>
      <c r="BX29" s="2024"/>
      <c r="BY29" s="2025"/>
      <c r="BZ29" s="1625"/>
      <c r="CA29" s="1626"/>
      <c r="CB29" s="1611"/>
      <c r="CC29" s="1611"/>
      <c r="CD29" s="1611"/>
      <c r="CE29" s="1611"/>
      <c r="CF29" s="1611"/>
      <c r="CG29" s="254"/>
    </row>
    <row r="30" spans="2:85" ht="30" customHeight="1">
      <c r="B30" s="624"/>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1623"/>
      <c r="BM30" s="1624"/>
      <c r="BN30" s="1625"/>
      <c r="BO30" s="3161"/>
      <c r="BP30" s="3161"/>
      <c r="BQ30" s="2026"/>
      <c r="BR30" s="1579"/>
      <c r="BS30" s="1579"/>
      <c r="BT30" s="1579"/>
      <c r="BU30" s="1579"/>
      <c r="BV30" s="1579"/>
      <c r="BW30" s="1579"/>
      <c r="BX30" s="1579"/>
      <c r="BY30" s="2027"/>
      <c r="BZ30" s="1625"/>
      <c r="CA30" s="1626"/>
      <c r="CB30" s="1611"/>
      <c r="CC30" s="1611"/>
      <c r="CD30" s="1611"/>
      <c r="CE30" s="1611"/>
      <c r="CF30" s="1611"/>
      <c r="CG30" s="254"/>
    </row>
    <row r="31" spans="2:85" ht="30" customHeight="1">
      <c r="B31" s="624"/>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1623"/>
      <c r="BM31" s="1624"/>
      <c r="BN31" s="1625"/>
      <c r="BO31" s="1625"/>
      <c r="BP31" s="1625"/>
      <c r="BQ31" s="1625"/>
      <c r="BR31" s="1625"/>
      <c r="BS31" s="1625"/>
      <c r="BT31" s="1625"/>
      <c r="BU31" s="1625"/>
      <c r="BV31" s="1625"/>
      <c r="BW31" s="1625"/>
      <c r="BX31" s="1625"/>
      <c r="BY31" s="1625"/>
      <c r="BZ31" s="1625"/>
      <c r="CA31" s="1626"/>
      <c r="CB31" s="1611"/>
      <c r="CC31" s="1611"/>
      <c r="CD31" s="1611"/>
      <c r="CE31" s="1611"/>
      <c r="CF31" s="1611"/>
      <c r="CG31" s="254"/>
    </row>
    <row r="32" spans="2:85" ht="30" customHeight="1">
      <c r="B32" s="624"/>
      <c r="C32" s="68"/>
      <c r="D32" s="1561" t="s">
        <v>161</v>
      </c>
      <c r="E32" s="68"/>
      <c r="F32" s="2029" t="s">
        <v>2744</v>
      </c>
      <c r="G32" s="2029"/>
      <c r="H32" s="2029"/>
      <c r="I32" s="2029"/>
      <c r="J32" s="2029"/>
      <c r="K32" s="2029"/>
      <c r="L32" s="2029"/>
      <c r="M32" s="2029"/>
      <c r="N32" s="2029"/>
      <c r="O32" s="2029"/>
      <c r="P32" s="2029"/>
      <c r="Q32" s="2029"/>
      <c r="R32" s="2029"/>
      <c r="S32" s="2029"/>
      <c r="T32" s="2029"/>
      <c r="U32" s="2029"/>
      <c r="V32" s="2029"/>
      <c r="W32" s="2029"/>
      <c r="X32" s="2029"/>
      <c r="Y32" s="2029"/>
      <c r="Z32" s="2029"/>
      <c r="AA32" s="2029"/>
      <c r="AB32" s="2029"/>
      <c r="AC32" s="2029"/>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1623"/>
      <c r="BM32" s="1624"/>
      <c r="BN32" s="1625"/>
      <c r="BO32" s="3160" t="s">
        <v>35</v>
      </c>
      <c r="BP32" s="3161"/>
      <c r="BQ32" s="2023"/>
      <c r="BR32" s="2024"/>
      <c r="BS32" s="2024"/>
      <c r="BT32" s="2024"/>
      <c r="BU32" s="2024"/>
      <c r="BV32" s="2024"/>
      <c r="BW32" s="2024"/>
      <c r="BX32" s="2024"/>
      <c r="BY32" s="2025"/>
      <c r="BZ32" s="1625"/>
      <c r="CA32" s="1626"/>
      <c r="CB32" s="1611"/>
      <c r="CC32" s="1611"/>
      <c r="CD32" s="1611"/>
      <c r="CE32" s="1611"/>
      <c r="CF32" s="1611"/>
      <c r="CG32" s="254"/>
    </row>
    <row r="33" spans="2:85" ht="30" customHeight="1">
      <c r="B33" s="624"/>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1623"/>
      <c r="BM33" s="1624"/>
      <c r="BN33" s="1625"/>
      <c r="BO33" s="3161"/>
      <c r="BP33" s="3161"/>
      <c r="BQ33" s="2026"/>
      <c r="BR33" s="1579"/>
      <c r="BS33" s="1579"/>
      <c r="BT33" s="1579"/>
      <c r="BU33" s="1579"/>
      <c r="BV33" s="1579"/>
      <c r="BW33" s="1579"/>
      <c r="BX33" s="1579"/>
      <c r="BY33" s="2027"/>
      <c r="BZ33" s="1625"/>
      <c r="CA33" s="1626"/>
      <c r="CB33" s="1611"/>
      <c r="CC33" s="1611"/>
      <c r="CD33" s="1611"/>
      <c r="CE33" s="1611"/>
      <c r="CF33" s="1611"/>
      <c r="CG33" s="254"/>
    </row>
    <row r="34" spans="2:85" ht="30" customHeight="1">
      <c r="B34" s="624"/>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1627"/>
      <c r="BN34" s="1628"/>
      <c r="BO34" s="1628"/>
      <c r="BP34" s="1628"/>
      <c r="BQ34" s="1628"/>
      <c r="BR34" s="1628"/>
      <c r="BS34" s="1628"/>
      <c r="BT34" s="1628"/>
      <c r="BU34" s="1628"/>
      <c r="BV34" s="1628"/>
      <c r="BW34" s="1628"/>
      <c r="BX34" s="1628"/>
      <c r="BY34" s="1628"/>
      <c r="BZ34" s="1628"/>
      <c r="CA34" s="1629"/>
      <c r="CB34" s="1611"/>
      <c r="CC34" s="1611"/>
      <c r="CD34" s="1611"/>
      <c r="CE34" s="1611"/>
      <c r="CF34" s="1611"/>
      <c r="CG34" s="254"/>
    </row>
    <row r="35" spans="2:85" ht="30" customHeight="1">
      <c r="B35" s="624"/>
      <c r="C35" s="1611"/>
      <c r="D35" s="1611"/>
      <c r="E35" s="1612"/>
      <c r="F35" s="1613"/>
      <c r="G35" s="1613"/>
      <c r="H35" s="1614"/>
      <c r="I35" s="1614"/>
      <c r="J35" s="1614"/>
      <c r="K35" s="1614"/>
      <c r="L35" s="1614"/>
      <c r="M35" s="1614"/>
      <c r="N35" s="1614"/>
      <c r="O35" s="1614"/>
      <c r="P35" s="1614"/>
      <c r="Q35" s="1614"/>
      <c r="R35" s="1614"/>
      <c r="S35" s="1611"/>
      <c r="T35" s="1611"/>
      <c r="U35" s="1611"/>
      <c r="V35" s="1611"/>
      <c r="W35" s="1611"/>
      <c r="X35" s="1611"/>
      <c r="Y35" s="1611"/>
      <c r="Z35" s="1611"/>
      <c r="AA35" s="1611"/>
      <c r="AB35" s="1611"/>
      <c r="AC35" s="1611"/>
      <c r="AD35" s="1611"/>
      <c r="AE35" s="1611"/>
      <c r="AF35" s="1611"/>
      <c r="AG35" s="1611"/>
      <c r="AH35" s="1614"/>
      <c r="AI35" s="1614"/>
      <c r="AJ35" s="1614"/>
      <c r="AK35" s="1557"/>
      <c r="AL35" s="1557"/>
      <c r="AM35" s="1557"/>
      <c r="AN35" s="1557"/>
      <c r="AO35" s="1557"/>
      <c r="AP35" s="1557"/>
      <c r="AQ35" s="1557"/>
      <c r="AR35" s="1557"/>
      <c r="AS35" s="1557"/>
      <c r="AT35" s="1557"/>
      <c r="AU35" s="1557"/>
      <c r="AV35" s="1557"/>
      <c r="AW35" s="1557"/>
      <c r="AX35" s="1557"/>
      <c r="AY35" s="1557"/>
      <c r="AZ35" s="1557"/>
      <c r="BA35" s="1557"/>
      <c r="BB35" s="1557"/>
      <c r="BC35" s="1557"/>
      <c r="BD35" s="1557"/>
      <c r="BE35" s="1557"/>
      <c r="BF35" s="1557"/>
      <c r="BG35" s="1557"/>
      <c r="BH35" s="1557"/>
      <c r="BI35" s="1557"/>
      <c r="BJ35" s="1557"/>
      <c r="BK35" s="1557"/>
      <c r="BL35" s="1557"/>
      <c r="BM35" s="1557"/>
      <c r="BN35" s="1557"/>
      <c r="BO35" s="1557"/>
      <c r="BP35" s="1611"/>
      <c r="BQ35" s="1611"/>
      <c r="BR35" s="1611"/>
      <c r="BS35" s="1611"/>
      <c r="BT35" s="1611"/>
      <c r="BU35" s="1611"/>
      <c r="BV35" s="1611"/>
      <c r="BW35" s="1611"/>
      <c r="BX35" s="1611"/>
      <c r="BY35" s="1611"/>
      <c r="BZ35" s="1611"/>
      <c r="CA35" s="1611"/>
      <c r="CB35" s="1611"/>
      <c r="CC35" s="1611"/>
      <c r="CD35" s="1611"/>
      <c r="CE35" s="1611"/>
      <c r="CF35" s="1611"/>
      <c r="CG35" s="254"/>
    </row>
    <row r="36" spans="2:85" ht="30" customHeight="1">
      <c r="B36" s="624"/>
      <c r="C36" s="1611"/>
      <c r="D36" s="1611"/>
      <c r="E36" s="1612"/>
      <c r="F36" s="1613"/>
      <c r="G36" s="1613"/>
      <c r="H36" s="1614"/>
      <c r="I36" s="1614"/>
      <c r="J36" s="1614"/>
      <c r="K36" s="1614"/>
      <c r="L36" s="1614"/>
      <c r="M36" s="1614"/>
      <c r="N36" s="1614"/>
      <c r="O36" s="1614"/>
      <c r="P36" s="1614"/>
      <c r="Q36" s="1614"/>
      <c r="R36" s="1614"/>
      <c r="S36" s="1611"/>
      <c r="T36" s="1611"/>
      <c r="U36" s="1611"/>
      <c r="V36" s="1611"/>
      <c r="W36" s="1611"/>
      <c r="X36" s="1611"/>
      <c r="Y36" s="1611"/>
      <c r="Z36" s="1611"/>
      <c r="AA36" s="1611"/>
      <c r="AB36" s="1611"/>
      <c r="AC36" s="1611"/>
      <c r="AD36" s="1611"/>
      <c r="AE36" s="1611"/>
      <c r="AF36" s="1611"/>
      <c r="AG36" s="1611"/>
      <c r="AH36" s="1614"/>
      <c r="AI36" s="1614"/>
      <c r="AJ36" s="1614"/>
      <c r="AK36" s="1557"/>
      <c r="AL36" s="1557"/>
      <c r="AM36" s="1557"/>
      <c r="AN36" s="1557"/>
      <c r="AO36" s="1557"/>
      <c r="AP36" s="1557"/>
      <c r="AQ36" s="1557"/>
      <c r="AR36" s="1557"/>
      <c r="AS36" s="1557"/>
      <c r="AT36" s="1557"/>
      <c r="AU36" s="1557"/>
      <c r="AV36" s="1557"/>
      <c r="AW36" s="1557"/>
      <c r="AX36" s="1557"/>
      <c r="AY36" s="1557"/>
      <c r="AZ36" s="1557"/>
      <c r="BA36" s="1557"/>
      <c r="BB36" s="1557"/>
      <c r="BC36" s="1557"/>
      <c r="BD36" s="1557"/>
      <c r="BE36" s="1557"/>
      <c r="BF36" s="1557"/>
      <c r="BG36" s="1557"/>
      <c r="BH36" s="1557"/>
      <c r="BI36" s="1557"/>
      <c r="BJ36" s="1557"/>
      <c r="BK36" s="1557"/>
      <c r="BL36" s="1557"/>
      <c r="BM36" s="1557"/>
      <c r="BN36" s="1557"/>
      <c r="BO36" s="1557"/>
      <c r="BP36" s="1611"/>
      <c r="BQ36" s="1611"/>
      <c r="BR36" s="1611"/>
      <c r="BS36" s="1611"/>
      <c r="BT36" s="1611"/>
      <c r="BU36" s="1611"/>
      <c r="BV36" s="1611"/>
      <c r="BW36" s="1611"/>
      <c r="BX36" s="1611"/>
      <c r="BY36" s="1611"/>
      <c r="BZ36" s="1611"/>
      <c r="CA36" s="1611"/>
      <c r="CB36" s="1611"/>
      <c r="CC36" s="1611"/>
      <c r="CD36" s="1611"/>
      <c r="CE36" s="1611"/>
      <c r="CF36" s="1611"/>
      <c r="CG36" s="254"/>
    </row>
    <row r="37" spans="2:85" ht="30" customHeight="1">
      <c r="B37" s="624"/>
      <c r="C37" s="1611"/>
      <c r="D37" s="1611"/>
      <c r="E37" s="1612"/>
      <c r="F37" s="1613"/>
      <c r="G37" s="1613"/>
      <c r="H37" s="1614"/>
      <c r="I37" s="1614"/>
      <c r="J37" s="1614"/>
      <c r="K37" s="1614"/>
      <c r="L37" s="1614"/>
      <c r="M37" s="1614"/>
      <c r="N37" s="1614"/>
      <c r="O37" s="1614"/>
      <c r="P37" s="1614"/>
      <c r="Q37" s="1614"/>
      <c r="R37" s="1614"/>
      <c r="S37" s="1611"/>
      <c r="T37" s="1611"/>
      <c r="U37" s="1611"/>
      <c r="V37" s="1611"/>
      <c r="W37" s="1611"/>
      <c r="X37" s="1611"/>
      <c r="Y37" s="1611"/>
      <c r="Z37" s="1611"/>
      <c r="AA37" s="1611"/>
      <c r="AB37" s="1611"/>
      <c r="AC37" s="1611"/>
      <c r="AD37" s="1611"/>
      <c r="AE37" s="1611"/>
      <c r="AF37" s="1611"/>
      <c r="AG37" s="1611"/>
      <c r="AH37" s="1614"/>
      <c r="AI37" s="1614"/>
      <c r="AJ37" s="1614"/>
      <c r="AK37" s="1557"/>
      <c r="AL37" s="1557"/>
      <c r="AM37" s="1557"/>
      <c r="AN37" s="1557"/>
      <c r="AO37" s="1557"/>
      <c r="AP37" s="1557"/>
      <c r="AQ37" s="1557"/>
      <c r="AR37" s="1557"/>
      <c r="AS37" s="1557"/>
      <c r="AT37" s="1557"/>
      <c r="AU37" s="1557"/>
      <c r="AV37" s="1557"/>
      <c r="AW37" s="1557"/>
      <c r="AX37" s="1557"/>
      <c r="AY37" s="1557"/>
      <c r="AZ37" s="1557"/>
      <c r="BA37" s="1557"/>
      <c r="BB37" s="1557"/>
      <c r="BC37" s="1557"/>
      <c r="BD37" s="1557"/>
      <c r="BE37" s="1557"/>
      <c r="BF37" s="1557"/>
      <c r="BG37" s="1557"/>
      <c r="BH37" s="1557"/>
      <c r="BI37" s="1557"/>
      <c r="BJ37" s="1557"/>
      <c r="BK37" s="1557"/>
      <c r="BL37" s="1557"/>
      <c r="BM37" s="1557"/>
      <c r="BN37" s="1557"/>
      <c r="BO37" s="1557"/>
      <c r="BP37" s="1611"/>
      <c r="BQ37" s="1611"/>
      <c r="BR37" s="1611"/>
      <c r="BS37" s="1611"/>
      <c r="BT37" s="1611"/>
      <c r="BU37" s="1611"/>
      <c r="BV37" s="1611"/>
      <c r="BW37" s="1611"/>
      <c r="BX37" s="1611"/>
      <c r="BY37" s="1611"/>
      <c r="BZ37" s="1611"/>
      <c r="CA37" s="1611"/>
      <c r="CB37" s="1611"/>
      <c r="CC37" s="1611"/>
      <c r="CD37" s="1611"/>
      <c r="CE37" s="1611"/>
      <c r="CF37" s="1611"/>
      <c r="CG37" s="254"/>
    </row>
    <row r="38" spans="2:85" ht="30" customHeight="1">
      <c r="B38" s="624"/>
      <c r="C38" s="1611"/>
      <c r="D38" s="1611"/>
      <c r="E38" s="1612"/>
      <c r="F38" s="1613"/>
      <c r="G38" s="1613"/>
      <c r="H38" s="1614"/>
      <c r="I38" s="1614"/>
      <c r="J38" s="1614"/>
      <c r="K38" s="1614"/>
      <c r="L38" s="1614"/>
      <c r="M38" s="1614"/>
      <c r="N38" s="1614"/>
      <c r="O38" s="1614"/>
      <c r="P38" s="1614"/>
      <c r="Q38" s="1614"/>
      <c r="R38" s="1614"/>
      <c r="S38" s="1611"/>
      <c r="T38" s="1611"/>
      <c r="U38" s="1611"/>
      <c r="V38" s="1611"/>
      <c r="W38" s="1611"/>
      <c r="X38" s="1611"/>
      <c r="Y38" s="1611"/>
      <c r="Z38" s="1611"/>
      <c r="AA38" s="1611"/>
      <c r="AB38" s="1611"/>
      <c r="AC38" s="1611"/>
      <c r="AD38" s="1611"/>
      <c r="AE38" s="1611"/>
      <c r="AF38" s="1611"/>
      <c r="AG38" s="1611"/>
      <c r="AH38" s="1614"/>
      <c r="AI38" s="1614"/>
      <c r="AJ38" s="1614"/>
      <c r="AK38" s="1557"/>
      <c r="AL38" s="1557"/>
      <c r="AM38" s="1557"/>
      <c r="AN38" s="1557"/>
      <c r="AO38" s="1557"/>
      <c r="AP38" s="1557"/>
      <c r="AQ38" s="1557"/>
      <c r="AR38" s="1557"/>
      <c r="AS38" s="1557"/>
      <c r="AT38" s="1557"/>
      <c r="AU38" s="1557"/>
      <c r="AV38" s="1557"/>
      <c r="AW38" s="1557"/>
      <c r="AX38" s="1557"/>
      <c r="AY38" s="1557"/>
      <c r="AZ38" s="1557"/>
      <c r="BA38" s="1557"/>
      <c r="BB38" s="1557"/>
      <c r="BC38" s="1557"/>
      <c r="BD38" s="1557"/>
      <c r="BE38" s="1557"/>
      <c r="BF38" s="1557"/>
      <c r="BG38" s="1557"/>
      <c r="BH38" s="1557"/>
      <c r="BI38" s="1557"/>
      <c r="BJ38" s="1557"/>
      <c r="BK38" s="1557"/>
      <c r="BL38" s="1557"/>
      <c r="BM38" s="1557"/>
      <c r="BN38" s="1557"/>
      <c r="BO38" s="1557"/>
      <c r="BP38" s="1611"/>
      <c r="BQ38" s="1611"/>
      <c r="BR38" s="1611"/>
      <c r="BS38" s="1611"/>
      <c r="BT38" s="1611"/>
      <c r="BU38" s="1611"/>
      <c r="BV38" s="1611"/>
      <c r="BW38" s="1611"/>
      <c r="BX38" s="1611"/>
      <c r="BY38" s="1611"/>
      <c r="BZ38" s="1611"/>
      <c r="CA38" s="1611"/>
      <c r="CB38" s="1611"/>
      <c r="CC38" s="1611"/>
      <c r="CD38" s="1611"/>
      <c r="CE38" s="1611"/>
      <c r="CF38" s="1611"/>
      <c r="CG38" s="254"/>
    </row>
    <row r="39" spans="2:85" ht="30" customHeight="1">
      <c r="B39" s="624"/>
      <c r="C39" s="1611"/>
      <c r="D39" s="1611"/>
      <c r="E39" s="1612"/>
      <c r="F39" s="1613"/>
      <c r="G39" s="1613"/>
      <c r="H39" s="1614"/>
      <c r="I39" s="1614"/>
      <c r="J39" s="1614"/>
      <c r="K39" s="1614"/>
      <c r="L39" s="1614"/>
      <c r="M39" s="1614"/>
      <c r="N39" s="1614"/>
      <c r="O39" s="1614"/>
      <c r="P39" s="1614"/>
      <c r="Q39" s="1614"/>
      <c r="R39" s="1614"/>
      <c r="S39" s="1611"/>
      <c r="T39" s="1611"/>
      <c r="U39" s="1611"/>
      <c r="V39" s="1611"/>
      <c r="W39" s="1611"/>
      <c r="X39" s="1611"/>
      <c r="Y39" s="1611"/>
      <c r="Z39" s="1611"/>
      <c r="AA39" s="1611"/>
      <c r="AB39" s="1611"/>
      <c r="AC39" s="1611"/>
      <c r="AD39" s="1611"/>
      <c r="AE39" s="1611"/>
      <c r="AF39" s="1611"/>
      <c r="AG39" s="1611"/>
      <c r="AH39" s="1614"/>
      <c r="AI39" s="1614"/>
      <c r="AJ39" s="1614"/>
      <c r="AK39" s="1557"/>
      <c r="AL39" s="1557"/>
      <c r="AM39" s="1557"/>
      <c r="AN39" s="1557"/>
      <c r="AO39" s="1557"/>
      <c r="AP39" s="1557"/>
      <c r="AQ39" s="1557"/>
      <c r="AR39" s="1557"/>
      <c r="AS39" s="1557"/>
      <c r="AT39" s="1557"/>
      <c r="AU39" s="1557"/>
      <c r="AV39" s="1557"/>
      <c r="AW39" s="1557"/>
      <c r="AX39" s="1557"/>
      <c r="AY39" s="1557"/>
      <c r="AZ39" s="1557"/>
      <c r="BA39" s="1557"/>
      <c r="BB39" s="1557"/>
      <c r="BC39" s="1557"/>
      <c r="BD39" s="1557"/>
      <c r="BE39" s="1557"/>
      <c r="BF39" s="1557"/>
      <c r="BG39" s="1557"/>
      <c r="BH39" s="1557"/>
      <c r="BI39" s="1557"/>
      <c r="BJ39" s="1557"/>
      <c r="BK39" s="1557"/>
      <c r="BL39" s="1557"/>
      <c r="BM39" s="1557"/>
      <c r="BN39" s="1557"/>
      <c r="BO39" s="1557"/>
      <c r="BP39" s="1611"/>
      <c r="BQ39" s="1611"/>
      <c r="BR39" s="1611"/>
      <c r="BS39" s="1611"/>
      <c r="BT39" s="1611"/>
      <c r="BU39" s="1611"/>
      <c r="BV39" s="1611"/>
      <c r="BW39" s="1611"/>
      <c r="BX39" s="1611"/>
      <c r="BY39" s="1611"/>
      <c r="BZ39" s="1611"/>
      <c r="CA39" s="1611"/>
      <c r="CB39" s="1611"/>
      <c r="CC39" s="1611"/>
      <c r="CD39" s="1611"/>
      <c r="CE39" s="1611"/>
      <c r="CF39" s="1611"/>
      <c r="CG39" s="254"/>
    </row>
    <row r="40" spans="2:85" ht="30" customHeight="1">
      <c r="B40" s="624"/>
      <c r="C40" s="1611"/>
      <c r="D40" s="1611"/>
      <c r="E40" s="1612"/>
      <c r="F40" s="1613"/>
      <c r="G40" s="1613"/>
      <c r="H40" s="1614"/>
      <c r="I40" s="1614"/>
      <c r="J40" s="1614"/>
      <c r="K40" s="1614"/>
      <c r="L40" s="1614"/>
      <c r="M40" s="1614"/>
      <c r="N40" s="1614"/>
      <c r="O40" s="1614"/>
      <c r="P40" s="1614"/>
      <c r="Q40" s="1614"/>
      <c r="R40" s="1614"/>
      <c r="S40" s="1611"/>
      <c r="T40" s="1611"/>
      <c r="U40" s="1611"/>
      <c r="V40" s="1611"/>
      <c r="W40" s="1611"/>
      <c r="X40" s="1611"/>
      <c r="Y40" s="1611"/>
      <c r="Z40" s="1611"/>
      <c r="AA40" s="1611"/>
      <c r="AB40" s="1611"/>
      <c r="AC40" s="1611"/>
      <c r="AD40" s="1611"/>
      <c r="AE40" s="1611"/>
      <c r="AF40" s="1611"/>
      <c r="AG40" s="1611"/>
      <c r="AH40" s="1614"/>
      <c r="AI40" s="1614"/>
      <c r="AJ40" s="1614"/>
      <c r="AK40" s="1557"/>
      <c r="AL40" s="1557"/>
      <c r="AM40" s="1557"/>
      <c r="AN40" s="1557"/>
      <c r="AO40" s="1557"/>
      <c r="AP40" s="1557"/>
      <c r="AQ40" s="1557"/>
      <c r="AR40" s="1557"/>
      <c r="AS40" s="1557"/>
      <c r="AT40" s="1557"/>
      <c r="AU40" s="1557"/>
      <c r="AV40" s="1557"/>
      <c r="AW40" s="1557"/>
      <c r="AX40" s="1557"/>
      <c r="AY40" s="1557"/>
      <c r="AZ40" s="1557"/>
      <c r="BA40" s="1557"/>
      <c r="BB40" s="1557"/>
      <c r="BC40" s="1557"/>
      <c r="BD40" s="1557"/>
      <c r="BE40" s="1557"/>
      <c r="BF40" s="1557"/>
      <c r="BG40" s="1557"/>
      <c r="BH40" s="1557"/>
      <c r="BI40" s="1557"/>
      <c r="BJ40" s="1557"/>
      <c r="BK40" s="1557"/>
      <c r="BL40" s="1557"/>
      <c r="BM40" s="1557"/>
      <c r="BN40" s="1557"/>
      <c r="BO40" s="1557"/>
      <c r="BP40" s="1611"/>
      <c r="BQ40" s="1611"/>
      <c r="BR40" s="1611"/>
      <c r="BS40" s="1611"/>
      <c r="BT40" s="1611"/>
      <c r="BU40" s="1611"/>
      <c r="BV40" s="1611"/>
      <c r="BW40" s="1611"/>
      <c r="BX40" s="1611"/>
      <c r="BY40" s="1611"/>
      <c r="BZ40" s="1611"/>
      <c r="CA40" s="1611"/>
      <c r="CB40" s="1611"/>
      <c r="CC40" s="1611"/>
      <c r="CD40" s="1611"/>
      <c r="CE40" s="1611"/>
      <c r="CF40" s="1611"/>
      <c r="CG40" s="254"/>
    </row>
    <row r="41" spans="2:85" ht="30" customHeight="1">
      <c r="B41" s="624"/>
      <c r="C41" s="1611"/>
      <c r="D41" s="1611"/>
      <c r="E41" s="1612"/>
      <c r="F41" s="1613"/>
      <c r="G41" s="1613"/>
      <c r="H41" s="1614"/>
      <c r="I41" s="1614"/>
      <c r="J41" s="1614"/>
      <c r="K41" s="1614"/>
      <c r="L41" s="1614"/>
      <c r="M41" s="1614"/>
      <c r="N41" s="1614"/>
      <c r="O41" s="1614"/>
      <c r="P41" s="1614"/>
      <c r="Q41" s="1614"/>
      <c r="R41" s="1614"/>
      <c r="S41" s="1611"/>
      <c r="T41" s="1611"/>
      <c r="U41" s="1611"/>
      <c r="V41" s="1611"/>
      <c r="W41" s="1611"/>
      <c r="X41" s="1611"/>
      <c r="Y41" s="1611"/>
      <c r="Z41" s="1611"/>
      <c r="AA41" s="1611"/>
      <c r="AB41" s="1611"/>
      <c r="AC41" s="1611"/>
      <c r="AD41" s="1611"/>
      <c r="AE41" s="1611"/>
      <c r="AF41" s="1611"/>
      <c r="AG41" s="1611"/>
      <c r="AH41" s="1614"/>
      <c r="AI41" s="1614"/>
      <c r="AJ41" s="1614"/>
      <c r="AK41" s="1557"/>
      <c r="AL41" s="1557"/>
      <c r="AM41" s="1557"/>
      <c r="AN41" s="1557"/>
      <c r="AO41" s="1557"/>
      <c r="AP41" s="1557"/>
      <c r="AQ41" s="1557"/>
      <c r="AR41" s="1557"/>
      <c r="AS41" s="1557"/>
      <c r="AT41" s="1557"/>
      <c r="AU41" s="1557"/>
      <c r="AV41" s="1557"/>
      <c r="AW41" s="1557"/>
      <c r="AX41" s="1557"/>
      <c r="AY41" s="1557"/>
      <c r="AZ41" s="1557"/>
      <c r="BA41" s="1557"/>
      <c r="BB41" s="1557"/>
      <c r="BC41" s="1557"/>
      <c r="BD41" s="1557"/>
      <c r="BE41" s="1557"/>
      <c r="BF41" s="1557"/>
      <c r="BG41" s="1557"/>
      <c r="BH41" s="1557"/>
      <c r="BI41" s="1557"/>
      <c r="BJ41" s="1557"/>
      <c r="BK41" s="1557"/>
      <c r="BL41" s="1557"/>
      <c r="BM41" s="1557"/>
      <c r="BN41" s="1557"/>
      <c r="BO41" s="1557"/>
      <c r="BP41" s="1611"/>
      <c r="BQ41" s="1611"/>
      <c r="BR41" s="1611"/>
      <c r="BS41" s="1611"/>
      <c r="BT41" s="1611"/>
      <c r="BU41" s="1611"/>
      <c r="BV41" s="1611"/>
      <c r="BW41" s="1611"/>
      <c r="BX41" s="1611"/>
      <c r="BY41" s="1611"/>
      <c r="BZ41" s="1611"/>
      <c r="CA41" s="1611"/>
      <c r="CB41" s="1611"/>
      <c r="CC41" s="1611"/>
      <c r="CD41" s="1611"/>
      <c r="CE41" s="1611"/>
      <c r="CF41" s="1611"/>
      <c r="CG41" s="254"/>
    </row>
    <row r="42" spans="2:85" ht="30" customHeight="1">
      <c r="B42" s="624"/>
      <c r="C42" s="1611"/>
      <c r="D42" s="1611"/>
      <c r="E42" s="1612"/>
      <c r="F42" s="1613"/>
      <c r="G42" s="1613"/>
      <c r="H42" s="1614"/>
      <c r="I42" s="1614"/>
      <c r="J42" s="1614"/>
      <c r="K42" s="1614"/>
      <c r="L42" s="1614"/>
      <c r="M42" s="1614"/>
      <c r="N42" s="1614"/>
      <c r="O42" s="1614"/>
      <c r="P42" s="1614"/>
      <c r="Q42" s="1614"/>
      <c r="R42" s="1614"/>
      <c r="S42" s="1611"/>
      <c r="T42" s="1611"/>
      <c r="U42" s="1611"/>
      <c r="V42" s="1611"/>
      <c r="W42" s="1611"/>
      <c r="X42" s="1611"/>
      <c r="Y42" s="1611"/>
      <c r="Z42" s="1611"/>
      <c r="AA42" s="1611"/>
      <c r="AB42" s="1611"/>
      <c r="AC42" s="1611"/>
      <c r="AD42" s="1611"/>
      <c r="AE42" s="1611"/>
      <c r="AF42" s="1611"/>
      <c r="AG42" s="1611"/>
      <c r="AH42" s="1614"/>
      <c r="AI42" s="1614"/>
      <c r="AJ42" s="1614"/>
      <c r="AK42" s="1557"/>
      <c r="AL42" s="1557"/>
      <c r="AM42" s="1557"/>
      <c r="AN42" s="1557"/>
      <c r="AO42" s="1557"/>
      <c r="AP42" s="1557"/>
      <c r="AQ42" s="1557"/>
      <c r="AR42" s="1557"/>
      <c r="AS42" s="1557"/>
      <c r="AT42" s="1557"/>
      <c r="AU42" s="1557"/>
      <c r="AV42" s="1557"/>
      <c r="AW42" s="1557"/>
      <c r="AX42" s="1557"/>
      <c r="AY42" s="1557"/>
      <c r="AZ42" s="1557"/>
      <c r="BA42" s="1557"/>
      <c r="BB42" s="1557"/>
      <c r="BC42" s="1557"/>
      <c r="BD42" s="1557"/>
      <c r="BE42" s="1557"/>
      <c r="BF42" s="1557"/>
      <c r="BG42" s="1557"/>
      <c r="BH42" s="1557"/>
      <c r="BI42" s="1557"/>
      <c r="BJ42" s="1557"/>
      <c r="BK42" s="1557"/>
      <c r="BL42" s="1557"/>
      <c r="BM42" s="1557"/>
      <c r="BN42" s="1557"/>
      <c r="BO42" s="1557"/>
      <c r="BP42" s="1611"/>
      <c r="BQ42" s="1611"/>
      <c r="BR42" s="1611"/>
      <c r="BS42" s="1611"/>
      <c r="BT42" s="1611"/>
      <c r="BU42" s="1611"/>
      <c r="BV42" s="1611"/>
      <c r="BW42" s="1611"/>
      <c r="BX42" s="1611"/>
      <c r="BY42" s="1611"/>
      <c r="BZ42" s="1611"/>
      <c r="CA42" s="1611"/>
      <c r="CB42" s="1611"/>
      <c r="CC42" s="1611"/>
      <c r="CD42" s="1611"/>
      <c r="CE42" s="1611"/>
      <c r="CF42" s="1611"/>
      <c r="CG42" s="254"/>
    </row>
    <row r="43" spans="2:85" ht="30" customHeight="1">
      <c r="B43" s="624"/>
      <c r="C43" s="1611"/>
      <c r="D43" s="1611"/>
      <c r="E43" s="1612"/>
      <c r="F43" s="1613"/>
      <c r="G43" s="1613"/>
      <c r="H43" s="1614"/>
      <c r="I43" s="1614"/>
      <c r="J43" s="1614"/>
      <c r="K43" s="1614"/>
      <c r="L43" s="1614"/>
      <c r="M43" s="1614"/>
      <c r="N43" s="1614"/>
      <c r="O43" s="1614"/>
      <c r="P43" s="1614"/>
      <c r="Q43" s="1614"/>
      <c r="R43" s="1614"/>
      <c r="S43" s="1611"/>
      <c r="T43" s="1611"/>
      <c r="U43" s="1611"/>
      <c r="V43" s="1611"/>
      <c r="W43" s="1611"/>
      <c r="X43" s="1611"/>
      <c r="Y43" s="1611"/>
      <c r="Z43" s="1611"/>
      <c r="AA43" s="1611"/>
      <c r="AB43" s="1611"/>
      <c r="AC43" s="1611"/>
      <c r="AD43" s="1611"/>
      <c r="AE43" s="1611"/>
      <c r="AF43" s="1611"/>
      <c r="AG43" s="1611"/>
      <c r="AH43" s="1614"/>
      <c r="AI43" s="1614"/>
      <c r="AJ43" s="1614"/>
      <c r="AK43" s="1557"/>
      <c r="AL43" s="1557"/>
      <c r="AM43" s="1557"/>
      <c r="AN43" s="1557"/>
      <c r="AO43" s="1557"/>
      <c r="AP43" s="1557"/>
      <c r="AQ43" s="1557"/>
      <c r="AR43" s="1557"/>
      <c r="AS43" s="1557"/>
      <c r="AT43" s="1557"/>
      <c r="AU43" s="1557"/>
      <c r="AV43" s="1557"/>
      <c r="AW43" s="1557"/>
      <c r="AX43" s="1557"/>
      <c r="AY43" s="1557"/>
      <c r="AZ43" s="1557"/>
      <c r="BA43" s="1557"/>
      <c r="BB43" s="1557"/>
      <c r="BC43" s="1557"/>
      <c r="BD43" s="1557"/>
      <c r="BE43" s="1557"/>
      <c r="BF43" s="1557"/>
      <c r="BG43" s="1557"/>
      <c r="BH43" s="1557"/>
      <c r="BI43" s="1557"/>
      <c r="BJ43" s="1557"/>
      <c r="BK43" s="1557"/>
      <c r="BL43" s="1557"/>
      <c r="BM43" s="1557"/>
      <c r="BN43" s="1557"/>
      <c r="BO43" s="1557"/>
      <c r="BP43" s="1611"/>
      <c r="BQ43" s="1611"/>
      <c r="BR43" s="1611"/>
      <c r="BS43" s="1611"/>
      <c r="BT43" s="1611"/>
      <c r="BU43" s="1611"/>
      <c r="BV43" s="1611"/>
      <c r="BW43" s="1611"/>
      <c r="BX43" s="1611"/>
      <c r="BY43" s="1611"/>
      <c r="BZ43" s="1611"/>
      <c r="CA43" s="1611"/>
      <c r="CB43" s="1611"/>
      <c r="CC43" s="1611"/>
      <c r="CD43" s="1611"/>
      <c r="CE43" s="1611"/>
      <c r="CF43" s="1611"/>
      <c r="CG43" s="254"/>
    </row>
    <row r="44" spans="2:85" ht="30" customHeight="1">
      <c r="B44" s="624"/>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CG44" s="254"/>
    </row>
    <row r="45" spans="2:85" ht="30" customHeight="1">
      <c r="B45" s="556"/>
      <c r="C45" s="45"/>
      <c r="D45" s="46"/>
      <c r="E45" s="46"/>
      <c r="F45" s="532"/>
      <c r="G45" s="532"/>
      <c r="H45" s="630"/>
      <c r="I45" s="630"/>
      <c r="J45" s="630"/>
      <c r="K45" s="630"/>
      <c r="L45" s="533"/>
      <c r="M45" s="533"/>
      <c r="N45" s="533"/>
      <c r="O45" s="533"/>
      <c r="P45" s="533"/>
      <c r="Q45" s="533"/>
      <c r="R45" s="533"/>
      <c r="S45" s="533"/>
      <c r="T45" s="45"/>
      <c r="U45" s="45"/>
      <c r="V45" s="45"/>
      <c r="W45" s="45"/>
      <c r="X45" s="45"/>
      <c r="Y45" s="45"/>
      <c r="Z45" s="45"/>
      <c r="AA45" s="45"/>
      <c r="AB45" s="45"/>
      <c r="AC45" s="45"/>
      <c r="AD45" s="45"/>
      <c r="AE45" s="45"/>
      <c r="AF45" s="45"/>
      <c r="AG45" s="45"/>
      <c r="AH45" s="559"/>
      <c r="AI45" s="559"/>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6"/>
      <c r="BU45" s="46"/>
      <c r="BV45" s="46"/>
      <c r="BW45" s="46"/>
      <c r="BX45" s="46"/>
      <c r="BY45" s="46"/>
      <c r="BZ45" s="45"/>
      <c r="CA45" s="45"/>
      <c r="CB45" s="45"/>
      <c r="CC45" s="45"/>
      <c r="CD45" s="45"/>
      <c r="CE45" s="45"/>
      <c r="CF45" s="45"/>
      <c r="CG45" s="257"/>
    </row>
    <row r="46" spans="2:85" ht="30" customHeight="1">
      <c r="B46" s="624"/>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2661" t="s">
        <v>2570</v>
      </c>
      <c r="BH46" s="2661"/>
      <c r="BI46" s="2661"/>
      <c r="BJ46" s="2661"/>
      <c r="BK46" s="2661"/>
      <c r="BL46" s="2661"/>
      <c r="BM46" s="2661"/>
      <c r="BN46" s="2661"/>
      <c r="BO46" s="2661"/>
      <c r="BP46" s="2661"/>
      <c r="BQ46" s="2661"/>
      <c r="BR46" s="2661"/>
      <c r="BS46" s="2661"/>
      <c r="BT46" s="2661"/>
      <c r="BU46" s="2661"/>
      <c r="BV46" s="2661"/>
      <c r="BW46" s="2661"/>
      <c r="BX46" s="2661"/>
      <c r="BY46" s="2661"/>
      <c r="BZ46" s="2661"/>
      <c r="CA46" s="2661"/>
      <c r="CB46" s="68"/>
      <c r="CC46" s="390"/>
      <c r="CG46" s="254"/>
    </row>
    <row r="47" spans="2:85" ht="30" customHeight="1">
      <c r="B47" s="624"/>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2661" t="s">
        <v>21</v>
      </c>
      <c r="BH47" s="2661"/>
      <c r="BI47" s="2661"/>
      <c r="BJ47" s="2661"/>
      <c r="BK47" s="2661"/>
      <c r="BL47" s="2661"/>
      <c r="BM47" s="2661"/>
      <c r="BN47" s="2661"/>
      <c r="BO47" s="2661"/>
      <c r="BP47" s="2661"/>
      <c r="BQ47" s="2661"/>
      <c r="BR47" s="2661"/>
      <c r="BS47" s="2661"/>
      <c r="BT47" s="2661"/>
      <c r="BU47" s="2661"/>
      <c r="BV47" s="2661"/>
      <c r="BW47" s="2661"/>
      <c r="BX47" s="2661"/>
      <c r="BY47" s="2661"/>
      <c r="BZ47" s="2661"/>
      <c r="CA47" s="2661"/>
      <c r="CB47" s="68"/>
      <c r="CC47" s="1611"/>
      <c r="CD47" s="1611"/>
      <c r="CE47" s="1611"/>
      <c r="CG47" s="254"/>
    </row>
    <row r="48" spans="2:85" ht="30" customHeight="1">
      <c r="B48" s="624"/>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CB48" s="68"/>
      <c r="CC48" s="1630"/>
      <c r="CD48" s="1505"/>
      <c r="CE48" s="1505"/>
      <c r="CG48" s="254"/>
    </row>
    <row r="49" spans="2:85" s="310" customFormat="1" ht="30" customHeight="1">
      <c r="B49" s="625"/>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33"/>
      <c r="BH49" s="33"/>
      <c r="BI49" s="33"/>
      <c r="BJ49" s="33"/>
      <c r="BK49" s="33"/>
      <c r="BL49" s="33"/>
      <c r="BM49" s="33"/>
      <c r="BN49" s="33"/>
      <c r="BO49" s="33"/>
      <c r="BP49" s="33"/>
      <c r="BQ49" s="33"/>
      <c r="BR49" s="33"/>
      <c r="BS49" s="33"/>
      <c r="BT49" s="33"/>
      <c r="BU49" s="33"/>
      <c r="BV49" s="33"/>
      <c r="BW49" s="3179">
        <v>410007</v>
      </c>
      <c r="BX49" s="3179"/>
      <c r="BY49" s="3179"/>
      <c r="BZ49" s="3179"/>
      <c r="CA49" s="3179"/>
      <c r="CB49" s="68"/>
      <c r="CC49" s="3178"/>
      <c r="CD49" s="3178"/>
      <c r="CE49" s="3178"/>
      <c r="CG49" s="311"/>
    </row>
    <row r="50" spans="2:85" s="310" customFormat="1" ht="30" customHeight="1">
      <c r="B50" s="625"/>
      <c r="C50" s="1508" t="s">
        <v>901</v>
      </c>
      <c r="D50" s="1508" t="s">
        <v>2571</v>
      </c>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3132"/>
      <c r="AS50" s="3133"/>
      <c r="AT50" s="3133"/>
      <c r="AU50" s="3133"/>
      <c r="AV50" s="3133"/>
      <c r="AW50" s="3133"/>
      <c r="AX50" s="3133"/>
      <c r="AY50" s="3133"/>
      <c r="AZ50" s="3133"/>
      <c r="BA50" s="3133"/>
      <c r="BB50" s="3133"/>
      <c r="BC50" s="3133"/>
      <c r="BD50" s="3133"/>
      <c r="BE50" s="3133"/>
      <c r="BF50" s="3133"/>
      <c r="BG50" s="3133"/>
      <c r="BH50" s="3133"/>
      <c r="BI50" s="3133"/>
      <c r="BJ50" s="3133"/>
      <c r="BK50" s="3133"/>
      <c r="BL50" s="3133"/>
      <c r="BM50" s="3133"/>
      <c r="BN50" s="3133"/>
      <c r="BO50" s="3133"/>
      <c r="BP50" s="3133"/>
      <c r="BQ50" s="3133"/>
      <c r="BR50" s="3133"/>
      <c r="BS50" s="3133"/>
      <c r="BT50" s="3133"/>
      <c r="BU50" s="3133"/>
      <c r="BV50" s="3133"/>
      <c r="BW50" s="3133"/>
      <c r="BX50" s="3133"/>
      <c r="BY50" s="3133"/>
      <c r="BZ50" s="3133"/>
      <c r="CA50" s="3134"/>
      <c r="CB50" s="68"/>
      <c r="CC50" s="3178"/>
      <c r="CD50" s="3178"/>
      <c r="CE50" s="3178"/>
      <c r="CG50" s="311"/>
    </row>
    <row r="51" spans="2:85" s="37" customFormat="1" ht="30" customHeight="1">
      <c r="B51" s="618"/>
      <c r="C51" s="1507"/>
      <c r="D51" s="1509" t="s">
        <v>1220</v>
      </c>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3135"/>
      <c r="AS51" s="3105"/>
      <c r="AT51" s="3105"/>
      <c r="AU51" s="3105"/>
      <c r="AV51" s="3105"/>
      <c r="AW51" s="3105"/>
      <c r="AX51" s="3105"/>
      <c r="AY51" s="3105"/>
      <c r="AZ51" s="3105"/>
      <c r="BA51" s="3105"/>
      <c r="BB51" s="3105"/>
      <c r="BC51" s="3105"/>
      <c r="BD51" s="3105"/>
      <c r="BE51" s="3105"/>
      <c r="BF51" s="3105"/>
      <c r="BG51" s="3105"/>
      <c r="BH51" s="3105"/>
      <c r="BI51" s="3105"/>
      <c r="BJ51" s="3105"/>
      <c r="BK51" s="3105"/>
      <c r="BL51" s="3105"/>
      <c r="BM51" s="3105"/>
      <c r="BN51" s="3105"/>
      <c r="BO51" s="3105"/>
      <c r="BP51" s="3105"/>
      <c r="BQ51" s="3105"/>
      <c r="BR51" s="3105"/>
      <c r="BS51" s="3105"/>
      <c r="BT51" s="3105"/>
      <c r="BU51" s="3105"/>
      <c r="BV51" s="3105"/>
      <c r="BW51" s="3105"/>
      <c r="BX51" s="3105"/>
      <c r="BY51" s="3105"/>
      <c r="BZ51" s="3105"/>
      <c r="CA51" s="3136"/>
      <c r="CB51" s="68"/>
      <c r="CC51" s="1569"/>
      <c r="CD51" s="1569"/>
      <c r="CE51" s="1569"/>
      <c r="CG51" s="262"/>
    </row>
    <row r="52" spans="2:85" s="37" customFormat="1" ht="30" customHeight="1">
      <c r="B52" s="618"/>
      <c r="D52" s="554"/>
      <c r="F52" s="271"/>
      <c r="G52" s="523"/>
      <c r="I52" s="1553"/>
      <c r="J52" s="1553"/>
      <c r="K52" s="1553"/>
      <c r="L52" s="1553"/>
      <c r="M52" s="1553"/>
      <c r="N52" s="1553"/>
      <c r="O52" s="1553"/>
      <c r="P52" s="1553"/>
      <c r="Q52" s="1553"/>
      <c r="R52" s="1553"/>
      <c r="S52" s="1553"/>
      <c r="T52" s="1553"/>
      <c r="U52" s="1553"/>
      <c r="V52" s="1553"/>
      <c r="W52" s="1553"/>
      <c r="X52" s="1553"/>
      <c r="Y52" s="1553"/>
      <c r="Z52" s="1553"/>
      <c r="AA52" s="1553"/>
      <c r="AB52" s="1553"/>
      <c r="AC52" s="1553"/>
      <c r="AD52" s="1553"/>
      <c r="AE52" s="1553"/>
      <c r="AF52" s="1553"/>
      <c r="AG52" s="1553"/>
      <c r="AH52" s="1553"/>
      <c r="AI52" s="1553"/>
      <c r="AJ52" s="1553"/>
      <c r="AK52" s="1553"/>
      <c r="AL52" s="1553"/>
      <c r="AM52" s="1553"/>
      <c r="AN52" s="1553"/>
      <c r="AO52" s="1553"/>
      <c r="BO52" s="33"/>
      <c r="BP52" s="33"/>
      <c r="BQ52" s="33"/>
      <c r="BR52" s="33"/>
      <c r="BS52" s="33"/>
      <c r="BT52" s="33"/>
      <c r="BU52" s="33"/>
      <c r="BV52" s="1611"/>
      <c r="BW52" s="1611"/>
      <c r="BX52" s="1569"/>
      <c r="BY52" s="1569"/>
      <c r="BZ52" s="3177"/>
      <c r="CA52" s="3177"/>
      <c r="CB52" s="3177"/>
      <c r="CC52" s="3178"/>
      <c r="CD52" s="3178"/>
      <c r="CE52" s="3178"/>
      <c r="CG52" s="262"/>
    </row>
    <row r="53" spans="2:85" s="37" customFormat="1" ht="30" customHeight="1">
      <c r="B53" s="618"/>
      <c r="D53" s="1549"/>
      <c r="F53" s="273"/>
      <c r="G53" s="523"/>
      <c r="I53" s="1553"/>
      <c r="J53" s="1553"/>
      <c r="K53" s="1553"/>
      <c r="L53" s="1553"/>
      <c r="M53" s="1553"/>
      <c r="N53" s="1553"/>
      <c r="O53" s="1553"/>
      <c r="P53" s="1553"/>
      <c r="Q53" s="1553"/>
      <c r="R53" s="1553"/>
      <c r="S53" s="1553"/>
      <c r="T53" s="1553"/>
      <c r="U53" s="1553"/>
      <c r="V53" s="1553"/>
      <c r="W53" s="1553"/>
      <c r="X53" s="1553"/>
      <c r="Y53" s="1553"/>
      <c r="Z53" s="1553"/>
      <c r="AA53" s="1553"/>
      <c r="AB53" s="1553"/>
      <c r="AC53" s="1553"/>
      <c r="AD53" s="1553"/>
      <c r="AE53" s="1553"/>
      <c r="AF53" s="1553"/>
      <c r="AG53" s="1553"/>
      <c r="AH53" s="1553"/>
      <c r="AI53" s="1553"/>
      <c r="AJ53" s="1553"/>
      <c r="AK53" s="1553"/>
      <c r="AL53" s="1553"/>
      <c r="AM53" s="1553"/>
      <c r="AN53" s="1553"/>
      <c r="AO53" s="1553"/>
      <c r="BO53" s="33"/>
      <c r="BP53" s="33"/>
      <c r="BQ53" s="33"/>
      <c r="BR53" s="33"/>
      <c r="BS53" s="33"/>
      <c r="BT53" s="33"/>
      <c r="BU53" s="33"/>
      <c r="BV53" s="1611"/>
      <c r="BW53" s="1611"/>
      <c r="BX53" s="1569"/>
      <c r="BY53" s="1569"/>
      <c r="BZ53" s="3177"/>
      <c r="CA53" s="3177"/>
      <c r="CB53" s="3177"/>
      <c r="CC53" s="3178"/>
      <c r="CD53" s="3178"/>
      <c r="CE53" s="3178"/>
      <c r="CG53" s="262"/>
    </row>
    <row r="54" spans="2:85" s="37" customFormat="1" ht="30" customHeight="1">
      <c r="B54" s="618"/>
      <c r="D54" s="377"/>
      <c r="F54" s="309"/>
      <c r="G54" s="523"/>
      <c r="I54" s="1553"/>
      <c r="J54" s="1553"/>
      <c r="K54" s="1553"/>
      <c r="L54" s="1553"/>
      <c r="M54" s="1553"/>
      <c r="N54" s="1553"/>
      <c r="O54" s="1553"/>
      <c r="P54" s="1553"/>
      <c r="Q54" s="1553"/>
      <c r="R54" s="1553"/>
      <c r="S54" s="1553"/>
      <c r="T54" s="1553"/>
      <c r="U54" s="1553"/>
      <c r="V54" s="1553"/>
      <c r="W54" s="1553"/>
      <c r="X54" s="1553"/>
      <c r="Y54" s="1553"/>
      <c r="Z54" s="1553"/>
      <c r="AA54" s="1553"/>
      <c r="AB54" s="1553"/>
      <c r="AC54" s="1553"/>
      <c r="AD54" s="1553"/>
      <c r="AE54" s="1553"/>
      <c r="AF54" s="1553"/>
      <c r="AG54" s="1553"/>
      <c r="AH54" s="1553"/>
      <c r="AI54" s="1553"/>
      <c r="AJ54" s="1553"/>
      <c r="AK54" s="1553"/>
      <c r="AL54" s="1553"/>
      <c r="AM54" s="1553"/>
      <c r="AN54" s="1553"/>
      <c r="AO54" s="1553"/>
      <c r="BO54" s="33"/>
      <c r="BP54" s="33"/>
      <c r="BQ54" s="33"/>
      <c r="BR54" s="33"/>
      <c r="BS54" s="33"/>
      <c r="BT54" s="33"/>
      <c r="BU54" s="33"/>
      <c r="BV54" s="1611"/>
      <c r="BW54" s="1611"/>
      <c r="BX54" s="1569"/>
      <c r="BY54" s="1569"/>
      <c r="BZ54" s="1569"/>
      <c r="CA54" s="1569"/>
      <c r="CB54" s="1569"/>
      <c r="CC54" s="1569"/>
      <c r="CD54" s="1569"/>
      <c r="CE54" s="1569"/>
      <c r="CG54" s="262"/>
    </row>
    <row r="55" spans="2:85" s="37" customFormat="1" ht="30" customHeight="1">
      <c r="B55" s="618"/>
      <c r="C55" s="68"/>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3179">
        <v>410008</v>
      </c>
      <c r="BW55" s="3179"/>
      <c r="BX55" s="3179"/>
      <c r="BY55" s="3179"/>
      <c r="BZ55" s="3179"/>
      <c r="CA55" s="68"/>
      <c r="CB55"/>
      <c r="CC55" s="3178"/>
      <c r="CD55" s="3178"/>
      <c r="CE55" s="3178"/>
      <c r="CG55" s="262"/>
    </row>
    <row r="56" spans="2:85" s="37" customFormat="1" ht="30" customHeight="1">
      <c r="B56" s="618"/>
      <c r="C56" s="1508" t="s">
        <v>2572</v>
      </c>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3132"/>
      <c r="BL56" s="3133"/>
      <c r="BM56" s="3133"/>
      <c r="BN56" s="3133"/>
      <c r="BO56" s="3133"/>
      <c r="BP56" s="3133"/>
      <c r="BQ56" s="3133"/>
      <c r="BR56" s="3133"/>
      <c r="BS56" s="3133"/>
      <c r="BT56" s="3133"/>
      <c r="BU56" s="3133"/>
      <c r="BV56" s="3133"/>
      <c r="BW56" s="3133"/>
      <c r="BX56" s="3133"/>
      <c r="BY56" s="3133"/>
      <c r="BZ56" s="3134"/>
      <c r="CA56" s="3144" t="s">
        <v>26</v>
      </c>
      <c r="CB56" s="3144"/>
      <c r="CC56" s="3178"/>
      <c r="CD56" s="3178"/>
      <c r="CE56" s="3178"/>
      <c r="CG56" s="262"/>
    </row>
    <row r="57" spans="2:85" s="37" customFormat="1" ht="30" customHeight="1">
      <c r="B57" s="618"/>
      <c r="C57" s="1508" t="s">
        <v>2573</v>
      </c>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3135"/>
      <c r="BL57" s="3105"/>
      <c r="BM57" s="3105"/>
      <c r="BN57" s="3105"/>
      <c r="BO57" s="3105"/>
      <c r="BP57" s="3105"/>
      <c r="BQ57" s="3105"/>
      <c r="BR57" s="3105"/>
      <c r="BS57" s="3105"/>
      <c r="BT57" s="3105"/>
      <c r="BU57" s="3105"/>
      <c r="BV57" s="3105"/>
      <c r="BW57" s="3105"/>
      <c r="BX57" s="3105"/>
      <c r="BY57" s="3105"/>
      <c r="BZ57" s="3136"/>
      <c r="CA57" s="3144"/>
      <c r="CB57" s="3144"/>
      <c r="CC57" s="1569"/>
      <c r="CD57" s="1569"/>
      <c r="CE57" s="1569"/>
      <c r="CG57" s="262"/>
    </row>
    <row r="58" spans="2:85" s="37" customFormat="1" ht="30" customHeight="1">
      <c r="B58" s="618"/>
      <c r="C58" s="1509" t="s">
        <v>2574</v>
      </c>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c r="CC58" s="3178"/>
      <c r="CD58" s="3178"/>
      <c r="CE58" s="3178"/>
      <c r="CG58" s="262"/>
    </row>
    <row r="59" spans="2:85" s="37" customFormat="1" ht="30" customHeight="1">
      <c r="B59" s="618"/>
      <c r="C59" s="1509" t="s">
        <v>1205</v>
      </c>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c r="CC59" s="3178"/>
      <c r="CD59" s="3178"/>
      <c r="CE59" s="3178"/>
      <c r="CG59" s="262"/>
    </row>
    <row r="60" spans="2:85" s="37" customFormat="1" ht="30" customHeight="1">
      <c r="B60" s="618"/>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s="1569"/>
      <c r="CD60" s="1569"/>
      <c r="CE60" s="1569"/>
      <c r="CG60" s="262"/>
    </row>
    <row r="61" spans="2:85" s="37" customFormat="1" ht="30" customHeight="1">
      <c r="B61" s="618"/>
      <c r="D61" s="554"/>
      <c r="F61" s="271"/>
      <c r="G61" s="523"/>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BO61" s="33"/>
      <c r="BP61" s="33"/>
      <c r="BQ61" s="33"/>
      <c r="BR61" s="33"/>
      <c r="BS61" s="33"/>
      <c r="BT61" s="33"/>
      <c r="BU61" s="33"/>
      <c r="BV61" s="1611"/>
      <c r="BW61" s="1611"/>
      <c r="BX61" s="1569"/>
      <c r="BY61" s="1569"/>
      <c r="BZ61" s="3177"/>
      <c r="CA61" s="3177"/>
      <c r="CB61" s="3177"/>
      <c r="CC61" s="3178"/>
      <c r="CD61" s="3178"/>
      <c r="CE61" s="3178"/>
      <c r="CG61" s="262"/>
    </row>
    <row r="62" spans="2:85" s="37" customFormat="1" ht="30" customHeight="1">
      <c r="B62" s="618"/>
      <c r="D62" s="526"/>
      <c r="F62" s="273"/>
      <c r="G62" s="523"/>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BO62" s="33"/>
      <c r="BP62" s="33"/>
      <c r="BQ62" s="33"/>
      <c r="BR62" s="33"/>
      <c r="BS62" s="33"/>
      <c r="BT62" s="33"/>
      <c r="BU62" s="33"/>
      <c r="BV62" s="1611"/>
      <c r="BW62" s="1611"/>
      <c r="BX62" s="1569"/>
      <c r="BY62" s="1569"/>
      <c r="BZ62" s="3177"/>
      <c r="CA62" s="3177"/>
      <c r="CB62" s="3177"/>
      <c r="CC62" s="3178"/>
      <c r="CD62" s="3178"/>
      <c r="CE62" s="3178"/>
      <c r="CG62" s="262"/>
    </row>
    <row r="63" spans="2:85" s="37" customFormat="1" ht="30" customHeight="1">
      <c r="B63" s="618"/>
      <c r="D63" s="377"/>
      <c r="F63" s="39"/>
      <c r="G63" s="523"/>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BO63" s="33"/>
      <c r="BP63" s="33"/>
      <c r="BQ63" s="33"/>
      <c r="BR63" s="33"/>
      <c r="BS63" s="33"/>
      <c r="BT63" s="33"/>
      <c r="BU63" s="33"/>
      <c r="BV63" s="1611"/>
      <c r="BW63" s="1611"/>
      <c r="BX63" s="1569"/>
      <c r="BY63" s="1569"/>
      <c r="BZ63" s="1569"/>
      <c r="CA63" s="1569"/>
      <c r="CB63" s="1569"/>
      <c r="CC63" s="1569"/>
      <c r="CD63" s="1569"/>
      <c r="CE63" s="1569"/>
      <c r="CG63" s="262"/>
    </row>
    <row r="64" spans="2:85" s="37" customFormat="1" ht="30" customHeight="1">
      <c r="B64" s="618"/>
      <c r="D64" s="554"/>
      <c r="F64" s="39"/>
      <c r="G64" s="523"/>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BO64" s="33"/>
      <c r="BP64" s="33"/>
      <c r="BQ64" s="33"/>
      <c r="BR64" s="33"/>
      <c r="BS64" s="33"/>
      <c r="BT64" s="33"/>
      <c r="BU64" s="33"/>
      <c r="BV64" s="1611"/>
      <c r="BW64" s="1611"/>
      <c r="BX64" s="1569"/>
      <c r="BY64" s="1569"/>
      <c r="BZ64" s="3177"/>
      <c r="CA64" s="3177"/>
      <c r="CB64" s="3177"/>
      <c r="CC64" s="3178"/>
      <c r="CD64" s="3178"/>
      <c r="CE64" s="3178"/>
      <c r="CG64" s="262"/>
    </row>
    <row r="65" spans="2:85" s="37" customFormat="1" ht="30" customHeight="1">
      <c r="B65" s="618"/>
      <c r="F65" s="306"/>
      <c r="G65" s="523"/>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BO65" s="33"/>
      <c r="BP65" s="33"/>
      <c r="BQ65" s="33"/>
      <c r="BR65" s="33"/>
      <c r="BS65" s="33"/>
      <c r="BT65" s="33"/>
      <c r="BU65" s="33"/>
      <c r="BV65" s="1611"/>
      <c r="BW65" s="1611"/>
      <c r="BX65" s="1569"/>
      <c r="BY65" s="1569"/>
      <c r="BZ65" s="3177"/>
      <c r="CA65" s="3177"/>
      <c r="CB65" s="3177"/>
      <c r="CC65" s="3178"/>
      <c r="CD65" s="3178"/>
      <c r="CE65" s="3178"/>
      <c r="CG65" s="262"/>
    </row>
    <row r="66" spans="2:85" s="37" customFormat="1" ht="30" customHeight="1">
      <c r="B66" s="618"/>
      <c r="F66" s="39"/>
      <c r="G66" s="523"/>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BO66" s="33"/>
      <c r="BP66" s="33"/>
      <c r="BQ66" s="33"/>
      <c r="BR66" s="33"/>
      <c r="BS66" s="33"/>
      <c r="BT66" s="33"/>
      <c r="BU66" s="33"/>
      <c r="BV66" s="1611"/>
      <c r="BW66" s="1611"/>
      <c r="BX66" s="1569"/>
      <c r="BY66" s="1569"/>
      <c r="BZ66" s="1569"/>
      <c r="CA66" s="1569"/>
      <c r="CB66" s="1569"/>
      <c r="CC66" s="1569"/>
      <c r="CD66" s="1569"/>
      <c r="CE66" s="1569"/>
      <c r="CG66" s="262"/>
    </row>
    <row r="67" spans="2:85" s="37" customFormat="1" ht="30" customHeight="1">
      <c r="B67" s="618"/>
      <c r="D67" s="40"/>
      <c r="E67" s="40"/>
      <c r="F67" s="39"/>
      <c r="G67" s="523"/>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BO67" s="33"/>
      <c r="BP67" s="33"/>
      <c r="BQ67" s="33"/>
      <c r="BR67" s="33"/>
      <c r="BS67" s="33"/>
      <c r="BT67" s="33"/>
      <c r="BU67" s="33"/>
      <c r="BV67" s="1611"/>
      <c r="BW67" s="1611"/>
      <c r="BX67" s="1569"/>
      <c r="BY67" s="1569"/>
      <c r="BZ67" s="3177"/>
      <c r="CA67" s="3177"/>
      <c r="CB67" s="3177"/>
      <c r="CC67" s="3178"/>
      <c r="CD67" s="3178"/>
      <c r="CE67" s="3178"/>
      <c r="CG67" s="262"/>
    </row>
    <row r="68" spans="2:85" s="37" customFormat="1" ht="30" customHeight="1">
      <c r="B68" s="618"/>
      <c r="D68" s="40"/>
      <c r="E68" s="40"/>
      <c r="F68" s="306"/>
      <c r="G68" s="523"/>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BO68" s="33"/>
      <c r="BP68" s="33"/>
      <c r="BQ68" s="33"/>
      <c r="BR68" s="33"/>
      <c r="BS68" s="33"/>
      <c r="BT68" s="33"/>
      <c r="BU68" s="33"/>
      <c r="BV68" s="1611"/>
      <c r="BW68" s="1611"/>
      <c r="BX68" s="1569"/>
      <c r="BY68" s="1569"/>
      <c r="BZ68" s="3177"/>
      <c r="CA68" s="3177"/>
      <c r="CB68" s="3177"/>
      <c r="CC68" s="3178"/>
      <c r="CD68" s="3178"/>
      <c r="CE68" s="3178"/>
      <c r="CG68" s="262"/>
    </row>
    <row r="69" spans="2:85" s="37" customFormat="1" ht="30" customHeight="1">
      <c r="B69" s="618"/>
      <c r="D69" s="40"/>
      <c r="E69" s="40"/>
      <c r="F69" s="39"/>
      <c r="G69" s="523"/>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BO69" s="33"/>
      <c r="BP69" s="33"/>
      <c r="BQ69" s="33"/>
      <c r="BR69" s="33"/>
      <c r="BS69" s="33"/>
      <c r="BT69" s="33"/>
      <c r="BU69" s="33"/>
      <c r="BV69" s="1611"/>
      <c r="BW69" s="1611"/>
      <c r="BX69" s="1569"/>
      <c r="BY69" s="1569"/>
      <c r="BZ69" s="1569"/>
      <c r="CA69" s="1569"/>
      <c r="CB69" s="1569"/>
      <c r="CC69" s="1569"/>
      <c r="CD69" s="1569"/>
      <c r="CE69" s="1569"/>
      <c r="CG69" s="262"/>
    </row>
    <row r="70" spans="2:85" s="37" customFormat="1" ht="30" customHeight="1">
      <c r="B70" s="618"/>
      <c r="D70" s="40"/>
      <c r="E70" s="40"/>
      <c r="F70" s="39"/>
      <c r="G70" s="523"/>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BO70" s="33"/>
      <c r="BP70" s="33"/>
      <c r="BQ70" s="33"/>
      <c r="BR70" s="33"/>
      <c r="BS70" s="33"/>
      <c r="BT70" s="33"/>
      <c r="BU70" s="33"/>
      <c r="BV70" s="1611"/>
      <c r="BW70" s="1611"/>
      <c r="BX70" s="1569"/>
      <c r="BY70" s="1569"/>
      <c r="BZ70" s="3177"/>
      <c r="CA70" s="3177"/>
      <c r="CB70" s="3177"/>
      <c r="CC70" s="3178"/>
      <c r="CD70" s="3178"/>
      <c r="CE70" s="3178"/>
      <c r="CG70" s="262"/>
    </row>
    <row r="71" spans="2:85" s="37" customFormat="1" ht="30" customHeight="1">
      <c r="B71" s="618"/>
      <c r="D71" s="40"/>
      <c r="E71" s="40"/>
      <c r="F71" s="306"/>
      <c r="G71" s="523"/>
      <c r="I71" s="306"/>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BO71" s="33"/>
      <c r="BP71" s="33"/>
      <c r="BQ71" s="33"/>
      <c r="BR71" s="33"/>
      <c r="BS71" s="33"/>
      <c r="BT71" s="33"/>
      <c r="BU71" s="33"/>
      <c r="BV71" s="1611"/>
      <c r="BW71" s="1611"/>
      <c r="BX71" s="1569"/>
      <c r="BY71" s="1569"/>
      <c r="BZ71" s="3177"/>
      <c r="CA71" s="3177"/>
      <c r="CB71" s="3177"/>
      <c r="CC71" s="3178"/>
      <c r="CD71" s="3178"/>
      <c r="CE71" s="3178"/>
      <c r="CG71" s="262"/>
    </row>
    <row r="72" spans="2:85" s="37" customFormat="1" ht="30" customHeight="1">
      <c r="B72" s="618"/>
      <c r="D72" s="40"/>
      <c r="E72" s="40"/>
      <c r="F72" s="39"/>
      <c r="G72" s="523"/>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BO72" s="33"/>
      <c r="BP72" s="33"/>
      <c r="BQ72" s="33"/>
      <c r="BR72" s="33"/>
      <c r="BS72" s="33"/>
      <c r="BT72" s="33"/>
      <c r="BU72" s="33"/>
      <c r="BV72" s="1611"/>
      <c r="BW72" s="1611"/>
      <c r="BX72" s="1569"/>
      <c r="BY72" s="1569"/>
      <c r="BZ72" s="1569"/>
      <c r="CA72" s="1569"/>
      <c r="CB72" s="1569"/>
      <c r="CC72" s="1569"/>
      <c r="CD72" s="1569"/>
      <c r="CE72" s="1569"/>
      <c r="CG72" s="262"/>
    </row>
    <row r="73" spans="2:85" s="37" customFormat="1" ht="30" customHeight="1">
      <c r="B73" s="618"/>
      <c r="D73" s="40"/>
      <c r="E73" s="40"/>
      <c r="F73" s="39"/>
      <c r="G73" s="523"/>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BO73" s="33"/>
      <c r="BP73" s="33"/>
      <c r="BQ73" s="33"/>
      <c r="BR73" s="33"/>
      <c r="BS73" s="33"/>
      <c r="BT73" s="33"/>
      <c r="BU73" s="33"/>
      <c r="BV73" s="1611"/>
      <c r="BW73" s="1611"/>
      <c r="BX73" s="1569"/>
      <c r="BY73" s="1569"/>
      <c r="BZ73" s="3177"/>
      <c r="CA73" s="3177"/>
      <c r="CB73" s="3177"/>
      <c r="CC73" s="3178"/>
      <c r="CD73" s="3178"/>
      <c r="CE73" s="3178"/>
      <c r="CG73" s="262"/>
    </row>
    <row r="74" spans="2:85" s="37" customFormat="1" ht="30" customHeight="1">
      <c r="B74" s="618"/>
      <c r="D74" s="40"/>
      <c r="E74" s="40"/>
      <c r="F74" s="306"/>
      <c r="G74" s="523"/>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BO74" s="33"/>
      <c r="BP74" s="33"/>
      <c r="BQ74" s="33"/>
      <c r="BR74" s="33"/>
      <c r="BS74" s="33"/>
      <c r="BT74" s="33"/>
      <c r="BU74" s="33"/>
      <c r="BV74" s="1611"/>
      <c r="BW74" s="1611"/>
      <c r="BX74" s="1569"/>
      <c r="BY74" s="1569"/>
      <c r="BZ74" s="3177"/>
      <c r="CA74" s="3177"/>
      <c r="CB74" s="3177"/>
      <c r="CC74" s="3178"/>
      <c r="CD74" s="3178"/>
      <c r="CE74" s="3178"/>
      <c r="CG74" s="262"/>
    </row>
    <row r="75" spans="2:85" s="37" customFormat="1" ht="30" customHeight="1">
      <c r="B75" s="618"/>
      <c r="D75" s="40"/>
      <c r="E75" s="40"/>
      <c r="F75" s="39"/>
      <c r="G75" s="523"/>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BO75" s="33"/>
      <c r="BP75" s="33"/>
      <c r="BQ75" s="33"/>
      <c r="BR75" s="33"/>
      <c r="BS75" s="33"/>
      <c r="BT75" s="33"/>
      <c r="BU75" s="33"/>
      <c r="BV75" s="1611"/>
      <c r="BW75" s="1611"/>
      <c r="BX75" s="1569"/>
      <c r="BY75" s="1569"/>
      <c r="BZ75" s="1569"/>
      <c r="CA75" s="1569"/>
      <c r="CB75" s="1569"/>
      <c r="CC75" s="1569"/>
      <c r="CD75" s="1569"/>
      <c r="CE75" s="1569"/>
      <c r="CG75" s="262"/>
    </row>
    <row r="76" spans="2:85" s="37" customFormat="1" ht="30" customHeight="1">
      <c r="B76" s="618"/>
      <c r="D76" s="40"/>
      <c r="E76" s="40"/>
      <c r="F76" s="39"/>
      <c r="G76" s="523"/>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BO76" s="33"/>
      <c r="BP76" s="33"/>
      <c r="BQ76" s="33"/>
      <c r="BR76" s="33"/>
      <c r="BS76" s="33"/>
      <c r="BT76" s="33"/>
      <c r="BU76" s="33"/>
      <c r="BV76" s="1611"/>
      <c r="BW76" s="1611"/>
      <c r="BX76" s="1569"/>
      <c r="BY76" s="1569"/>
      <c r="BZ76" s="3177"/>
      <c r="CA76" s="3177"/>
      <c r="CB76" s="3177"/>
      <c r="CC76" s="3178"/>
      <c r="CD76" s="3178"/>
      <c r="CE76" s="3178"/>
      <c r="CG76" s="262"/>
    </row>
    <row r="77" spans="2:85" s="37" customFormat="1" ht="30" customHeight="1">
      <c r="B77" s="618"/>
      <c r="F77" s="306"/>
      <c r="G77" s="523"/>
      <c r="I77" s="306"/>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BO77" s="33"/>
      <c r="BP77" s="33"/>
      <c r="BQ77" s="33"/>
      <c r="BR77" s="33"/>
      <c r="BS77" s="33"/>
      <c r="BT77" s="33"/>
      <c r="BU77" s="33"/>
      <c r="BV77" s="1611"/>
      <c r="BW77" s="1611"/>
      <c r="BX77" s="1569"/>
      <c r="BY77" s="1569"/>
      <c r="BZ77" s="3177"/>
      <c r="CA77" s="3177"/>
      <c r="CB77" s="3177"/>
      <c r="CC77" s="3178"/>
      <c r="CD77" s="3178"/>
      <c r="CE77" s="3178"/>
      <c r="CG77" s="262"/>
    </row>
    <row r="78" spans="2:85" s="37" customFormat="1" ht="30" customHeight="1">
      <c r="B78" s="618"/>
      <c r="F78" s="66"/>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BO78" s="33"/>
      <c r="BP78" s="33"/>
      <c r="BQ78" s="33"/>
      <c r="BR78" s="33"/>
      <c r="BS78" s="33"/>
      <c r="BT78" s="33"/>
      <c r="BU78" s="33"/>
      <c r="BV78" s="1611"/>
      <c r="BW78" s="1611"/>
      <c r="BX78" s="1569"/>
      <c r="BY78" s="1569"/>
      <c r="BZ78" s="1569"/>
      <c r="CA78" s="1569"/>
      <c r="CB78" s="1569"/>
      <c r="CC78" s="1569"/>
      <c r="CD78" s="1569"/>
      <c r="CE78" s="1569"/>
      <c r="CG78" s="262"/>
    </row>
    <row r="79" spans="2:85" s="37" customFormat="1" ht="30" customHeight="1">
      <c r="B79" s="618"/>
      <c r="F79" s="66"/>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BO79" s="33"/>
      <c r="BP79" s="33"/>
      <c r="BQ79" s="33"/>
      <c r="BR79" s="33"/>
      <c r="BS79" s="33"/>
      <c r="BT79" s="33"/>
      <c r="BU79" s="33"/>
      <c r="BV79" s="33"/>
      <c r="BW79" s="33"/>
      <c r="CG79" s="262"/>
    </row>
    <row r="80" spans="2:85" s="37" customFormat="1" ht="30" customHeight="1">
      <c r="B80" s="618"/>
      <c r="F80" s="66"/>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BO80" s="33"/>
      <c r="BP80" s="33"/>
      <c r="BQ80" s="33"/>
      <c r="BR80" s="33"/>
      <c r="BS80" s="33"/>
      <c r="BT80" s="33"/>
      <c r="BU80" s="33"/>
      <c r="BV80" s="33"/>
      <c r="BW80" s="33"/>
      <c r="CG80" s="262"/>
    </row>
    <row r="81" spans="2:85" s="37" customFormat="1" ht="30" customHeight="1">
      <c r="B81" s="618"/>
      <c r="F81" s="66"/>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BO81" s="33"/>
      <c r="BP81" s="33"/>
      <c r="BQ81" s="33"/>
      <c r="BR81" s="33"/>
      <c r="BS81" s="33"/>
      <c r="BT81" s="33"/>
      <c r="BU81" s="33"/>
      <c r="BV81" s="33"/>
      <c r="BW81" s="33"/>
      <c r="CG81" s="262"/>
    </row>
    <row r="82" spans="2:85" s="37" customFormat="1" ht="30" customHeight="1" thickBot="1">
      <c r="B82" s="563"/>
      <c r="C82" s="564"/>
      <c r="D82" s="564"/>
      <c r="E82" s="564"/>
      <c r="F82" s="564"/>
      <c r="G82" s="564"/>
      <c r="H82" s="565"/>
      <c r="I82" s="565"/>
      <c r="J82" s="565"/>
      <c r="K82" s="565"/>
      <c r="L82" s="565"/>
      <c r="M82" s="565"/>
      <c r="N82" s="565"/>
      <c r="O82" s="565"/>
      <c r="P82" s="565"/>
      <c r="Q82" s="565"/>
      <c r="R82" s="565"/>
      <c r="S82" s="565"/>
      <c r="T82" s="565"/>
      <c r="U82" s="565"/>
      <c r="V82" s="565"/>
      <c r="W82" s="565"/>
      <c r="X82" s="565"/>
      <c r="Y82" s="565"/>
      <c r="Z82" s="565"/>
      <c r="AA82" s="565"/>
      <c r="AB82" s="565"/>
      <c r="AC82" s="565"/>
      <c r="AD82" s="565"/>
      <c r="AE82" s="565"/>
      <c r="AF82" s="565"/>
      <c r="AG82" s="565"/>
      <c r="AH82" s="565"/>
      <c r="AI82" s="565"/>
      <c r="AJ82" s="565"/>
      <c r="AK82" s="565"/>
      <c r="AL82" s="565"/>
      <c r="AM82" s="565"/>
      <c r="AN82" s="565"/>
      <c r="AO82" s="565"/>
      <c r="AP82" s="564"/>
      <c r="AQ82" s="564"/>
      <c r="AR82" s="564"/>
      <c r="AS82" s="564"/>
      <c r="AT82" s="564"/>
      <c r="AU82" s="564"/>
      <c r="AV82" s="564"/>
      <c r="AW82" s="564"/>
      <c r="AX82" s="564"/>
      <c r="AY82" s="564"/>
      <c r="AZ82" s="564"/>
      <c r="BA82" s="564"/>
      <c r="BB82" s="564"/>
      <c r="BC82" s="564"/>
      <c r="BD82" s="564"/>
      <c r="BE82" s="564"/>
      <c r="BF82" s="564"/>
      <c r="BG82" s="564"/>
      <c r="BH82" s="564"/>
      <c r="BI82" s="564"/>
      <c r="BJ82" s="564"/>
      <c r="BK82" s="564"/>
      <c r="BL82" s="564"/>
      <c r="BM82" s="564"/>
      <c r="BN82" s="564"/>
      <c r="BO82" s="564"/>
      <c r="BP82" s="564"/>
      <c r="BQ82" s="564"/>
      <c r="BR82" s="564"/>
      <c r="BS82" s="564"/>
      <c r="BT82" s="564"/>
      <c r="BU82" s="564"/>
      <c r="BV82" s="564"/>
      <c r="BW82" s="564"/>
      <c r="BX82" s="564"/>
      <c r="BY82" s="564"/>
      <c r="BZ82" s="564"/>
      <c r="CA82" s="564"/>
      <c r="CB82" s="564"/>
      <c r="CC82" s="564"/>
      <c r="CD82" s="564"/>
      <c r="CE82" s="564"/>
      <c r="CF82" s="564"/>
      <c r="CG82" s="566"/>
    </row>
    <row r="83" spans="2:85" s="40" customFormat="1" ht="30" customHeight="1"/>
    <row r="84" spans="2:85" s="40" customFormat="1" ht="30" customHeight="1">
      <c r="B84" s="2203">
        <v>37</v>
      </c>
      <c r="C84" s="2203"/>
      <c r="D84" s="2203"/>
      <c r="E84" s="2203"/>
      <c r="F84" s="2203"/>
      <c r="G84" s="2203"/>
      <c r="H84" s="2203"/>
      <c r="I84" s="2203"/>
      <c r="J84" s="2203"/>
      <c r="K84" s="2203"/>
      <c r="L84" s="2203"/>
      <c r="M84" s="2203"/>
      <c r="N84" s="2203"/>
      <c r="O84" s="2203"/>
      <c r="P84" s="2203"/>
      <c r="Q84" s="2203"/>
      <c r="R84" s="2203"/>
      <c r="S84" s="2203"/>
      <c r="T84" s="2203"/>
      <c r="U84" s="2203"/>
      <c r="V84" s="2203"/>
      <c r="W84" s="2203"/>
      <c r="X84" s="2203"/>
      <c r="Y84" s="2203"/>
      <c r="Z84" s="2203"/>
      <c r="AA84" s="2203"/>
      <c r="AB84" s="2203"/>
      <c r="AC84" s="2203"/>
      <c r="AD84" s="2203"/>
      <c r="AE84" s="2203"/>
      <c r="AF84" s="2203"/>
      <c r="AG84" s="2203"/>
      <c r="AH84" s="2203"/>
      <c r="AI84" s="2203"/>
      <c r="AJ84" s="2203"/>
      <c r="AK84" s="2203"/>
      <c r="AL84" s="2203"/>
      <c r="AM84" s="2203"/>
      <c r="AN84" s="2203"/>
      <c r="AO84" s="2203"/>
      <c r="AP84" s="2203"/>
      <c r="AQ84" s="2203"/>
      <c r="AR84" s="2203"/>
      <c r="AS84" s="2203"/>
      <c r="AT84" s="2203"/>
      <c r="AU84" s="2203"/>
      <c r="AV84" s="2203"/>
      <c r="AW84" s="2203"/>
      <c r="AX84" s="2203"/>
      <c r="AY84" s="2203"/>
      <c r="AZ84" s="2203"/>
      <c r="BA84" s="2203"/>
      <c r="BB84" s="2203"/>
      <c r="BC84" s="2203"/>
      <c r="BD84" s="2203"/>
      <c r="BE84" s="2203"/>
      <c r="BF84" s="2203"/>
      <c r="BG84" s="2203"/>
      <c r="BH84" s="2203"/>
      <c r="BI84" s="2203"/>
      <c r="BJ84" s="2203"/>
      <c r="BK84" s="2203"/>
      <c r="BL84" s="2203"/>
      <c r="BM84" s="2203"/>
      <c r="BN84" s="2203"/>
      <c r="BO84" s="2203"/>
      <c r="BP84" s="2203"/>
      <c r="BQ84" s="2203"/>
      <c r="BR84" s="2203"/>
      <c r="BS84" s="2203"/>
      <c r="BT84" s="2203"/>
      <c r="BU84" s="2203"/>
      <c r="BV84" s="2203"/>
      <c r="BW84" s="2203"/>
      <c r="BX84" s="2203"/>
      <c r="BY84" s="2203"/>
      <c r="BZ84" s="2203"/>
      <c r="CA84" s="2203"/>
      <c r="CB84" s="2203"/>
      <c r="CC84" s="2203"/>
      <c r="CD84" s="2203"/>
      <c r="CE84" s="2203"/>
      <c r="CF84" s="2203"/>
      <c r="CG84" s="2203"/>
    </row>
    <row r="85" spans="2:85" s="40" customFormat="1" ht="30" customHeight="1"/>
  </sheetData>
  <mergeCells count="42">
    <mergeCell ref="BZ73:CB74"/>
    <mergeCell ref="CC73:CE74"/>
    <mergeCell ref="BZ76:CB77"/>
    <mergeCell ref="CC76:CE77"/>
    <mergeCell ref="B84:CG84"/>
    <mergeCell ref="BZ64:CB65"/>
    <mergeCell ref="CC64:CE65"/>
    <mergeCell ref="BZ67:CB68"/>
    <mergeCell ref="CC67:CE68"/>
    <mergeCell ref="BZ70:CB71"/>
    <mergeCell ref="CC70:CE71"/>
    <mergeCell ref="BZ61:CB62"/>
    <mergeCell ref="CC61:CE62"/>
    <mergeCell ref="BV55:BZ55"/>
    <mergeCell ref="BK56:BZ57"/>
    <mergeCell ref="CA56:CB57"/>
    <mergeCell ref="BZ52:CB53"/>
    <mergeCell ref="CC52:CE53"/>
    <mergeCell ref="CC49:CE50"/>
    <mergeCell ref="CC55:CE56"/>
    <mergeCell ref="CC58:CE59"/>
    <mergeCell ref="BW49:CA49"/>
    <mergeCell ref="AR50:CA51"/>
    <mergeCell ref="U11:W12"/>
    <mergeCell ref="Y11:AF12"/>
    <mergeCell ref="C3:N4"/>
    <mergeCell ref="O3:Q4"/>
    <mergeCell ref="D10:H10"/>
    <mergeCell ref="D11:E12"/>
    <mergeCell ref="F11:H12"/>
    <mergeCell ref="J11:Q12"/>
    <mergeCell ref="S11:T12"/>
    <mergeCell ref="BO32:BP33"/>
    <mergeCell ref="BG46:CA46"/>
    <mergeCell ref="BG47:CA47"/>
    <mergeCell ref="BM17:CA17"/>
    <mergeCell ref="BM18:CA18"/>
    <mergeCell ref="BW19:BY19"/>
    <mergeCell ref="BO20:BP21"/>
    <mergeCell ref="BO23:BP24"/>
    <mergeCell ref="BO26:BP27"/>
    <mergeCell ref="BO29:BP30"/>
  </mergeCells>
  <printOptions horizontalCentered="1" verticalCentered="1"/>
  <pageMargins left="0.23622047244094491" right="0.23622047244094491" top="0.23622047244094491" bottom="0.23622047244094491" header="0" footer="0"/>
  <pageSetup paperSize="9" scale="26" fitToWidth="0"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ransitionEvaluation="1" codeName="Sheet36">
    <tabColor rgb="FFFF0000"/>
    <pageSetUpPr fitToPage="1"/>
  </sheetPr>
  <dimension ref="A1:CH93"/>
  <sheetViews>
    <sheetView showGridLines="0" view="pageBreakPreview" topLeftCell="A67" zoomScale="50" zoomScaleNormal="40" zoomScaleSheetLayoutView="50" workbookViewId="0">
      <selection activeCell="G47" sqref="G47:I48"/>
    </sheetView>
  </sheetViews>
  <sheetFormatPr defaultColWidth="1.61328125" defaultRowHeight="15"/>
  <cols>
    <col min="1" max="1" width="1.61328125" style="33"/>
    <col min="2" max="2" width="2.69140625" style="33" customWidth="1"/>
    <col min="3" max="3" width="7.3828125" style="33" customWidth="1"/>
    <col min="4" max="5" width="3.69140625" style="33" customWidth="1"/>
    <col min="6" max="21" width="2.69140625" style="33" customWidth="1"/>
    <col min="22" max="23" width="3.23046875" style="33" customWidth="1"/>
    <col min="24" max="29" width="2.69140625" style="33" customWidth="1"/>
    <col min="30" max="30" width="1.69140625" style="33" customWidth="1"/>
    <col min="31" max="39" width="2.69140625" style="33" customWidth="1"/>
    <col min="40" max="41" width="3.23046875" style="33" customWidth="1"/>
    <col min="42" max="59" width="2.69140625" style="33" customWidth="1"/>
    <col min="60" max="61" width="3.23046875" style="33" customWidth="1"/>
    <col min="62" max="67" width="2.69140625" style="33" customWidth="1"/>
    <col min="68" max="68" width="1.69140625" style="33" customWidth="1"/>
    <col min="69" max="71" width="2.69140625" style="33" customWidth="1"/>
    <col min="72" max="72" width="3.69140625" style="33" customWidth="1"/>
    <col min="73" max="76" width="2.69140625" style="33" customWidth="1"/>
    <col min="77" max="77" width="1.69140625" style="33" customWidth="1"/>
    <col min="78" max="78" width="2.07421875" style="33" customWidth="1"/>
    <col min="79" max="79" width="4.69140625" style="33" customWidth="1"/>
    <col min="80" max="84" width="2.69140625" style="33" customWidth="1"/>
    <col min="85" max="240" width="1.61328125" style="33"/>
    <col min="241" max="241" width="2.69140625" style="33" customWidth="1"/>
    <col min="242" max="242" width="6.3828125" style="33" bestFit="1" customWidth="1"/>
    <col min="243" max="243" width="2.69140625" style="33" customWidth="1"/>
    <col min="244" max="247" width="0.921875" style="33" customWidth="1"/>
    <col min="248" max="329" width="2.69140625" style="33" customWidth="1"/>
    <col min="330" max="496" width="1.61328125" style="33"/>
    <col min="497" max="497" width="2.69140625" style="33" customWidth="1"/>
    <col min="498" max="498" width="6.3828125" style="33" bestFit="1" customWidth="1"/>
    <col min="499" max="499" width="2.69140625" style="33" customWidth="1"/>
    <col min="500" max="503" width="0.921875" style="33" customWidth="1"/>
    <col min="504" max="585" width="2.69140625" style="33" customWidth="1"/>
    <col min="586" max="752" width="1.61328125" style="33"/>
    <col min="753" max="753" width="2.69140625" style="33" customWidth="1"/>
    <col min="754" max="754" width="6.3828125" style="33" bestFit="1" customWidth="1"/>
    <col min="755" max="755" width="2.69140625" style="33" customWidth="1"/>
    <col min="756" max="759" width="0.921875" style="33" customWidth="1"/>
    <col min="760" max="841" width="2.69140625" style="33" customWidth="1"/>
    <col min="842" max="1008" width="1.61328125" style="33"/>
    <col min="1009" max="1009" width="2.69140625" style="33" customWidth="1"/>
    <col min="1010" max="1010" width="6.3828125" style="33" bestFit="1" customWidth="1"/>
    <col min="1011" max="1011" width="2.69140625" style="33" customWidth="1"/>
    <col min="1012" max="1015" width="0.921875" style="33" customWidth="1"/>
    <col min="1016" max="1097" width="2.69140625" style="33" customWidth="1"/>
    <col min="1098" max="1264" width="1.61328125" style="33"/>
    <col min="1265" max="1265" width="2.69140625" style="33" customWidth="1"/>
    <col min="1266" max="1266" width="6.3828125" style="33" bestFit="1" customWidth="1"/>
    <col min="1267" max="1267" width="2.69140625" style="33" customWidth="1"/>
    <col min="1268" max="1271" width="0.921875" style="33" customWidth="1"/>
    <col min="1272" max="1353" width="2.69140625" style="33" customWidth="1"/>
    <col min="1354" max="1520" width="1.61328125" style="33"/>
    <col min="1521" max="1521" width="2.69140625" style="33" customWidth="1"/>
    <col min="1522" max="1522" width="6.3828125" style="33" bestFit="1" customWidth="1"/>
    <col min="1523" max="1523" width="2.69140625" style="33" customWidth="1"/>
    <col min="1524" max="1527" width="0.921875" style="33" customWidth="1"/>
    <col min="1528" max="1609" width="2.69140625" style="33" customWidth="1"/>
    <col min="1610" max="1776" width="1.61328125" style="33"/>
    <col min="1777" max="1777" width="2.69140625" style="33" customWidth="1"/>
    <col min="1778" max="1778" width="6.3828125" style="33" bestFit="1" customWidth="1"/>
    <col min="1779" max="1779" width="2.69140625" style="33" customWidth="1"/>
    <col min="1780" max="1783" width="0.921875" style="33" customWidth="1"/>
    <col min="1784" max="1865" width="2.69140625" style="33" customWidth="1"/>
    <col min="1866" max="2032" width="1.61328125" style="33"/>
    <col min="2033" max="2033" width="2.69140625" style="33" customWidth="1"/>
    <col min="2034" max="2034" width="6.3828125" style="33" bestFit="1" customWidth="1"/>
    <col min="2035" max="2035" width="2.69140625" style="33" customWidth="1"/>
    <col min="2036" max="2039" width="0.921875" style="33" customWidth="1"/>
    <col min="2040" max="2121" width="2.69140625" style="33" customWidth="1"/>
    <col min="2122" max="2288" width="1.61328125" style="33"/>
    <col min="2289" max="2289" width="2.69140625" style="33" customWidth="1"/>
    <col min="2290" max="2290" width="6.3828125" style="33" bestFit="1" customWidth="1"/>
    <col min="2291" max="2291" width="2.69140625" style="33" customWidth="1"/>
    <col min="2292" max="2295" width="0.921875" style="33" customWidth="1"/>
    <col min="2296" max="2377" width="2.69140625" style="33" customWidth="1"/>
    <col min="2378" max="2544" width="1.61328125" style="33"/>
    <col min="2545" max="2545" width="2.69140625" style="33" customWidth="1"/>
    <col min="2546" max="2546" width="6.3828125" style="33" bestFit="1" customWidth="1"/>
    <col min="2547" max="2547" width="2.69140625" style="33" customWidth="1"/>
    <col min="2548" max="2551" width="0.921875" style="33" customWidth="1"/>
    <col min="2552" max="2633" width="2.69140625" style="33" customWidth="1"/>
    <col min="2634" max="2800" width="1.61328125" style="33"/>
    <col min="2801" max="2801" width="2.69140625" style="33" customWidth="1"/>
    <col min="2802" max="2802" width="6.3828125" style="33" bestFit="1" customWidth="1"/>
    <col min="2803" max="2803" width="2.69140625" style="33" customWidth="1"/>
    <col min="2804" max="2807" width="0.921875" style="33" customWidth="1"/>
    <col min="2808" max="2889" width="2.69140625" style="33" customWidth="1"/>
    <col min="2890" max="3056" width="1.61328125" style="33"/>
    <col min="3057" max="3057" width="2.69140625" style="33" customWidth="1"/>
    <col min="3058" max="3058" width="6.3828125" style="33" bestFit="1" customWidth="1"/>
    <col min="3059" max="3059" width="2.69140625" style="33" customWidth="1"/>
    <col min="3060" max="3063" width="0.921875" style="33" customWidth="1"/>
    <col min="3064" max="3145" width="2.69140625" style="33" customWidth="1"/>
    <col min="3146" max="3312" width="1.61328125" style="33"/>
    <col min="3313" max="3313" width="2.69140625" style="33" customWidth="1"/>
    <col min="3314" max="3314" width="6.3828125" style="33" bestFit="1" customWidth="1"/>
    <col min="3315" max="3315" width="2.69140625" style="33" customWidth="1"/>
    <col min="3316" max="3319" width="0.921875" style="33" customWidth="1"/>
    <col min="3320" max="3401" width="2.69140625" style="33" customWidth="1"/>
    <col min="3402" max="3568" width="1.61328125" style="33"/>
    <col min="3569" max="3569" width="2.69140625" style="33" customWidth="1"/>
    <col min="3570" max="3570" width="6.3828125" style="33" bestFit="1" customWidth="1"/>
    <col min="3571" max="3571" width="2.69140625" style="33" customWidth="1"/>
    <col min="3572" max="3575" width="0.921875" style="33" customWidth="1"/>
    <col min="3576" max="3657" width="2.69140625" style="33" customWidth="1"/>
    <col min="3658" max="3824" width="1.61328125" style="33"/>
    <col min="3825" max="3825" width="2.69140625" style="33" customWidth="1"/>
    <col min="3826" max="3826" width="6.3828125" style="33" bestFit="1" customWidth="1"/>
    <col min="3827" max="3827" width="2.69140625" style="33" customWidth="1"/>
    <col min="3828" max="3831" width="0.921875" style="33" customWidth="1"/>
    <col min="3832" max="3913" width="2.69140625" style="33" customWidth="1"/>
    <col min="3914" max="4080" width="1.61328125" style="33"/>
    <col min="4081" max="4081" width="2.69140625" style="33" customWidth="1"/>
    <col min="4082" max="4082" width="6.3828125" style="33" bestFit="1" customWidth="1"/>
    <col min="4083" max="4083" width="2.69140625" style="33" customWidth="1"/>
    <col min="4084" max="4087" width="0.921875" style="33" customWidth="1"/>
    <col min="4088" max="4169" width="2.69140625" style="33" customWidth="1"/>
    <col min="4170" max="4336" width="1.61328125" style="33"/>
    <col min="4337" max="4337" width="2.69140625" style="33" customWidth="1"/>
    <col min="4338" max="4338" width="6.3828125" style="33" bestFit="1" customWidth="1"/>
    <col min="4339" max="4339" width="2.69140625" style="33" customWidth="1"/>
    <col min="4340" max="4343" width="0.921875" style="33" customWidth="1"/>
    <col min="4344" max="4425" width="2.69140625" style="33" customWidth="1"/>
    <col min="4426" max="4592" width="1.61328125" style="33"/>
    <col min="4593" max="4593" width="2.69140625" style="33" customWidth="1"/>
    <col min="4594" max="4594" width="6.3828125" style="33" bestFit="1" customWidth="1"/>
    <col min="4595" max="4595" width="2.69140625" style="33" customWidth="1"/>
    <col min="4596" max="4599" width="0.921875" style="33" customWidth="1"/>
    <col min="4600" max="4681" width="2.69140625" style="33" customWidth="1"/>
    <col min="4682" max="4848" width="1.61328125" style="33"/>
    <col min="4849" max="4849" width="2.69140625" style="33" customWidth="1"/>
    <col min="4850" max="4850" width="6.3828125" style="33" bestFit="1" customWidth="1"/>
    <col min="4851" max="4851" width="2.69140625" style="33" customWidth="1"/>
    <col min="4852" max="4855" width="0.921875" style="33" customWidth="1"/>
    <col min="4856" max="4937" width="2.69140625" style="33" customWidth="1"/>
    <col min="4938" max="5104" width="1.61328125" style="33"/>
    <col min="5105" max="5105" width="2.69140625" style="33" customWidth="1"/>
    <col min="5106" max="5106" width="6.3828125" style="33" bestFit="1" customWidth="1"/>
    <col min="5107" max="5107" width="2.69140625" style="33" customWidth="1"/>
    <col min="5108" max="5111" width="0.921875" style="33" customWidth="1"/>
    <col min="5112" max="5193" width="2.69140625" style="33" customWidth="1"/>
    <col min="5194" max="5360" width="1.61328125" style="33"/>
    <col min="5361" max="5361" width="2.69140625" style="33" customWidth="1"/>
    <col min="5362" max="5362" width="6.3828125" style="33" bestFit="1" customWidth="1"/>
    <col min="5363" max="5363" width="2.69140625" style="33" customWidth="1"/>
    <col min="5364" max="5367" width="0.921875" style="33" customWidth="1"/>
    <col min="5368" max="5449" width="2.69140625" style="33" customWidth="1"/>
    <col min="5450" max="5616" width="1.61328125" style="33"/>
    <col min="5617" max="5617" width="2.69140625" style="33" customWidth="1"/>
    <col min="5618" max="5618" width="6.3828125" style="33" bestFit="1" customWidth="1"/>
    <col min="5619" max="5619" width="2.69140625" style="33" customWidth="1"/>
    <col min="5620" max="5623" width="0.921875" style="33" customWidth="1"/>
    <col min="5624" max="5705" width="2.69140625" style="33" customWidth="1"/>
    <col min="5706" max="5872" width="1.61328125" style="33"/>
    <col min="5873" max="5873" width="2.69140625" style="33" customWidth="1"/>
    <col min="5874" max="5874" width="6.3828125" style="33" bestFit="1" customWidth="1"/>
    <col min="5875" max="5875" width="2.69140625" style="33" customWidth="1"/>
    <col min="5876" max="5879" width="0.921875" style="33" customWidth="1"/>
    <col min="5880" max="5961" width="2.69140625" style="33" customWidth="1"/>
    <col min="5962" max="6128" width="1.61328125" style="33"/>
    <col min="6129" max="6129" width="2.69140625" style="33" customWidth="1"/>
    <col min="6130" max="6130" width="6.3828125" style="33" bestFit="1" customWidth="1"/>
    <col min="6131" max="6131" width="2.69140625" style="33" customWidth="1"/>
    <col min="6132" max="6135" width="0.921875" style="33" customWidth="1"/>
    <col min="6136" max="6217" width="2.69140625" style="33" customWidth="1"/>
    <col min="6218" max="6384" width="1.61328125" style="33"/>
    <col min="6385" max="6385" width="2.69140625" style="33" customWidth="1"/>
    <col min="6386" max="6386" width="6.3828125" style="33" bestFit="1" customWidth="1"/>
    <col min="6387" max="6387" width="2.69140625" style="33" customWidth="1"/>
    <col min="6388" max="6391" width="0.921875" style="33" customWidth="1"/>
    <col min="6392" max="6473" width="2.69140625" style="33" customWidth="1"/>
    <col min="6474" max="6640" width="1.61328125" style="33"/>
    <col min="6641" max="6641" width="2.69140625" style="33" customWidth="1"/>
    <col min="6642" max="6642" width="6.3828125" style="33" bestFit="1" customWidth="1"/>
    <col min="6643" max="6643" width="2.69140625" style="33" customWidth="1"/>
    <col min="6644" max="6647" width="0.921875" style="33" customWidth="1"/>
    <col min="6648" max="6729" width="2.69140625" style="33" customWidth="1"/>
    <col min="6730" max="6896" width="1.61328125" style="33"/>
    <col min="6897" max="6897" width="2.69140625" style="33" customWidth="1"/>
    <col min="6898" max="6898" width="6.3828125" style="33" bestFit="1" customWidth="1"/>
    <col min="6899" max="6899" width="2.69140625" style="33" customWidth="1"/>
    <col min="6900" max="6903" width="0.921875" style="33" customWidth="1"/>
    <col min="6904" max="6985" width="2.69140625" style="33" customWidth="1"/>
    <col min="6986" max="7152" width="1.61328125" style="33"/>
    <col min="7153" max="7153" width="2.69140625" style="33" customWidth="1"/>
    <col min="7154" max="7154" width="6.3828125" style="33" bestFit="1" customWidth="1"/>
    <col min="7155" max="7155" width="2.69140625" style="33" customWidth="1"/>
    <col min="7156" max="7159" width="0.921875" style="33" customWidth="1"/>
    <col min="7160" max="7241" width="2.69140625" style="33" customWidth="1"/>
    <col min="7242" max="7408" width="1.61328125" style="33"/>
    <col min="7409" max="7409" width="2.69140625" style="33" customWidth="1"/>
    <col min="7410" max="7410" width="6.3828125" style="33" bestFit="1" customWidth="1"/>
    <col min="7411" max="7411" width="2.69140625" style="33" customWidth="1"/>
    <col min="7412" max="7415" width="0.921875" style="33" customWidth="1"/>
    <col min="7416" max="7497" width="2.69140625" style="33" customWidth="1"/>
    <col min="7498" max="7664" width="1.61328125" style="33"/>
    <col min="7665" max="7665" width="2.69140625" style="33" customWidth="1"/>
    <col min="7666" max="7666" width="6.3828125" style="33" bestFit="1" customWidth="1"/>
    <col min="7667" max="7667" width="2.69140625" style="33" customWidth="1"/>
    <col min="7668" max="7671" width="0.921875" style="33" customWidth="1"/>
    <col min="7672" max="7753" width="2.69140625" style="33" customWidth="1"/>
    <col min="7754" max="7920" width="1.61328125" style="33"/>
    <col min="7921" max="7921" width="2.69140625" style="33" customWidth="1"/>
    <col min="7922" max="7922" width="6.3828125" style="33" bestFit="1" customWidth="1"/>
    <col min="7923" max="7923" width="2.69140625" style="33" customWidth="1"/>
    <col min="7924" max="7927" width="0.921875" style="33" customWidth="1"/>
    <col min="7928" max="8009" width="2.69140625" style="33" customWidth="1"/>
    <col min="8010" max="8176" width="1.61328125" style="33"/>
    <col min="8177" max="8177" width="2.69140625" style="33" customWidth="1"/>
    <col min="8178" max="8178" width="6.3828125" style="33" bestFit="1" customWidth="1"/>
    <col min="8179" max="8179" width="2.69140625" style="33" customWidth="1"/>
    <col min="8180" max="8183" width="0.921875" style="33" customWidth="1"/>
    <col min="8184" max="8265" width="2.69140625" style="33" customWidth="1"/>
    <col min="8266" max="8432" width="1.61328125" style="33"/>
    <col min="8433" max="8433" width="2.69140625" style="33" customWidth="1"/>
    <col min="8434" max="8434" width="6.3828125" style="33" bestFit="1" customWidth="1"/>
    <col min="8435" max="8435" width="2.69140625" style="33" customWidth="1"/>
    <col min="8436" max="8439" width="0.921875" style="33" customWidth="1"/>
    <col min="8440" max="8521" width="2.69140625" style="33" customWidth="1"/>
    <col min="8522" max="8688" width="1.61328125" style="33"/>
    <col min="8689" max="8689" width="2.69140625" style="33" customWidth="1"/>
    <col min="8690" max="8690" width="6.3828125" style="33" bestFit="1" customWidth="1"/>
    <col min="8691" max="8691" width="2.69140625" style="33" customWidth="1"/>
    <col min="8692" max="8695" width="0.921875" style="33" customWidth="1"/>
    <col min="8696" max="8777" width="2.69140625" style="33" customWidth="1"/>
    <col min="8778" max="8944" width="1.61328125" style="33"/>
    <col min="8945" max="8945" width="2.69140625" style="33" customWidth="1"/>
    <col min="8946" max="8946" width="6.3828125" style="33" bestFit="1" customWidth="1"/>
    <col min="8947" max="8947" width="2.69140625" style="33" customWidth="1"/>
    <col min="8948" max="8951" width="0.921875" style="33" customWidth="1"/>
    <col min="8952" max="9033" width="2.69140625" style="33" customWidth="1"/>
    <col min="9034" max="9200" width="1.61328125" style="33"/>
    <col min="9201" max="9201" width="2.69140625" style="33" customWidth="1"/>
    <col min="9202" max="9202" width="6.3828125" style="33" bestFit="1" customWidth="1"/>
    <col min="9203" max="9203" width="2.69140625" style="33" customWidth="1"/>
    <col min="9204" max="9207" width="0.921875" style="33" customWidth="1"/>
    <col min="9208" max="9289" width="2.69140625" style="33" customWidth="1"/>
    <col min="9290" max="9456" width="1.61328125" style="33"/>
    <col min="9457" max="9457" width="2.69140625" style="33" customWidth="1"/>
    <col min="9458" max="9458" width="6.3828125" style="33" bestFit="1" customWidth="1"/>
    <col min="9459" max="9459" width="2.69140625" style="33" customWidth="1"/>
    <col min="9460" max="9463" width="0.921875" style="33" customWidth="1"/>
    <col min="9464" max="9545" width="2.69140625" style="33" customWidth="1"/>
    <col min="9546" max="9712" width="1.61328125" style="33"/>
    <col min="9713" max="9713" width="2.69140625" style="33" customWidth="1"/>
    <col min="9714" max="9714" width="6.3828125" style="33" bestFit="1" customWidth="1"/>
    <col min="9715" max="9715" width="2.69140625" style="33" customWidth="1"/>
    <col min="9716" max="9719" width="0.921875" style="33" customWidth="1"/>
    <col min="9720" max="9801" width="2.69140625" style="33" customWidth="1"/>
    <col min="9802" max="9968" width="1.61328125" style="33"/>
    <col min="9969" max="9969" width="2.69140625" style="33" customWidth="1"/>
    <col min="9970" max="9970" width="6.3828125" style="33" bestFit="1" customWidth="1"/>
    <col min="9971" max="9971" width="2.69140625" style="33" customWidth="1"/>
    <col min="9972" max="9975" width="0.921875" style="33" customWidth="1"/>
    <col min="9976" max="10057" width="2.69140625" style="33" customWidth="1"/>
    <col min="10058" max="10224" width="1.61328125" style="33"/>
    <col min="10225" max="10225" width="2.69140625" style="33" customWidth="1"/>
    <col min="10226" max="10226" width="6.3828125" style="33" bestFit="1" customWidth="1"/>
    <col min="10227" max="10227" width="2.69140625" style="33" customWidth="1"/>
    <col min="10228" max="10231" width="0.921875" style="33" customWidth="1"/>
    <col min="10232" max="10313" width="2.69140625" style="33" customWidth="1"/>
    <col min="10314" max="10480" width="1.61328125" style="33"/>
    <col min="10481" max="10481" width="2.69140625" style="33" customWidth="1"/>
    <col min="10482" max="10482" width="6.3828125" style="33" bestFit="1" customWidth="1"/>
    <col min="10483" max="10483" width="2.69140625" style="33" customWidth="1"/>
    <col min="10484" max="10487" width="0.921875" style="33" customWidth="1"/>
    <col min="10488" max="10569" width="2.69140625" style="33" customWidth="1"/>
    <col min="10570" max="10736" width="1.61328125" style="33"/>
    <col min="10737" max="10737" width="2.69140625" style="33" customWidth="1"/>
    <col min="10738" max="10738" width="6.3828125" style="33" bestFit="1" customWidth="1"/>
    <col min="10739" max="10739" width="2.69140625" style="33" customWidth="1"/>
    <col min="10740" max="10743" width="0.921875" style="33" customWidth="1"/>
    <col min="10744" max="10825" width="2.69140625" style="33" customWidth="1"/>
    <col min="10826" max="10992" width="1.61328125" style="33"/>
    <col min="10993" max="10993" width="2.69140625" style="33" customWidth="1"/>
    <col min="10994" max="10994" width="6.3828125" style="33" bestFit="1" customWidth="1"/>
    <col min="10995" max="10995" width="2.69140625" style="33" customWidth="1"/>
    <col min="10996" max="10999" width="0.921875" style="33" customWidth="1"/>
    <col min="11000" max="11081" width="2.69140625" style="33" customWidth="1"/>
    <col min="11082" max="11248" width="1.61328125" style="33"/>
    <col min="11249" max="11249" width="2.69140625" style="33" customWidth="1"/>
    <col min="11250" max="11250" width="6.3828125" style="33" bestFit="1" customWidth="1"/>
    <col min="11251" max="11251" width="2.69140625" style="33" customWidth="1"/>
    <col min="11252" max="11255" width="0.921875" style="33" customWidth="1"/>
    <col min="11256" max="11337" width="2.69140625" style="33" customWidth="1"/>
    <col min="11338" max="11504" width="1.61328125" style="33"/>
    <col min="11505" max="11505" width="2.69140625" style="33" customWidth="1"/>
    <col min="11506" max="11506" width="6.3828125" style="33" bestFit="1" customWidth="1"/>
    <col min="11507" max="11507" width="2.69140625" style="33" customWidth="1"/>
    <col min="11508" max="11511" width="0.921875" style="33" customWidth="1"/>
    <col min="11512" max="11593" width="2.69140625" style="33" customWidth="1"/>
    <col min="11594" max="11760" width="1.61328125" style="33"/>
    <col min="11761" max="11761" width="2.69140625" style="33" customWidth="1"/>
    <col min="11762" max="11762" width="6.3828125" style="33" bestFit="1" customWidth="1"/>
    <col min="11763" max="11763" width="2.69140625" style="33" customWidth="1"/>
    <col min="11764" max="11767" width="0.921875" style="33" customWidth="1"/>
    <col min="11768" max="11849" width="2.69140625" style="33" customWidth="1"/>
    <col min="11850" max="12016" width="1.61328125" style="33"/>
    <col min="12017" max="12017" width="2.69140625" style="33" customWidth="1"/>
    <col min="12018" max="12018" width="6.3828125" style="33" bestFit="1" customWidth="1"/>
    <col min="12019" max="12019" width="2.69140625" style="33" customWidth="1"/>
    <col min="12020" max="12023" width="0.921875" style="33" customWidth="1"/>
    <col min="12024" max="12105" width="2.69140625" style="33" customWidth="1"/>
    <col min="12106" max="12272" width="1.61328125" style="33"/>
    <col min="12273" max="12273" width="2.69140625" style="33" customWidth="1"/>
    <col min="12274" max="12274" width="6.3828125" style="33" bestFit="1" customWidth="1"/>
    <col min="12275" max="12275" width="2.69140625" style="33" customWidth="1"/>
    <col min="12276" max="12279" width="0.921875" style="33" customWidth="1"/>
    <col min="12280" max="12361" width="2.69140625" style="33" customWidth="1"/>
    <col min="12362" max="12528" width="1.61328125" style="33"/>
    <col min="12529" max="12529" width="2.69140625" style="33" customWidth="1"/>
    <col min="12530" max="12530" width="6.3828125" style="33" bestFit="1" customWidth="1"/>
    <col min="12531" max="12531" width="2.69140625" style="33" customWidth="1"/>
    <col min="12532" max="12535" width="0.921875" style="33" customWidth="1"/>
    <col min="12536" max="12617" width="2.69140625" style="33" customWidth="1"/>
    <col min="12618" max="12784" width="1.61328125" style="33"/>
    <col min="12785" max="12785" width="2.69140625" style="33" customWidth="1"/>
    <col min="12786" max="12786" width="6.3828125" style="33" bestFit="1" customWidth="1"/>
    <col min="12787" max="12787" width="2.69140625" style="33" customWidth="1"/>
    <col min="12788" max="12791" width="0.921875" style="33" customWidth="1"/>
    <col min="12792" max="12873" width="2.69140625" style="33" customWidth="1"/>
    <col min="12874" max="13040" width="1.61328125" style="33"/>
    <col min="13041" max="13041" width="2.69140625" style="33" customWidth="1"/>
    <col min="13042" max="13042" width="6.3828125" style="33" bestFit="1" customWidth="1"/>
    <col min="13043" max="13043" width="2.69140625" style="33" customWidth="1"/>
    <col min="13044" max="13047" width="0.921875" style="33" customWidth="1"/>
    <col min="13048" max="13129" width="2.69140625" style="33" customWidth="1"/>
    <col min="13130" max="13296" width="1.61328125" style="33"/>
    <col min="13297" max="13297" width="2.69140625" style="33" customWidth="1"/>
    <col min="13298" max="13298" width="6.3828125" style="33" bestFit="1" customWidth="1"/>
    <col min="13299" max="13299" width="2.69140625" style="33" customWidth="1"/>
    <col min="13300" max="13303" width="0.921875" style="33" customWidth="1"/>
    <col min="13304" max="13385" width="2.69140625" style="33" customWidth="1"/>
    <col min="13386" max="13552" width="1.61328125" style="33"/>
    <col min="13553" max="13553" width="2.69140625" style="33" customWidth="1"/>
    <col min="13554" max="13554" width="6.3828125" style="33" bestFit="1" customWidth="1"/>
    <col min="13555" max="13555" width="2.69140625" style="33" customWidth="1"/>
    <col min="13556" max="13559" width="0.921875" style="33" customWidth="1"/>
    <col min="13560" max="13641" width="2.69140625" style="33" customWidth="1"/>
    <col min="13642" max="13808" width="1.61328125" style="33"/>
    <col min="13809" max="13809" width="2.69140625" style="33" customWidth="1"/>
    <col min="13810" max="13810" width="6.3828125" style="33" bestFit="1" customWidth="1"/>
    <col min="13811" max="13811" width="2.69140625" style="33" customWidth="1"/>
    <col min="13812" max="13815" width="0.921875" style="33" customWidth="1"/>
    <col min="13816" max="13897" width="2.69140625" style="33" customWidth="1"/>
    <col min="13898" max="14064" width="1.61328125" style="33"/>
    <col min="14065" max="14065" width="2.69140625" style="33" customWidth="1"/>
    <col min="14066" max="14066" width="6.3828125" style="33" bestFit="1" customWidth="1"/>
    <col min="14067" max="14067" width="2.69140625" style="33" customWidth="1"/>
    <col min="14068" max="14071" width="0.921875" style="33" customWidth="1"/>
    <col min="14072" max="14153" width="2.69140625" style="33" customWidth="1"/>
    <col min="14154" max="14320" width="1.61328125" style="33"/>
    <col min="14321" max="14321" width="2.69140625" style="33" customWidth="1"/>
    <col min="14322" max="14322" width="6.3828125" style="33" bestFit="1" customWidth="1"/>
    <col min="14323" max="14323" width="2.69140625" style="33" customWidth="1"/>
    <col min="14324" max="14327" width="0.921875" style="33" customWidth="1"/>
    <col min="14328" max="14409" width="2.69140625" style="33" customWidth="1"/>
    <col min="14410" max="14576" width="1.61328125" style="33"/>
    <col min="14577" max="14577" width="2.69140625" style="33" customWidth="1"/>
    <col min="14578" max="14578" width="6.3828125" style="33" bestFit="1" customWidth="1"/>
    <col min="14579" max="14579" width="2.69140625" style="33" customWidth="1"/>
    <col min="14580" max="14583" width="0.921875" style="33" customWidth="1"/>
    <col min="14584" max="14665" width="2.69140625" style="33" customWidth="1"/>
    <col min="14666" max="14832" width="1.61328125" style="33"/>
    <col min="14833" max="14833" width="2.69140625" style="33" customWidth="1"/>
    <col min="14834" max="14834" width="6.3828125" style="33" bestFit="1" customWidth="1"/>
    <col min="14835" max="14835" width="2.69140625" style="33" customWidth="1"/>
    <col min="14836" max="14839" width="0.921875" style="33" customWidth="1"/>
    <col min="14840" max="14921" width="2.69140625" style="33" customWidth="1"/>
    <col min="14922" max="15088" width="1.61328125" style="33"/>
    <col min="15089" max="15089" width="2.69140625" style="33" customWidth="1"/>
    <col min="15090" max="15090" width="6.3828125" style="33" bestFit="1" customWidth="1"/>
    <col min="15091" max="15091" width="2.69140625" style="33" customWidth="1"/>
    <col min="15092" max="15095" width="0.921875" style="33" customWidth="1"/>
    <col min="15096" max="15177" width="2.69140625" style="33" customWidth="1"/>
    <col min="15178" max="15344" width="1.61328125" style="33"/>
    <col min="15345" max="15345" width="2.69140625" style="33" customWidth="1"/>
    <col min="15346" max="15346" width="6.3828125" style="33" bestFit="1" customWidth="1"/>
    <col min="15347" max="15347" width="2.69140625" style="33" customWidth="1"/>
    <col min="15348" max="15351" width="0.921875" style="33" customWidth="1"/>
    <col min="15352" max="15433" width="2.69140625" style="33" customWidth="1"/>
    <col min="15434" max="15600" width="1.61328125" style="33"/>
    <col min="15601" max="15601" width="2.69140625" style="33" customWidth="1"/>
    <col min="15602" max="15602" width="6.3828125" style="33" bestFit="1" customWidth="1"/>
    <col min="15603" max="15603" width="2.69140625" style="33" customWidth="1"/>
    <col min="15604" max="15607" width="0.921875" style="33" customWidth="1"/>
    <col min="15608" max="15689" width="2.69140625" style="33" customWidth="1"/>
    <col min="15690" max="15856" width="1.61328125" style="33"/>
    <col min="15857" max="15857" width="2.69140625" style="33" customWidth="1"/>
    <col min="15858" max="15858" width="6.3828125" style="33" bestFit="1" customWidth="1"/>
    <col min="15859" max="15859" width="2.69140625" style="33" customWidth="1"/>
    <col min="15860" max="15863" width="0.921875" style="33" customWidth="1"/>
    <col min="15864" max="15945" width="2.69140625" style="33" customWidth="1"/>
    <col min="15946" max="16112" width="1.61328125" style="33"/>
    <col min="16113" max="16113" width="2.69140625" style="33" customWidth="1"/>
    <col min="16114" max="16114" width="6.3828125" style="33" bestFit="1" customWidth="1"/>
    <col min="16115" max="16115" width="2.69140625" style="33" customWidth="1"/>
    <col min="16116" max="16119" width="0.921875" style="33" customWidth="1"/>
    <col min="16120" max="16201" width="2.69140625" style="33" customWidth="1"/>
    <col min="16202" max="16384" width="1.61328125" style="33"/>
  </cols>
  <sheetData>
    <row r="1" spans="2:86" ht="24.75" customHeight="1" thickBot="1"/>
    <row r="2" spans="2:86" ht="20.25" customHeight="1">
      <c r="B2" s="410"/>
      <c r="C2" s="411"/>
      <c r="D2" s="411"/>
      <c r="E2" s="411"/>
      <c r="F2" s="411"/>
      <c r="G2" s="411"/>
      <c r="H2" s="411"/>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c r="AV2" s="411"/>
      <c r="AW2" s="411"/>
      <c r="AX2" s="411"/>
      <c r="AY2" s="411"/>
      <c r="AZ2" s="411"/>
      <c r="BA2" s="411"/>
      <c r="BB2" s="411"/>
      <c r="BC2" s="411"/>
      <c r="BD2" s="411"/>
      <c r="BE2" s="411"/>
      <c r="BF2" s="411"/>
      <c r="BG2" s="411"/>
      <c r="BH2" s="411"/>
      <c r="BI2" s="411"/>
      <c r="BJ2" s="411"/>
      <c r="BK2" s="411"/>
      <c r="BL2" s="411"/>
      <c r="BM2" s="411"/>
      <c r="BN2" s="411"/>
      <c r="BO2" s="411"/>
      <c r="BP2" s="411"/>
      <c r="BQ2" s="411"/>
      <c r="BR2" s="411"/>
      <c r="BS2" s="411"/>
      <c r="BT2" s="411"/>
      <c r="BU2" s="411"/>
      <c r="BV2" s="411"/>
      <c r="BW2" s="411"/>
      <c r="BX2" s="411"/>
      <c r="BY2" s="411"/>
      <c r="BZ2" s="312"/>
      <c r="CA2" s="312"/>
      <c r="CB2" s="312"/>
      <c r="CC2" s="312"/>
      <c r="CD2" s="312"/>
      <c r="CE2" s="312"/>
      <c r="CF2" s="312"/>
      <c r="CG2" s="312"/>
      <c r="CH2" s="313"/>
    </row>
    <row r="3" spans="2:86" ht="36" customHeight="1">
      <c r="B3" s="624"/>
      <c r="C3" s="3092" t="s">
        <v>823</v>
      </c>
      <c r="D3" s="3093"/>
      <c r="E3" s="3093"/>
      <c r="F3" s="3093"/>
      <c r="G3" s="3093"/>
      <c r="H3" s="3093"/>
      <c r="I3" s="3093"/>
      <c r="J3" s="3093"/>
      <c r="K3" s="3093"/>
      <c r="L3" s="3093"/>
      <c r="M3" s="3093"/>
      <c r="N3" s="3094"/>
      <c r="O3" s="3098" t="s">
        <v>459</v>
      </c>
      <c r="P3" s="3099"/>
      <c r="Q3" s="3100"/>
      <c r="R3" s="37"/>
      <c r="S3" s="304" t="s">
        <v>911</v>
      </c>
      <c r="T3" s="271"/>
      <c r="U3" s="271"/>
      <c r="V3" s="271"/>
      <c r="W3" s="271"/>
      <c r="X3" s="271"/>
      <c r="Y3" s="271"/>
      <c r="Z3" s="271"/>
      <c r="AA3" s="271"/>
      <c r="AB3" s="271"/>
      <c r="AC3" s="271"/>
      <c r="AD3" s="271"/>
      <c r="AE3" s="271"/>
      <c r="AF3" s="271"/>
      <c r="AG3" s="271"/>
      <c r="AH3" s="271"/>
      <c r="AI3" s="271"/>
      <c r="AJ3" s="271"/>
      <c r="AK3" s="37"/>
      <c r="AL3" s="37"/>
      <c r="AM3" s="37"/>
      <c r="AN3" s="37"/>
      <c r="AO3" s="304"/>
      <c r="AP3" s="304"/>
      <c r="AQ3" s="304"/>
      <c r="AV3" s="34"/>
      <c r="AW3" s="34"/>
      <c r="AX3" s="34"/>
      <c r="AY3" s="34"/>
      <c r="AZ3" s="34"/>
      <c r="BA3" s="34"/>
      <c r="BB3" s="34"/>
      <c r="BC3" s="34"/>
      <c r="BD3" s="34"/>
      <c r="BE3" s="34"/>
      <c r="BF3" s="34"/>
      <c r="BG3" s="34"/>
      <c r="BH3" s="34"/>
      <c r="BI3" s="34"/>
      <c r="BJ3" s="34"/>
      <c r="BK3" s="34"/>
      <c r="BL3" s="34"/>
      <c r="BM3" s="34"/>
      <c r="BN3" s="34"/>
      <c r="BO3" s="34"/>
      <c r="BP3" s="34"/>
      <c r="BQ3" s="34"/>
      <c r="BR3" s="34"/>
      <c r="BS3" s="34"/>
      <c r="BZ3" s="35"/>
      <c r="CA3" s="35"/>
      <c r="CB3" s="35"/>
      <c r="CH3" s="254"/>
    </row>
    <row r="4" spans="2:86" ht="36" customHeight="1">
      <c r="B4" s="624"/>
      <c r="C4" s="3095"/>
      <c r="D4" s="3096"/>
      <c r="E4" s="3096"/>
      <c r="F4" s="3096"/>
      <c r="G4" s="3096"/>
      <c r="H4" s="3096"/>
      <c r="I4" s="3096"/>
      <c r="J4" s="3096"/>
      <c r="K4" s="3096"/>
      <c r="L4" s="3096"/>
      <c r="M4" s="3096"/>
      <c r="N4" s="3097"/>
      <c r="O4" s="3101"/>
      <c r="P4" s="3102"/>
      <c r="Q4" s="3103"/>
      <c r="R4" s="37"/>
      <c r="S4" s="305" t="s">
        <v>912</v>
      </c>
      <c r="T4" s="271"/>
      <c r="U4" s="271"/>
      <c r="V4" s="271"/>
      <c r="W4" s="271"/>
      <c r="X4" s="271"/>
      <c r="Y4" s="271"/>
      <c r="Z4" s="271"/>
      <c r="AA4" s="271"/>
      <c r="AB4" s="271"/>
      <c r="AC4" s="271"/>
      <c r="AD4" s="271"/>
      <c r="AE4" s="271"/>
      <c r="AF4" s="271"/>
      <c r="AG4" s="271"/>
      <c r="AH4" s="271"/>
      <c r="AI4" s="271"/>
      <c r="AJ4" s="271"/>
      <c r="AK4" s="37"/>
      <c r="AL4" s="37"/>
      <c r="AM4" s="37"/>
      <c r="AN4" s="37"/>
      <c r="AO4" s="304"/>
      <c r="AP4" s="304"/>
      <c r="AQ4" s="304"/>
      <c r="CH4" s="254"/>
    </row>
    <row r="5" spans="2:86" ht="30.75" customHeight="1">
      <c r="B5" s="624"/>
      <c r="D5" s="36"/>
      <c r="E5" s="36"/>
      <c r="F5" s="36"/>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90"/>
      <c r="AO5" s="390"/>
      <c r="AP5" s="390"/>
      <c r="AQ5" s="390"/>
      <c r="CH5" s="254"/>
    </row>
    <row r="6" spans="2:86" ht="30" customHeight="1">
      <c r="B6" s="624"/>
      <c r="C6" s="271" t="s">
        <v>913</v>
      </c>
      <c r="D6" s="39" t="s">
        <v>915</v>
      </c>
      <c r="E6" s="36"/>
      <c r="G6" s="66"/>
      <c r="H6" s="527"/>
      <c r="I6" s="527"/>
      <c r="J6" s="390"/>
      <c r="K6" s="391"/>
      <c r="L6" s="391"/>
      <c r="M6" s="391"/>
      <c r="N6" s="391"/>
      <c r="O6" s="391"/>
      <c r="P6" s="390"/>
      <c r="Q6" s="390"/>
      <c r="AH6" s="390"/>
      <c r="AI6" s="390"/>
      <c r="AJ6" s="390"/>
      <c r="AK6" s="36"/>
      <c r="AL6" s="314"/>
      <c r="AM6" s="308"/>
      <c r="AN6" s="527"/>
      <c r="AO6" s="527"/>
      <c r="AP6" s="390"/>
      <c r="AQ6" s="391"/>
      <c r="AR6" s="391"/>
      <c r="AS6" s="391"/>
      <c r="AT6" s="391"/>
      <c r="AU6" s="391"/>
      <c r="AV6" s="391"/>
      <c r="AW6" s="79"/>
      <c r="AX6" s="390"/>
      <c r="AY6" s="390"/>
      <c r="BM6" s="390"/>
      <c r="BN6" s="390"/>
      <c r="BO6" s="390"/>
      <c r="BP6" s="36"/>
      <c r="BQ6" s="314"/>
      <c r="BR6" s="308"/>
      <c r="BS6" s="527"/>
      <c r="BT6" s="527"/>
      <c r="BU6" s="390"/>
      <c r="BV6" s="391"/>
      <c r="BW6" s="391"/>
      <c r="BX6" s="391"/>
      <c r="BY6" s="391"/>
      <c r="BZ6" s="391"/>
      <c r="CA6" s="391"/>
      <c r="CB6" s="79"/>
      <c r="CC6" s="390"/>
      <c r="CD6" s="390"/>
      <c r="CH6" s="254"/>
    </row>
    <row r="7" spans="2:86" ht="30" customHeight="1">
      <c r="B7" s="624"/>
      <c r="D7" s="306" t="s">
        <v>914</v>
      </c>
      <c r="E7" s="36"/>
      <c r="G7" s="66"/>
      <c r="H7" s="527"/>
      <c r="I7" s="527"/>
      <c r="J7" s="390"/>
      <c r="K7" s="391"/>
      <c r="L7" s="391"/>
      <c r="M7" s="391"/>
      <c r="N7" s="391"/>
      <c r="O7" s="391"/>
      <c r="P7" s="390"/>
      <c r="Q7" s="390"/>
      <c r="AH7" s="390"/>
      <c r="AI7" s="390"/>
      <c r="AJ7" s="390"/>
      <c r="AK7" s="36"/>
      <c r="AL7" s="314"/>
      <c r="AM7" s="308"/>
      <c r="AN7" s="527"/>
      <c r="AO7" s="527"/>
      <c r="AP7" s="390"/>
      <c r="AQ7" s="391"/>
      <c r="AR7" s="391"/>
      <c r="AS7" s="391"/>
      <c r="AT7" s="391"/>
      <c r="AU7" s="391"/>
      <c r="AV7" s="391"/>
      <c r="AW7" s="79"/>
      <c r="AX7" s="390"/>
      <c r="AY7" s="390"/>
      <c r="CH7" s="254"/>
    </row>
    <row r="8" spans="2:86" ht="30" customHeight="1">
      <c r="B8" s="624"/>
      <c r="E8" s="36"/>
      <c r="F8" s="308"/>
      <c r="G8" s="308"/>
      <c r="H8" s="390"/>
      <c r="I8" s="390"/>
      <c r="J8" s="390"/>
      <c r="K8" s="390"/>
      <c r="L8" s="390"/>
      <c r="M8" s="390"/>
      <c r="N8" s="390"/>
      <c r="O8" s="390"/>
      <c r="P8" s="390"/>
      <c r="Q8" s="390"/>
      <c r="R8" s="390"/>
      <c r="AH8" s="390"/>
      <c r="AI8" s="390"/>
      <c r="AJ8" s="390"/>
      <c r="AK8" s="390"/>
      <c r="AL8" s="390"/>
      <c r="AM8" s="390"/>
      <c r="AN8" s="390"/>
      <c r="AO8" s="390"/>
      <c r="AP8" s="390"/>
      <c r="AQ8" s="390"/>
      <c r="AR8" s="390"/>
      <c r="AS8" s="390"/>
      <c r="AT8" s="390"/>
      <c r="AU8" s="390"/>
      <c r="AV8" s="390"/>
      <c r="AW8" s="390"/>
      <c r="AX8" s="390"/>
      <c r="AY8" s="390"/>
      <c r="CA8" s="528"/>
      <c r="CB8" s="528"/>
      <c r="CC8" s="631"/>
      <c r="CD8" s="643" t="s">
        <v>921</v>
      </c>
      <c r="CE8" s="643"/>
      <c r="CF8" s="643"/>
      <c r="CH8" s="254"/>
    </row>
    <row r="9" spans="2:86" s="310" customFormat="1" ht="30" customHeight="1">
      <c r="B9" s="625"/>
      <c r="D9" s="554" t="s">
        <v>22</v>
      </c>
      <c r="F9" s="271" t="s">
        <v>916</v>
      </c>
      <c r="G9" s="523"/>
      <c r="I9" s="39"/>
      <c r="J9" s="39"/>
      <c r="K9" s="39"/>
      <c r="L9" s="39"/>
      <c r="M9" s="39"/>
      <c r="N9" s="39"/>
      <c r="O9" s="39"/>
      <c r="P9" s="39"/>
      <c r="Q9" s="39"/>
      <c r="R9" s="526"/>
      <c r="S9" s="526"/>
      <c r="T9" s="526"/>
      <c r="U9" s="526"/>
      <c r="V9" s="526"/>
      <c r="W9" s="526"/>
      <c r="X9" s="526"/>
      <c r="Y9" s="526"/>
      <c r="Z9" s="526"/>
      <c r="AA9" s="526"/>
      <c r="AB9" s="526"/>
      <c r="AC9" s="526"/>
      <c r="AD9" s="526"/>
      <c r="AE9" s="526"/>
      <c r="AF9" s="526"/>
      <c r="AG9" s="526"/>
      <c r="AH9" s="526"/>
      <c r="AI9" s="526"/>
      <c r="AJ9" s="526"/>
      <c r="AK9" s="526"/>
      <c r="AL9" s="526"/>
      <c r="AM9" s="526"/>
      <c r="AN9" s="526"/>
      <c r="AO9" s="526"/>
      <c r="BO9" s="33"/>
      <c r="BP9" s="33"/>
      <c r="BQ9" s="33"/>
      <c r="BR9" s="33"/>
      <c r="BS9" s="33"/>
      <c r="BT9" s="33"/>
      <c r="BU9" s="33"/>
      <c r="BV9" s="33"/>
      <c r="BW9" s="33"/>
      <c r="BX9" s="33"/>
      <c r="CA9" s="3120" t="s">
        <v>48</v>
      </c>
      <c r="CB9" s="3121"/>
      <c r="CC9" s="3121"/>
      <c r="CD9" s="1638"/>
      <c r="CE9" s="548"/>
      <c r="CF9" s="1639"/>
      <c r="CH9" s="311"/>
    </row>
    <row r="10" spans="2:86" s="310" customFormat="1" ht="30" customHeight="1">
      <c r="B10" s="625"/>
      <c r="D10" s="526"/>
      <c r="F10" s="271" t="s">
        <v>917</v>
      </c>
      <c r="G10" s="523"/>
      <c r="I10" s="39"/>
      <c r="J10" s="39"/>
      <c r="K10" s="39"/>
      <c r="L10" s="39"/>
      <c r="M10" s="39"/>
      <c r="N10" s="39"/>
      <c r="O10" s="39"/>
      <c r="P10" s="39"/>
      <c r="Q10" s="39"/>
      <c r="R10" s="526"/>
      <c r="S10" s="526"/>
      <c r="T10" s="526"/>
      <c r="U10" s="526"/>
      <c r="V10" s="526"/>
      <c r="W10" s="526"/>
      <c r="X10" s="526"/>
      <c r="Y10" s="526"/>
      <c r="Z10" s="526"/>
      <c r="AA10" s="526"/>
      <c r="AB10" s="526"/>
      <c r="AC10" s="526"/>
      <c r="AD10" s="526"/>
      <c r="AE10" s="526"/>
      <c r="AF10" s="526"/>
      <c r="AG10" s="526"/>
      <c r="AH10" s="526"/>
      <c r="AI10" s="526"/>
      <c r="AJ10" s="526"/>
      <c r="AK10" s="526"/>
      <c r="AL10" s="526"/>
      <c r="AM10" s="526"/>
      <c r="AN10" s="526"/>
      <c r="AO10" s="526"/>
      <c r="BO10" s="33"/>
      <c r="BP10" s="33"/>
      <c r="BQ10" s="33"/>
      <c r="BR10" s="33"/>
      <c r="BS10" s="33"/>
      <c r="BT10" s="33"/>
      <c r="BU10" s="33"/>
      <c r="BV10" s="33"/>
      <c r="BW10" s="33"/>
      <c r="BX10" s="33"/>
      <c r="CA10" s="3121"/>
      <c r="CB10" s="3121"/>
      <c r="CC10" s="3121"/>
      <c r="CD10" s="1640"/>
      <c r="CE10" s="628"/>
      <c r="CF10" s="1641"/>
      <c r="CH10" s="311"/>
    </row>
    <row r="11" spans="2:86" s="310" customFormat="1" ht="30" customHeight="1">
      <c r="B11" s="625"/>
      <c r="D11" s="526"/>
      <c r="F11" s="273" t="s">
        <v>918</v>
      </c>
      <c r="G11" s="523"/>
      <c r="I11" s="39"/>
      <c r="J11" s="39"/>
      <c r="K11" s="39"/>
      <c r="L11" s="39"/>
      <c r="M11" s="39"/>
      <c r="N11" s="39"/>
      <c r="O11" s="39"/>
      <c r="P11" s="39"/>
      <c r="Q11" s="39"/>
      <c r="R11" s="526"/>
      <c r="S11" s="526"/>
      <c r="T11" s="526"/>
      <c r="U11" s="526"/>
      <c r="V11" s="526"/>
      <c r="W11" s="526"/>
      <c r="X11" s="526"/>
      <c r="Y11" s="526"/>
      <c r="Z11" s="526"/>
      <c r="AA11" s="526"/>
      <c r="AB11" s="526"/>
      <c r="AC11" s="526"/>
      <c r="AD11" s="526"/>
      <c r="AE11" s="526"/>
      <c r="AF11" s="526"/>
      <c r="AG11" s="526"/>
      <c r="AH11" s="526"/>
      <c r="AI11" s="526"/>
      <c r="AJ11" s="526"/>
      <c r="AK11" s="526"/>
      <c r="AL11" s="526"/>
      <c r="AM11" s="526"/>
      <c r="AN11" s="526"/>
      <c r="AO11" s="526"/>
      <c r="BO11" s="33"/>
      <c r="BP11" s="33"/>
      <c r="BQ11" s="33"/>
      <c r="BR11" s="33"/>
      <c r="BS11" s="33"/>
      <c r="BT11" s="33"/>
      <c r="BU11" s="33"/>
      <c r="BV11" s="33"/>
      <c r="BW11" s="33"/>
      <c r="BX11" s="33"/>
      <c r="CA11" s="634"/>
      <c r="CB11" s="634"/>
      <c r="CC11" s="634"/>
      <c r="CD11" s="637"/>
      <c r="CE11" s="637"/>
      <c r="CF11" s="637"/>
      <c r="CH11" s="311"/>
    </row>
    <row r="12" spans="2:86" s="310" customFormat="1" ht="30" customHeight="1">
      <c r="B12" s="625"/>
      <c r="D12" s="526"/>
      <c r="F12" s="273" t="s">
        <v>919</v>
      </c>
      <c r="G12" s="523"/>
      <c r="I12" s="39"/>
      <c r="J12" s="39"/>
      <c r="K12" s="39"/>
      <c r="L12" s="39"/>
      <c r="M12" s="39"/>
      <c r="N12" s="39"/>
      <c r="O12" s="39"/>
      <c r="P12" s="39"/>
      <c r="Q12" s="39"/>
      <c r="R12" s="526"/>
      <c r="S12" s="526"/>
      <c r="T12" s="526"/>
      <c r="U12" s="526"/>
      <c r="V12" s="526"/>
      <c r="W12" s="526"/>
      <c r="X12" s="526"/>
      <c r="Y12" s="526"/>
      <c r="Z12" s="526"/>
      <c r="AA12" s="526"/>
      <c r="AB12" s="526"/>
      <c r="AC12" s="526"/>
      <c r="AD12" s="526"/>
      <c r="AE12" s="526"/>
      <c r="AF12" s="526"/>
      <c r="AG12" s="526"/>
      <c r="AH12" s="526"/>
      <c r="AI12" s="526"/>
      <c r="AJ12" s="526"/>
      <c r="AK12" s="526"/>
      <c r="AL12" s="526"/>
      <c r="AM12" s="526"/>
      <c r="AN12" s="526"/>
      <c r="AO12" s="526"/>
      <c r="BO12" s="33"/>
      <c r="BP12" s="33"/>
      <c r="BQ12" s="33"/>
      <c r="BR12" s="33"/>
      <c r="BS12" s="33"/>
      <c r="BT12" s="33"/>
      <c r="BU12" s="33"/>
      <c r="BV12" s="33"/>
      <c r="BW12" s="33"/>
      <c r="BX12" s="33"/>
      <c r="CA12" s="634"/>
      <c r="CB12" s="634"/>
      <c r="CC12" s="634"/>
      <c r="CD12" s="637"/>
      <c r="CE12" s="637"/>
      <c r="CF12" s="637"/>
      <c r="CH12" s="311"/>
    </row>
    <row r="13" spans="2:86" s="37" customFormat="1" ht="20.100000000000001" customHeight="1">
      <c r="B13" s="618"/>
      <c r="D13" s="66"/>
      <c r="F13" s="309"/>
      <c r="G13" s="523"/>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BO13" s="33"/>
      <c r="BP13" s="33"/>
      <c r="BQ13" s="33"/>
      <c r="BR13" s="33"/>
      <c r="BS13" s="33"/>
      <c r="BT13" s="33"/>
      <c r="BU13" s="33"/>
      <c r="BV13" s="33"/>
      <c r="BW13" s="33"/>
      <c r="BX13" s="33"/>
      <c r="CH13" s="262"/>
    </row>
    <row r="14" spans="2:86" s="37" customFormat="1" ht="30" customHeight="1">
      <c r="B14" s="618"/>
      <c r="D14" s="2228" t="s">
        <v>23</v>
      </c>
      <c r="E14" s="2228"/>
      <c r="F14" s="3180" t="s">
        <v>1214</v>
      </c>
      <c r="G14" s="3180"/>
      <c r="H14" s="3180"/>
      <c r="I14" s="3180"/>
      <c r="J14" s="3180"/>
      <c r="K14" s="3180"/>
      <c r="L14" s="3180"/>
      <c r="M14" s="3180"/>
      <c r="N14" s="3180"/>
      <c r="O14" s="3180"/>
      <c r="P14" s="3180"/>
      <c r="Q14" s="3180"/>
      <c r="R14" s="3180"/>
      <c r="S14" s="3180"/>
      <c r="T14" s="3180"/>
      <c r="U14" s="3180"/>
      <c r="V14" s="3180"/>
      <c r="W14" s="3180"/>
      <c r="X14" s="3180"/>
      <c r="Y14" s="3180"/>
      <c r="Z14" s="3180"/>
      <c r="AA14" s="3180"/>
      <c r="AB14" s="3180"/>
      <c r="AC14" s="3180"/>
      <c r="AD14" s="3180"/>
      <c r="AE14" s="3180"/>
      <c r="AF14" s="3180"/>
      <c r="AG14" s="3180"/>
      <c r="AH14" s="3180"/>
      <c r="AI14" s="3180"/>
      <c r="AJ14" s="3180"/>
      <c r="AK14" s="3180"/>
      <c r="AL14" s="3180"/>
      <c r="AM14" s="3180"/>
      <c r="AN14" s="3180"/>
      <c r="AO14" s="3180"/>
      <c r="AP14" s="3180"/>
      <c r="BO14" s="33"/>
      <c r="BP14" s="33"/>
      <c r="BQ14" s="33"/>
      <c r="BR14" s="33"/>
      <c r="BS14" s="33"/>
      <c r="BT14" s="33"/>
      <c r="BU14" s="33"/>
      <c r="BV14" s="33"/>
      <c r="BW14" s="33"/>
      <c r="BX14" s="33"/>
      <c r="CA14" s="3120" t="s">
        <v>31</v>
      </c>
      <c r="CB14" s="3121"/>
      <c r="CC14" s="3121"/>
      <c r="CD14" s="1638"/>
      <c r="CE14" s="548"/>
      <c r="CF14" s="1639"/>
      <c r="CH14" s="262"/>
    </row>
    <row r="15" spans="2:86" s="37" customFormat="1" ht="30" customHeight="1">
      <c r="B15" s="618"/>
      <c r="D15" s="2228"/>
      <c r="E15" s="2228"/>
      <c r="F15" s="3180"/>
      <c r="G15" s="3180"/>
      <c r="H15" s="3180"/>
      <c r="I15" s="3180"/>
      <c r="J15" s="3180"/>
      <c r="K15" s="3180"/>
      <c r="L15" s="3180"/>
      <c r="M15" s="3180"/>
      <c r="N15" s="3180"/>
      <c r="O15" s="3180"/>
      <c r="P15" s="3180"/>
      <c r="Q15" s="3180"/>
      <c r="R15" s="3180"/>
      <c r="S15" s="3180"/>
      <c r="T15" s="3180"/>
      <c r="U15" s="3180"/>
      <c r="V15" s="3180"/>
      <c r="W15" s="3180"/>
      <c r="X15" s="3180"/>
      <c r="Y15" s="3180"/>
      <c r="Z15" s="3180"/>
      <c r="AA15" s="3180"/>
      <c r="AB15" s="3180"/>
      <c r="AC15" s="3180"/>
      <c r="AD15" s="3180"/>
      <c r="AE15" s="3180"/>
      <c r="AF15" s="3180"/>
      <c r="AG15" s="3180"/>
      <c r="AH15" s="3180"/>
      <c r="AI15" s="3180"/>
      <c r="AJ15" s="3180"/>
      <c r="AK15" s="3180"/>
      <c r="AL15" s="3180"/>
      <c r="AM15" s="3180"/>
      <c r="AN15" s="3180"/>
      <c r="AO15" s="3180"/>
      <c r="AP15" s="3180"/>
      <c r="BO15" s="33"/>
      <c r="BP15" s="33"/>
      <c r="BQ15" s="33"/>
      <c r="BR15" s="33"/>
      <c r="BS15" s="33"/>
      <c r="BT15" s="33"/>
      <c r="BU15" s="33"/>
      <c r="BV15" s="33"/>
      <c r="BW15" s="33"/>
      <c r="BX15" s="33"/>
      <c r="CA15" s="3121"/>
      <c r="CB15" s="3121"/>
      <c r="CC15" s="3121"/>
      <c r="CD15" s="1640"/>
      <c r="CE15" s="628"/>
      <c r="CF15" s="1641"/>
      <c r="CH15" s="262"/>
    </row>
    <row r="16" spans="2:86" s="37" customFormat="1" ht="20.100000000000001" customHeight="1">
      <c r="B16" s="618"/>
      <c r="D16" s="377"/>
      <c r="F16" s="309"/>
      <c r="G16" s="523"/>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BO16" s="33"/>
      <c r="BP16" s="33"/>
      <c r="BQ16" s="33"/>
      <c r="BR16" s="33"/>
      <c r="BS16" s="33"/>
      <c r="BT16" s="33"/>
      <c r="BU16" s="33"/>
      <c r="BV16" s="33"/>
      <c r="BW16" s="33"/>
      <c r="BX16" s="33"/>
      <c r="CH16" s="262"/>
    </row>
    <row r="17" spans="2:86" s="37" customFormat="1" ht="30" customHeight="1">
      <c r="B17" s="618"/>
      <c r="D17" s="2228" t="s">
        <v>523</v>
      </c>
      <c r="E17" s="2228"/>
      <c r="F17" s="3180" t="s">
        <v>1215</v>
      </c>
      <c r="G17" s="3180"/>
      <c r="H17" s="3180"/>
      <c r="I17" s="3180"/>
      <c r="J17" s="3180"/>
      <c r="K17" s="3180"/>
      <c r="L17" s="3180"/>
      <c r="M17" s="3180"/>
      <c r="N17" s="3180"/>
      <c r="O17" s="3180"/>
      <c r="P17" s="3180"/>
      <c r="Q17" s="3180"/>
      <c r="R17" s="3180"/>
      <c r="S17" s="3180"/>
      <c r="T17" s="3180"/>
      <c r="U17" s="3180"/>
      <c r="V17" s="3180"/>
      <c r="W17" s="3180"/>
      <c r="X17" s="3180"/>
      <c r="Y17" s="3180"/>
      <c r="Z17" s="3180"/>
      <c r="AA17" s="3180"/>
      <c r="AB17" s="3180"/>
      <c r="AC17" s="3180"/>
      <c r="AD17" s="3180"/>
      <c r="AE17" s="3180"/>
      <c r="AF17" s="3180"/>
      <c r="AG17" s="3180"/>
      <c r="AH17" s="3180"/>
      <c r="AI17" s="3180"/>
      <c r="AJ17" s="3180"/>
      <c r="AK17" s="3180"/>
      <c r="AL17" s="3180"/>
      <c r="AM17" s="3180"/>
      <c r="AN17" s="3180"/>
      <c r="AO17" s="3180"/>
      <c r="AP17" s="3180"/>
      <c r="BO17" s="33"/>
      <c r="BP17" s="33"/>
      <c r="BQ17" s="33"/>
      <c r="BR17" s="33"/>
      <c r="BS17" s="33"/>
      <c r="BT17" s="33"/>
      <c r="BU17" s="33"/>
      <c r="BV17" s="33"/>
      <c r="BW17" s="33"/>
      <c r="BX17" s="33"/>
      <c r="CA17" s="3120" t="s">
        <v>32</v>
      </c>
      <c r="CB17" s="3121"/>
      <c r="CC17" s="3121"/>
      <c r="CD17" s="1638"/>
      <c r="CE17" s="548"/>
      <c r="CF17" s="1639"/>
      <c r="CH17" s="262"/>
    </row>
    <row r="18" spans="2:86" s="37" customFormat="1" ht="30" customHeight="1">
      <c r="B18" s="618"/>
      <c r="D18" s="2228"/>
      <c r="E18" s="2228"/>
      <c r="F18" s="3180"/>
      <c r="G18" s="3180"/>
      <c r="H18" s="3180"/>
      <c r="I18" s="3180"/>
      <c r="J18" s="3180"/>
      <c r="K18" s="3180"/>
      <c r="L18" s="3180"/>
      <c r="M18" s="3180"/>
      <c r="N18" s="3180"/>
      <c r="O18" s="3180"/>
      <c r="P18" s="3180"/>
      <c r="Q18" s="3180"/>
      <c r="R18" s="3180"/>
      <c r="S18" s="3180"/>
      <c r="T18" s="3180"/>
      <c r="U18" s="3180"/>
      <c r="V18" s="3180"/>
      <c r="W18" s="3180"/>
      <c r="X18" s="3180"/>
      <c r="Y18" s="3180"/>
      <c r="Z18" s="3180"/>
      <c r="AA18" s="3180"/>
      <c r="AB18" s="3180"/>
      <c r="AC18" s="3180"/>
      <c r="AD18" s="3180"/>
      <c r="AE18" s="3180"/>
      <c r="AF18" s="3180"/>
      <c r="AG18" s="3180"/>
      <c r="AH18" s="3180"/>
      <c r="AI18" s="3180"/>
      <c r="AJ18" s="3180"/>
      <c r="AK18" s="3180"/>
      <c r="AL18" s="3180"/>
      <c r="AM18" s="3180"/>
      <c r="AN18" s="3180"/>
      <c r="AO18" s="3180"/>
      <c r="AP18" s="3180"/>
      <c r="BO18" s="33"/>
      <c r="BP18" s="33"/>
      <c r="BQ18" s="33"/>
      <c r="BR18" s="33"/>
      <c r="BS18" s="33"/>
      <c r="BT18" s="33"/>
      <c r="BU18" s="33"/>
      <c r="BV18" s="33"/>
      <c r="BW18" s="33"/>
      <c r="BX18" s="33"/>
      <c r="CA18" s="3121"/>
      <c r="CB18" s="3121"/>
      <c r="CC18" s="3121"/>
      <c r="CD18" s="1640"/>
      <c r="CE18" s="628"/>
      <c r="CF18" s="1641"/>
      <c r="CH18" s="262"/>
    </row>
    <row r="19" spans="2:86" s="37" customFormat="1" ht="20.100000000000001" customHeight="1">
      <c r="B19" s="618"/>
      <c r="D19" s="526"/>
      <c r="G19" s="523"/>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BO19" s="33"/>
      <c r="BP19" s="33"/>
      <c r="BQ19" s="33"/>
      <c r="BR19" s="33"/>
      <c r="BS19" s="33"/>
      <c r="BT19" s="33"/>
      <c r="BU19" s="33"/>
      <c r="BV19" s="33"/>
      <c r="BW19" s="33"/>
      <c r="BX19" s="33"/>
      <c r="CH19" s="262"/>
    </row>
    <row r="20" spans="2:86" s="37" customFormat="1" ht="30" customHeight="1">
      <c r="B20" s="618"/>
      <c r="D20" s="2228" t="s">
        <v>89</v>
      </c>
      <c r="E20" s="2228"/>
      <c r="F20" s="3180" t="s">
        <v>920</v>
      </c>
      <c r="G20" s="3180"/>
      <c r="H20" s="3180"/>
      <c r="I20" s="3180"/>
      <c r="J20" s="3180"/>
      <c r="K20" s="3180"/>
      <c r="L20" s="3180"/>
      <c r="M20" s="3180"/>
      <c r="N20" s="3180"/>
      <c r="O20" s="3180"/>
      <c r="P20" s="3180"/>
      <c r="Q20" s="3180"/>
      <c r="R20" s="3180"/>
      <c r="S20" s="3180"/>
      <c r="T20" s="3180"/>
      <c r="U20" s="3180"/>
      <c r="V20" s="3180"/>
      <c r="W20" s="3180"/>
      <c r="X20" s="3180"/>
      <c r="Y20" s="3180"/>
      <c r="Z20" s="3180"/>
      <c r="AA20" s="3180"/>
      <c r="AB20" s="3180"/>
      <c r="AC20" s="3180"/>
      <c r="AD20" s="3180"/>
      <c r="AE20" s="3180"/>
      <c r="AF20" s="3180"/>
      <c r="AG20" s="3180"/>
      <c r="AH20" s="3180"/>
      <c r="AI20" s="3180"/>
      <c r="AJ20" s="3180"/>
      <c r="AK20" s="3180"/>
      <c r="AL20" s="3180"/>
      <c r="AM20" s="3180"/>
      <c r="AN20" s="3180"/>
      <c r="AO20" s="3180"/>
      <c r="AP20" s="3180"/>
      <c r="BO20" s="33"/>
      <c r="BP20" s="33"/>
      <c r="BQ20" s="33"/>
      <c r="BR20" s="33"/>
      <c r="BS20" s="33"/>
      <c r="BT20" s="33"/>
      <c r="BU20" s="33"/>
      <c r="BV20" s="33"/>
      <c r="BW20" s="33"/>
      <c r="BX20" s="33"/>
      <c r="CA20" s="3120" t="s">
        <v>33</v>
      </c>
      <c r="CB20" s="3121"/>
      <c r="CC20" s="3121"/>
      <c r="CD20" s="1638"/>
      <c r="CE20" s="548"/>
      <c r="CF20" s="1639"/>
      <c r="CH20" s="262"/>
    </row>
    <row r="21" spans="2:86" s="37" customFormat="1" ht="30" customHeight="1">
      <c r="B21" s="618"/>
      <c r="D21" s="2228"/>
      <c r="E21" s="2228"/>
      <c r="F21" s="3180"/>
      <c r="G21" s="3180"/>
      <c r="H21" s="3180"/>
      <c r="I21" s="3180"/>
      <c r="J21" s="3180"/>
      <c r="K21" s="3180"/>
      <c r="L21" s="3180"/>
      <c r="M21" s="3180"/>
      <c r="N21" s="3180"/>
      <c r="O21" s="3180"/>
      <c r="P21" s="3180"/>
      <c r="Q21" s="3180"/>
      <c r="R21" s="3180"/>
      <c r="S21" s="3180"/>
      <c r="T21" s="3180"/>
      <c r="U21" s="3180"/>
      <c r="V21" s="3180"/>
      <c r="W21" s="3180"/>
      <c r="X21" s="3180"/>
      <c r="Y21" s="3180"/>
      <c r="Z21" s="3180"/>
      <c r="AA21" s="3180"/>
      <c r="AB21" s="3180"/>
      <c r="AC21" s="3180"/>
      <c r="AD21" s="3180"/>
      <c r="AE21" s="3180"/>
      <c r="AF21" s="3180"/>
      <c r="AG21" s="3180"/>
      <c r="AH21" s="3180"/>
      <c r="AI21" s="3180"/>
      <c r="AJ21" s="3180"/>
      <c r="AK21" s="3180"/>
      <c r="AL21" s="3180"/>
      <c r="AM21" s="3180"/>
      <c r="AN21" s="3180"/>
      <c r="AO21" s="3180"/>
      <c r="AP21" s="3180"/>
      <c r="BO21" s="33"/>
      <c r="BP21" s="33"/>
      <c r="BQ21" s="33"/>
      <c r="BR21" s="33"/>
      <c r="BS21" s="33"/>
      <c r="BT21" s="33"/>
      <c r="BU21" s="33"/>
      <c r="BV21" s="33"/>
      <c r="BW21" s="33"/>
      <c r="BX21" s="33"/>
      <c r="CA21" s="3121"/>
      <c r="CB21" s="3121"/>
      <c r="CC21" s="3121"/>
      <c r="CD21" s="1640"/>
      <c r="CE21" s="628"/>
      <c r="CF21" s="1641"/>
      <c r="CH21" s="262"/>
    </row>
    <row r="22" spans="2:86" s="37" customFormat="1" ht="30" customHeight="1">
      <c r="B22" s="618"/>
      <c r="D22" s="40"/>
      <c r="E22" s="40"/>
      <c r="F22" s="306"/>
      <c r="G22" s="523"/>
      <c r="I22" s="306"/>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BO22" s="33"/>
      <c r="BP22" s="33"/>
      <c r="BQ22" s="33"/>
      <c r="BR22" s="33"/>
      <c r="BS22" s="33"/>
      <c r="BT22" s="33"/>
      <c r="BU22" s="33"/>
      <c r="BV22" s="33"/>
      <c r="BW22" s="33"/>
      <c r="BX22" s="33"/>
      <c r="CA22" s="634"/>
      <c r="CB22" s="634"/>
      <c r="CC22" s="634"/>
      <c r="CD22" s="637"/>
      <c r="CE22" s="637"/>
      <c r="CF22" s="637"/>
      <c r="CH22" s="262"/>
    </row>
    <row r="23" spans="2:86" s="37" customFormat="1" ht="30" customHeight="1">
      <c r="B23" s="560"/>
      <c r="C23" s="46"/>
      <c r="D23" s="567"/>
      <c r="E23" s="567"/>
      <c r="F23" s="561"/>
      <c r="G23" s="568"/>
      <c r="H23" s="46"/>
      <c r="I23" s="561"/>
      <c r="J23" s="561"/>
      <c r="K23" s="561"/>
      <c r="L23" s="561"/>
      <c r="M23" s="561"/>
      <c r="N23" s="561"/>
      <c r="O23" s="561"/>
      <c r="P23" s="561"/>
      <c r="Q23" s="561"/>
      <c r="R23" s="561"/>
      <c r="S23" s="561"/>
      <c r="T23" s="561"/>
      <c r="U23" s="561"/>
      <c r="V23" s="561"/>
      <c r="W23" s="561"/>
      <c r="X23" s="561"/>
      <c r="Y23" s="561"/>
      <c r="Z23" s="561"/>
      <c r="AA23" s="561"/>
      <c r="AB23" s="561"/>
      <c r="AC23" s="561"/>
      <c r="AD23" s="561"/>
      <c r="AE23" s="561"/>
      <c r="AF23" s="561"/>
      <c r="AG23" s="561"/>
      <c r="AH23" s="561"/>
      <c r="AI23" s="561"/>
      <c r="AJ23" s="561"/>
      <c r="AK23" s="561"/>
      <c r="AL23" s="561"/>
      <c r="AM23" s="561"/>
      <c r="AN23" s="561"/>
      <c r="AO23" s="561"/>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5"/>
      <c r="BP23" s="45"/>
      <c r="BQ23" s="45"/>
      <c r="BR23" s="45"/>
      <c r="BS23" s="45"/>
      <c r="BT23" s="45"/>
      <c r="BU23" s="45"/>
      <c r="BV23" s="45"/>
      <c r="BW23" s="45"/>
      <c r="BX23" s="45"/>
      <c r="BY23" s="46"/>
      <c r="BZ23" s="46"/>
      <c r="CA23" s="46"/>
      <c r="CB23" s="46"/>
      <c r="CC23" s="46"/>
      <c r="CD23" s="46"/>
      <c r="CE23" s="46"/>
      <c r="CF23" s="46"/>
      <c r="CG23" s="46"/>
      <c r="CH23" s="562"/>
    </row>
    <row r="24" spans="2:86" s="37" customFormat="1" ht="30" customHeight="1">
      <c r="B24" s="618"/>
      <c r="C24" s="40" t="s">
        <v>922</v>
      </c>
      <c r="D24" s="526" t="s">
        <v>923</v>
      </c>
      <c r="E24" s="40"/>
      <c r="F24" s="39"/>
      <c r="G24" s="523"/>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BO24" s="33"/>
      <c r="BP24" s="33"/>
      <c r="BQ24" s="33"/>
      <c r="BR24" s="33"/>
      <c r="BS24" s="33"/>
      <c r="BT24" s="33"/>
      <c r="BU24" s="33"/>
      <c r="BV24" s="33"/>
      <c r="BW24" s="33"/>
      <c r="BX24" s="33"/>
      <c r="CH24" s="262"/>
    </row>
    <row r="25" spans="2:86" s="37" customFormat="1" ht="30" customHeight="1">
      <c r="B25" s="618"/>
      <c r="D25" s="307" t="s">
        <v>924</v>
      </c>
      <c r="E25" s="40"/>
      <c r="F25" s="39"/>
      <c r="G25" s="523"/>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BO25" s="33"/>
      <c r="BP25" s="33"/>
      <c r="BQ25" s="33"/>
      <c r="BR25" s="33"/>
      <c r="BS25" s="33"/>
      <c r="BT25" s="33"/>
      <c r="BU25" s="33"/>
      <c r="BV25" s="33"/>
      <c r="BW25" s="33"/>
      <c r="BX25" s="33"/>
      <c r="CH25" s="262"/>
    </row>
    <row r="26" spans="2:86" s="37" customFormat="1" ht="30" customHeight="1">
      <c r="B26" s="618"/>
      <c r="D26" s="40"/>
      <c r="E26" s="40"/>
      <c r="F26" s="39"/>
      <c r="G26" s="523"/>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BO26" s="33"/>
      <c r="BP26" s="33"/>
      <c r="BQ26" s="33"/>
      <c r="BR26" s="33"/>
      <c r="BS26" s="33"/>
      <c r="BT26" s="33"/>
      <c r="BU26" s="33"/>
      <c r="BV26" s="33"/>
      <c r="BW26" s="33"/>
      <c r="BX26" s="33"/>
      <c r="CA26" s="528"/>
      <c r="CB26" s="528"/>
      <c r="CC26" s="528"/>
      <c r="CD26" s="387" t="s">
        <v>921</v>
      </c>
      <c r="CE26" s="528"/>
      <c r="CF26" s="528"/>
      <c r="CH26" s="262"/>
    </row>
    <row r="27" spans="2:86" s="37" customFormat="1" ht="30" customHeight="1">
      <c r="B27" s="618"/>
      <c r="D27" s="554" t="s">
        <v>22</v>
      </c>
      <c r="E27" s="40"/>
      <c r="F27" s="271" t="s">
        <v>464</v>
      </c>
      <c r="G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BO27" s="33"/>
      <c r="BP27" s="33"/>
      <c r="BQ27" s="33"/>
      <c r="BR27" s="33"/>
      <c r="BS27" s="33"/>
      <c r="BT27" s="33"/>
      <c r="BU27" s="33"/>
      <c r="BV27" s="33"/>
      <c r="BW27" s="33"/>
      <c r="BX27" s="33"/>
      <c r="CA27" s="3120" t="s">
        <v>34</v>
      </c>
      <c r="CB27" s="3121"/>
      <c r="CC27" s="3121"/>
      <c r="CD27" s="1638"/>
      <c r="CE27" s="548"/>
      <c r="CF27" s="1639"/>
      <c r="CH27" s="262"/>
    </row>
    <row r="28" spans="2:86" s="37" customFormat="1" ht="30" customHeight="1">
      <c r="B28" s="618"/>
      <c r="D28" s="526"/>
      <c r="E28" s="40"/>
      <c r="F28" s="273" t="s">
        <v>334</v>
      </c>
      <c r="G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BO28" s="33"/>
      <c r="BP28" s="33"/>
      <c r="BQ28" s="33"/>
      <c r="BR28" s="33"/>
      <c r="BS28" s="33"/>
      <c r="BT28" s="33"/>
      <c r="BU28" s="33"/>
      <c r="BV28" s="33"/>
      <c r="BW28" s="33"/>
      <c r="BX28" s="33"/>
      <c r="CA28" s="3121"/>
      <c r="CB28" s="3121"/>
      <c r="CC28" s="3121"/>
      <c r="CD28" s="1640"/>
      <c r="CE28" s="628"/>
      <c r="CF28" s="1641"/>
      <c r="CH28" s="262"/>
    </row>
    <row r="29" spans="2:86" s="37" customFormat="1" ht="20.100000000000001" customHeight="1">
      <c r="B29" s="618"/>
      <c r="D29" s="66"/>
      <c r="E29" s="40"/>
      <c r="F29" s="309"/>
      <c r="G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BO29" s="33"/>
      <c r="BP29" s="33"/>
      <c r="BQ29" s="33"/>
      <c r="BR29" s="33"/>
      <c r="BS29" s="33"/>
      <c r="BT29" s="33"/>
      <c r="BU29" s="33"/>
      <c r="BV29" s="33"/>
      <c r="BW29" s="33"/>
      <c r="BX29" s="33"/>
      <c r="CH29" s="262"/>
    </row>
    <row r="30" spans="2:86" s="37" customFormat="1" ht="30" customHeight="1">
      <c r="B30" s="618"/>
      <c r="D30" s="554" t="s">
        <v>23</v>
      </c>
      <c r="E30" s="40"/>
      <c r="F30" s="271" t="s">
        <v>1168</v>
      </c>
      <c r="G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BO30" s="33"/>
      <c r="BP30" s="33"/>
      <c r="BQ30" s="33"/>
      <c r="BR30" s="33"/>
      <c r="BS30" s="33"/>
      <c r="BT30" s="33"/>
      <c r="BU30" s="33"/>
      <c r="BV30" s="33"/>
      <c r="BW30" s="33"/>
      <c r="BX30" s="33"/>
      <c r="CA30" s="3120" t="s">
        <v>35</v>
      </c>
      <c r="CB30" s="3121"/>
      <c r="CC30" s="3121"/>
      <c r="CD30" s="1638"/>
      <c r="CE30" s="548"/>
      <c r="CF30" s="1639"/>
      <c r="CH30" s="262"/>
    </row>
    <row r="31" spans="2:86" s="37" customFormat="1" ht="30" customHeight="1">
      <c r="B31" s="618"/>
      <c r="D31" s="526"/>
      <c r="E31" s="40"/>
      <c r="F31" s="273" t="s">
        <v>1169</v>
      </c>
      <c r="G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BO31" s="33"/>
      <c r="BP31" s="33"/>
      <c r="BQ31" s="33"/>
      <c r="BR31" s="33"/>
      <c r="BS31" s="33"/>
      <c r="BT31" s="33"/>
      <c r="BU31" s="33"/>
      <c r="BV31" s="33"/>
      <c r="BW31" s="33"/>
      <c r="BX31" s="33"/>
      <c r="CA31" s="3121"/>
      <c r="CB31" s="3121"/>
      <c r="CC31" s="3121"/>
      <c r="CD31" s="1640"/>
      <c r="CE31" s="628"/>
      <c r="CF31" s="1641"/>
      <c r="CH31" s="262"/>
    </row>
    <row r="32" spans="2:86" s="37" customFormat="1" ht="20.100000000000001" customHeight="1">
      <c r="B32" s="618"/>
      <c r="D32" s="377"/>
      <c r="E32" s="40"/>
      <c r="F32" s="309"/>
      <c r="G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BO32" s="33"/>
      <c r="BP32" s="33"/>
      <c r="BQ32" s="33"/>
      <c r="BR32" s="33"/>
      <c r="BS32" s="33"/>
      <c r="BT32" s="33"/>
      <c r="BU32" s="33"/>
      <c r="BV32" s="33"/>
      <c r="BW32" s="33"/>
      <c r="BX32" s="33"/>
      <c r="CH32" s="262"/>
    </row>
    <row r="33" spans="2:86" s="37" customFormat="1" ht="30" customHeight="1">
      <c r="B33" s="618"/>
      <c r="D33" s="39" t="s">
        <v>40</v>
      </c>
      <c r="E33" s="40"/>
      <c r="F33" s="271" t="s">
        <v>466</v>
      </c>
      <c r="G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BO33" s="33"/>
      <c r="BP33" s="33"/>
      <c r="BQ33" s="33"/>
      <c r="BR33" s="33"/>
      <c r="BS33" s="33"/>
      <c r="BT33" s="33"/>
      <c r="BU33" s="33"/>
      <c r="BV33" s="33"/>
      <c r="BW33" s="33"/>
      <c r="BX33" s="33"/>
      <c r="CA33" s="3120" t="s">
        <v>36</v>
      </c>
      <c r="CB33" s="3121"/>
      <c r="CC33" s="3121"/>
      <c r="CD33" s="1638"/>
      <c r="CE33" s="548"/>
      <c r="CF33" s="1639"/>
      <c r="CH33" s="262"/>
    </row>
    <row r="34" spans="2:86" s="37" customFormat="1" ht="30" customHeight="1">
      <c r="B34" s="618"/>
      <c r="D34" s="526"/>
      <c r="E34" s="40"/>
      <c r="F34" s="273" t="s">
        <v>465</v>
      </c>
      <c r="G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BO34" s="33"/>
      <c r="BP34" s="33"/>
      <c r="BQ34" s="33"/>
      <c r="BR34" s="33"/>
      <c r="BS34" s="33"/>
      <c r="BT34" s="33"/>
      <c r="BU34" s="33"/>
      <c r="BV34" s="33"/>
      <c r="BW34" s="33"/>
      <c r="BX34" s="33"/>
      <c r="CA34" s="3121"/>
      <c r="CB34" s="3121"/>
      <c r="CC34" s="3121"/>
      <c r="CD34" s="1640"/>
      <c r="CE34" s="628"/>
      <c r="CF34" s="1641"/>
      <c r="CH34" s="262"/>
    </row>
    <row r="35" spans="2:86" s="37" customFormat="1" ht="20.100000000000001" customHeight="1">
      <c r="B35" s="618"/>
      <c r="D35" s="526"/>
      <c r="E35" s="40"/>
      <c r="F35" s="309"/>
      <c r="G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BO35" s="33"/>
      <c r="BP35" s="33"/>
      <c r="BQ35" s="33"/>
      <c r="BR35" s="33"/>
      <c r="BS35" s="33"/>
      <c r="BT35" s="33"/>
      <c r="BU35" s="33"/>
      <c r="BV35" s="33"/>
      <c r="BW35" s="33"/>
      <c r="BX35" s="33"/>
      <c r="CH35" s="262"/>
    </row>
    <row r="36" spans="2:86" s="37" customFormat="1" ht="30" customHeight="1">
      <c r="B36" s="618"/>
      <c r="D36" s="554" t="s">
        <v>89</v>
      </c>
      <c r="E36" s="40"/>
      <c r="F36" s="39" t="s">
        <v>460</v>
      </c>
      <c r="G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BO36" s="33"/>
      <c r="BP36" s="33"/>
      <c r="BQ36" s="33"/>
      <c r="BR36" s="33"/>
      <c r="BS36" s="33"/>
      <c r="BT36" s="33"/>
      <c r="BU36" s="33"/>
      <c r="BV36" s="33"/>
      <c r="BW36" s="33"/>
      <c r="BX36" s="33"/>
      <c r="CA36" s="3120" t="s">
        <v>75</v>
      </c>
      <c r="CB36" s="3121"/>
      <c r="CC36" s="3121"/>
      <c r="CD36" s="1638"/>
      <c r="CE36" s="548"/>
      <c r="CF36" s="1639"/>
      <c r="CH36" s="262"/>
    </row>
    <row r="37" spans="2:86" s="37" customFormat="1" ht="30" customHeight="1">
      <c r="B37" s="618"/>
      <c r="D37" s="526"/>
      <c r="E37" s="40"/>
      <c r="F37" s="53" t="s">
        <v>1273</v>
      </c>
      <c r="G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BO37" s="33"/>
      <c r="BP37" s="33"/>
      <c r="BQ37" s="33"/>
      <c r="BR37" s="33"/>
      <c r="BS37" s="33"/>
      <c r="BT37" s="33"/>
      <c r="BU37" s="33"/>
      <c r="BV37" s="33"/>
      <c r="BW37" s="33"/>
      <c r="BX37" s="33"/>
      <c r="CA37" s="3121"/>
      <c r="CB37" s="3121"/>
      <c r="CC37" s="3121"/>
      <c r="CD37" s="1640"/>
      <c r="CE37" s="628"/>
      <c r="CF37" s="1641"/>
      <c r="CH37" s="262"/>
    </row>
    <row r="38" spans="2:86" s="37" customFormat="1" ht="20.100000000000001" customHeight="1">
      <c r="B38" s="618"/>
      <c r="E38" s="40"/>
      <c r="F38" s="306"/>
      <c r="G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BO38" s="33"/>
      <c r="BP38" s="33"/>
      <c r="BQ38" s="33"/>
      <c r="BR38" s="33"/>
      <c r="BS38" s="33"/>
      <c r="BT38" s="33"/>
      <c r="BU38" s="33"/>
      <c r="BV38" s="33"/>
      <c r="BW38" s="33"/>
      <c r="BX38" s="33"/>
      <c r="CH38" s="262"/>
    </row>
    <row r="39" spans="2:86" s="37" customFormat="1" ht="30" customHeight="1">
      <c r="B39" s="618"/>
      <c r="D39" s="526" t="s">
        <v>161</v>
      </c>
      <c r="E39" s="40"/>
      <c r="F39" s="39" t="s">
        <v>463</v>
      </c>
      <c r="G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BO39" s="33"/>
      <c r="BP39" s="33"/>
      <c r="BQ39" s="33"/>
      <c r="BR39" s="33"/>
      <c r="BS39" s="33"/>
      <c r="BT39" s="33"/>
      <c r="BU39" s="33"/>
      <c r="BV39" s="33"/>
      <c r="BW39" s="33"/>
      <c r="BX39" s="33"/>
      <c r="CA39" s="3120" t="s">
        <v>37</v>
      </c>
      <c r="CB39" s="3121"/>
      <c r="CC39" s="3121"/>
      <c r="CD39" s="1638"/>
      <c r="CE39" s="548"/>
      <c r="CF39" s="1639"/>
      <c r="CH39" s="262"/>
    </row>
    <row r="40" spans="2:86" s="37" customFormat="1" ht="30" customHeight="1">
      <c r="B40" s="618"/>
      <c r="D40" s="526"/>
      <c r="E40" s="40"/>
      <c r="F40" s="306" t="s">
        <v>462</v>
      </c>
      <c r="G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BO40" s="33"/>
      <c r="BP40" s="33"/>
      <c r="BQ40" s="33"/>
      <c r="BR40" s="33"/>
      <c r="BS40" s="33"/>
      <c r="BT40" s="33"/>
      <c r="BU40" s="33"/>
      <c r="BV40" s="33"/>
      <c r="BW40" s="33"/>
      <c r="BX40" s="33"/>
      <c r="CA40" s="3121"/>
      <c r="CB40" s="3121"/>
      <c r="CC40" s="3121"/>
      <c r="CD40" s="1640"/>
      <c r="CE40" s="628"/>
      <c r="CF40" s="1641"/>
      <c r="CH40" s="262"/>
    </row>
    <row r="41" spans="2:86" s="37" customFormat="1" ht="30" customHeight="1">
      <c r="B41" s="618"/>
      <c r="D41" s="526"/>
      <c r="E41" s="40"/>
      <c r="F41" s="306"/>
      <c r="G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BO41" s="33"/>
      <c r="BP41" s="33"/>
      <c r="BQ41" s="33"/>
      <c r="BR41" s="33"/>
      <c r="BS41" s="33"/>
      <c r="BT41" s="33"/>
      <c r="BU41" s="33"/>
      <c r="BV41" s="33"/>
      <c r="BW41" s="33"/>
      <c r="BX41" s="33"/>
      <c r="CA41" s="634"/>
      <c r="CB41" s="634"/>
      <c r="CC41" s="634"/>
      <c r="CD41" s="637"/>
      <c r="CE41" s="637"/>
      <c r="CF41" s="637"/>
      <c r="CH41" s="262"/>
    </row>
    <row r="42" spans="2:86" s="37" customFormat="1" ht="30" customHeight="1">
      <c r="B42" s="560"/>
      <c r="C42" s="46"/>
      <c r="D42" s="552"/>
      <c r="E42" s="567"/>
      <c r="F42" s="569"/>
      <c r="G42" s="561"/>
      <c r="H42" s="46"/>
      <c r="I42" s="561"/>
      <c r="J42" s="561"/>
      <c r="K42" s="561"/>
      <c r="L42" s="561"/>
      <c r="M42" s="561"/>
      <c r="N42" s="561"/>
      <c r="O42" s="561"/>
      <c r="P42" s="561"/>
      <c r="Q42" s="561"/>
      <c r="R42" s="561"/>
      <c r="S42" s="561"/>
      <c r="T42" s="561"/>
      <c r="U42" s="561"/>
      <c r="V42" s="561"/>
      <c r="W42" s="561"/>
      <c r="X42" s="561"/>
      <c r="Y42" s="561"/>
      <c r="Z42" s="561"/>
      <c r="AA42" s="561"/>
      <c r="AB42" s="561"/>
      <c r="AC42" s="561"/>
      <c r="AD42" s="561"/>
      <c r="AE42" s="561"/>
      <c r="AF42" s="561"/>
      <c r="AG42" s="561"/>
      <c r="AH42" s="561"/>
      <c r="AI42" s="561"/>
      <c r="AJ42" s="561"/>
      <c r="AK42" s="561"/>
      <c r="AL42" s="561"/>
      <c r="AM42" s="561"/>
      <c r="AN42" s="561"/>
      <c r="AO42" s="561"/>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5"/>
      <c r="BP42" s="45"/>
      <c r="BQ42" s="45"/>
      <c r="BR42" s="45"/>
      <c r="BS42" s="45"/>
      <c r="BT42" s="45"/>
      <c r="BU42" s="45"/>
      <c r="BV42" s="45"/>
      <c r="BW42" s="45"/>
      <c r="BX42" s="45"/>
      <c r="BY42" s="46"/>
      <c r="BZ42" s="46"/>
      <c r="CA42" s="638"/>
      <c r="CB42" s="638"/>
      <c r="CC42" s="638"/>
      <c r="CD42" s="635"/>
      <c r="CE42" s="635"/>
      <c r="CF42" s="635"/>
      <c r="CG42" s="46"/>
      <c r="CH42" s="562"/>
    </row>
    <row r="43" spans="2:86" s="37" customFormat="1" ht="30" customHeight="1">
      <c r="B43" s="618"/>
      <c r="C43" s="40" t="s">
        <v>925</v>
      </c>
      <c r="D43" s="1510" t="s">
        <v>2575</v>
      </c>
      <c r="E43" s="1608"/>
      <c r="F43" s="1570"/>
      <c r="G43" s="1583"/>
      <c r="H43" s="1569"/>
      <c r="I43" s="1570"/>
      <c r="J43" s="1570"/>
      <c r="K43" s="1570"/>
      <c r="L43" s="1570"/>
      <c r="M43" s="1570"/>
      <c r="N43" s="1570"/>
      <c r="O43" s="1570"/>
      <c r="P43" s="1570"/>
      <c r="Q43" s="1570"/>
      <c r="R43" s="1570"/>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s="33"/>
      <c r="BS43" s="33"/>
      <c r="BT43" s="33"/>
      <c r="BU43" s="33"/>
      <c r="BV43" s="33"/>
      <c r="BW43" s="33"/>
      <c r="BX43" s="33"/>
      <c r="CA43" s="634"/>
      <c r="CB43" s="634"/>
      <c r="CC43" s="634"/>
      <c r="CD43" s="637"/>
      <c r="CE43" s="637"/>
      <c r="CF43" s="637"/>
      <c r="CH43" s="262"/>
    </row>
    <row r="44" spans="2:86" s="37" customFormat="1" ht="30" customHeight="1">
      <c r="B44" s="618"/>
      <c r="D44" s="1560" t="s">
        <v>2576</v>
      </c>
      <c r="E44" s="1608"/>
      <c r="F44" s="1570"/>
      <c r="G44" s="1583"/>
      <c r="H44" s="1569"/>
      <c r="I44" s="1570"/>
      <c r="J44" s="1570"/>
      <c r="K44" s="1570"/>
      <c r="L44" s="1570"/>
      <c r="M44" s="1570"/>
      <c r="N44" s="1570"/>
      <c r="O44" s="1570"/>
      <c r="P44" s="1570"/>
      <c r="Q44" s="1570"/>
      <c r="R44" s="1570"/>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s="33"/>
      <c r="BS44" s="33"/>
      <c r="BT44" s="33"/>
      <c r="CA44" s="634"/>
      <c r="CB44" s="634"/>
      <c r="CC44" s="634"/>
      <c r="CD44" s="637"/>
      <c r="CE44" s="637"/>
      <c r="CF44" s="637"/>
      <c r="CH44" s="262"/>
    </row>
    <row r="45" spans="2:86" s="37" customFormat="1" ht="30" customHeight="1">
      <c r="B45" s="618"/>
      <c r="D45" s="526"/>
      <c r="E45" s="40"/>
      <c r="F45" s="306"/>
      <c r="G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BO45" s="33"/>
      <c r="BP45" s="33"/>
      <c r="BQ45" s="33"/>
      <c r="BR45" s="33"/>
      <c r="BS45" s="33"/>
      <c r="BT45" s="33"/>
      <c r="CA45" s="1505"/>
      <c r="CB45" s="1505"/>
      <c r="CC45" s="1505"/>
      <c r="CD45" s="1630"/>
      <c r="CE45" s="1505"/>
      <c r="CF45" s="1505"/>
      <c r="CG45" s="1569"/>
      <c r="CH45" s="262"/>
    </row>
    <row r="46" spans="2:86" s="37" customFormat="1" ht="30" customHeight="1">
      <c r="B46" s="618"/>
      <c r="D46" s="1569"/>
      <c r="E46" s="1558"/>
      <c r="F46" s="1562" t="s">
        <v>939</v>
      </c>
      <c r="G46" s="1569"/>
      <c r="H46" s="1563"/>
      <c r="I46" s="1563"/>
      <c r="J46" s="1564"/>
      <c r="K46" s="1564"/>
      <c r="L46" s="1564"/>
      <c r="M46" s="1564"/>
      <c r="N46" s="1564"/>
      <c r="O46" s="1564"/>
      <c r="P46" s="1564"/>
      <c r="Q46" s="1564"/>
      <c r="R46" s="1564"/>
      <c r="S46" s="1570"/>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O46" s="33"/>
      <c r="BP46" s="33"/>
      <c r="BQ46" s="33"/>
      <c r="BR46" s="33"/>
      <c r="BS46" s="33"/>
      <c r="BT46" s="33"/>
      <c r="CA46" s="3177"/>
      <c r="CB46" s="3181"/>
      <c r="CC46" s="3181"/>
      <c r="CD46" s="1505"/>
      <c r="CE46" s="1505"/>
      <c r="CF46" s="1505"/>
      <c r="CG46" s="1569"/>
      <c r="CH46" s="262"/>
    </row>
    <row r="47" spans="2:86" s="37" customFormat="1" ht="30" customHeight="1">
      <c r="B47" s="618"/>
      <c r="D47" s="1569"/>
      <c r="E47" s="3158" t="s">
        <v>2</v>
      </c>
      <c r="F47" s="3104"/>
      <c r="G47" s="3169">
        <v>1</v>
      </c>
      <c r="H47" s="3170"/>
      <c r="I47" s="3171"/>
      <c r="J47" s="1565"/>
      <c r="K47" s="3159" t="s">
        <v>703</v>
      </c>
      <c r="L47" s="3159"/>
      <c r="M47" s="3159"/>
      <c r="N47" s="3159"/>
      <c r="O47" s="3159"/>
      <c r="P47" s="3159"/>
      <c r="Q47" s="3159"/>
      <c r="R47" s="3159"/>
      <c r="S47" s="1570"/>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O47" s="33"/>
      <c r="BP47" s="33"/>
      <c r="BQ47" s="33"/>
      <c r="BR47" s="33"/>
      <c r="BS47" s="33"/>
      <c r="BT47" s="33"/>
      <c r="BU47" s="33"/>
      <c r="BV47" s="33"/>
      <c r="BW47" s="33"/>
      <c r="BX47" s="33"/>
      <c r="CA47" s="3181"/>
      <c r="CB47" s="3181"/>
      <c r="CC47" s="3181"/>
      <c r="CD47" s="1505"/>
      <c r="CE47" s="1505"/>
      <c r="CF47" s="1505"/>
      <c r="CG47" s="1569"/>
      <c r="CH47" s="262"/>
    </row>
    <row r="48" spans="2:86" s="37" customFormat="1" ht="20.100000000000001" customHeight="1">
      <c r="B48" s="618"/>
      <c r="D48" s="1569"/>
      <c r="E48" s="3146"/>
      <c r="F48" s="3104"/>
      <c r="G48" s="3172"/>
      <c r="H48" s="3173"/>
      <c r="I48" s="3174"/>
      <c r="J48" s="1565"/>
      <c r="K48" s="3159"/>
      <c r="L48" s="3159"/>
      <c r="M48" s="3159"/>
      <c r="N48" s="3159"/>
      <c r="O48" s="3159"/>
      <c r="P48" s="3159"/>
      <c r="Q48" s="3159"/>
      <c r="R48" s="3159"/>
      <c r="S48" s="6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O48" s="33"/>
      <c r="BP48" s="33"/>
      <c r="BQ48" s="33"/>
      <c r="BR48" s="33"/>
      <c r="BS48" s="33"/>
      <c r="BT48" s="33"/>
      <c r="BU48" s="33"/>
      <c r="BV48" s="33"/>
      <c r="BW48" s="33"/>
      <c r="BX48" s="33"/>
      <c r="CA48" s="1512"/>
      <c r="CB48" s="1512"/>
      <c r="CC48" s="1512"/>
      <c r="CD48" s="1504"/>
      <c r="CE48" s="1504"/>
      <c r="CF48" s="1504"/>
      <c r="CG48" s="1569"/>
      <c r="CH48" s="262"/>
    </row>
    <row r="49" spans="2:86" s="37" customFormat="1" ht="30" customHeight="1">
      <c r="B49" s="618"/>
      <c r="D49" s="1569"/>
      <c r="E49" s="1558"/>
      <c r="F49" s="1558"/>
      <c r="G49" s="1564"/>
      <c r="H49" s="1564"/>
      <c r="I49" s="1564"/>
      <c r="J49" s="1564"/>
      <c r="K49" s="1565"/>
      <c r="L49" s="1565"/>
      <c r="M49" s="1565"/>
      <c r="N49" s="1565"/>
      <c r="O49" s="1564"/>
      <c r="P49" s="1637"/>
      <c r="Q49" s="1637"/>
      <c r="R49" s="1637"/>
      <c r="S49" s="68"/>
      <c r="T49" s="68"/>
      <c r="U49" s="68"/>
      <c r="V49" s="68"/>
      <c r="W49" s="68"/>
      <c r="X49" s="68"/>
      <c r="Y49" s="68"/>
      <c r="Z49" s="68"/>
      <c r="AA49" s="68"/>
      <c r="AB49" s="68"/>
      <c r="AC49" s="68"/>
      <c r="AD49" s="68"/>
      <c r="AE49" s="68"/>
      <c r="AF49" s="68"/>
      <c r="AG49" s="68"/>
      <c r="AH49"/>
      <c r="AI49"/>
      <c r="AJ49"/>
      <c r="AK49"/>
      <c r="AL49"/>
      <c r="AM49"/>
      <c r="AN49"/>
      <c r="AO49"/>
      <c r="AP49"/>
      <c r="AQ49"/>
      <c r="AR49"/>
      <c r="AS49"/>
      <c r="AT49"/>
      <c r="AU49"/>
      <c r="AV49"/>
      <c r="AW49"/>
      <c r="AX49"/>
      <c r="AY49"/>
      <c r="AZ49"/>
      <c r="BA49"/>
      <c r="BB49"/>
      <c r="BC49"/>
      <c r="BD49"/>
      <c r="BO49" s="33"/>
      <c r="BP49" s="33"/>
      <c r="BQ49" s="33"/>
      <c r="BR49" s="33"/>
      <c r="BS49" s="33"/>
      <c r="BT49" s="33"/>
      <c r="BU49" s="33"/>
      <c r="BV49" s="33"/>
      <c r="BW49" s="33"/>
      <c r="BX49" s="33"/>
      <c r="CA49" s="3177"/>
      <c r="CB49" s="3181"/>
      <c r="CC49" s="3181"/>
      <c r="CD49" s="1505"/>
      <c r="CE49" s="1505"/>
      <c r="CF49" s="1505"/>
      <c r="CG49" s="1569"/>
      <c r="CH49" s="262"/>
    </row>
    <row r="50" spans="2:86" s="37" customFormat="1" ht="30" customHeight="1">
      <c r="B50" s="618"/>
      <c r="D50" s="1569"/>
      <c r="E50" s="3158" t="s">
        <v>5</v>
      </c>
      <c r="F50" s="3104"/>
      <c r="G50" s="2017"/>
      <c r="H50" s="2018"/>
      <c r="I50" s="2019"/>
      <c r="J50" s="1565"/>
      <c r="K50" s="3159" t="s">
        <v>704</v>
      </c>
      <c r="L50" s="3159"/>
      <c r="M50" s="3159"/>
      <c r="N50" s="3159"/>
      <c r="O50" s="3159"/>
      <c r="P50" s="3159"/>
      <c r="Q50" s="3159"/>
      <c r="R50" s="3159"/>
      <c r="S50" s="68"/>
      <c r="T50" s="68"/>
      <c r="U50" s="68"/>
      <c r="V50" s="68"/>
      <c r="W50" s="68"/>
      <c r="X50" s="68"/>
      <c r="Y50" s="68"/>
      <c r="Z50" s="68"/>
      <c r="AA50" s="68"/>
      <c r="AB50" s="68"/>
      <c r="AC50" s="68"/>
      <c r="AD50" s="68"/>
      <c r="AE50" s="68"/>
      <c r="AF50" s="68"/>
      <c r="AG50" s="68"/>
      <c r="AH50"/>
      <c r="AI50"/>
      <c r="AJ50"/>
      <c r="AK50"/>
      <c r="AL50"/>
      <c r="AM50"/>
      <c r="AN50"/>
      <c r="AO50"/>
      <c r="AP50"/>
      <c r="AQ50"/>
      <c r="AR50"/>
      <c r="AS50"/>
      <c r="AT50"/>
      <c r="AU50"/>
      <c r="AV50"/>
      <c r="AW50"/>
      <c r="AX50"/>
      <c r="AY50"/>
      <c r="AZ50"/>
      <c r="BA50"/>
      <c r="BB50"/>
      <c r="BC50"/>
      <c r="BD50"/>
      <c r="BO50" s="33"/>
      <c r="BP50" s="33"/>
      <c r="BQ50" s="33"/>
      <c r="BR50" s="33"/>
      <c r="BS50" s="33"/>
      <c r="BT50" s="33"/>
      <c r="BU50" s="33"/>
      <c r="BV50" s="33"/>
      <c r="BW50" s="33"/>
      <c r="BX50" s="33"/>
      <c r="CA50" s="3181"/>
      <c r="CB50" s="3181"/>
      <c r="CC50" s="3181"/>
      <c r="CD50" s="1505"/>
      <c r="CE50" s="1505"/>
      <c r="CF50" s="1505"/>
      <c r="CG50" s="1569"/>
      <c r="CH50" s="262"/>
    </row>
    <row r="51" spans="2:86" s="37" customFormat="1" ht="19.5" customHeight="1">
      <c r="B51" s="618"/>
      <c r="D51" s="1569"/>
      <c r="E51" s="3146"/>
      <c r="F51" s="3104"/>
      <c r="G51" s="2020"/>
      <c r="H51" s="2021"/>
      <c r="I51" s="2022"/>
      <c r="J51" s="1565"/>
      <c r="K51" s="3159"/>
      <c r="L51" s="3159"/>
      <c r="M51" s="3159"/>
      <c r="N51" s="3159"/>
      <c r="O51" s="3159"/>
      <c r="P51" s="3159"/>
      <c r="Q51" s="3159"/>
      <c r="R51" s="3159"/>
      <c r="S51" s="68"/>
      <c r="T51" s="68"/>
      <c r="U51" s="68"/>
      <c r="V51" s="68"/>
      <c r="W51" s="68"/>
      <c r="X51" s="68"/>
      <c r="Y51" s="68"/>
      <c r="Z51" s="68"/>
      <c r="AA51" s="68"/>
      <c r="AB51" s="68"/>
      <c r="AC51" s="68"/>
      <c r="AD51" s="68"/>
      <c r="AE51" s="68"/>
      <c r="AF51" s="68"/>
      <c r="AG51" s="68"/>
      <c r="AH51"/>
      <c r="AI51"/>
      <c r="AJ51"/>
      <c r="AK51"/>
      <c r="AL51"/>
      <c r="AM51"/>
      <c r="AN51"/>
      <c r="AO51"/>
      <c r="AP51"/>
      <c r="AQ51"/>
      <c r="AR51"/>
      <c r="AS51"/>
      <c r="AT51"/>
      <c r="AU51"/>
      <c r="AV51"/>
      <c r="AW51"/>
      <c r="AX51"/>
      <c r="AY51"/>
      <c r="AZ51"/>
      <c r="BA51"/>
      <c r="BB51"/>
      <c r="BC51"/>
      <c r="BD51"/>
      <c r="BO51" s="33"/>
      <c r="BP51" s="33"/>
      <c r="BQ51" s="33"/>
      <c r="BR51" s="33"/>
      <c r="BS51" s="33"/>
      <c r="BT51" s="33"/>
      <c r="BU51" s="33"/>
      <c r="BV51" s="33"/>
      <c r="BW51" s="33"/>
      <c r="BX51" s="33"/>
      <c r="CA51" s="1512"/>
      <c r="CB51" s="1512"/>
      <c r="CC51" s="1512"/>
      <c r="CD51" s="1504"/>
      <c r="CE51" s="1504"/>
      <c r="CF51" s="1504"/>
      <c r="CG51" s="1569"/>
      <c r="CH51" s="262"/>
    </row>
    <row r="52" spans="2:86" s="37" customFormat="1" ht="30" customHeight="1">
      <c r="B52" s="618"/>
      <c r="C52" s="1569"/>
      <c r="D52" s="1569"/>
      <c r="E52" s="1510"/>
      <c r="F52" s="1506"/>
      <c r="G52" s="1506"/>
      <c r="H52" s="1506"/>
      <c r="I52" s="1506"/>
      <c r="J52" s="1506"/>
      <c r="K52" s="1506"/>
      <c r="L52" s="1506"/>
      <c r="M52" s="1506"/>
      <c r="N52" s="1506"/>
      <c r="O52" s="1506"/>
      <c r="P52" s="1506"/>
      <c r="Q52" s="1506"/>
      <c r="R52" s="1506"/>
      <c r="S52" s="1506"/>
      <c r="T52" s="1506"/>
      <c r="U52" s="1506"/>
      <c r="V52" s="1506"/>
      <c r="W52" s="1506"/>
      <c r="X52" s="1506"/>
      <c r="Y52" s="1506"/>
      <c r="Z52" s="1506"/>
      <c r="AA52" s="1506"/>
      <c r="AB52" s="1506"/>
      <c r="AC52" s="1506"/>
      <c r="AD52" s="1506"/>
      <c r="AE52" s="1506"/>
      <c r="AF52" s="1506"/>
      <c r="AG52" s="1506"/>
      <c r="AH52" s="1642"/>
      <c r="AI52" s="1642"/>
      <c r="AJ52" s="1642"/>
      <c r="AK52" s="1642"/>
      <c r="AL52" s="1642"/>
      <c r="AM52" s="1642"/>
      <c r="AN52" s="1642"/>
      <c r="AO52" s="1642"/>
      <c r="AP52" s="1642"/>
      <c r="AQ52" s="1642"/>
      <c r="AR52" s="1642"/>
      <c r="AS52" s="1642"/>
      <c r="AT52" s="1642"/>
      <c r="AU52" s="1642"/>
      <c r="AV52" s="1642"/>
      <c r="AW52" s="1642"/>
      <c r="AX52" s="1642"/>
      <c r="AY52" s="1642"/>
      <c r="AZ52" s="1642"/>
      <c r="BA52" s="1642"/>
      <c r="BB52" s="1642"/>
      <c r="BC52" s="1642"/>
      <c r="BD52" s="1642"/>
      <c r="BE52" s="1569"/>
      <c r="BF52" s="1569"/>
      <c r="BG52" s="1569"/>
      <c r="BH52" s="1569"/>
      <c r="BI52" s="1569"/>
      <c r="BJ52" s="1569"/>
      <c r="BO52" s="33"/>
      <c r="BP52" s="33"/>
      <c r="BQ52" s="33"/>
      <c r="BR52" s="33"/>
      <c r="BS52" s="33"/>
      <c r="BT52" s="33"/>
      <c r="BU52" s="33"/>
      <c r="BV52" s="33"/>
      <c r="BW52" s="33"/>
      <c r="BX52" s="33"/>
      <c r="CA52" s="3177"/>
      <c r="CB52" s="3181"/>
      <c r="CC52" s="3181"/>
      <c r="CD52" s="1505"/>
      <c r="CE52" s="1505"/>
      <c r="CF52" s="1505"/>
      <c r="CG52" s="1569"/>
      <c r="CH52" s="262"/>
    </row>
    <row r="53" spans="2:86" s="37" customFormat="1" ht="30" customHeight="1">
      <c r="B53" s="618"/>
      <c r="E53" s="40"/>
      <c r="F53" s="306"/>
      <c r="G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BO53" s="33"/>
      <c r="BP53" s="33"/>
      <c r="BQ53" s="33"/>
      <c r="BR53" s="33"/>
      <c r="BS53" s="33"/>
      <c r="BT53" s="33"/>
      <c r="BU53" s="33"/>
      <c r="BV53" s="33"/>
      <c r="BW53" s="33"/>
      <c r="BX53" s="33"/>
      <c r="CA53" s="634"/>
      <c r="CB53" s="634"/>
      <c r="CC53" s="634"/>
      <c r="CD53" s="637"/>
      <c r="CE53" s="637"/>
      <c r="CF53" s="637"/>
      <c r="CH53" s="262"/>
    </row>
    <row r="54" spans="2:86" s="37" customFormat="1" ht="30" customHeight="1">
      <c r="B54" s="560"/>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c r="BC54" s="46"/>
      <c r="BD54" s="46"/>
      <c r="BE54" s="46"/>
      <c r="BF54" s="46"/>
      <c r="BG54" s="46"/>
      <c r="BH54" s="46"/>
      <c r="BI54" s="46"/>
      <c r="BJ54" s="46"/>
      <c r="BK54" s="46"/>
      <c r="BL54" s="46"/>
      <c r="BM54" s="46"/>
      <c r="BN54" s="46"/>
      <c r="BO54" s="46"/>
      <c r="BP54" s="46"/>
      <c r="BQ54" s="46"/>
      <c r="BR54" s="46"/>
      <c r="BS54" s="46"/>
      <c r="BT54" s="46"/>
      <c r="BU54" s="46"/>
      <c r="BV54" s="46"/>
      <c r="BW54" s="46"/>
      <c r="BX54" s="46"/>
      <c r="BY54" s="46"/>
      <c r="BZ54" s="46"/>
      <c r="CA54" s="46"/>
      <c r="CB54" s="46"/>
      <c r="CC54" s="46"/>
      <c r="CD54" s="46"/>
      <c r="CE54" s="46"/>
      <c r="CF54" s="46"/>
      <c r="CG54" s="45"/>
      <c r="CH54" s="562"/>
    </row>
    <row r="55" spans="2:86" s="37" customFormat="1" ht="30" customHeight="1">
      <c r="B55" s="618"/>
      <c r="C55" s="1608" t="s">
        <v>926</v>
      </c>
      <c r="D55" s="1570" t="s">
        <v>2577</v>
      </c>
      <c r="E55" s="1608"/>
      <c r="F55" s="1636"/>
      <c r="G55" s="1570"/>
      <c r="H55" s="1569"/>
      <c r="I55" s="1570"/>
      <c r="J55" s="1570"/>
      <c r="K55" s="1570"/>
      <c r="L55" s="1570"/>
      <c r="M55" s="1570"/>
      <c r="N55" s="1570"/>
      <c r="O55" s="1570"/>
      <c r="P55" s="1570"/>
      <c r="Q55" s="1570"/>
      <c r="R55" s="1570"/>
      <c r="S55" s="1570"/>
      <c r="T55" s="1570"/>
      <c r="U55" s="1570"/>
      <c r="V55" s="1570"/>
      <c r="W55" s="1570"/>
      <c r="X55" s="1570"/>
      <c r="Y55" s="1570"/>
      <c r="Z55" s="1570"/>
      <c r="AA55" s="1570"/>
      <c r="AB55" s="1570"/>
      <c r="AC55" s="1570"/>
      <c r="AD55" s="1570"/>
      <c r="AE55" s="1570"/>
      <c r="AF55" s="1570"/>
      <c r="AG55" s="1570"/>
      <c r="AH55" s="1570"/>
      <c r="AI55" s="1570"/>
      <c r="AJ55" s="1570"/>
      <c r="AK55" s="1570"/>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G55" s="33"/>
      <c r="CH55" s="262"/>
    </row>
    <row r="56" spans="2:86" s="37" customFormat="1" ht="30" customHeight="1">
      <c r="B56" s="618"/>
      <c r="C56" s="1569"/>
      <c r="D56" s="1636" t="s">
        <v>2578</v>
      </c>
      <c r="E56" s="1608"/>
      <c r="F56" s="1636"/>
      <c r="G56" s="1570"/>
      <c r="H56" s="1569"/>
      <c r="I56" s="1570"/>
      <c r="J56" s="1570"/>
      <c r="K56" s="1570"/>
      <c r="L56" s="1570"/>
      <c r="M56" s="1570"/>
      <c r="N56" s="1570"/>
      <c r="O56" s="1570"/>
      <c r="P56" s="1570"/>
      <c r="Q56" s="1570"/>
      <c r="R56" s="1570"/>
      <c r="S56" s="1570"/>
      <c r="T56" s="1570"/>
      <c r="U56" s="1570"/>
      <c r="V56" s="1570"/>
      <c r="W56" s="1570"/>
      <c r="X56" s="1570"/>
      <c r="Y56" s="1570"/>
      <c r="Z56" s="1570"/>
      <c r="AA56" s="1570"/>
      <c r="AB56" s="1570"/>
      <c r="AC56" s="1570"/>
      <c r="AD56" s="1570"/>
      <c r="AE56" s="1570"/>
      <c r="AF56" s="1570"/>
      <c r="AG56" s="1570"/>
      <c r="AH56" s="1570"/>
      <c r="AI56" s="1570"/>
      <c r="AJ56" s="1570"/>
      <c r="AK56" s="1570"/>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G56" s="33"/>
      <c r="CH56" s="262"/>
    </row>
    <row r="57" spans="2:86" s="37" customFormat="1" ht="30" customHeight="1">
      <c r="B57" s="618"/>
      <c r="C57" s="1569"/>
      <c r="D57" s="1510"/>
      <c r="E57" s="1608"/>
      <c r="F57" s="1636"/>
      <c r="G57" s="1570"/>
      <c r="H57" s="1569"/>
      <c r="I57" s="1570"/>
      <c r="J57" s="1570"/>
      <c r="K57" s="1570"/>
      <c r="L57" s="1570"/>
      <c r="M57" s="1570"/>
      <c r="N57" s="1570"/>
      <c r="O57" s="1570"/>
      <c r="P57" s="1570"/>
      <c r="Q57" s="1570"/>
      <c r="R57" s="1570"/>
      <c r="S57" s="1570"/>
      <c r="T57" s="1570"/>
      <c r="U57" s="1570"/>
      <c r="V57" s="1570"/>
      <c r="W57" s="1570"/>
      <c r="X57" s="1570"/>
      <c r="Y57" s="1570"/>
      <c r="Z57" s="1570"/>
      <c r="AA57" s="1570"/>
      <c r="AB57" s="1570"/>
      <c r="AC57" s="1570"/>
      <c r="AD57" s="1570"/>
      <c r="AE57" s="1570"/>
      <c r="AF57" s="1570"/>
      <c r="AG57" s="1570"/>
      <c r="AH57" s="1570"/>
      <c r="AI57" s="1570"/>
      <c r="AJ57" s="1570"/>
      <c r="AK57" s="1570"/>
      <c r="AL57"/>
      <c r="AM57"/>
      <c r="AN57"/>
      <c r="AO57"/>
      <c r="AP57"/>
      <c r="AQ57"/>
      <c r="AR57"/>
      <c r="AS57"/>
      <c r="AT57"/>
      <c r="AU57"/>
      <c r="AV57"/>
      <c r="AW57"/>
      <c r="AX57"/>
      <c r="AY57"/>
      <c r="AZ57"/>
      <c r="BA57"/>
      <c r="BB57"/>
      <c r="BC57"/>
      <c r="BD57"/>
      <c r="BE57"/>
      <c r="BF57"/>
      <c r="BG57"/>
      <c r="BH57"/>
      <c r="BI57"/>
      <c r="BJ57"/>
      <c r="BK57"/>
      <c r="BL57"/>
      <c r="BM57"/>
      <c r="BN57"/>
      <c r="BO57"/>
      <c r="BP57"/>
      <c r="BQ57" s="33"/>
      <c r="BR57" s="33"/>
      <c r="BS57" s="33"/>
      <c r="BT57" s="33"/>
      <c r="BU57" s="33"/>
      <c r="BV57" s="33"/>
      <c r="BW57" s="33"/>
      <c r="BX57" s="33"/>
      <c r="BY57" s="2219">
        <v>3300</v>
      </c>
      <c r="BZ57" s="2219"/>
      <c r="CA57" s="2219"/>
      <c r="CB57" s="33"/>
      <c r="CC57" s="33"/>
      <c r="CG57" s="33"/>
      <c r="CH57" s="262"/>
    </row>
    <row r="58" spans="2:86" s="37" customFormat="1" ht="30" customHeight="1">
      <c r="B58" s="618"/>
      <c r="C58" s="1569"/>
      <c r="D58" s="1643" t="s">
        <v>22</v>
      </c>
      <c r="E58" s="1608"/>
      <c r="F58" s="1644" t="s">
        <v>941</v>
      </c>
      <c r="G58" s="1645"/>
      <c r="H58" s="1569"/>
      <c r="I58" s="1570"/>
      <c r="J58" s="1570"/>
      <c r="K58" s="1570"/>
      <c r="L58" s="1570"/>
      <c r="M58" s="1570"/>
      <c r="N58" s="1570"/>
      <c r="O58" s="1570"/>
      <c r="P58" s="1570"/>
      <c r="Q58" s="1570"/>
      <c r="R58" s="1570"/>
      <c r="S58" s="1570"/>
      <c r="T58" s="1570"/>
      <c r="U58" s="1570"/>
      <c r="V58" s="1570"/>
      <c r="W58" s="1570"/>
      <c r="X58" s="1570"/>
      <c r="Y58" s="1570"/>
      <c r="Z58" s="1570"/>
      <c r="AA58" s="1570"/>
      <c r="AB58" s="1570"/>
      <c r="AC58" s="1570"/>
      <c r="AD58" s="1570"/>
      <c r="AE58" s="1570"/>
      <c r="AF58" s="1570"/>
      <c r="AG58" s="1570"/>
      <c r="AH58" s="1570"/>
      <c r="AI58" s="1570"/>
      <c r="AJ58" s="1570"/>
      <c r="AK58" s="1570"/>
      <c r="AL58"/>
      <c r="AM58"/>
      <c r="AN58"/>
      <c r="AO58"/>
      <c r="AP58"/>
      <c r="AQ58"/>
      <c r="AR58"/>
      <c r="AS58"/>
      <c r="AT58"/>
      <c r="AU58"/>
      <c r="AV58"/>
      <c r="AW58"/>
      <c r="AX58"/>
      <c r="AY58"/>
      <c r="AZ58"/>
      <c r="BA58"/>
      <c r="BB58"/>
      <c r="BC58"/>
      <c r="BD58"/>
      <c r="BE58"/>
      <c r="BF58"/>
      <c r="BG58"/>
      <c r="BH58"/>
      <c r="BI58"/>
      <c r="BJ58"/>
      <c r="BK58"/>
      <c r="BL58"/>
      <c r="BM58"/>
      <c r="BN58"/>
      <c r="BO58"/>
      <c r="BP58"/>
      <c r="BQ58" s="3146">
        <v>58</v>
      </c>
      <c r="BR58" s="3146"/>
      <c r="BS58" s="1631"/>
      <c r="BT58" s="531"/>
      <c r="BU58" s="531"/>
      <c r="BV58" s="531"/>
      <c r="BW58" s="531"/>
      <c r="BX58" s="531"/>
      <c r="BY58" s="531"/>
      <c r="BZ58" s="531"/>
      <c r="CA58" s="1632"/>
      <c r="CB58" s="3144" t="s">
        <v>26</v>
      </c>
      <c r="CC58" s="3144"/>
      <c r="CD58" s="1630"/>
      <c r="CE58" s="1505"/>
      <c r="CF58" s="1505"/>
      <c r="CG58" s="33"/>
      <c r="CH58" s="262"/>
    </row>
    <row r="59" spans="2:86" s="37" customFormat="1" ht="30" customHeight="1">
      <c r="B59" s="618"/>
      <c r="C59" s="1569"/>
      <c r="D59" s="1584"/>
      <c r="E59" s="1608"/>
      <c r="F59" s="1646" t="s">
        <v>942</v>
      </c>
      <c r="G59" s="1645"/>
      <c r="H59" s="1569"/>
      <c r="I59" s="1570"/>
      <c r="J59" s="1570"/>
      <c r="K59" s="1570"/>
      <c r="L59" s="1570"/>
      <c r="M59" s="1570"/>
      <c r="N59" s="1570"/>
      <c r="O59" s="1570"/>
      <c r="P59" s="1570"/>
      <c r="Q59" s="1570"/>
      <c r="R59" s="1570"/>
      <c r="S59" s="1570"/>
      <c r="T59" s="1570"/>
      <c r="U59" s="1570"/>
      <c r="V59" s="1570"/>
      <c r="W59" s="1570"/>
      <c r="X59" s="1570"/>
      <c r="Y59" s="1570"/>
      <c r="Z59" s="1570"/>
      <c r="AA59" s="1570"/>
      <c r="AB59" s="1570"/>
      <c r="AC59" s="1570"/>
      <c r="AD59" s="1570"/>
      <c r="AE59" s="1570"/>
      <c r="AF59" s="1570"/>
      <c r="AG59" s="1570"/>
      <c r="AH59" s="1570"/>
      <c r="AI59" s="1570"/>
      <c r="AJ59" s="1570"/>
      <c r="AK59" s="1570"/>
      <c r="AL59"/>
      <c r="AM59"/>
      <c r="AN59"/>
      <c r="AO59"/>
      <c r="AP59"/>
      <c r="AQ59"/>
      <c r="AR59"/>
      <c r="AS59"/>
      <c r="AT59"/>
      <c r="AU59"/>
      <c r="AV59"/>
      <c r="AW59"/>
      <c r="AX59"/>
      <c r="AY59"/>
      <c r="AZ59"/>
      <c r="BA59"/>
      <c r="BB59"/>
      <c r="BC59"/>
      <c r="BD59"/>
      <c r="BE59"/>
      <c r="BF59"/>
      <c r="BG59"/>
      <c r="BH59"/>
      <c r="BI59"/>
      <c r="BJ59"/>
      <c r="BK59"/>
      <c r="BL59"/>
      <c r="BM59"/>
      <c r="BN59"/>
      <c r="BO59"/>
      <c r="BP59"/>
      <c r="BQ59" s="3146"/>
      <c r="BR59" s="3146"/>
      <c r="BS59" s="1633"/>
      <c r="BT59" s="1634"/>
      <c r="BU59" s="1634"/>
      <c r="BV59" s="1634"/>
      <c r="BW59" s="1634"/>
      <c r="BX59" s="1634"/>
      <c r="BY59" s="1634"/>
      <c r="BZ59" s="1634"/>
      <c r="CA59" s="1635"/>
      <c r="CB59" s="3144"/>
      <c r="CC59" s="3144"/>
      <c r="CD59" s="3178"/>
      <c r="CE59" s="3178"/>
      <c r="CF59" s="3178"/>
      <c r="CH59" s="262"/>
    </row>
    <row r="60" spans="2:86" s="37" customFormat="1" ht="30" customHeight="1">
      <c r="B60" s="618"/>
      <c r="C60" s="1569"/>
      <c r="D60" s="1647"/>
      <c r="E60" s="1608"/>
      <c r="F60" s="1600"/>
      <c r="G60" s="1570"/>
      <c r="H60" s="1569"/>
      <c r="I60" s="1570"/>
      <c r="J60" s="1570"/>
      <c r="K60" s="1570"/>
      <c r="L60" s="1570"/>
      <c r="M60" s="1570"/>
      <c r="N60" s="1570"/>
      <c r="O60" s="1570"/>
      <c r="P60" s="1570"/>
      <c r="Q60" s="1570"/>
      <c r="R60" s="1570"/>
      <c r="S60" s="1570"/>
      <c r="T60" s="1570"/>
      <c r="U60" s="1570"/>
      <c r="V60" s="1570"/>
      <c r="W60" s="1570"/>
      <c r="X60" s="1570"/>
      <c r="Y60" s="1570"/>
      <c r="Z60" s="1570"/>
      <c r="AA60" s="1570"/>
      <c r="AB60" s="1570"/>
      <c r="AC60" s="1570"/>
      <c r="AD60" s="1570"/>
      <c r="AE60" s="1570"/>
      <c r="AF60" s="1570"/>
      <c r="AG60" s="1570"/>
      <c r="AH60" s="1570"/>
      <c r="AI60" s="1570"/>
      <c r="AJ60" s="1570"/>
      <c r="AK60" s="157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s="1651"/>
      <c r="CC60" s="1651"/>
      <c r="CD60" s="3178"/>
      <c r="CE60" s="3178"/>
      <c r="CF60" s="3178"/>
      <c r="CH60" s="262"/>
    </row>
    <row r="61" spans="2:86" s="37" customFormat="1" ht="35.4" customHeight="1">
      <c r="B61" s="618"/>
      <c r="C61" s="1569"/>
      <c r="D61" s="1649" t="s">
        <v>23</v>
      </c>
      <c r="E61" s="1608"/>
      <c r="F61" s="1557" t="s">
        <v>943</v>
      </c>
      <c r="G61" s="1570"/>
      <c r="H61" s="1569"/>
      <c r="I61" s="1570"/>
      <c r="J61" s="1570"/>
      <c r="K61" s="1570"/>
      <c r="L61" s="1570"/>
      <c r="M61" s="1570"/>
      <c r="N61" s="1570"/>
      <c r="O61" s="1570"/>
      <c r="P61" s="1570"/>
      <c r="Q61" s="1570"/>
      <c r="R61" s="1570"/>
      <c r="S61" s="1570"/>
      <c r="T61" s="1570"/>
      <c r="U61" s="1570"/>
      <c r="V61" s="1570"/>
      <c r="W61" s="1570"/>
      <c r="X61" s="1570"/>
      <c r="Y61" s="1570"/>
      <c r="Z61" s="1570"/>
      <c r="AA61" s="1570"/>
      <c r="AB61" s="1570"/>
      <c r="AC61" s="1570"/>
      <c r="AD61" s="1570"/>
      <c r="AE61" s="1570"/>
      <c r="AF61" s="1570"/>
      <c r="AG61" s="1570"/>
      <c r="AH61" s="1570"/>
      <c r="AI61" s="1570"/>
      <c r="AJ61" s="1570"/>
      <c r="AK61" s="1570"/>
      <c r="AL61"/>
      <c r="AM61"/>
      <c r="AN61"/>
      <c r="AO61"/>
      <c r="AP61"/>
      <c r="AQ61"/>
      <c r="AR61"/>
      <c r="AS61"/>
      <c r="AT61"/>
      <c r="AU61"/>
      <c r="AV61"/>
      <c r="AW61"/>
      <c r="AX61"/>
      <c r="AY61"/>
      <c r="AZ61"/>
      <c r="BA61"/>
      <c r="BB61"/>
      <c r="BC61"/>
      <c r="BD61"/>
      <c r="BE61"/>
      <c r="BF61"/>
      <c r="BG61"/>
      <c r="BH61"/>
      <c r="BI61"/>
      <c r="BJ61"/>
      <c r="BK61"/>
      <c r="BL61"/>
      <c r="BM61"/>
      <c r="BN61"/>
      <c r="BO61"/>
      <c r="BP61"/>
      <c r="BQ61" s="3146">
        <v>59</v>
      </c>
      <c r="BR61" s="3146"/>
      <c r="BS61" s="1631"/>
      <c r="BT61" s="531"/>
      <c r="BU61" s="531"/>
      <c r="BV61" s="531"/>
      <c r="BW61" s="531"/>
      <c r="BX61" s="531"/>
      <c r="BY61" s="531"/>
      <c r="BZ61" s="531"/>
      <c r="CA61" s="1632"/>
      <c r="CB61" s="3144" t="s">
        <v>26</v>
      </c>
      <c r="CC61" s="3144"/>
      <c r="CD61" s="1569"/>
      <c r="CE61" s="1569"/>
      <c r="CF61" s="1569"/>
      <c r="CH61" s="262"/>
    </row>
    <row r="62" spans="2:86" s="37" customFormat="1" ht="30" customHeight="1">
      <c r="B62" s="618"/>
      <c r="C62" s="1569"/>
      <c r="D62" s="1510"/>
      <c r="E62" s="1608"/>
      <c r="F62" s="1574" t="s">
        <v>944</v>
      </c>
      <c r="G62" s="1570"/>
      <c r="H62" s="1569"/>
      <c r="I62" s="1570"/>
      <c r="J62" s="1570"/>
      <c r="K62" s="1570"/>
      <c r="L62" s="1570"/>
      <c r="M62" s="1570"/>
      <c r="N62" s="1570"/>
      <c r="O62" s="1570"/>
      <c r="P62" s="1570"/>
      <c r="Q62" s="1570"/>
      <c r="R62" s="1570"/>
      <c r="S62" s="1570"/>
      <c r="T62" s="1570"/>
      <c r="U62" s="1570"/>
      <c r="V62" s="1570"/>
      <c r="W62" s="1570"/>
      <c r="X62" s="1570"/>
      <c r="Y62" s="1570"/>
      <c r="Z62" s="1570"/>
      <c r="AA62" s="1570"/>
      <c r="AB62" s="1570"/>
      <c r="AC62" s="1570"/>
      <c r="AD62" s="1570"/>
      <c r="AE62" s="1570"/>
      <c r="AF62" s="1570"/>
      <c r="AG62" s="1570"/>
      <c r="AH62" s="1570"/>
      <c r="AI62" s="1570"/>
      <c r="AJ62" s="1570"/>
      <c r="AK62" s="1570"/>
      <c r="AL62"/>
      <c r="AM62"/>
      <c r="AN62"/>
      <c r="AO62"/>
      <c r="AP62"/>
      <c r="AQ62"/>
      <c r="AR62"/>
      <c r="AS62"/>
      <c r="AT62"/>
      <c r="AU62"/>
      <c r="AV62"/>
      <c r="AW62"/>
      <c r="AX62"/>
      <c r="AY62"/>
      <c r="AZ62"/>
      <c r="BA62"/>
      <c r="BB62"/>
      <c r="BC62"/>
      <c r="BD62"/>
      <c r="BE62"/>
      <c r="BF62"/>
      <c r="BG62"/>
      <c r="BH62"/>
      <c r="BI62"/>
      <c r="BJ62"/>
      <c r="BK62"/>
      <c r="BL62"/>
      <c r="BM62"/>
      <c r="BN62"/>
      <c r="BO62"/>
      <c r="BP62"/>
      <c r="BQ62" s="3146"/>
      <c r="BR62" s="3146"/>
      <c r="BS62" s="1633"/>
      <c r="BT62" s="1634"/>
      <c r="BU62" s="1634"/>
      <c r="BV62" s="1634"/>
      <c r="BW62" s="1634"/>
      <c r="BX62" s="1634"/>
      <c r="BY62" s="1634"/>
      <c r="BZ62" s="1634"/>
      <c r="CA62" s="1635"/>
      <c r="CB62" s="3144"/>
      <c r="CC62" s="3144"/>
      <c r="CD62" s="3178"/>
      <c r="CE62" s="3178"/>
      <c r="CF62" s="3178"/>
      <c r="CH62" s="262"/>
    </row>
    <row r="63" spans="2:86" s="37" customFormat="1" ht="30" customHeight="1">
      <c r="B63" s="618"/>
      <c r="C63" s="1569"/>
      <c r="D63" s="1599"/>
      <c r="E63" s="1608"/>
      <c r="F63" s="1600"/>
      <c r="G63" s="1570"/>
      <c r="H63" s="1569"/>
      <c r="I63" s="1570"/>
      <c r="J63" s="1570"/>
      <c r="K63" s="1570"/>
      <c r="L63" s="1570"/>
      <c r="M63" s="1570"/>
      <c r="N63" s="1570"/>
      <c r="O63" s="1570"/>
      <c r="P63" s="1570"/>
      <c r="Q63" s="1570"/>
      <c r="R63" s="1570"/>
      <c r="S63" s="1570"/>
      <c r="T63" s="1570"/>
      <c r="U63" s="1570"/>
      <c r="V63" s="1570"/>
      <c r="W63" s="1570"/>
      <c r="X63" s="1570"/>
      <c r="Y63" s="1570"/>
      <c r="Z63" s="1570"/>
      <c r="AA63" s="1570"/>
      <c r="AB63" s="1570"/>
      <c r="AC63" s="1570"/>
      <c r="AD63" s="1570"/>
      <c r="AE63" s="1570"/>
      <c r="AF63" s="1570"/>
      <c r="AG63" s="1570"/>
      <c r="AH63" s="1570"/>
      <c r="AI63" s="1570"/>
      <c r="AJ63" s="1570"/>
      <c r="AK63" s="1570"/>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s="1651"/>
      <c r="CC63" s="1651"/>
      <c r="CD63" s="3178"/>
      <c r="CE63" s="3178"/>
      <c r="CF63" s="3178"/>
      <c r="CH63" s="262"/>
    </row>
    <row r="64" spans="2:86" s="37" customFormat="1" ht="36.6" customHeight="1">
      <c r="B64" s="618"/>
      <c r="C64" s="1569"/>
      <c r="D64" s="1570" t="s">
        <v>40</v>
      </c>
      <c r="E64" s="1608"/>
      <c r="F64" s="1557" t="s">
        <v>945</v>
      </c>
      <c r="G64" s="1570"/>
      <c r="H64" s="1569"/>
      <c r="I64" s="1570"/>
      <c r="J64" s="1570"/>
      <c r="K64" s="1570"/>
      <c r="L64" s="1570"/>
      <c r="M64" s="1570"/>
      <c r="N64" s="1570"/>
      <c r="O64" s="1570"/>
      <c r="P64" s="1570"/>
      <c r="Q64" s="1570"/>
      <c r="R64" s="1570"/>
      <c r="S64" s="1570"/>
      <c r="T64" s="1570"/>
      <c r="U64" s="1570"/>
      <c r="V64" s="1570"/>
      <c r="W64" s="1570"/>
      <c r="X64" s="1570"/>
      <c r="Y64" s="1570"/>
      <c r="Z64" s="1570"/>
      <c r="AA64" s="1570"/>
      <c r="AB64" s="1570"/>
      <c r="AC64" s="1570"/>
      <c r="AD64" s="1570"/>
      <c r="AE64" s="1570"/>
      <c r="AF64" s="1570"/>
      <c r="AG64" s="1570"/>
      <c r="AH64" s="1570"/>
      <c r="AI64" s="1570"/>
      <c r="AJ64" s="1570"/>
      <c r="AK64" s="1570"/>
      <c r="AL64" s="1642"/>
      <c r="AM64" s="1642"/>
      <c r="AN64" s="1642"/>
      <c r="AO64" s="1642"/>
      <c r="AP64" s="1642"/>
      <c r="AQ64" s="1642"/>
      <c r="AR64" s="1642"/>
      <c r="AS64" s="1642"/>
      <c r="AT64" s="1642"/>
      <c r="AU64" s="1642"/>
      <c r="AV64" s="1642"/>
      <c r="AW64" s="1642"/>
      <c r="AX64" s="1642"/>
      <c r="AY64" s="1642"/>
      <c r="AZ64" s="1642"/>
      <c r="BA64" s="1642"/>
      <c r="BB64" s="1642"/>
      <c r="BC64" s="1642"/>
      <c r="BD64" s="1642"/>
      <c r="BE64" s="1642"/>
      <c r="BF64" s="1642"/>
      <c r="BG64" s="1642"/>
      <c r="BH64" s="1642"/>
      <c r="BI64" s="1642"/>
      <c r="BJ64" s="1642"/>
      <c r="BK64" s="1642"/>
      <c r="BL64" s="1642"/>
      <c r="BM64" s="1642"/>
      <c r="BN64" s="1642"/>
      <c r="BO64" s="1642"/>
      <c r="BP64" s="1642"/>
      <c r="BQ64" s="3146">
        <v>60</v>
      </c>
      <c r="BR64" s="3146"/>
      <c r="BS64" s="1631"/>
      <c r="BT64" s="531"/>
      <c r="BU64" s="531"/>
      <c r="BV64" s="531"/>
      <c r="BW64" s="531"/>
      <c r="BX64" s="531"/>
      <c r="BY64" s="531"/>
      <c r="BZ64" s="531"/>
      <c r="CA64" s="1632"/>
      <c r="CB64" s="3144" t="s">
        <v>26</v>
      </c>
      <c r="CC64" s="3144"/>
      <c r="CD64" s="1569"/>
      <c r="CE64" s="1569"/>
      <c r="CF64" s="1569"/>
      <c r="CG64" s="1569"/>
      <c r="CH64" s="262"/>
    </row>
    <row r="65" spans="2:86" s="37" customFormat="1" ht="30" customHeight="1">
      <c r="B65" s="618"/>
      <c r="C65" s="1569"/>
      <c r="D65" s="1650"/>
      <c r="E65" s="1608"/>
      <c r="F65" s="1574" t="s">
        <v>946</v>
      </c>
      <c r="G65" s="1570"/>
      <c r="H65" s="1569"/>
      <c r="I65" s="1570"/>
      <c r="J65" s="1570"/>
      <c r="K65" s="1570"/>
      <c r="L65" s="1570"/>
      <c r="M65" s="1570"/>
      <c r="N65" s="1570"/>
      <c r="O65" s="1570"/>
      <c r="P65" s="1570"/>
      <c r="Q65" s="1570"/>
      <c r="R65" s="1570"/>
      <c r="S65" s="1570"/>
      <c r="T65" s="1570"/>
      <c r="U65" s="1570"/>
      <c r="V65" s="1570"/>
      <c r="W65" s="1570"/>
      <c r="X65" s="1570"/>
      <c r="Y65" s="1570"/>
      <c r="Z65" s="1570"/>
      <c r="AA65" s="1570"/>
      <c r="AB65" s="1570"/>
      <c r="AC65" s="1570"/>
      <c r="AD65" s="1570"/>
      <c r="AE65" s="1570"/>
      <c r="AF65" s="1570"/>
      <c r="AG65" s="1570"/>
      <c r="AH65" s="1570"/>
      <c r="AI65" s="1570"/>
      <c r="AJ65" s="1570"/>
      <c r="AK65" s="1570"/>
      <c r="AL65" s="1642"/>
      <c r="AM65" s="1642"/>
      <c r="AN65" s="1642"/>
      <c r="AO65" s="1642"/>
      <c r="AP65" s="1642"/>
      <c r="AQ65" s="1642"/>
      <c r="AR65" s="1642"/>
      <c r="AS65" s="1642"/>
      <c r="AT65" s="1642"/>
      <c r="AU65" s="1642"/>
      <c r="AV65" s="1642"/>
      <c r="AW65" s="1642"/>
      <c r="AX65" s="1642"/>
      <c r="AY65" s="1642"/>
      <c r="AZ65" s="1642"/>
      <c r="BA65" s="1642"/>
      <c r="BB65" s="1642"/>
      <c r="BC65" s="1642"/>
      <c r="BD65" s="1642"/>
      <c r="BE65" s="1642"/>
      <c r="BF65" s="1642"/>
      <c r="BG65" s="1642"/>
      <c r="BH65" s="1642"/>
      <c r="BI65" s="1642"/>
      <c r="BJ65" s="1642"/>
      <c r="BK65" s="1642"/>
      <c r="BL65" s="1642"/>
      <c r="BM65" s="1642"/>
      <c r="BN65" s="1642"/>
      <c r="BO65" s="1642"/>
      <c r="BP65" s="1642"/>
      <c r="BQ65" s="3146"/>
      <c r="BR65" s="3146"/>
      <c r="BS65" s="1633"/>
      <c r="BT65" s="1634"/>
      <c r="BU65" s="1634"/>
      <c r="BV65" s="1634"/>
      <c r="BW65" s="1634"/>
      <c r="BX65" s="1634"/>
      <c r="BY65" s="1634"/>
      <c r="BZ65" s="1634"/>
      <c r="CA65" s="1635"/>
      <c r="CB65" s="3144"/>
      <c r="CC65" s="3144"/>
      <c r="CD65" s="3178"/>
      <c r="CE65" s="3178"/>
      <c r="CF65" s="3178"/>
      <c r="CG65" s="1569"/>
      <c r="CH65" s="262"/>
    </row>
    <row r="66" spans="2:86" s="37" customFormat="1" ht="30" customHeight="1">
      <c r="B66" s="618"/>
      <c r="C66" s="1642"/>
      <c r="D66" s="1642"/>
      <c r="E66" s="1642"/>
      <c r="F66" s="1642"/>
      <c r="G66" s="1642"/>
      <c r="H66" s="1642"/>
      <c r="I66" s="1642"/>
      <c r="J66" s="1642"/>
      <c r="K66" s="1642"/>
      <c r="L66" s="1642"/>
      <c r="M66" s="1642"/>
      <c r="N66" s="1642"/>
      <c r="O66" s="1642"/>
      <c r="P66" s="1642"/>
      <c r="Q66" s="1642"/>
      <c r="R66" s="1642"/>
      <c r="S66" s="1642"/>
      <c r="T66" s="1642"/>
      <c r="U66" s="1642"/>
      <c r="V66" s="1642"/>
      <c r="W66" s="1642"/>
      <c r="X66" s="1642"/>
      <c r="Y66" s="1642"/>
      <c r="Z66" s="1642"/>
      <c r="AA66" s="1642"/>
      <c r="AB66" s="1642"/>
      <c r="AC66" s="1642"/>
      <c r="AD66" s="1642"/>
      <c r="AE66" s="1642"/>
      <c r="AF66" s="1642"/>
      <c r="AG66" s="1642"/>
      <c r="AH66" s="1642"/>
      <c r="AI66" s="1642"/>
      <c r="AJ66" s="1642"/>
      <c r="AK66" s="1642"/>
      <c r="AL66" s="1642"/>
      <c r="AM66" s="1642"/>
      <c r="AN66" s="1642"/>
      <c r="AO66" s="1642"/>
      <c r="AP66" s="1642"/>
      <c r="AQ66" s="1642"/>
      <c r="AR66" s="1642"/>
      <c r="AS66" s="1642"/>
      <c r="AT66" s="1642"/>
      <c r="AU66" s="1642"/>
      <c r="AV66" s="1642"/>
      <c r="AW66" s="1642"/>
      <c r="AX66" s="1642"/>
      <c r="AY66" s="1642"/>
      <c r="AZ66" s="1642"/>
      <c r="BA66" s="1642"/>
      <c r="BB66" s="1642"/>
      <c r="BC66" s="1642"/>
      <c r="BD66" s="1642"/>
      <c r="BE66" s="1642"/>
      <c r="BF66" s="1642"/>
      <c r="BG66" s="1642"/>
      <c r="BH66" s="1642"/>
      <c r="BI66" s="1642"/>
      <c r="BJ66" s="1642"/>
      <c r="BK66" s="1642"/>
      <c r="BL66" s="1642"/>
      <c r="BM66" s="1642"/>
      <c r="BN66" s="1642"/>
      <c r="BO66" s="1642"/>
      <c r="BP66" s="1642"/>
      <c r="BQ66" s="1642"/>
      <c r="BR66" s="1642"/>
      <c r="BS66" s="1642"/>
      <c r="BT66" s="1642"/>
      <c r="BU66" s="1642"/>
      <c r="BV66" s="1642"/>
      <c r="BW66" s="1642"/>
      <c r="BX66" s="1642"/>
      <c r="BY66" s="1642"/>
      <c r="BZ66" s="1642"/>
      <c r="CA66" s="1642"/>
      <c r="CB66" s="1642"/>
      <c r="CC66" s="1642"/>
      <c r="CD66" s="3178"/>
      <c r="CE66" s="3178"/>
      <c r="CF66" s="3178"/>
      <c r="CG66" s="1569"/>
      <c r="CH66" s="262"/>
    </row>
    <row r="67" spans="2:86" s="37" customFormat="1" ht="20.100000000000001" customHeight="1">
      <c r="B67" s="263"/>
      <c r="C67" s="1566"/>
      <c r="D67" s="1566"/>
      <c r="E67" s="1566"/>
      <c r="F67" s="1566"/>
      <c r="G67" s="1566"/>
      <c r="H67" s="1566"/>
      <c r="I67" s="1566"/>
      <c r="J67" s="1566"/>
      <c r="K67" s="1566"/>
      <c r="L67" s="1566"/>
      <c r="M67" s="1566"/>
      <c r="N67" s="1566"/>
      <c r="O67" s="1566"/>
      <c r="P67" s="1566"/>
      <c r="Q67" s="1566"/>
      <c r="R67" s="1566"/>
      <c r="S67" s="1566"/>
      <c r="T67" s="1566"/>
      <c r="U67" s="1566"/>
      <c r="V67" s="1566"/>
      <c r="W67" s="1566"/>
      <c r="X67" s="1566"/>
      <c r="Y67" s="1566"/>
      <c r="Z67" s="1566"/>
      <c r="AA67" s="1566"/>
      <c r="AB67" s="1566"/>
      <c r="AC67" s="1566"/>
      <c r="AD67" s="1566"/>
      <c r="AE67" s="1566"/>
      <c r="AF67" s="1566"/>
      <c r="AG67" s="1566"/>
      <c r="AH67" s="1566"/>
      <c r="AI67" s="1566"/>
      <c r="AJ67" s="1566"/>
      <c r="AK67" s="1566"/>
      <c r="AL67" s="1566"/>
      <c r="AM67" s="1566"/>
      <c r="AN67" s="1566"/>
      <c r="AO67" s="1566"/>
      <c r="AP67" s="1566"/>
      <c r="AQ67" s="1566"/>
      <c r="AR67" s="1566"/>
      <c r="AS67" s="1566"/>
      <c r="AT67" s="1566"/>
      <c r="AU67" s="1566"/>
      <c r="AV67" s="1566"/>
      <c r="AW67" s="1566"/>
      <c r="AX67" s="1566"/>
      <c r="AY67" s="1566"/>
      <c r="AZ67" s="1566"/>
      <c r="BA67" s="1566"/>
      <c r="BB67" s="1566"/>
      <c r="BC67" s="1566"/>
      <c r="BD67" s="1566"/>
      <c r="BE67" s="1566"/>
      <c r="BF67" s="1566"/>
      <c r="BG67" s="1566"/>
      <c r="BH67" s="1566"/>
      <c r="BI67" s="1566"/>
      <c r="BJ67" s="1566"/>
      <c r="BK67" s="1566"/>
      <c r="BL67" s="1566"/>
      <c r="BM67" s="1566"/>
      <c r="BN67" s="1566"/>
      <c r="BO67" s="1566"/>
      <c r="BP67" s="1566"/>
      <c r="BQ67" s="1566"/>
      <c r="BR67" s="1566"/>
      <c r="BS67" s="1566"/>
      <c r="BT67" s="1566"/>
      <c r="BU67" s="1566"/>
      <c r="BV67" s="1566"/>
      <c r="BW67" s="1566"/>
      <c r="BX67" s="1566"/>
      <c r="BY67" s="1566"/>
      <c r="BZ67" s="1566"/>
      <c r="CA67" s="1566"/>
      <c r="CB67" s="1566"/>
      <c r="CC67" s="1566"/>
      <c r="CD67" s="56"/>
      <c r="CE67" s="56"/>
      <c r="CF67" s="56"/>
      <c r="CG67" s="56"/>
      <c r="CH67" s="265"/>
    </row>
    <row r="68" spans="2:86" s="37" customFormat="1" ht="30" customHeight="1">
      <c r="B68" s="618"/>
      <c r="D68" s="526"/>
      <c r="E68" s="40"/>
      <c r="F68" s="53"/>
      <c r="G68" s="39"/>
      <c r="I68" s="39"/>
      <c r="J68" s="39"/>
      <c r="K68" s="39"/>
      <c r="L68" s="39"/>
      <c r="M68" s="39"/>
      <c r="N68" s="39"/>
      <c r="O68" s="39"/>
      <c r="CH68" s="262"/>
    </row>
    <row r="69" spans="2:86" s="37" customFormat="1" ht="30" customHeight="1">
      <c r="B69" s="618"/>
      <c r="C69" s="1608" t="s">
        <v>927</v>
      </c>
      <c r="D69" s="1570" t="s">
        <v>2579</v>
      </c>
      <c r="E69" s="1608"/>
      <c r="F69" s="1636"/>
      <c r="G69" s="1570"/>
      <c r="H69" s="1569"/>
      <c r="I69" s="1570"/>
      <c r="J69" s="1570"/>
      <c r="K69" s="1570"/>
      <c r="L69" s="1570"/>
      <c r="M69" s="1570"/>
      <c r="N69" s="1570"/>
      <c r="O69" s="1570"/>
      <c r="P69" s="1570"/>
      <c r="Q69" s="1570"/>
      <c r="R69" s="1570"/>
      <c r="S69" s="1570"/>
      <c r="T69" s="1570"/>
      <c r="U69" s="1570"/>
      <c r="V69" s="1570"/>
      <c r="W69" s="1570"/>
      <c r="X69" s="1570"/>
      <c r="Y69" s="1570"/>
      <c r="Z69" s="1570"/>
      <c r="AA69" s="1570"/>
      <c r="AB69" s="1570"/>
      <c r="AC69" s="1570"/>
      <c r="AD69" s="1570"/>
      <c r="AE69" s="1570"/>
      <c r="AF69" s="1570"/>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s="1580"/>
      <c r="CH69" s="262"/>
    </row>
    <row r="70" spans="2:86" s="37" customFormat="1" ht="30" customHeight="1">
      <c r="B70" s="618"/>
      <c r="C70" s="1569"/>
      <c r="D70" s="1636" t="s">
        <v>2580</v>
      </c>
      <c r="E70" s="1608"/>
      <c r="F70" s="1636"/>
      <c r="G70" s="1570"/>
      <c r="H70" s="1569"/>
      <c r="I70" s="1570"/>
      <c r="J70" s="1570"/>
      <c r="K70" s="1570"/>
      <c r="L70" s="1570"/>
      <c r="M70" s="1570"/>
      <c r="N70" s="1570"/>
      <c r="O70" s="1570"/>
      <c r="P70" s="1570"/>
      <c r="Q70" s="1570"/>
      <c r="R70" s="1570"/>
      <c r="S70" s="1570"/>
      <c r="T70" s="1570"/>
      <c r="U70" s="1570"/>
      <c r="V70" s="1570"/>
      <c r="W70" s="1570"/>
      <c r="X70" s="1570"/>
      <c r="Y70" s="1570"/>
      <c r="Z70" s="1570"/>
      <c r="AA70" s="1570"/>
      <c r="AB70" s="1570"/>
      <c r="AC70" s="1570"/>
      <c r="AD70" s="1570"/>
      <c r="AE70" s="1570"/>
      <c r="AF70" s="15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s="1580"/>
      <c r="CH70" s="262"/>
    </row>
    <row r="71" spans="2:86" s="37" customFormat="1" ht="30" customHeight="1">
      <c r="B71" s="618"/>
      <c r="C71" s="1569"/>
      <c r="D71" s="1510"/>
      <c r="E71" s="1608"/>
      <c r="F71" s="1636"/>
      <c r="G71" s="1570"/>
      <c r="H71" s="1569"/>
      <c r="I71" s="1570"/>
      <c r="J71" s="1570"/>
      <c r="K71" s="1570"/>
      <c r="L71" s="1570"/>
      <c r="M71" s="1570"/>
      <c r="N71" s="1570"/>
      <c r="O71" s="1570"/>
      <c r="P71" s="1570"/>
      <c r="Q71" s="1570"/>
      <c r="R71" s="1570"/>
      <c r="S71" s="1570"/>
      <c r="T71" s="1570"/>
      <c r="U71" s="1570"/>
      <c r="V71" s="1570"/>
      <c r="W71" s="1570"/>
      <c r="X71" s="1570"/>
      <c r="Y71" s="1570"/>
      <c r="Z71" s="1570"/>
      <c r="AA71" s="1570"/>
      <c r="AB71" s="1570"/>
      <c r="AC71" s="1570"/>
      <c r="AD71" s="1570"/>
      <c r="AE71" s="1570"/>
      <c r="AF71" s="1570"/>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s="2219">
        <v>3300</v>
      </c>
      <c r="BZ71" s="2219"/>
      <c r="CA71" s="2219"/>
      <c r="CB71"/>
      <c r="CC71" s="68"/>
      <c r="CH71" s="262"/>
    </row>
    <row r="72" spans="2:86" s="37" customFormat="1" ht="30" customHeight="1">
      <c r="B72" s="618"/>
      <c r="C72" s="1569"/>
      <c r="D72" s="1643" t="s">
        <v>22</v>
      </c>
      <c r="E72" s="1608"/>
      <c r="F72" s="1644" t="s">
        <v>948</v>
      </c>
      <c r="G72" s="1645"/>
      <c r="H72" s="1569"/>
      <c r="I72" s="1570"/>
      <c r="J72" s="1570"/>
      <c r="K72" s="1570"/>
      <c r="L72" s="1570"/>
      <c r="M72" s="1570"/>
      <c r="N72" s="1570"/>
      <c r="O72" s="1570"/>
      <c r="P72" s="1570"/>
      <c r="Q72" s="1570"/>
      <c r="R72" s="1570"/>
      <c r="S72" s="1570"/>
      <c r="T72" s="1570"/>
      <c r="U72" s="1570"/>
      <c r="V72" s="1570"/>
      <c r="W72" s="1570"/>
      <c r="X72" s="1570"/>
      <c r="Y72" s="1570"/>
      <c r="Z72" s="1570"/>
      <c r="AA72" s="1570"/>
      <c r="AB72" s="1570"/>
      <c r="AC72" s="1570"/>
      <c r="AD72" s="1570"/>
      <c r="AE72" s="1570"/>
      <c r="AF72" s="1570"/>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s="3146">
        <v>61</v>
      </c>
      <c r="BR72" s="3146"/>
      <c r="BS72" s="1631"/>
      <c r="BT72" s="531"/>
      <c r="BU72" s="531"/>
      <c r="BV72" s="531"/>
      <c r="BW72" s="531"/>
      <c r="BX72" s="531"/>
      <c r="BY72" s="531"/>
      <c r="BZ72" s="531"/>
      <c r="CA72" s="1632"/>
      <c r="CB72" s="3144" t="s">
        <v>26</v>
      </c>
      <c r="CC72" s="3144"/>
      <c r="CH72" s="262"/>
    </row>
    <row r="73" spans="2:86" s="37" customFormat="1" ht="30" customHeight="1">
      <c r="B73" s="618"/>
      <c r="C73" s="1569"/>
      <c r="D73" s="1584"/>
      <c r="E73" s="1608"/>
      <c r="F73" s="1646" t="s">
        <v>949</v>
      </c>
      <c r="G73" s="1645"/>
      <c r="H73" s="1569"/>
      <c r="I73" s="1570"/>
      <c r="J73" s="1570"/>
      <c r="K73" s="1570"/>
      <c r="L73" s="1570"/>
      <c r="M73" s="1570"/>
      <c r="N73" s="1570"/>
      <c r="O73" s="1570"/>
      <c r="P73" s="1570"/>
      <c r="Q73" s="1570"/>
      <c r="R73" s="1570"/>
      <c r="S73" s="1570"/>
      <c r="T73" s="1570"/>
      <c r="U73" s="1570"/>
      <c r="V73" s="1570"/>
      <c r="W73" s="1570"/>
      <c r="X73" s="1570"/>
      <c r="Y73" s="1570"/>
      <c r="Z73" s="1570"/>
      <c r="AA73" s="1570"/>
      <c r="AB73" s="1570"/>
      <c r="AC73" s="1570"/>
      <c r="AD73" s="1570"/>
      <c r="AE73" s="1570"/>
      <c r="AF73" s="1570"/>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s="3146"/>
      <c r="BR73" s="3146"/>
      <c r="BS73" s="1633"/>
      <c r="BT73" s="1634"/>
      <c r="BU73" s="1634"/>
      <c r="BV73" s="1634"/>
      <c r="BW73" s="1634"/>
      <c r="BX73" s="1634"/>
      <c r="BY73" s="1634"/>
      <c r="BZ73" s="1634"/>
      <c r="CA73" s="1635"/>
      <c r="CB73" s="3144"/>
      <c r="CC73" s="3144"/>
      <c r="CH73" s="262"/>
    </row>
    <row r="74" spans="2:86" s="37" customFormat="1" ht="30" customHeight="1">
      <c r="B74" s="618"/>
      <c r="C74" s="1569"/>
      <c r="D74" s="1647"/>
      <c r="E74" s="1608"/>
      <c r="F74" s="1600"/>
      <c r="G74" s="1570"/>
      <c r="H74" s="1569"/>
      <c r="I74" s="1570"/>
      <c r="J74" s="1570"/>
      <c r="K74" s="1570"/>
      <c r="L74" s="1570"/>
      <c r="M74" s="1570"/>
      <c r="N74" s="1570"/>
      <c r="O74" s="1570"/>
      <c r="P74" s="1570"/>
      <c r="Q74" s="1570"/>
      <c r="R74" s="1570"/>
      <c r="S74" s="1570"/>
      <c r="T74" s="1570"/>
      <c r="U74" s="1570"/>
      <c r="V74" s="1570"/>
      <c r="W74" s="1570"/>
      <c r="X74" s="1570"/>
      <c r="Y74" s="1570"/>
      <c r="Z74" s="1570"/>
      <c r="AA74" s="1570"/>
      <c r="AB74" s="1570"/>
      <c r="AC74" s="1570"/>
      <c r="AD74" s="1570"/>
      <c r="AE74" s="1570"/>
      <c r="AF74" s="1570"/>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s="1648"/>
      <c r="CC74" s="1559"/>
      <c r="CH74" s="262"/>
    </row>
    <row r="75" spans="2:86" s="37" customFormat="1" ht="30" customHeight="1">
      <c r="B75" s="618"/>
      <c r="C75" s="1569"/>
      <c r="D75" s="1649" t="s">
        <v>23</v>
      </c>
      <c r="E75" s="1608"/>
      <c r="F75" s="1557" t="s">
        <v>950</v>
      </c>
      <c r="G75" s="1570"/>
      <c r="H75" s="1569"/>
      <c r="I75" s="1570"/>
      <c r="J75" s="1570"/>
      <c r="K75" s="1570"/>
      <c r="L75" s="1570"/>
      <c r="M75" s="1570"/>
      <c r="N75" s="1570"/>
      <c r="O75" s="1570"/>
      <c r="P75" s="1570"/>
      <c r="Q75" s="1570"/>
      <c r="R75" s="1570"/>
      <c r="S75" s="1570"/>
      <c r="T75" s="1570"/>
      <c r="U75" s="1570"/>
      <c r="V75" s="1570"/>
      <c r="W75" s="1570"/>
      <c r="X75" s="1570"/>
      <c r="Y75" s="1570"/>
      <c r="Z75" s="1570"/>
      <c r="AA75" s="1570"/>
      <c r="AB75" s="1570"/>
      <c r="AC75" s="1570"/>
      <c r="AD75" s="1570"/>
      <c r="AE75" s="1570"/>
      <c r="AF75" s="1570"/>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s="3146">
        <v>62</v>
      </c>
      <c r="BR75" s="3146"/>
      <c r="BS75" s="1631"/>
      <c r="BT75" s="531"/>
      <c r="BU75" s="531"/>
      <c r="BV75" s="531"/>
      <c r="BW75" s="531"/>
      <c r="BX75" s="531"/>
      <c r="BY75" s="531"/>
      <c r="BZ75" s="531"/>
      <c r="CA75" s="1632"/>
      <c r="CB75" s="3144" t="s">
        <v>26</v>
      </c>
      <c r="CC75" s="3144"/>
      <c r="CH75" s="262"/>
    </row>
    <row r="76" spans="2:86" s="37" customFormat="1" ht="30" customHeight="1">
      <c r="B76" s="618"/>
      <c r="C76" s="1569"/>
      <c r="D76" s="1510"/>
      <c r="E76" s="1608"/>
      <c r="F76" s="1574" t="s">
        <v>951</v>
      </c>
      <c r="G76" s="1570"/>
      <c r="H76" s="1569"/>
      <c r="I76" s="1570"/>
      <c r="J76" s="1570"/>
      <c r="K76" s="1570"/>
      <c r="L76" s="1570"/>
      <c r="M76" s="1570"/>
      <c r="N76" s="1570"/>
      <c r="O76" s="1570"/>
      <c r="P76" s="1570"/>
      <c r="Q76" s="1570"/>
      <c r="R76" s="1570"/>
      <c r="S76" s="1570"/>
      <c r="T76" s="1570"/>
      <c r="U76" s="1570"/>
      <c r="V76" s="1570"/>
      <c r="W76" s="1570"/>
      <c r="X76" s="1570"/>
      <c r="Y76" s="1570"/>
      <c r="Z76" s="1570"/>
      <c r="AA76" s="1570"/>
      <c r="AB76" s="1570"/>
      <c r="AC76" s="1570"/>
      <c r="AD76" s="1570"/>
      <c r="AE76" s="1570"/>
      <c r="AF76" s="1570"/>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s="3146"/>
      <c r="BR76" s="3146"/>
      <c r="BS76" s="1633"/>
      <c r="BT76" s="1634"/>
      <c r="BU76" s="1634"/>
      <c r="BV76" s="1634"/>
      <c r="BW76" s="1634"/>
      <c r="BX76" s="1634"/>
      <c r="BY76" s="1634"/>
      <c r="BZ76" s="1634"/>
      <c r="CA76" s="1635"/>
      <c r="CB76" s="3144"/>
      <c r="CC76" s="3144"/>
      <c r="CH76" s="262"/>
    </row>
    <row r="77" spans="2:86" s="37" customFormat="1" ht="30" customHeight="1">
      <c r="B77" s="618"/>
      <c r="C77" s="1569"/>
      <c r="D77" s="1599"/>
      <c r="E77" s="1608"/>
      <c r="F77" s="1600"/>
      <c r="G77" s="1570"/>
      <c r="H77" s="1569"/>
      <c r="I77" s="1570"/>
      <c r="J77" s="1570"/>
      <c r="K77" s="1570"/>
      <c r="L77" s="1570"/>
      <c r="M77" s="1570"/>
      <c r="N77" s="1570"/>
      <c r="O77" s="1570"/>
      <c r="P77" s="1570"/>
      <c r="Q77" s="1570"/>
      <c r="R77" s="1570"/>
      <c r="S77" s="1570"/>
      <c r="T77" s="1570"/>
      <c r="U77" s="1570"/>
      <c r="V77" s="1570"/>
      <c r="W77" s="1570"/>
      <c r="X77" s="1570"/>
      <c r="Y77" s="1570"/>
      <c r="Z77" s="1570"/>
      <c r="AA77" s="1570"/>
      <c r="AB77" s="1570"/>
      <c r="AC77" s="1570"/>
      <c r="AD77" s="1570"/>
      <c r="AE77" s="1570"/>
      <c r="AF77" s="1570"/>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s="1648"/>
      <c r="CC77" s="1559"/>
      <c r="CH77" s="262"/>
    </row>
    <row r="78" spans="2:86" s="37" customFormat="1" ht="30" customHeight="1">
      <c r="B78" s="618"/>
      <c r="C78" s="1569"/>
      <c r="D78" s="1570" t="s">
        <v>40</v>
      </c>
      <c r="E78" s="1608"/>
      <c r="F78" s="1557" t="s">
        <v>90</v>
      </c>
      <c r="G78" s="1570"/>
      <c r="H78" s="1569"/>
      <c r="I78" s="1570"/>
      <c r="J78" s="1570"/>
      <c r="K78" s="1570"/>
      <c r="L78" s="1570"/>
      <c r="M78" s="1570"/>
      <c r="N78" s="1570"/>
      <c r="O78" s="1570"/>
      <c r="P78" s="1570"/>
      <c r="Q78" s="1570"/>
      <c r="R78" s="1570"/>
      <c r="S78" s="1570"/>
      <c r="T78" s="1570"/>
      <c r="U78" s="1570"/>
      <c r="V78" s="1570"/>
      <c r="W78" s="1570"/>
      <c r="X78" s="1570"/>
      <c r="Y78" s="1570"/>
      <c r="Z78" s="1570"/>
      <c r="AA78" s="1570"/>
      <c r="AB78" s="1570"/>
      <c r="AC78" s="1570"/>
      <c r="AD78" s="1570"/>
      <c r="AE78" s="1570"/>
      <c r="AF78" s="1570"/>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s="3146">
        <v>63</v>
      </c>
      <c r="BR78" s="3146"/>
      <c r="BS78" s="1631"/>
      <c r="BT78" s="531"/>
      <c r="BU78" s="531"/>
      <c r="BV78" s="531"/>
      <c r="BW78" s="531"/>
      <c r="BX78" s="531"/>
      <c r="BY78" s="531"/>
      <c r="BZ78" s="531"/>
      <c r="CA78" s="1632"/>
      <c r="CB78" s="3144" t="s">
        <v>26</v>
      </c>
      <c r="CC78" s="3144"/>
      <c r="CH78" s="262"/>
    </row>
    <row r="79" spans="2:86" s="37" customFormat="1" ht="30" customHeight="1">
      <c r="B79" s="618"/>
      <c r="C79" s="1569"/>
      <c r="D79" s="1650"/>
      <c r="E79" s="1608"/>
      <c r="F79" s="1574" t="s">
        <v>92</v>
      </c>
      <c r="G79" s="1570"/>
      <c r="H79" s="1569"/>
      <c r="I79" s="1570"/>
      <c r="J79" s="1570"/>
      <c r="K79" s="1570"/>
      <c r="L79" s="1570"/>
      <c r="M79" s="1570"/>
      <c r="N79" s="1570"/>
      <c r="O79" s="1570"/>
      <c r="P79" s="1570"/>
      <c r="Q79" s="1570"/>
      <c r="R79" s="1570"/>
      <c r="S79" s="1570"/>
      <c r="T79" s="1570"/>
      <c r="U79" s="1570"/>
      <c r="V79" s="1570"/>
      <c r="W79" s="1570"/>
      <c r="X79" s="1570"/>
      <c r="Y79" s="1570"/>
      <c r="Z79" s="1570"/>
      <c r="AA79" s="1570"/>
      <c r="AB79" s="1570"/>
      <c r="AC79" s="1570"/>
      <c r="AD79" s="1570"/>
      <c r="AE79" s="1570"/>
      <c r="AF79" s="1570"/>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s="3146"/>
      <c r="BR79" s="3146"/>
      <c r="BS79" s="1633"/>
      <c r="BT79" s="1634"/>
      <c r="BU79" s="1634"/>
      <c r="BV79" s="1634"/>
      <c r="BW79" s="1634"/>
      <c r="BX79" s="1634"/>
      <c r="BY79" s="1634"/>
      <c r="BZ79" s="1634"/>
      <c r="CA79" s="1635"/>
      <c r="CB79" s="3144"/>
      <c r="CC79" s="3144"/>
      <c r="CH79" s="262"/>
    </row>
    <row r="80" spans="2:86" s="37" customFormat="1" ht="30" customHeight="1">
      <c r="B80" s="618"/>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s="1580"/>
      <c r="CH80" s="262"/>
    </row>
    <row r="81" spans="1:86" s="37" customFormat="1" ht="30" customHeight="1">
      <c r="B81" s="618"/>
      <c r="D81" s="1549"/>
      <c r="E81" s="40"/>
      <c r="F81" s="53"/>
      <c r="G81" s="1553"/>
      <c r="I81" s="1553"/>
      <c r="J81" s="1553"/>
      <c r="K81" s="1553"/>
      <c r="L81" s="1553"/>
      <c r="M81" s="1553"/>
      <c r="N81" s="1553"/>
      <c r="O81" s="1553"/>
      <c r="CH81" s="262"/>
    </row>
    <row r="82" spans="1:86" s="37" customFormat="1" ht="30" customHeight="1">
      <c r="B82" s="618"/>
      <c r="D82" s="1549"/>
      <c r="E82" s="40"/>
      <c r="F82" s="53"/>
      <c r="G82" s="1553"/>
      <c r="I82" s="1553"/>
      <c r="J82" s="1553"/>
      <c r="K82" s="1553"/>
      <c r="L82" s="1553"/>
      <c r="M82" s="1553"/>
      <c r="N82" s="1553"/>
      <c r="O82" s="1553"/>
      <c r="CH82" s="262"/>
    </row>
    <row r="83" spans="1:86" s="37" customFormat="1" ht="30" customHeight="1">
      <c r="B83" s="618"/>
      <c r="D83" s="1549"/>
      <c r="E83" s="40"/>
      <c r="F83" s="53"/>
      <c r="G83" s="1553"/>
      <c r="I83" s="1553"/>
      <c r="J83" s="1553"/>
      <c r="K83" s="1553"/>
      <c r="L83" s="1553"/>
      <c r="M83" s="1553"/>
      <c r="N83" s="1553"/>
      <c r="O83" s="1553"/>
      <c r="CH83" s="262"/>
    </row>
    <row r="84" spans="1:86" s="37" customFormat="1" ht="30" customHeight="1">
      <c r="B84" s="618"/>
      <c r="D84" s="1549"/>
      <c r="E84" s="40"/>
      <c r="F84" s="53"/>
      <c r="G84" s="1553"/>
      <c r="I84" s="1553"/>
      <c r="J84" s="1553"/>
      <c r="K84" s="1553"/>
      <c r="L84" s="1553"/>
      <c r="M84" s="1553"/>
      <c r="N84" s="1553"/>
      <c r="O84" s="1553"/>
      <c r="CH84" s="262"/>
    </row>
    <row r="85" spans="1:86" s="37" customFormat="1" ht="30" customHeight="1">
      <c r="B85" s="618"/>
      <c r="D85" s="1549"/>
      <c r="E85" s="40"/>
      <c r="F85" s="53"/>
      <c r="G85" s="1553"/>
      <c r="I85" s="1553"/>
      <c r="J85" s="1553"/>
      <c r="K85" s="1553"/>
      <c r="L85" s="1553"/>
      <c r="M85" s="1553"/>
      <c r="N85" s="1553"/>
      <c r="O85" s="1553"/>
      <c r="CH85" s="262"/>
    </row>
    <row r="86" spans="1:86" s="37" customFormat="1" ht="30" customHeight="1">
      <c r="B86" s="618"/>
      <c r="D86" s="1549"/>
      <c r="E86" s="40"/>
      <c r="F86" s="53"/>
      <c r="G86" s="1553"/>
      <c r="I86" s="1553"/>
      <c r="J86" s="1553"/>
      <c r="K86" s="1553"/>
      <c r="L86" s="1553"/>
      <c r="M86" s="1553"/>
      <c r="N86" s="1553"/>
      <c r="O86" s="1553"/>
      <c r="CH86" s="262"/>
    </row>
    <row r="87" spans="1:86" s="37" customFormat="1" ht="30" customHeight="1">
      <c r="B87" s="618"/>
      <c r="D87" s="1549"/>
      <c r="E87" s="40"/>
      <c r="F87" s="53"/>
      <c r="G87" s="1553"/>
      <c r="I87" s="1553"/>
      <c r="J87" s="1553"/>
      <c r="K87" s="1553"/>
      <c r="L87" s="1553"/>
      <c r="M87" s="1553"/>
      <c r="N87" s="1553"/>
      <c r="O87" s="1553"/>
      <c r="CH87" s="262"/>
    </row>
    <row r="88" spans="1:86" s="37" customFormat="1" ht="30" customHeight="1">
      <c r="B88" s="618"/>
      <c r="D88" s="1549"/>
      <c r="E88" s="40"/>
      <c r="F88" s="53"/>
      <c r="G88" s="1553"/>
      <c r="I88" s="1553"/>
      <c r="J88" s="1553"/>
      <c r="K88" s="1553"/>
      <c r="L88" s="1553"/>
      <c r="M88" s="1553"/>
      <c r="N88" s="1553"/>
      <c r="O88" s="1553"/>
      <c r="CH88" s="262"/>
    </row>
    <row r="89" spans="1:86" s="37" customFormat="1" ht="30" customHeight="1">
      <c r="B89" s="560"/>
      <c r="C89" s="46"/>
      <c r="D89" s="552"/>
      <c r="E89" s="567"/>
      <c r="F89" s="47"/>
      <c r="G89" s="561"/>
      <c r="H89" s="46"/>
      <c r="I89" s="561"/>
      <c r="J89" s="561"/>
      <c r="K89" s="561"/>
      <c r="L89" s="561"/>
      <c r="M89" s="561"/>
      <c r="N89" s="561"/>
      <c r="O89" s="561"/>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562"/>
    </row>
    <row r="90" spans="1:86" s="37" customFormat="1" ht="30" customHeight="1" thickBot="1">
      <c r="B90" s="563"/>
      <c r="C90" s="564"/>
      <c r="D90" s="564"/>
      <c r="E90" s="564"/>
      <c r="F90" s="564"/>
      <c r="G90" s="564"/>
      <c r="H90" s="565"/>
      <c r="I90" s="565"/>
      <c r="J90" s="565"/>
      <c r="K90" s="565"/>
      <c r="L90" s="565"/>
      <c r="M90" s="565"/>
      <c r="N90" s="565"/>
      <c r="O90" s="565"/>
      <c r="P90" s="565"/>
      <c r="Q90" s="565"/>
      <c r="R90" s="565"/>
      <c r="S90" s="565"/>
      <c r="T90" s="565"/>
      <c r="U90" s="565"/>
      <c r="V90" s="565"/>
      <c r="W90" s="565"/>
      <c r="X90" s="565"/>
      <c r="Y90" s="565"/>
      <c r="Z90" s="565"/>
      <c r="AA90" s="565"/>
      <c r="AB90" s="565"/>
      <c r="AC90" s="565"/>
      <c r="AD90" s="565"/>
      <c r="AE90" s="565"/>
      <c r="AF90" s="565"/>
      <c r="AG90" s="565"/>
      <c r="AH90" s="565"/>
      <c r="AI90" s="565"/>
      <c r="AJ90" s="565"/>
      <c r="AK90" s="565"/>
      <c r="AL90" s="565"/>
      <c r="AM90" s="565"/>
      <c r="AN90" s="565"/>
      <c r="AO90" s="565"/>
      <c r="AP90" s="564"/>
      <c r="AQ90" s="564"/>
      <c r="AR90" s="564"/>
      <c r="AS90" s="564"/>
      <c r="AT90" s="564"/>
      <c r="AU90" s="564"/>
      <c r="AV90" s="564"/>
      <c r="AW90" s="564"/>
      <c r="AX90" s="564"/>
      <c r="AY90" s="564"/>
      <c r="AZ90" s="564"/>
      <c r="BA90" s="564"/>
      <c r="BB90" s="564"/>
      <c r="BC90" s="564"/>
      <c r="BD90" s="564"/>
      <c r="BE90" s="564"/>
      <c r="BF90" s="564"/>
      <c r="BG90" s="564"/>
      <c r="BH90" s="564"/>
      <c r="BI90" s="564"/>
      <c r="BJ90" s="564"/>
      <c r="BK90" s="564"/>
      <c r="BL90" s="564"/>
      <c r="BM90" s="564"/>
      <c r="BN90" s="564"/>
      <c r="BO90" s="564"/>
      <c r="BP90" s="564"/>
      <c r="BQ90" s="564"/>
      <c r="BR90" s="564"/>
      <c r="BS90" s="564"/>
      <c r="BT90" s="564"/>
      <c r="BU90" s="564"/>
      <c r="BV90" s="564"/>
      <c r="BW90" s="564"/>
      <c r="BX90" s="564"/>
      <c r="BY90" s="564"/>
      <c r="BZ90" s="564"/>
      <c r="CA90" s="564"/>
      <c r="CB90" s="564"/>
      <c r="CC90" s="564"/>
      <c r="CD90" s="564"/>
      <c r="CE90" s="564"/>
      <c r="CF90" s="564"/>
      <c r="CG90" s="564"/>
      <c r="CH90" s="566"/>
    </row>
    <row r="91" spans="1:86" s="40" customFormat="1" ht="30" customHeight="1">
      <c r="A91" s="40">
        <v>21</v>
      </c>
    </row>
    <row r="92" spans="1:86" s="40" customFormat="1" ht="30" customHeight="1">
      <c r="B92" s="2203">
        <v>38</v>
      </c>
      <c r="C92" s="2203"/>
      <c r="D92" s="2203"/>
      <c r="E92" s="2203"/>
      <c r="F92" s="2203"/>
      <c r="G92" s="2203"/>
      <c r="H92" s="2203"/>
      <c r="I92" s="2203"/>
      <c r="J92" s="2203"/>
      <c r="K92" s="2203"/>
      <c r="L92" s="2203"/>
      <c r="M92" s="2203"/>
      <c r="N92" s="2203"/>
      <c r="O92" s="2203"/>
      <c r="P92" s="2203"/>
      <c r="Q92" s="2203"/>
      <c r="R92" s="2203"/>
      <c r="S92" s="2203"/>
      <c r="T92" s="2203"/>
      <c r="U92" s="2203"/>
      <c r="V92" s="2203"/>
      <c r="W92" s="2203"/>
      <c r="X92" s="2203"/>
      <c r="Y92" s="2203"/>
      <c r="Z92" s="2203"/>
      <c r="AA92" s="2203"/>
      <c r="AB92" s="2203"/>
      <c r="AC92" s="2203"/>
      <c r="AD92" s="2203"/>
      <c r="AE92" s="2203"/>
      <c r="AF92" s="2203"/>
      <c r="AG92" s="2203"/>
      <c r="AH92" s="2203"/>
      <c r="AI92" s="2203"/>
      <c r="AJ92" s="2203"/>
      <c r="AK92" s="2203"/>
      <c r="AL92" s="2203"/>
      <c r="AM92" s="2203"/>
      <c r="AN92" s="2203"/>
      <c r="AO92" s="2203"/>
      <c r="AP92" s="2203"/>
      <c r="AQ92" s="2203"/>
      <c r="AR92" s="2203"/>
      <c r="AS92" s="2203"/>
      <c r="AT92" s="2203"/>
      <c r="AU92" s="2203"/>
      <c r="AV92" s="2203"/>
      <c r="AW92" s="2203"/>
      <c r="AX92" s="2203"/>
      <c r="AY92" s="2203"/>
      <c r="AZ92" s="2203"/>
      <c r="BA92" s="2203"/>
      <c r="BB92" s="2203"/>
      <c r="BC92" s="2203"/>
      <c r="BD92" s="2203"/>
      <c r="BE92" s="2203"/>
      <c r="BF92" s="2203"/>
      <c r="BG92" s="2203"/>
      <c r="BH92" s="2203"/>
      <c r="BI92" s="2203"/>
      <c r="BJ92" s="2203"/>
      <c r="BK92" s="2203"/>
      <c r="BL92" s="2203"/>
      <c r="BM92" s="2203"/>
      <c r="BN92" s="2203"/>
      <c r="BO92" s="2203"/>
      <c r="BP92" s="2203"/>
      <c r="BQ92" s="2203"/>
      <c r="BR92" s="2203"/>
      <c r="BS92" s="2203"/>
      <c r="BT92" s="2203"/>
      <c r="BU92" s="2203"/>
      <c r="BV92" s="2203"/>
      <c r="BW92" s="2203"/>
      <c r="BX92" s="2203"/>
      <c r="BY92" s="2203"/>
      <c r="BZ92" s="2203"/>
      <c r="CA92" s="2203"/>
      <c r="CB92" s="2203"/>
      <c r="CC92" s="2203"/>
      <c r="CD92" s="2203"/>
      <c r="CE92" s="2203"/>
      <c r="CF92" s="2203"/>
      <c r="CG92" s="2203"/>
      <c r="CH92" s="2203"/>
    </row>
    <row r="93" spans="1:86" s="40" customFormat="1" ht="30" customHeight="1"/>
  </sheetData>
  <mergeCells count="43">
    <mergeCell ref="BQ78:BR79"/>
    <mergeCell ref="CB78:CC79"/>
    <mergeCell ref="B92:CH92"/>
    <mergeCell ref="CD59:CF60"/>
    <mergeCell ref="CD62:CF63"/>
    <mergeCell ref="BQ64:BR65"/>
    <mergeCell ref="CB64:CC65"/>
    <mergeCell ref="BY71:CA71"/>
    <mergeCell ref="BQ72:BR73"/>
    <mergeCell ref="CB72:CC73"/>
    <mergeCell ref="BY57:CA57"/>
    <mergeCell ref="CD65:CF66"/>
    <mergeCell ref="BQ75:BR76"/>
    <mergeCell ref="CB75:CC76"/>
    <mergeCell ref="CA27:CC28"/>
    <mergeCell ref="CA30:CC31"/>
    <mergeCell ref="CA33:CC34"/>
    <mergeCell ref="CA36:CC37"/>
    <mergeCell ref="CA39:CC40"/>
    <mergeCell ref="BQ58:BR59"/>
    <mergeCell ref="CB58:CC59"/>
    <mergeCell ref="BQ61:BR62"/>
    <mergeCell ref="CB61:CC62"/>
    <mergeCell ref="CA46:CC47"/>
    <mergeCell ref="CA49:CC50"/>
    <mergeCell ref="CA52:CC52"/>
    <mergeCell ref="D17:E18"/>
    <mergeCell ref="F17:AP18"/>
    <mergeCell ref="CA17:CC18"/>
    <mergeCell ref="D20:E21"/>
    <mergeCell ref="F20:AP21"/>
    <mergeCell ref="CA20:CC21"/>
    <mergeCell ref="C3:N4"/>
    <mergeCell ref="O3:Q4"/>
    <mergeCell ref="CA9:CC10"/>
    <mergeCell ref="D14:E15"/>
    <mergeCell ref="F14:AP15"/>
    <mergeCell ref="CA14:CC15"/>
    <mergeCell ref="E47:F48"/>
    <mergeCell ref="G47:I48"/>
    <mergeCell ref="K47:R48"/>
    <mergeCell ref="E50:F51"/>
    <mergeCell ref="K50:R51"/>
  </mergeCells>
  <printOptions horizontalCentered="1" verticalCentered="1"/>
  <pageMargins left="0.23622047244094491" right="0.23622047244094491" top="0.23622047244094491" bottom="0.23622047244094491" header="0" footer="0"/>
  <pageSetup paperSize="9" scale="23" fitToWidth="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ransitionEvaluation="1" codeName="Sheet37">
    <tabColor rgb="FFFF0000"/>
    <pageSetUpPr fitToPage="1"/>
  </sheetPr>
  <dimension ref="A1:CH112"/>
  <sheetViews>
    <sheetView showGridLines="0" view="pageBreakPreview" zoomScale="40" zoomScaleNormal="40" zoomScaleSheetLayoutView="40" workbookViewId="0">
      <selection activeCell="DR19" sqref="DR19"/>
    </sheetView>
  </sheetViews>
  <sheetFormatPr defaultColWidth="1.61328125" defaultRowHeight="15"/>
  <cols>
    <col min="1" max="1" width="1.61328125" style="33"/>
    <col min="2" max="2" width="2.69140625" style="33" customWidth="1"/>
    <col min="3" max="3" width="8.61328125" style="33" customWidth="1"/>
    <col min="4" max="4" width="3.69140625" style="33" customWidth="1"/>
    <col min="5" max="20" width="2.69140625" style="33" customWidth="1"/>
    <col min="21" max="22" width="3.23046875" style="33" customWidth="1"/>
    <col min="23" max="28" width="2.69140625" style="33" customWidth="1"/>
    <col min="29" max="29" width="1.69140625" style="33" customWidth="1"/>
    <col min="30" max="32" width="2.69140625" style="33" customWidth="1"/>
    <col min="33" max="33" width="3.69140625" style="33" customWidth="1"/>
    <col min="34" max="39" width="2.69140625" style="33" customWidth="1"/>
    <col min="40" max="41" width="3.23046875" style="33" customWidth="1"/>
    <col min="42" max="59" width="2.69140625" style="33" customWidth="1"/>
    <col min="60" max="61" width="3.23046875" style="33" customWidth="1"/>
    <col min="62" max="67" width="2.69140625" style="33" customWidth="1"/>
    <col min="68" max="68" width="1.69140625" style="33" customWidth="1"/>
    <col min="69" max="71" width="2.69140625" style="33" customWidth="1"/>
    <col min="72" max="72" width="3.69140625" style="33" customWidth="1"/>
    <col min="73" max="76" width="2.69140625" style="33" customWidth="1"/>
    <col min="77" max="77" width="1.69140625" style="33" customWidth="1"/>
    <col min="78" max="78" width="2.07421875" style="33" customWidth="1"/>
    <col min="79" max="79" width="4.61328125" style="33" customWidth="1"/>
    <col min="80" max="84" width="2.69140625" style="33" customWidth="1"/>
    <col min="85" max="240" width="1.61328125" style="33"/>
    <col min="241" max="241" width="2.69140625" style="33" customWidth="1"/>
    <col min="242" max="242" width="6.3828125" style="33" bestFit="1" customWidth="1"/>
    <col min="243" max="243" width="2.69140625" style="33" customWidth="1"/>
    <col min="244" max="247" width="0.921875" style="33" customWidth="1"/>
    <col min="248" max="329" width="2.69140625" style="33" customWidth="1"/>
    <col min="330" max="496" width="1.61328125" style="33"/>
    <col min="497" max="497" width="2.69140625" style="33" customWidth="1"/>
    <col min="498" max="498" width="6.3828125" style="33" bestFit="1" customWidth="1"/>
    <col min="499" max="499" width="2.69140625" style="33" customWidth="1"/>
    <col min="500" max="503" width="0.921875" style="33" customWidth="1"/>
    <col min="504" max="585" width="2.69140625" style="33" customWidth="1"/>
    <col min="586" max="752" width="1.61328125" style="33"/>
    <col min="753" max="753" width="2.69140625" style="33" customWidth="1"/>
    <col min="754" max="754" width="6.3828125" style="33" bestFit="1" customWidth="1"/>
    <col min="755" max="755" width="2.69140625" style="33" customWidth="1"/>
    <col min="756" max="759" width="0.921875" style="33" customWidth="1"/>
    <col min="760" max="841" width="2.69140625" style="33" customWidth="1"/>
    <col min="842" max="1008" width="1.61328125" style="33"/>
    <col min="1009" max="1009" width="2.69140625" style="33" customWidth="1"/>
    <col min="1010" max="1010" width="6.3828125" style="33" bestFit="1" customWidth="1"/>
    <col min="1011" max="1011" width="2.69140625" style="33" customWidth="1"/>
    <col min="1012" max="1015" width="0.921875" style="33" customWidth="1"/>
    <col min="1016" max="1097" width="2.69140625" style="33" customWidth="1"/>
    <col min="1098" max="1264" width="1.61328125" style="33"/>
    <col min="1265" max="1265" width="2.69140625" style="33" customWidth="1"/>
    <col min="1266" max="1266" width="6.3828125" style="33" bestFit="1" customWidth="1"/>
    <col min="1267" max="1267" width="2.69140625" style="33" customWidth="1"/>
    <col min="1268" max="1271" width="0.921875" style="33" customWidth="1"/>
    <col min="1272" max="1353" width="2.69140625" style="33" customWidth="1"/>
    <col min="1354" max="1520" width="1.61328125" style="33"/>
    <col min="1521" max="1521" width="2.69140625" style="33" customWidth="1"/>
    <col min="1522" max="1522" width="6.3828125" style="33" bestFit="1" customWidth="1"/>
    <col min="1523" max="1523" width="2.69140625" style="33" customWidth="1"/>
    <col min="1524" max="1527" width="0.921875" style="33" customWidth="1"/>
    <col min="1528" max="1609" width="2.69140625" style="33" customWidth="1"/>
    <col min="1610" max="1776" width="1.61328125" style="33"/>
    <col min="1777" max="1777" width="2.69140625" style="33" customWidth="1"/>
    <col min="1778" max="1778" width="6.3828125" style="33" bestFit="1" customWidth="1"/>
    <col min="1779" max="1779" width="2.69140625" style="33" customWidth="1"/>
    <col min="1780" max="1783" width="0.921875" style="33" customWidth="1"/>
    <col min="1784" max="1865" width="2.69140625" style="33" customWidth="1"/>
    <col min="1866" max="2032" width="1.61328125" style="33"/>
    <col min="2033" max="2033" width="2.69140625" style="33" customWidth="1"/>
    <col min="2034" max="2034" width="6.3828125" style="33" bestFit="1" customWidth="1"/>
    <col min="2035" max="2035" width="2.69140625" style="33" customWidth="1"/>
    <col min="2036" max="2039" width="0.921875" style="33" customWidth="1"/>
    <col min="2040" max="2121" width="2.69140625" style="33" customWidth="1"/>
    <col min="2122" max="2288" width="1.61328125" style="33"/>
    <col min="2289" max="2289" width="2.69140625" style="33" customWidth="1"/>
    <col min="2290" max="2290" width="6.3828125" style="33" bestFit="1" customWidth="1"/>
    <col min="2291" max="2291" width="2.69140625" style="33" customWidth="1"/>
    <col min="2292" max="2295" width="0.921875" style="33" customWidth="1"/>
    <col min="2296" max="2377" width="2.69140625" style="33" customWidth="1"/>
    <col min="2378" max="2544" width="1.61328125" style="33"/>
    <col min="2545" max="2545" width="2.69140625" style="33" customWidth="1"/>
    <col min="2546" max="2546" width="6.3828125" style="33" bestFit="1" customWidth="1"/>
    <col min="2547" max="2547" width="2.69140625" style="33" customWidth="1"/>
    <col min="2548" max="2551" width="0.921875" style="33" customWidth="1"/>
    <col min="2552" max="2633" width="2.69140625" style="33" customWidth="1"/>
    <col min="2634" max="2800" width="1.61328125" style="33"/>
    <col min="2801" max="2801" width="2.69140625" style="33" customWidth="1"/>
    <col min="2802" max="2802" width="6.3828125" style="33" bestFit="1" customWidth="1"/>
    <col min="2803" max="2803" width="2.69140625" style="33" customWidth="1"/>
    <col min="2804" max="2807" width="0.921875" style="33" customWidth="1"/>
    <col min="2808" max="2889" width="2.69140625" style="33" customWidth="1"/>
    <col min="2890" max="3056" width="1.61328125" style="33"/>
    <col min="3057" max="3057" width="2.69140625" style="33" customWidth="1"/>
    <col min="3058" max="3058" width="6.3828125" style="33" bestFit="1" customWidth="1"/>
    <col min="3059" max="3059" width="2.69140625" style="33" customWidth="1"/>
    <col min="3060" max="3063" width="0.921875" style="33" customWidth="1"/>
    <col min="3064" max="3145" width="2.69140625" style="33" customWidth="1"/>
    <col min="3146" max="3312" width="1.61328125" style="33"/>
    <col min="3313" max="3313" width="2.69140625" style="33" customWidth="1"/>
    <col min="3314" max="3314" width="6.3828125" style="33" bestFit="1" customWidth="1"/>
    <col min="3315" max="3315" width="2.69140625" style="33" customWidth="1"/>
    <col min="3316" max="3319" width="0.921875" style="33" customWidth="1"/>
    <col min="3320" max="3401" width="2.69140625" style="33" customWidth="1"/>
    <col min="3402" max="3568" width="1.61328125" style="33"/>
    <col min="3569" max="3569" width="2.69140625" style="33" customWidth="1"/>
    <col min="3570" max="3570" width="6.3828125" style="33" bestFit="1" customWidth="1"/>
    <col min="3571" max="3571" width="2.69140625" style="33" customWidth="1"/>
    <col min="3572" max="3575" width="0.921875" style="33" customWidth="1"/>
    <col min="3576" max="3657" width="2.69140625" style="33" customWidth="1"/>
    <col min="3658" max="3824" width="1.61328125" style="33"/>
    <col min="3825" max="3825" width="2.69140625" style="33" customWidth="1"/>
    <col min="3826" max="3826" width="6.3828125" style="33" bestFit="1" customWidth="1"/>
    <col min="3827" max="3827" width="2.69140625" style="33" customWidth="1"/>
    <col min="3828" max="3831" width="0.921875" style="33" customWidth="1"/>
    <col min="3832" max="3913" width="2.69140625" style="33" customWidth="1"/>
    <col min="3914" max="4080" width="1.61328125" style="33"/>
    <col min="4081" max="4081" width="2.69140625" style="33" customWidth="1"/>
    <col min="4082" max="4082" width="6.3828125" style="33" bestFit="1" customWidth="1"/>
    <col min="4083" max="4083" width="2.69140625" style="33" customWidth="1"/>
    <col min="4084" max="4087" width="0.921875" style="33" customWidth="1"/>
    <col min="4088" max="4169" width="2.69140625" style="33" customWidth="1"/>
    <col min="4170" max="4336" width="1.61328125" style="33"/>
    <col min="4337" max="4337" width="2.69140625" style="33" customWidth="1"/>
    <col min="4338" max="4338" width="6.3828125" style="33" bestFit="1" customWidth="1"/>
    <col min="4339" max="4339" width="2.69140625" style="33" customWidth="1"/>
    <col min="4340" max="4343" width="0.921875" style="33" customWidth="1"/>
    <col min="4344" max="4425" width="2.69140625" style="33" customWidth="1"/>
    <col min="4426" max="4592" width="1.61328125" style="33"/>
    <col min="4593" max="4593" width="2.69140625" style="33" customWidth="1"/>
    <col min="4594" max="4594" width="6.3828125" style="33" bestFit="1" customWidth="1"/>
    <col min="4595" max="4595" width="2.69140625" style="33" customWidth="1"/>
    <col min="4596" max="4599" width="0.921875" style="33" customWidth="1"/>
    <col min="4600" max="4681" width="2.69140625" style="33" customWidth="1"/>
    <col min="4682" max="4848" width="1.61328125" style="33"/>
    <col min="4849" max="4849" width="2.69140625" style="33" customWidth="1"/>
    <col min="4850" max="4850" width="6.3828125" style="33" bestFit="1" customWidth="1"/>
    <col min="4851" max="4851" width="2.69140625" style="33" customWidth="1"/>
    <col min="4852" max="4855" width="0.921875" style="33" customWidth="1"/>
    <col min="4856" max="4937" width="2.69140625" style="33" customWidth="1"/>
    <col min="4938" max="5104" width="1.61328125" style="33"/>
    <col min="5105" max="5105" width="2.69140625" style="33" customWidth="1"/>
    <col min="5106" max="5106" width="6.3828125" style="33" bestFit="1" customWidth="1"/>
    <col min="5107" max="5107" width="2.69140625" style="33" customWidth="1"/>
    <col min="5108" max="5111" width="0.921875" style="33" customWidth="1"/>
    <col min="5112" max="5193" width="2.69140625" style="33" customWidth="1"/>
    <col min="5194" max="5360" width="1.61328125" style="33"/>
    <col min="5361" max="5361" width="2.69140625" style="33" customWidth="1"/>
    <col min="5362" max="5362" width="6.3828125" style="33" bestFit="1" customWidth="1"/>
    <col min="5363" max="5363" width="2.69140625" style="33" customWidth="1"/>
    <col min="5364" max="5367" width="0.921875" style="33" customWidth="1"/>
    <col min="5368" max="5449" width="2.69140625" style="33" customWidth="1"/>
    <col min="5450" max="5616" width="1.61328125" style="33"/>
    <col min="5617" max="5617" width="2.69140625" style="33" customWidth="1"/>
    <col min="5618" max="5618" width="6.3828125" style="33" bestFit="1" customWidth="1"/>
    <col min="5619" max="5619" width="2.69140625" style="33" customWidth="1"/>
    <col min="5620" max="5623" width="0.921875" style="33" customWidth="1"/>
    <col min="5624" max="5705" width="2.69140625" style="33" customWidth="1"/>
    <col min="5706" max="5872" width="1.61328125" style="33"/>
    <col min="5873" max="5873" width="2.69140625" style="33" customWidth="1"/>
    <col min="5874" max="5874" width="6.3828125" style="33" bestFit="1" customWidth="1"/>
    <col min="5875" max="5875" width="2.69140625" style="33" customWidth="1"/>
    <col min="5876" max="5879" width="0.921875" style="33" customWidth="1"/>
    <col min="5880" max="5961" width="2.69140625" style="33" customWidth="1"/>
    <col min="5962" max="6128" width="1.61328125" style="33"/>
    <col min="6129" max="6129" width="2.69140625" style="33" customWidth="1"/>
    <col min="6130" max="6130" width="6.3828125" style="33" bestFit="1" customWidth="1"/>
    <col min="6131" max="6131" width="2.69140625" style="33" customWidth="1"/>
    <col min="6132" max="6135" width="0.921875" style="33" customWidth="1"/>
    <col min="6136" max="6217" width="2.69140625" style="33" customWidth="1"/>
    <col min="6218" max="6384" width="1.61328125" style="33"/>
    <col min="6385" max="6385" width="2.69140625" style="33" customWidth="1"/>
    <col min="6386" max="6386" width="6.3828125" style="33" bestFit="1" customWidth="1"/>
    <col min="6387" max="6387" width="2.69140625" style="33" customWidth="1"/>
    <col min="6388" max="6391" width="0.921875" style="33" customWidth="1"/>
    <col min="6392" max="6473" width="2.69140625" style="33" customWidth="1"/>
    <col min="6474" max="6640" width="1.61328125" style="33"/>
    <col min="6641" max="6641" width="2.69140625" style="33" customWidth="1"/>
    <col min="6642" max="6642" width="6.3828125" style="33" bestFit="1" customWidth="1"/>
    <col min="6643" max="6643" width="2.69140625" style="33" customWidth="1"/>
    <col min="6644" max="6647" width="0.921875" style="33" customWidth="1"/>
    <col min="6648" max="6729" width="2.69140625" style="33" customWidth="1"/>
    <col min="6730" max="6896" width="1.61328125" style="33"/>
    <col min="6897" max="6897" width="2.69140625" style="33" customWidth="1"/>
    <col min="6898" max="6898" width="6.3828125" style="33" bestFit="1" customWidth="1"/>
    <col min="6899" max="6899" width="2.69140625" style="33" customWidth="1"/>
    <col min="6900" max="6903" width="0.921875" style="33" customWidth="1"/>
    <col min="6904" max="6985" width="2.69140625" style="33" customWidth="1"/>
    <col min="6986" max="7152" width="1.61328125" style="33"/>
    <col min="7153" max="7153" width="2.69140625" style="33" customWidth="1"/>
    <col min="7154" max="7154" width="6.3828125" style="33" bestFit="1" customWidth="1"/>
    <col min="7155" max="7155" width="2.69140625" style="33" customWidth="1"/>
    <col min="7156" max="7159" width="0.921875" style="33" customWidth="1"/>
    <col min="7160" max="7241" width="2.69140625" style="33" customWidth="1"/>
    <col min="7242" max="7408" width="1.61328125" style="33"/>
    <col min="7409" max="7409" width="2.69140625" style="33" customWidth="1"/>
    <col min="7410" max="7410" width="6.3828125" style="33" bestFit="1" customWidth="1"/>
    <col min="7411" max="7411" width="2.69140625" style="33" customWidth="1"/>
    <col min="7412" max="7415" width="0.921875" style="33" customWidth="1"/>
    <col min="7416" max="7497" width="2.69140625" style="33" customWidth="1"/>
    <col min="7498" max="7664" width="1.61328125" style="33"/>
    <col min="7665" max="7665" width="2.69140625" style="33" customWidth="1"/>
    <col min="7666" max="7666" width="6.3828125" style="33" bestFit="1" customWidth="1"/>
    <col min="7667" max="7667" width="2.69140625" style="33" customWidth="1"/>
    <col min="7668" max="7671" width="0.921875" style="33" customWidth="1"/>
    <col min="7672" max="7753" width="2.69140625" style="33" customWidth="1"/>
    <col min="7754" max="7920" width="1.61328125" style="33"/>
    <col min="7921" max="7921" width="2.69140625" style="33" customWidth="1"/>
    <col min="7922" max="7922" width="6.3828125" style="33" bestFit="1" customWidth="1"/>
    <col min="7923" max="7923" width="2.69140625" style="33" customWidth="1"/>
    <col min="7924" max="7927" width="0.921875" style="33" customWidth="1"/>
    <col min="7928" max="8009" width="2.69140625" style="33" customWidth="1"/>
    <col min="8010" max="8176" width="1.61328125" style="33"/>
    <col min="8177" max="8177" width="2.69140625" style="33" customWidth="1"/>
    <col min="8178" max="8178" width="6.3828125" style="33" bestFit="1" customWidth="1"/>
    <col min="8179" max="8179" width="2.69140625" style="33" customWidth="1"/>
    <col min="8180" max="8183" width="0.921875" style="33" customWidth="1"/>
    <col min="8184" max="8265" width="2.69140625" style="33" customWidth="1"/>
    <col min="8266" max="8432" width="1.61328125" style="33"/>
    <col min="8433" max="8433" width="2.69140625" style="33" customWidth="1"/>
    <col min="8434" max="8434" width="6.3828125" style="33" bestFit="1" customWidth="1"/>
    <col min="8435" max="8435" width="2.69140625" style="33" customWidth="1"/>
    <col min="8436" max="8439" width="0.921875" style="33" customWidth="1"/>
    <col min="8440" max="8521" width="2.69140625" style="33" customWidth="1"/>
    <col min="8522" max="8688" width="1.61328125" style="33"/>
    <col min="8689" max="8689" width="2.69140625" style="33" customWidth="1"/>
    <col min="8690" max="8690" width="6.3828125" style="33" bestFit="1" customWidth="1"/>
    <col min="8691" max="8691" width="2.69140625" style="33" customWidth="1"/>
    <col min="8692" max="8695" width="0.921875" style="33" customWidth="1"/>
    <col min="8696" max="8777" width="2.69140625" style="33" customWidth="1"/>
    <col min="8778" max="8944" width="1.61328125" style="33"/>
    <col min="8945" max="8945" width="2.69140625" style="33" customWidth="1"/>
    <col min="8946" max="8946" width="6.3828125" style="33" bestFit="1" customWidth="1"/>
    <col min="8947" max="8947" width="2.69140625" style="33" customWidth="1"/>
    <col min="8948" max="8951" width="0.921875" style="33" customWidth="1"/>
    <col min="8952" max="9033" width="2.69140625" style="33" customWidth="1"/>
    <col min="9034" max="9200" width="1.61328125" style="33"/>
    <col min="9201" max="9201" width="2.69140625" style="33" customWidth="1"/>
    <col min="9202" max="9202" width="6.3828125" style="33" bestFit="1" customWidth="1"/>
    <col min="9203" max="9203" width="2.69140625" style="33" customWidth="1"/>
    <col min="9204" max="9207" width="0.921875" style="33" customWidth="1"/>
    <col min="9208" max="9289" width="2.69140625" style="33" customWidth="1"/>
    <col min="9290" max="9456" width="1.61328125" style="33"/>
    <col min="9457" max="9457" width="2.69140625" style="33" customWidth="1"/>
    <col min="9458" max="9458" width="6.3828125" style="33" bestFit="1" customWidth="1"/>
    <col min="9459" max="9459" width="2.69140625" style="33" customWidth="1"/>
    <col min="9460" max="9463" width="0.921875" style="33" customWidth="1"/>
    <col min="9464" max="9545" width="2.69140625" style="33" customWidth="1"/>
    <col min="9546" max="9712" width="1.61328125" style="33"/>
    <col min="9713" max="9713" width="2.69140625" style="33" customWidth="1"/>
    <col min="9714" max="9714" width="6.3828125" style="33" bestFit="1" customWidth="1"/>
    <col min="9715" max="9715" width="2.69140625" style="33" customWidth="1"/>
    <col min="9716" max="9719" width="0.921875" style="33" customWidth="1"/>
    <col min="9720" max="9801" width="2.69140625" style="33" customWidth="1"/>
    <col min="9802" max="9968" width="1.61328125" style="33"/>
    <col min="9969" max="9969" width="2.69140625" style="33" customWidth="1"/>
    <col min="9970" max="9970" width="6.3828125" style="33" bestFit="1" customWidth="1"/>
    <col min="9971" max="9971" width="2.69140625" style="33" customWidth="1"/>
    <col min="9972" max="9975" width="0.921875" style="33" customWidth="1"/>
    <col min="9976" max="10057" width="2.69140625" style="33" customWidth="1"/>
    <col min="10058" max="10224" width="1.61328125" style="33"/>
    <col min="10225" max="10225" width="2.69140625" style="33" customWidth="1"/>
    <col min="10226" max="10226" width="6.3828125" style="33" bestFit="1" customWidth="1"/>
    <col min="10227" max="10227" width="2.69140625" style="33" customWidth="1"/>
    <col min="10228" max="10231" width="0.921875" style="33" customWidth="1"/>
    <col min="10232" max="10313" width="2.69140625" style="33" customWidth="1"/>
    <col min="10314" max="10480" width="1.61328125" style="33"/>
    <col min="10481" max="10481" width="2.69140625" style="33" customWidth="1"/>
    <col min="10482" max="10482" width="6.3828125" style="33" bestFit="1" customWidth="1"/>
    <col min="10483" max="10483" width="2.69140625" style="33" customWidth="1"/>
    <col min="10484" max="10487" width="0.921875" style="33" customWidth="1"/>
    <col min="10488" max="10569" width="2.69140625" style="33" customWidth="1"/>
    <col min="10570" max="10736" width="1.61328125" style="33"/>
    <col min="10737" max="10737" width="2.69140625" style="33" customWidth="1"/>
    <col min="10738" max="10738" width="6.3828125" style="33" bestFit="1" customWidth="1"/>
    <col min="10739" max="10739" width="2.69140625" style="33" customWidth="1"/>
    <col min="10740" max="10743" width="0.921875" style="33" customWidth="1"/>
    <col min="10744" max="10825" width="2.69140625" style="33" customWidth="1"/>
    <col min="10826" max="10992" width="1.61328125" style="33"/>
    <col min="10993" max="10993" width="2.69140625" style="33" customWidth="1"/>
    <col min="10994" max="10994" width="6.3828125" style="33" bestFit="1" customWidth="1"/>
    <col min="10995" max="10995" width="2.69140625" style="33" customWidth="1"/>
    <col min="10996" max="10999" width="0.921875" style="33" customWidth="1"/>
    <col min="11000" max="11081" width="2.69140625" style="33" customWidth="1"/>
    <col min="11082" max="11248" width="1.61328125" style="33"/>
    <col min="11249" max="11249" width="2.69140625" style="33" customWidth="1"/>
    <col min="11250" max="11250" width="6.3828125" style="33" bestFit="1" customWidth="1"/>
    <col min="11251" max="11251" width="2.69140625" style="33" customWidth="1"/>
    <col min="11252" max="11255" width="0.921875" style="33" customWidth="1"/>
    <col min="11256" max="11337" width="2.69140625" style="33" customWidth="1"/>
    <col min="11338" max="11504" width="1.61328125" style="33"/>
    <col min="11505" max="11505" width="2.69140625" style="33" customWidth="1"/>
    <col min="11506" max="11506" width="6.3828125" style="33" bestFit="1" customWidth="1"/>
    <col min="11507" max="11507" width="2.69140625" style="33" customWidth="1"/>
    <col min="11508" max="11511" width="0.921875" style="33" customWidth="1"/>
    <col min="11512" max="11593" width="2.69140625" style="33" customWidth="1"/>
    <col min="11594" max="11760" width="1.61328125" style="33"/>
    <col min="11761" max="11761" width="2.69140625" style="33" customWidth="1"/>
    <col min="11762" max="11762" width="6.3828125" style="33" bestFit="1" customWidth="1"/>
    <col min="11763" max="11763" width="2.69140625" style="33" customWidth="1"/>
    <col min="11764" max="11767" width="0.921875" style="33" customWidth="1"/>
    <col min="11768" max="11849" width="2.69140625" style="33" customWidth="1"/>
    <col min="11850" max="12016" width="1.61328125" style="33"/>
    <col min="12017" max="12017" width="2.69140625" style="33" customWidth="1"/>
    <col min="12018" max="12018" width="6.3828125" style="33" bestFit="1" customWidth="1"/>
    <col min="12019" max="12019" width="2.69140625" style="33" customWidth="1"/>
    <col min="12020" max="12023" width="0.921875" style="33" customWidth="1"/>
    <col min="12024" max="12105" width="2.69140625" style="33" customWidth="1"/>
    <col min="12106" max="12272" width="1.61328125" style="33"/>
    <col min="12273" max="12273" width="2.69140625" style="33" customWidth="1"/>
    <col min="12274" max="12274" width="6.3828125" style="33" bestFit="1" customWidth="1"/>
    <col min="12275" max="12275" width="2.69140625" style="33" customWidth="1"/>
    <col min="12276" max="12279" width="0.921875" style="33" customWidth="1"/>
    <col min="12280" max="12361" width="2.69140625" style="33" customWidth="1"/>
    <col min="12362" max="12528" width="1.61328125" style="33"/>
    <col min="12529" max="12529" width="2.69140625" style="33" customWidth="1"/>
    <col min="12530" max="12530" width="6.3828125" style="33" bestFit="1" customWidth="1"/>
    <col min="12531" max="12531" width="2.69140625" style="33" customWidth="1"/>
    <col min="12532" max="12535" width="0.921875" style="33" customWidth="1"/>
    <col min="12536" max="12617" width="2.69140625" style="33" customWidth="1"/>
    <col min="12618" max="12784" width="1.61328125" style="33"/>
    <col min="12785" max="12785" width="2.69140625" style="33" customWidth="1"/>
    <col min="12786" max="12786" width="6.3828125" style="33" bestFit="1" customWidth="1"/>
    <col min="12787" max="12787" width="2.69140625" style="33" customWidth="1"/>
    <col min="12788" max="12791" width="0.921875" style="33" customWidth="1"/>
    <col min="12792" max="12873" width="2.69140625" style="33" customWidth="1"/>
    <col min="12874" max="13040" width="1.61328125" style="33"/>
    <col min="13041" max="13041" width="2.69140625" style="33" customWidth="1"/>
    <col min="13042" max="13042" width="6.3828125" style="33" bestFit="1" customWidth="1"/>
    <col min="13043" max="13043" width="2.69140625" style="33" customWidth="1"/>
    <col min="13044" max="13047" width="0.921875" style="33" customWidth="1"/>
    <col min="13048" max="13129" width="2.69140625" style="33" customWidth="1"/>
    <col min="13130" max="13296" width="1.61328125" style="33"/>
    <col min="13297" max="13297" width="2.69140625" style="33" customWidth="1"/>
    <col min="13298" max="13298" width="6.3828125" style="33" bestFit="1" customWidth="1"/>
    <col min="13299" max="13299" width="2.69140625" style="33" customWidth="1"/>
    <col min="13300" max="13303" width="0.921875" style="33" customWidth="1"/>
    <col min="13304" max="13385" width="2.69140625" style="33" customWidth="1"/>
    <col min="13386" max="13552" width="1.61328125" style="33"/>
    <col min="13553" max="13553" width="2.69140625" style="33" customWidth="1"/>
    <col min="13554" max="13554" width="6.3828125" style="33" bestFit="1" customWidth="1"/>
    <col min="13555" max="13555" width="2.69140625" style="33" customWidth="1"/>
    <col min="13556" max="13559" width="0.921875" style="33" customWidth="1"/>
    <col min="13560" max="13641" width="2.69140625" style="33" customWidth="1"/>
    <col min="13642" max="13808" width="1.61328125" style="33"/>
    <col min="13809" max="13809" width="2.69140625" style="33" customWidth="1"/>
    <col min="13810" max="13810" width="6.3828125" style="33" bestFit="1" customWidth="1"/>
    <col min="13811" max="13811" width="2.69140625" style="33" customWidth="1"/>
    <col min="13812" max="13815" width="0.921875" style="33" customWidth="1"/>
    <col min="13816" max="13897" width="2.69140625" style="33" customWidth="1"/>
    <col min="13898" max="14064" width="1.61328125" style="33"/>
    <col min="14065" max="14065" width="2.69140625" style="33" customWidth="1"/>
    <col min="14066" max="14066" width="6.3828125" style="33" bestFit="1" customWidth="1"/>
    <col min="14067" max="14067" width="2.69140625" style="33" customWidth="1"/>
    <col min="14068" max="14071" width="0.921875" style="33" customWidth="1"/>
    <col min="14072" max="14153" width="2.69140625" style="33" customWidth="1"/>
    <col min="14154" max="14320" width="1.61328125" style="33"/>
    <col min="14321" max="14321" width="2.69140625" style="33" customWidth="1"/>
    <col min="14322" max="14322" width="6.3828125" style="33" bestFit="1" customWidth="1"/>
    <col min="14323" max="14323" width="2.69140625" style="33" customWidth="1"/>
    <col min="14324" max="14327" width="0.921875" style="33" customWidth="1"/>
    <col min="14328" max="14409" width="2.69140625" style="33" customWidth="1"/>
    <col min="14410" max="14576" width="1.61328125" style="33"/>
    <col min="14577" max="14577" width="2.69140625" style="33" customWidth="1"/>
    <col min="14578" max="14578" width="6.3828125" style="33" bestFit="1" customWidth="1"/>
    <col min="14579" max="14579" width="2.69140625" style="33" customWidth="1"/>
    <col min="14580" max="14583" width="0.921875" style="33" customWidth="1"/>
    <col min="14584" max="14665" width="2.69140625" style="33" customWidth="1"/>
    <col min="14666" max="14832" width="1.61328125" style="33"/>
    <col min="14833" max="14833" width="2.69140625" style="33" customWidth="1"/>
    <col min="14834" max="14834" width="6.3828125" style="33" bestFit="1" customWidth="1"/>
    <col min="14835" max="14835" width="2.69140625" style="33" customWidth="1"/>
    <col min="14836" max="14839" width="0.921875" style="33" customWidth="1"/>
    <col min="14840" max="14921" width="2.69140625" style="33" customWidth="1"/>
    <col min="14922" max="15088" width="1.61328125" style="33"/>
    <col min="15089" max="15089" width="2.69140625" style="33" customWidth="1"/>
    <col min="15090" max="15090" width="6.3828125" style="33" bestFit="1" customWidth="1"/>
    <col min="15091" max="15091" width="2.69140625" style="33" customWidth="1"/>
    <col min="15092" max="15095" width="0.921875" style="33" customWidth="1"/>
    <col min="15096" max="15177" width="2.69140625" style="33" customWidth="1"/>
    <col min="15178" max="15344" width="1.61328125" style="33"/>
    <col min="15345" max="15345" width="2.69140625" style="33" customWidth="1"/>
    <col min="15346" max="15346" width="6.3828125" style="33" bestFit="1" customWidth="1"/>
    <col min="15347" max="15347" width="2.69140625" style="33" customWidth="1"/>
    <col min="15348" max="15351" width="0.921875" style="33" customWidth="1"/>
    <col min="15352" max="15433" width="2.69140625" style="33" customWidth="1"/>
    <col min="15434" max="15600" width="1.61328125" style="33"/>
    <col min="15601" max="15601" width="2.69140625" style="33" customWidth="1"/>
    <col min="15602" max="15602" width="6.3828125" style="33" bestFit="1" customWidth="1"/>
    <col min="15603" max="15603" width="2.69140625" style="33" customWidth="1"/>
    <col min="15604" max="15607" width="0.921875" style="33" customWidth="1"/>
    <col min="15608" max="15689" width="2.69140625" style="33" customWidth="1"/>
    <col min="15690" max="15856" width="1.61328125" style="33"/>
    <col min="15857" max="15857" width="2.69140625" style="33" customWidth="1"/>
    <col min="15858" max="15858" width="6.3828125" style="33" bestFit="1" customWidth="1"/>
    <col min="15859" max="15859" width="2.69140625" style="33" customWidth="1"/>
    <col min="15860" max="15863" width="0.921875" style="33" customWidth="1"/>
    <col min="15864" max="15945" width="2.69140625" style="33" customWidth="1"/>
    <col min="15946" max="16112" width="1.61328125" style="33"/>
    <col min="16113" max="16113" width="2.69140625" style="33" customWidth="1"/>
    <col min="16114" max="16114" width="6.3828125" style="33" bestFit="1" customWidth="1"/>
    <col min="16115" max="16115" width="2.69140625" style="33" customWidth="1"/>
    <col min="16116" max="16119" width="0.921875" style="33" customWidth="1"/>
    <col min="16120" max="16201" width="2.69140625" style="33" customWidth="1"/>
    <col min="16202" max="16384" width="1.61328125" style="33"/>
  </cols>
  <sheetData>
    <row r="1" spans="2:86" ht="24.75" customHeight="1" thickBot="1"/>
    <row r="2" spans="2:86" ht="20.25" customHeight="1">
      <c r="B2" s="410"/>
      <c r="C2" s="411"/>
      <c r="D2" s="411"/>
      <c r="E2" s="411"/>
      <c r="F2" s="411"/>
      <c r="G2" s="411"/>
      <c r="H2" s="411"/>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c r="AV2" s="411"/>
      <c r="AW2" s="411"/>
      <c r="AX2" s="411"/>
      <c r="AY2" s="411"/>
      <c r="AZ2" s="411"/>
      <c r="BA2" s="411"/>
      <c r="BB2" s="411"/>
      <c r="BC2" s="411"/>
      <c r="BD2" s="411"/>
      <c r="BE2" s="411"/>
      <c r="BF2" s="411"/>
      <c r="BG2" s="411"/>
      <c r="BH2" s="411"/>
      <c r="BI2" s="411"/>
      <c r="BJ2" s="411"/>
      <c r="BK2" s="411"/>
      <c r="BL2" s="411"/>
      <c r="BM2" s="411"/>
      <c r="BN2" s="411"/>
      <c r="BO2" s="411"/>
      <c r="BP2" s="411"/>
      <c r="BQ2" s="411"/>
      <c r="BR2" s="411"/>
      <c r="BS2" s="411"/>
      <c r="BT2" s="411"/>
      <c r="BU2" s="411"/>
      <c r="BV2" s="411"/>
      <c r="BW2" s="411"/>
      <c r="BX2" s="411"/>
      <c r="BY2" s="411"/>
      <c r="BZ2" s="312"/>
      <c r="CA2" s="312"/>
      <c r="CB2" s="312"/>
      <c r="CC2" s="312"/>
      <c r="CD2" s="312"/>
      <c r="CE2" s="312"/>
      <c r="CF2" s="312"/>
      <c r="CG2" s="312"/>
      <c r="CH2" s="313"/>
    </row>
    <row r="3" spans="2:86" ht="36" customHeight="1">
      <c r="B3" s="624"/>
      <c r="C3" s="1652" t="s">
        <v>823</v>
      </c>
      <c r="D3" s="1653"/>
      <c r="E3" s="1653"/>
      <c r="F3" s="1653"/>
      <c r="G3" s="1653"/>
      <c r="H3" s="1653"/>
      <c r="I3" s="1653"/>
      <c r="J3" s="1653"/>
      <c r="K3" s="1653"/>
      <c r="L3" s="1653"/>
      <c r="M3" s="1653"/>
      <c r="N3" s="1654"/>
      <c r="O3" s="1658" t="s">
        <v>459</v>
      </c>
      <c r="P3" s="1659"/>
      <c r="Q3" s="1660"/>
      <c r="R3" s="37"/>
      <c r="S3" s="304" t="s">
        <v>935</v>
      </c>
      <c r="T3" s="271"/>
      <c r="U3" s="271"/>
      <c r="V3" s="271"/>
      <c r="W3" s="271"/>
      <c r="X3" s="271"/>
      <c r="Y3" s="271"/>
      <c r="Z3" s="271"/>
      <c r="AA3" s="271"/>
      <c r="AB3" s="271"/>
      <c r="AC3" s="271"/>
      <c r="AD3" s="271"/>
      <c r="AE3" s="271"/>
      <c r="AF3" s="271"/>
      <c r="AG3" s="271"/>
      <c r="AH3" s="271"/>
      <c r="AI3" s="271"/>
      <c r="AJ3" s="271"/>
      <c r="AK3" s="37"/>
      <c r="AL3" s="37"/>
      <c r="AM3" s="37"/>
      <c r="AN3" s="37"/>
      <c r="AO3" s="304"/>
      <c r="AP3" s="304"/>
      <c r="AQ3" s="304"/>
      <c r="AV3" s="34"/>
      <c r="AW3" s="34"/>
      <c r="AX3" s="34"/>
      <c r="AY3" s="34"/>
      <c r="AZ3" s="34"/>
      <c r="BA3" s="34"/>
      <c r="BB3" s="34"/>
      <c r="BC3" s="34"/>
      <c r="BD3" s="34"/>
      <c r="BE3" s="34"/>
      <c r="BF3" s="34"/>
      <c r="BG3" s="34"/>
      <c r="BH3" s="34"/>
      <c r="BI3" s="34"/>
      <c r="BJ3" s="34"/>
      <c r="BK3" s="34"/>
      <c r="BL3" s="34"/>
      <c r="BM3" s="34"/>
      <c r="BN3" s="34"/>
      <c r="BO3" s="34"/>
      <c r="BP3" s="34"/>
      <c r="BQ3" s="34"/>
      <c r="BR3" s="34"/>
      <c r="BS3" s="34"/>
      <c r="BZ3" s="35"/>
      <c r="CA3" s="35"/>
      <c r="CB3" s="35"/>
      <c r="CH3" s="254"/>
    </row>
    <row r="4" spans="2:86" ht="36" customHeight="1">
      <c r="B4" s="624"/>
      <c r="C4" s="1655"/>
      <c r="D4" s="1656"/>
      <c r="E4" s="1656"/>
      <c r="F4" s="1656"/>
      <c r="G4" s="1656"/>
      <c r="H4" s="1656"/>
      <c r="I4" s="1656"/>
      <c r="J4" s="1656"/>
      <c r="K4" s="1656"/>
      <c r="L4" s="1656"/>
      <c r="M4" s="1656"/>
      <c r="N4" s="1657"/>
      <c r="O4" s="1661"/>
      <c r="P4" s="1662"/>
      <c r="Q4" s="1663"/>
      <c r="R4" s="37"/>
      <c r="S4" s="305" t="s">
        <v>936</v>
      </c>
      <c r="T4" s="271"/>
      <c r="U4" s="271"/>
      <c r="V4" s="271"/>
      <c r="W4" s="271"/>
      <c r="X4" s="271"/>
      <c r="Y4" s="271"/>
      <c r="Z4" s="271"/>
      <c r="AA4" s="271"/>
      <c r="AB4" s="271"/>
      <c r="AC4" s="271"/>
      <c r="AD4" s="271"/>
      <c r="AE4" s="271"/>
      <c r="AF4" s="271"/>
      <c r="AG4" s="271"/>
      <c r="AH4" s="271"/>
      <c r="AI4" s="271"/>
      <c r="AJ4" s="271"/>
      <c r="AK4" s="37"/>
      <c r="AL4" s="37"/>
      <c r="AM4" s="37"/>
      <c r="AN4" s="37"/>
      <c r="AO4" s="304"/>
      <c r="AP4" s="304"/>
      <c r="AQ4" s="304"/>
      <c r="CH4" s="254"/>
    </row>
    <row r="5" spans="2:86" ht="30.75" customHeight="1">
      <c r="B5" s="624"/>
      <c r="D5" s="36"/>
      <c r="E5" s="36"/>
      <c r="F5" s="36"/>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90"/>
      <c r="AO5" s="390"/>
      <c r="AP5" s="390"/>
      <c r="AQ5" s="390"/>
      <c r="CH5" s="254"/>
    </row>
    <row r="6" spans="2:86" ht="30.75" customHeight="1">
      <c r="B6" s="624"/>
      <c r="D6" s="36"/>
      <c r="E6" s="36"/>
      <c r="F6" s="36"/>
      <c r="G6" s="390"/>
      <c r="H6" s="390"/>
      <c r="I6" s="390"/>
      <c r="J6" s="390"/>
      <c r="K6" s="390"/>
      <c r="L6" s="390"/>
      <c r="M6" s="390"/>
      <c r="N6" s="390"/>
      <c r="O6" s="390"/>
      <c r="P6" s="390"/>
      <c r="Q6" s="390"/>
      <c r="R6" s="390"/>
      <c r="S6" s="390"/>
      <c r="T6" s="390"/>
      <c r="U6" s="390"/>
      <c r="V6" s="390"/>
      <c r="W6" s="390"/>
      <c r="X6" s="390"/>
      <c r="Y6" s="390"/>
      <c r="Z6" s="390"/>
      <c r="AA6" s="390"/>
      <c r="AB6" s="390"/>
      <c r="AC6" s="390"/>
      <c r="AD6" s="390"/>
      <c r="AE6" s="390"/>
      <c r="AF6" s="390"/>
      <c r="AG6" s="390"/>
      <c r="AH6" s="390"/>
      <c r="AI6" s="390"/>
      <c r="AJ6" s="390"/>
      <c r="AK6" s="390"/>
      <c r="AL6" s="390"/>
      <c r="AM6" s="390"/>
      <c r="AN6" s="390"/>
      <c r="AO6" s="390"/>
      <c r="AP6" s="390"/>
      <c r="AQ6" s="390"/>
      <c r="CH6" s="254"/>
    </row>
    <row r="7" spans="2:86" ht="30" customHeight="1">
      <c r="B7" s="624"/>
      <c r="C7" s="1608" t="s">
        <v>937</v>
      </c>
      <c r="D7" s="1570" t="s">
        <v>2581</v>
      </c>
      <c r="E7" s="1569"/>
      <c r="F7" s="1647"/>
      <c r="G7" s="1569"/>
      <c r="H7" s="1570"/>
      <c r="I7" s="1570"/>
      <c r="J7" s="1570"/>
      <c r="K7" s="1570"/>
      <c r="L7" s="1570"/>
      <c r="M7" s="1570"/>
      <c r="N7" s="1570"/>
      <c r="O7" s="1570"/>
      <c r="P7" s="1570"/>
      <c r="Q7" s="1570"/>
      <c r="R7" s="1570"/>
      <c r="S7" s="1570"/>
      <c r="T7" s="1570"/>
      <c r="U7" s="1570"/>
      <c r="V7" s="1570"/>
      <c r="W7" s="1570"/>
      <c r="X7" s="1570"/>
      <c r="Y7" s="1570"/>
      <c r="Z7" s="1570"/>
      <c r="AA7" s="1570"/>
      <c r="AB7" s="1570"/>
      <c r="AC7" s="1570"/>
      <c r="AD7" s="1611"/>
      <c r="AE7" s="1611"/>
      <c r="AF7" s="1611"/>
      <c r="AG7" s="1611"/>
      <c r="AH7" s="1614"/>
      <c r="AI7" s="1614"/>
      <c r="AJ7" s="1614"/>
      <c r="AK7" s="1612"/>
      <c r="AL7" s="1664"/>
      <c r="AM7" s="1613"/>
      <c r="AN7" s="1665"/>
      <c r="AO7" s="1665"/>
      <c r="AP7" s="1614"/>
      <c r="AQ7" s="1572"/>
      <c r="AR7" s="1572"/>
      <c r="AS7" s="1572"/>
      <c r="AT7" s="1572"/>
      <c r="AU7" s="1572"/>
      <c r="AV7" s="1572"/>
      <c r="AW7" s="1572"/>
      <c r="AX7" s="1572"/>
      <c r="AY7" s="1572"/>
      <c r="AZ7" s="1572"/>
      <c r="BA7" s="1572"/>
      <c r="BB7" s="1572"/>
      <c r="BC7" s="1572"/>
      <c r="BD7" s="1598"/>
      <c r="BE7" s="1598"/>
      <c r="BF7" s="1598"/>
      <c r="BG7" s="1598"/>
      <c r="BH7" s="1598"/>
      <c r="BI7" s="1598"/>
      <c r="BJ7" s="1598"/>
      <c r="BK7" s="1598"/>
      <c r="BL7" s="1598"/>
      <c r="BM7" s="1598"/>
      <c r="BN7" s="1598"/>
      <c r="BO7" s="1598"/>
      <c r="BP7" s="1598"/>
      <c r="BQ7" s="1598"/>
      <c r="BR7" s="1598"/>
      <c r="BS7" s="1598"/>
      <c r="BT7" s="1598"/>
      <c r="BU7" s="1598"/>
      <c r="BV7" s="1569"/>
      <c r="BW7" s="1569"/>
      <c r="BX7" s="1569"/>
      <c r="BY7" s="1569"/>
      <c r="BZ7" s="1569"/>
      <c r="CA7" s="1569"/>
      <c r="CB7" s="1505"/>
      <c r="CC7" s="1505"/>
      <c r="CD7" s="271"/>
      <c r="CH7" s="254"/>
    </row>
    <row r="8" spans="2:86" ht="30" customHeight="1">
      <c r="B8" s="624"/>
      <c r="C8" s="1608"/>
      <c r="D8" s="1636" t="s">
        <v>2582</v>
      </c>
      <c r="E8" s="1569"/>
      <c r="F8" s="1647"/>
      <c r="G8" s="1569"/>
      <c r="H8" s="1570"/>
      <c r="I8" s="1570"/>
      <c r="J8" s="1570"/>
      <c r="K8" s="1570"/>
      <c r="L8" s="1570"/>
      <c r="M8" s="1570"/>
      <c r="N8" s="1570"/>
      <c r="O8" s="1570"/>
      <c r="P8" s="1570"/>
      <c r="Q8" s="1570"/>
      <c r="R8" s="1570"/>
      <c r="S8" s="1570"/>
      <c r="T8" s="1570"/>
      <c r="U8" s="1570"/>
      <c r="V8" s="1570"/>
      <c r="W8" s="1570"/>
      <c r="X8" s="1570"/>
      <c r="Y8" s="1570"/>
      <c r="Z8" s="1570"/>
      <c r="AA8" s="1570"/>
      <c r="AB8" s="1570"/>
      <c r="AC8" s="1570"/>
      <c r="AD8" s="1611"/>
      <c r="AE8" s="1611"/>
      <c r="AF8" s="1611"/>
      <c r="AG8" s="1611"/>
      <c r="AH8" s="1614"/>
      <c r="AI8" s="1614"/>
      <c r="AJ8" s="1614"/>
      <c r="AK8" s="1612"/>
      <c r="AL8" s="1664"/>
      <c r="AM8" s="1613"/>
      <c r="AN8" s="1665"/>
      <c r="AO8" s="1665"/>
      <c r="AP8" s="1614"/>
      <c r="AQ8" s="1572"/>
      <c r="AR8" s="1572"/>
      <c r="AS8" s="1572"/>
      <c r="AT8" s="1572"/>
      <c r="AU8" s="1572"/>
      <c r="AV8" s="1572"/>
      <c r="AW8" s="1572"/>
      <c r="AX8" s="1572"/>
      <c r="AY8" s="1572"/>
      <c r="AZ8" s="1572"/>
      <c r="BA8" s="1572"/>
      <c r="BB8" s="1572"/>
      <c r="BC8" s="1572"/>
      <c r="BD8" s="1569"/>
      <c r="BE8" s="1569"/>
      <c r="BF8" s="1569"/>
      <c r="BG8" s="1569"/>
      <c r="BH8" s="1569"/>
      <c r="BI8" s="1569"/>
      <c r="BJ8" s="1569"/>
      <c r="BK8" s="1569"/>
      <c r="BL8" s="1569"/>
      <c r="BM8" s="1569"/>
      <c r="BN8" s="1569"/>
      <c r="BO8" s="1569"/>
      <c r="BP8" s="1569"/>
      <c r="BQ8" s="1569"/>
      <c r="BR8" s="1569"/>
      <c r="BS8" s="1569"/>
      <c r="BT8" s="1569"/>
      <c r="BU8" s="1569"/>
      <c r="BV8" s="1569"/>
      <c r="BW8" s="1569"/>
      <c r="BX8" s="1569"/>
      <c r="BY8" s="1569"/>
      <c r="BZ8" s="1569"/>
      <c r="CA8" s="1569"/>
      <c r="CB8" s="1505"/>
      <c r="CC8" s="1505"/>
      <c r="CD8" s="271"/>
      <c r="CH8" s="254"/>
    </row>
    <row r="9" spans="2:86" ht="30" customHeight="1">
      <c r="B9" s="624"/>
      <c r="C9" s="1608"/>
      <c r="D9" s="1505"/>
      <c r="E9" s="1569"/>
      <c r="F9" s="1647"/>
      <c r="G9" s="1569"/>
      <c r="H9" s="1570"/>
      <c r="I9" s="1570"/>
      <c r="J9" s="1570"/>
      <c r="K9" s="1570"/>
      <c r="L9" s="1570"/>
      <c r="M9" s="1570"/>
      <c r="N9" s="1570"/>
      <c r="O9" s="1570"/>
      <c r="P9" s="1570"/>
      <c r="Q9" s="1570"/>
      <c r="R9" s="1570"/>
      <c r="S9" s="1570"/>
      <c r="T9" s="1570"/>
      <c r="U9" s="1570"/>
      <c r="V9" s="1570"/>
      <c r="W9" s="1570"/>
      <c r="X9" s="1570"/>
      <c r="Y9" s="1570"/>
      <c r="Z9" s="1570"/>
      <c r="AA9" s="1570"/>
      <c r="AB9" s="1570"/>
      <c r="AC9" s="1570"/>
      <c r="AD9" s="1611"/>
      <c r="AE9" s="1611"/>
      <c r="AF9" s="1611"/>
      <c r="AG9" s="1611"/>
      <c r="AH9" s="1614"/>
      <c r="AI9" s="1614"/>
      <c r="AJ9" s="1614"/>
      <c r="AK9" s="1614"/>
      <c r="AL9" s="1614"/>
      <c r="AM9" s="1614"/>
      <c r="AN9" s="1614"/>
      <c r="AO9" s="1614"/>
      <c r="AP9" s="1614"/>
      <c r="AQ9" s="1572"/>
      <c r="AR9" s="1572"/>
      <c r="AS9" s="1572"/>
      <c r="AT9" s="1572"/>
      <c r="AU9" s="1572"/>
      <c r="AV9" s="1572"/>
      <c r="AW9" s="1572"/>
      <c r="AX9" s="1572"/>
      <c r="AY9" s="1572"/>
      <c r="AZ9" s="1572"/>
      <c r="BA9" s="1572"/>
      <c r="BB9" s="1572"/>
      <c r="BC9" s="1572"/>
      <c r="BD9" s="1505"/>
      <c r="BE9" s="1505"/>
      <c r="BF9" s="1505"/>
      <c r="BG9" s="1505"/>
      <c r="BH9" s="1505"/>
      <c r="BI9" s="1505"/>
      <c r="BJ9" s="1505"/>
      <c r="BK9" s="1505"/>
      <c r="BL9" s="1505"/>
      <c r="BM9" s="1505"/>
      <c r="BN9" s="1505"/>
      <c r="BO9" s="1505"/>
      <c r="BP9" s="1505"/>
      <c r="BQ9" s="1505"/>
      <c r="BR9" s="1505"/>
      <c r="BS9" s="1505"/>
      <c r="BT9" s="1505"/>
      <c r="BU9" s="1505"/>
      <c r="BV9" s="1505"/>
      <c r="BW9" s="1505"/>
      <c r="BX9" s="1505"/>
      <c r="BY9" s="3189">
        <v>3300</v>
      </c>
      <c r="BZ9" s="3189"/>
      <c r="CA9" s="3189"/>
      <c r="CB9" s="1572"/>
      <c r="CC9" s="1505"/>
      <c r="CD9" s="1668"/>
      <c r="CH9" s="254"/>
    </row>
    <row r="10" spans="2:86" s="310" customFormat="1" ht="30" customHeight="1">
      <c r="B10" s="625"/>
      <c r="C10" s="1608"/>
      <c r="D10" s="1643" t="s">
        <v>22</v>
      </c>
      <c r="E10" s="1601"/>
      <c r="F10" s="1644" t="s">
        <v>928</v>
      </c>
      <c r="G10" s="1569"/>
      <c r="H10" s="1570"/>
      <c r="I10" s="1570"/>
      <c r="J10" s="1570"/>
      <c r="K10" s="1570"/>
      <c r="L10" s="1570"/>
      <c r="M10" s="1570"/>
      <c r="N10" s="1570"/>
      <c r="O10" s="1570"/>
      <c r="P10" s="1570"/>
      <c r="Q10" s="1570"/>
      <c r="R10" s="1570"/>
      <c r="S10" s="1570"/>
      <c r="T10" s="1570"/>
      <c r="U10" s="1570"/>
      <c r="V10" s="1570"/>
      <c r="W10" s="1570"/>
      <c r="X10" s="1570"/>
      <c r="Y10" s="1570"/>
      <c r="Z10" s="1570"/>
      <c r="AA10" s="1570"/>
      <c r="AB10" s="1570"/>
      <c r="AC10" s="1570"/>
      <c r="AD10" s="1584"/>
      <c r="AE10" s="1584"/>
      <c r="AF10" s="1584"/>
      <c r="AG10" s="1584"/>
      <c r="AH10" s="1584"/>
      <c r="AI10" s="1584"/>
      <c r="AJ10" s="1584"/>
      <c r="AK10" s="1584"/>
      <c r="AL10" s="1584"/>
      <c r="AM10" s="1584"/>
      <c r="AN10" s="1584"/>
      <c r="AO10" s="1584"/>
      <c r="AP10" s="1582"/>
      <c r="AQ10" s="1572"/>
      <c r="AR10" s="1572"/>
      <c r="AS10" s="1572"/>
      <c r="AT10" s="1572"/>
      <c r="AU10" s="1572"/>
      <c r="AV10" s="1572"/>
      <c r="AW10" s="1572"/>
      <c r="AX10" s="1572"/>
      <c r="AY10" s="1572"/>
      <c r="AZ10" s="1572"/>
      <c r="BA10" s="1572"/>
      <c r="BB10" s="1572"/>
      <c r="BC10" s="1572"/>
      <c r="BD10" s="1505"/>
      <c r="BE10" s="1505"/>
      <c r="BF10" s="1505"/>
      <c r="BG10" s="1505"/>
      <c r="BH10" s="1505"/>
      <c r="BI10" s="1505"/>
      <c r="BJ10" s="1505"/>
      <c r="BK10" s="1505"/>
      <c r="BL10" s="1505"/>
      <c r="BM10" s="1505"/>
      <c r="BN10" s="1505"/>
      <c r="BO10" s="1505"/>
      <c r="BP10" s="1505"/>
      <c r="BQ10" s="3146">
        <v>64</v>
      </c>
      <c r="BR10" s="3146"/>
      <c r="BS10" s="3132"/>
      <c r="BT10" s="3133"/>
      <c r="BU10" s="3133"/>
      <c r="BV10" s="3133"/>
      <c r="BW10" s="3133"/>
      <c r="BX10" s="3133"/>
      <c r="BY10" s="3133"/>
      <c r="BZ10" s="3133"/>
      <c r="CA10" s="3134"/>
      <c r="CB10" s="3144" t="s">
        <v>26</v>
      </c>
      <c r="CC10" s="3144"/>
      <c r="CD10" s="1507"/>
      <c r="CH10" s="311"/>
    </row>
    <row r="11" spans="2:86" s="310" customFormat="1" ht="30" customHeight="1">
      <c r="B11" s="625"/>
      <c r="C11" s="1557"/>
      <c r="D11" s="1584"/>
      <c r="E11" s="1601"/>
      <c r="F11" s="1646" t="s">
        <v>1170</v>
      </c>
      <c r="G11" s="1647"/>
      <c r="H11" s="1665"/>
      <c r="I11" s="1665"/>
      <c r="J11" s="1614"/>
      <c r="K11" s="1597"/>
      <c r="L11" s="1597"/>
      <c r="M11" s="1597"/>
      <c r="N11" s="1597"/>
      <c r="O11" s="1597"/>
      <c r="P11" s="1614"/>
      <c r="Q11" s="1614"/>
      <c r="R11" s="1611"/>
      <c r="S11" s="1611"/>
      <c r="T11" s="1611"/>
      <c r="U11" s="1611"/>
      <c r="V11" s="1611"/>
      <c r="W11" s="1611"/>
      <c r="X11" s="1611"/>
      <c r="Y11" s="1611"/>
      <c r="Z11" s="1611"/>
      <c r="AA11" s="1611"/>
      <c r="AB11" s="1611"/>
      <c r="AC11" s="1611"/>
      <c r="AD11" s="1584"/>
      <c r="AE11" s="1584"/>
      <c r="AF11" s="1584"/>
      <c r="AG11" s="1584"/>
      <c r="AH11" s="1584"/>
      <c r="AI11" s="1584"/>
      <c r="AJ11" s="1584"/>
      <c r="AK11" s="1584"/>
      <c r="AL11" s="1584"/>
      <c r="AM11" s="1584"/>
      <c r="AN11" s="1584"/>
      <c r="AO11" s="1584"/>
      <c r="AP11" s="1582"/>
      <c r="AQ11" s="1572"/>
      <c r="AR11" s="1572"/>
      <c r="AS11" s="1572"/>
      <c r="AT11" s="1572"/>
      <c r="AU11" s="1572"/>
      <c r="AV11" s="1572"/>
      <c r="AW11" s="1572"/>
      <c r="AX11" s="1572"/>
      <c r="AY11" s="1572"/>
      <c r="AZ11" s="1572"/>
      <c r="BA11" s="1572"/>
      <c r="BB11" s="1572"/>
      <c r="BC11" s="1572"/>
      <c r="BD11" s="1572"/>
      <c r="BE11" s="1572"/>
      <c r="BF11" s="1572"/>
      <c r="BG11" s="1572"/>
      <c r="BH11" s="1572"/>
      <c r="BI11" s="1572"/>
      <c r="BJ11" s="1572"/>
      <c r="BK11" s="1572"/>
      <c r="BL11" s="1572"/>
      <c r="BM11" s="1572"/>
      <c r="BN11" s="1572"/>
      <c r="BO11" s="1572"/>
      <c r="BP11" s="1505"/>
      <c r="BQ11" s="3146"/>
      <c r="BR11" s="3146"/>
      <c r="BS11" s="3135"/>
      <c r="BT11" s="3105"/>
      <c r="BU11" s="3105"/>
      <c r="BV11" s="3105"/>
      <c r="BW11" s="3105"/>
      <c r="BX11" s="3105"/>
      <c r="BY11" s="3105"/>
      <c r="BZ11" s="3105"/>
      <c r="CA11" s="3136"/>
      <c r="CB11" s="3144"/>
      <c r="CC11" s="3144"/>
      <c r="CD11" s="1507"/>
      <c r="CH11" s="311"/>
    </row>
    <row r="12" spans="2:86" s="37" customFormat="1" ht="26.1" customHeight="1">
      <c r="B12" s="618"/>
      <c r="C12" s="1582"/>
      <c r="D12" s="1647"/>
      <c r="E12" s="1601"/>
      <c r="F12" s="1600"/>
      <c r="G12" s="1601"/>
      <c r="H12" s="1582"/>
      <c r="I12" s="1645"/>
      <c r="J12" s="1645"/>
      <c r="K12" s="1645"/>
      <c r="L12" s="1645"/>
      <c r="M12" s="1645"/>
      <c r="N12" s="1645"/>
      <c r="O12" s="1645"/>
      <c r="P12" s="1645"/>
      <c r="Q12" s="1645"/>
      <c r="R12" s="1584"/>
      <c r="S12" s="1584"/>
      <c r="T12" s="1584"/>
      <c r="U12" s="1584"/>
      <c r="V12" s="1584"/>
      <c r="W12" s="1584"/>
      <c r="X12" s="1584"/>
      <c r="Y12" s="1584"/>
      <c r="Z12" s="1584"/>
      <c r="AA12" s="1584"/>
      <c r="AB12" s="1584"/>
      <c r="AC12" s="1584"/>
      <c r="AD12" s="1584"/>
      <c r="AE12" s="1584"/>
      <c r="AF12" s="1584"/>
      <c r="AG12" s="1584"/>
      <c r="AH12" s="1584"/>
      <c r="AI12" s="1584"/>
      <c r="AJ12" s="1584"/>
      <c r="AK12" s="1584"/>
      <c r="AL12" s="1584"/>
      <c r="AM12" s="1584"/>
      <c r="AN12" s="1584"/>
      <c r="AO12" s="1584"/>
      <c r="AP12" s="1582"/>
      <c r="AQ12" s="1572"/>
      <c r="AR12" s="1572"/>
      <c r="AS12" s="1572"/>
      <c r="AT12" s="1572"/>
      <c r="AU12" s="1572"/>
      <c r="AV12" s="1572"/>
      <c r="AW12" s="1572"/>
      <c r="AX12" s="1572"/>
      <c r="AY12" s="1572"/>
      <c r="AZ12" s="1572"/>
      <c r="BA12" s="1572"/>
      <c r="BB12" s="1572"/>
      <c r="BC12" s="1572"/>
      <c r="BD12" s="1572"/>
      <c r="BE12" s="1572"/>
      <c r="BF12" s="1572"/>
      <c r="BG12" s="1572"/>
      <c r="BH12" s="1572"/>
      <c r="BI12" s="1572"/>
      <c r="BJ12" s="1572"/>
      <c r="BK12" s="1572"/>
      <c r="BL12" s="1572"/>
      <c r="BM12" s="1572"/>
      <c r="BN12" s="1572"/>
      <c r="BO12" s="1572"/>
      <c r="BP12" s="1505"/>
      <c r="BQ12" s="1505"/>
      <c r="BR12" s="1505"/>
      <c r="BS12" s="1505"/>
      <c r="BT12"/>
      <c r="BU12"/>
      <c r="BV12"/>
      <c r="BW12"/>
      <c r="BX12"/>
      <c r="BY12"/>
      <c r="BZ12"/>
      <c r="CA12"/>
      <c r="CB12" s="1603"/>
      <c r="CC12" s="1603"/>
      <c r="CD12" s="1611"/>
      <c r="CH12" s="262"/>
    </row>
    <row r="13" spans="2:86" s="37" customFormat="1" ht="30" customHeight="1">
      <c r="B13" s="618"/>
      <c r="C13" s="1582"/>
      <c r="D13" s="1649" t="s">
        <v>23</v>
      </c>
      <c r="E13" s="1601"/>
      <c r="F13" s="1557" t="s">
        <v>1216</v>
      </c>
      <c r="G13" s="1601"/>
      <c r="H13" s="1582"/>
      <c r="I13" s="1645"/>
      <c r="J13" s="1645"/>
      <c r="K13" s="1645"/>
      <c r="L13" s="1645"/>
      <c r="M13" s="1645"/>
      <c r="N13" s="1645"/>
      <c r="O13" s="1645"/>
      <c r="P13" s="1645"/>
      <c r="Q13" s="1645"/>
      <c r="R13" s="1584"/>
      <c r="S13" s="1584"/>
      <c r="T13" s="1584"/>
      <c r="U13" s="1584"/>
      <c r="V13" s="1584"/>
      <c r="W13" s="1584"/>
      <c r="X13" s="1584"/>
      <c r="Y13" s="1584"/>
      <c r="Z13" s="1584"/>
      <c r="AA13" s="1584"/>
      <c r="AB13" s="1584"/>
      <c r="AC13" s="1584"/>
      <c r="AD13" s="1584"/>
      <c r="AE13" s="1584"/>
      <c r="AF13" s="1584"/>
      <c r="AG13" s="1584"/>
      <c r="AH13" s="1584"/>
      <c r="AI13" s="1584"/>
      <c r="AJ13" s="1584"/>
      <c r="AK13" s="1584"/>
      <c r="AL13" s="1584"/>
      <c r="AM13" s="1584"/>
      <c r="AN13" s="1584"/>
      <c r="AO13" s="1584"/>
      <c r="AP13" s="1582"/>
      <c r="AQ13" s="1572"/>
      <c r="AR13" s="1572"/>
      <c r="AS13" s="1572"/>
      <c r="AT13" s="1572"/>
      <c r="AU13" s="1572"/>
      <c r="AV13" s="1572"/>
      <c r="AW13" s="1572"/>
      <c r="AX13" s="1572"/>
      <c r="AY13" s="1572"/>
      <c r="AZ13" s="1572"/>
      <c r="BA13" s="1572"/>
      <c r="BB13" s="1572"/>
      <c r="BC13" s="1572"/>
      <c r="BD13" s="1572"/>
      <c r="BE13" s="1572"/>
      <c r="BF13" s="1572"/>
      <c r="BG13" s="1572"/>
      <c r="BH13" s="1572"/>
      <c r="BI13" s="1572"/>
      <c r="BJ13" s="1572"/>
      <c r="BK13" s="1572"/>
      <c r="BL13" s="1572"/>
      <c r="BM13" s="1572"/>
      <c r="BN13" s="1572"/>
      <c r="BO13" s="1505"/>
      <c r="BP13" s="1505"/>
      <c r="BQ13" s="3146">
        <v>65</v>
      </c>
      <c r="BR13" s="3146"/>
      <c r="BS13" s="3132"/>
      <c r="BT13" s="3133"/>
      <c r="BU13" s="3133"/>
      <c r="BV13" s="3133"/>
      <c r="BW13" s="3133"/>
      <c r="BX13" s="3133"/>
      <c r="BY13" s="3133"/>
      <c r="BZ13" s="3133"/>
      <c r="CA13" s="3134"/>
      <c r="CB13" s="3144" t="s">
        <v>26</v>
      </c>
      <c r="CC13" s="3144"/>
      <c r="CD13" s="1507"/>
      <c r="CH13" s="262"/>
    </row>
    <row r="14" spans="2:86" s="37" customFormat="1" ht="30" customHeight="1">
      <c r="B14" s="618"/>
      <c r="C14" s="1569"/>
      <c r="D14" s="1510"/>
      <c r="E14" s="1601"/>
      <c r="F14" s="1574" t="s">
        <v>933</v>
      </c>
      <c r="G14" s="1601"/>
      <c r="H14" s="1569"/>
      <c r="I14" s="1570"/>
      <c r="J14" s="1570"/>
      <c r="K14" s="1570"/>
      <c r="L14" s="1570"/>
      <c r="M14" s="1570"/>
      <c r="N14" s="1570"/>
      <c r="O14" s="1570"/>
      <c r="P14" s="1570"/>
      <c r="Q14" s="1570"/>
      <c r="R14" s="1570"/>
      <c r="S14" s="1570"/>
      <c r="T14" s="1570"/>
      <c r="U14" s="1570"/>
      <c r="V14" s="1570"/>
      <c r="W14" s="1570"/>
      <c r="X14" s="1570"/>
      <c r="Y14" s="1570"/>
      <c r="Z14" s="1570"/>
      <c r="AA14" s="1570"/>
      <c r="AB14" s="1570"/>
      <c r="AC14" s="1570"/>
      <c r="AD14" s="1570"/>
      <c r="AE14" s="1570"/>
      <c r="AF14" s="1570"/>
      <c r="AG14" s="1570"/>
      <c r="AH14" s="1570"/>
      <c r="AI14" s="1570"/>
      <c r="AJ14" s="1570"/>
      <c r="AK14" s="1570"/>
      <c r="AL14" s="1570"/>
      <c r="AM14" s="1570"/>
      <c r="AN14" s="1570"/>
      <c r="AO14" s="1570"/>
      <c r="AP14" s="1569"/>
      <c r="AQ14" s="1572"/>
      <c r="AR14" s="1572"/>
      <c r="AS14" s="1572"/>
      <c r="AT14" s="1572"/>
      <c r="AU14" s="1572"/>
      <c r="AV14" s="1572"/>
      <c r="AW14" s="1572"/>
      <c r="AX14" s="1572"/>
      <c r="AY14" s="1572"/>
      <c r="AZ14" s="1572"/>
      <c r="BA14" s="1572"/>
      <c r="BB14" s="1572"/>
      <c r="BC14" s="1572"/>
      <c r="BD14" s="1572"/>
      <c r="BE14" s="1572"/>
      <c r="BF14" s="1572"/>
      <c r="BG14" s="1572"/>
      <c r="BH14" s="1572"/>
      <c r="BI14" s="1572"/>
      <c r="BJ14" s="1572"/>
      <c r="BK14" s="1572"/>
      <c r="BL14" s="1572"/>
      <c r="BM14" s="1572"/>
      <c r="BN14" s="1572"/>
      <c r="BO14" s="1505"/>
      <c r="BP14" s="1505"/>
      <c r="BQ14" s="3146"/>
      <c r="BR14" s="3146"/>
      <c r="BS14" s="3135"/>
      <c r="BT14" s="3105"/>
      <c r="BU14" s="3105"/>
      <c r="BV14" s="3105"/>
      <c r="BW14" s="3105"/>
      <c r="BX14" s="3105"/>
      <c r="BY14" s="3105"/>
      <c r="BZ14" s="3105"/>
      <c r="CA14" s="3136"/>
      <c r="CB14" s="3144"/>
      <c r="CC14" s="3144"/>
      <c r="CD14" s="1507"/>
      <c r="CH14" s="262"/>
    </row>
    <row r="15" spans="2:86" s="37" customFormat="1" ht="26.1" customHeight="1">
      <c r="B15" s="618"/>
      <c r="C15" s="1569"/>
      <c r="D15" s="1599"/>
      <c r="E15" s="1601"/>
      <c r="F15" s="1600"/>
      <c r="G15" s="1601"/>
      <c r="H15" s="1569"/>
      <c r="I15" s="1570"/>
      <c r="J15" s="1570"/>
      <c r="K15" s="1570"/>
      <c r="L15" s="1570"/>
      <c r="M15" s="1570"/>
      <c r="N15" s="1570"/>
      <c r="O15" s="1570"/>
      <c r="P15" s="1570"/>
      <c r="Q15" s="1570"/>
      <c r="R15" s="1570"/>
      <c r="S15" s="1570"/>
      <c r="T15" s="1570"/>
      <c r="U15" s="1570"/>
      <c r="V15" s="1570"/>
      <c r="W15" s="1570"/>
      <c r="X15" s="1570"/>
      <c r="Y15" s="1570"/>
      <c r="Z15" s="1570"/>
      <c r="AA15" s="1570"/>
      <c r="AB15" s="1570"/>
      <c r="AC15" s="1570"/>
      <c r="AD15" s="1557"/>
      <c r="AE15" s="1557"/>
      <c r="AF15" s="1557"/>
      <c r="AG15" s="1557"/>
      <c r="AH15" s="1557"/>
      <c r="AI15" s="1557"/>
      <c r="AJ15" s="1557"/>
      <c r="AK15" s="1557"/>
      <c r="AL15" s="1557"/>
      <c r="AM15" s="1557"/>
      <c r="AN15" s="1557"/>
      <c r="AO15" s="1557"/>
      <c r="AP15" s="1557"/>
      <c r="AQ15" s="1572"/>
      <c r="AR15" s="1572"/>
      <c r="AS15" s="1572"/>
      <c r="AT15" s="1572"/>
      <c r="AU15" s="1572"/>
      <c r="AV15" s="1572"/>
      <c r="AW15" s="1572"/>
      <c r="AX15" s="1572"/>
      <c r="AY15" s="1572"/>
      <c r="AZ15" s="1572"/>
      <c r="BA15" s="1572"/>
      <c r="BB15" s="1572"/>
      <c r="BC15" s="1572"/>
      <c r="BD15" s="1572"/>
      <c r="BE15" s="1572"/>
      <c r="BF15" s="1572"/>
      <c r="BG15" s="1572"/>
      <c r="BH15" s="1572"/>
      <c r="BI15" s="1572"/>
      <c r="BJ15" s="1572"/>
      <c r="BK15" s="1572"/>
      <c r="BL15" s="1572"/>
      <c r="BM15" s="1572"/>
      <c r="BN15" s="1572"/>
      <c r="BO15" s="267"/>
      <c r="BP15" s="267"/>
      <c r="BQ15" s="267"/>
      <c r="BR15" s="267"/>
      <c r="BS15" s="267"/>
      <c r="BT15"/>
      <c r="BU15"/>
      <c r="BV15"/>
      <c r="BW15"/>
      <c r="BX15"/>
      <c r="BY15"/>
      <c r="BZ15"/>
      <c r="CA15"/>
      <c r="CB15" s="267"/>
      <c r="CC15" s="1559"/>
      <c r="CD15" s="1611"/>
      <c r="CH15" s="262"/>
    </row>
    <row r="16" spans="2:86" s="37" customFormat="1" ht="30" customHeight="1">
      <c r="B16" s="618"/>
      <c r="C16" s="1569"/>
      <c r="D16" s="1570" t="s">
        <v>40</v>
      </c>
      <c r="E16" s="1601"/>
      <c r="F16" s="1557" t="s">
        <v>929</v>
      </c>
      <c r="G16" s="1601"/>
      <c r="H16" s="1569"/>
      <c r="I16" s="1570"/>
      <c r="J16" s="1570"/>
      <c r="K16" s="1570"/>
      <c r="L16" s="1570"/>
      <c r="M16" s="1570"/>
      <c r="N16" s="1570"/>
      <c r="O16" s="1570"/>
      <c r="P16" s="1570"/>
      <c r="Q16" s="1570"/>
      <c r="R16" s="1570"/>
      <c r="S16" s="1570"/>
      <c r="T16" s="1570"/>
      <c r="U16" s="1570"/>
      <c r="V16" s="1570"/>
      <c r="W16" s="1570"/>
      <c r="X16" s="1570"/>
      <c r="Y16" s="1570"/>
      <c r="Z16" s="1570"/>
      <c r="AA16" s="1570"/>
      <c r="AB16" s="1570"/>
      <c r="AC16" s="1570"/>
      <c r="AD16" s="1557"/>
      <c r="AE16" s="1557"/>
      <c r="AF16" s="1557"/>
      <c r="AG16" s="1557"/>
      <c r="AH16" s="1557"/>
      <c r="AI16" s="1557"/>
      <c r="AJ16" s="1557"/>
      <c r="AK16" s="1557"/>
      <c r="AL16" s="1557"/>
      <c r="AM16" s="1557"/>
      <c r="AN16" s="1557"/>
      <c r="AO16" s="1557"/>
      <c r="AP16" s="1557"/>
      <c r="AQ16" s="1572"/>
      <c r="AR16" s="1572"/>
      <c r="AS16" s="1572"/>
      <c r="AT16" s="1572"/>
      <c r="AU16" s="1572"/>
      <c r="AV16" s="1572"/>
      <c r="AW16" s="1572"/>
      <c r="AX16" s="1572"/>
      <c r="AY16" s="1572"/>
      <c r="AZ16" s="1572"/>
      <c r="BA16" s="1572"/>
      <c r="BB16" s="1572"/>
      <c r="BC16" s="1572"/>
      <c r="BD16" s="1572"/>
      <c r="BE16" s="1572"/>
      <c r="BF16" s="1572"/>
      <c r="BG16" s="1572"/>
      <c r="BH16" s="1572"/>
      <c r="BI16" s="1572"/>
      <c r="BJ16" s="1572"/>
      <c r="BK16" s="1572"/>
      <c r="BL16" s="1572"/>
      <c r="BM16" s="1572"/>
      <c r="BN16" s="1572"/>
      <c r="BO16" s="267"/>
      <c r="BP16" s="267"/>
      <c r="BQ16" s="3146">
        <v>66</v>
      </c>
      <c r="BR16" s="3146"/>
      <c r="BS16" s="3132"/>
      <c r="BT16" s="3133"/>
      <c r="BU16" s="3133"/>
      <c r="BV16" s="3133"/>
      <c r="BW16" s="3133"/>
      <c r="BX16" s="3133"/>
      <c r="BY16" s="3133"/>
      <c r="BZ16" s="3133"/>
      <c r="CA16" s="3134"/>
      <c r="CB16" s="3144" t="s">
        <v>26</v>
      </c>
      <c r="CC16" s="3144"/>
      <c r="CD16" s="1507"/>
      <c r="CH16" s="262"/>
    </row>
    <row r="17" spans="2:86" s="37" customFormat="1" ht="30" customHeight="1">
      <c r="B17" s="618"/>
      <c r="C17" s="1569"/>
      <c r="D17" s="1650"/>
      <c r="E17" s="1601"/>
      <c r="F17" s="1574" t="s">
        <v>930</v>
      </c>
      <c r="G17" s="1601"/>
      <c r="H17" s="1569"/>
      <c r="I17" s="1570"/>
      <c r="J17" s="1570"/>
      <c r="K17" s="1570"/>
      <c r="L17" s="1570"/>
      <c r="M17" s="1570"/>
      <c r="N17" s="1570"/>
      <c r="O17" s="1570"/>
      <c r="P17" s="1570"/>
      <c r="Q17" s="1570"/>
      <c r="R17" s="1570"/>
      <c r="S17" s="1570"/>
      <c r="T17" s="1570"/>
      <c r="U17" s="1570"/>
      <c r="V17" s="1570"/>
      <c r="W17" s="1570"/>
      <c r="X17" s="1570"/>
      <c r="Y17" s="1570"/>
      <c r="Z17" s="1570"/>
      <c r="AA17" s="1570"/>
      <c r="AB17" s="1570"/>
      <c r="AC17" s="1570"/>
      <c r="AD17" s="1570"/>
      <c r="AE17" s="1570"/>
      <c r="AF17" s="1570"/>
      <c r="AG17" s="1570"/>
      <c r="AH17" s="1570"/>
      <c r="AI17" s="1570"/>
      <c r="AJ17" s="1570"/>
      <c r="AK17" s="1570"/>
      <c r="AL17" s="1570"/>
      <c r="AM17" s="1570"/>
      <c r="AN17" s="1570"/>
      <c r="AO17" s="1570"/>
      <c r="AP17" s="1569"/>
      <c r="AQ17" s="1572"/>
      <c r="AR17" s="1572"/>
      <c r="AS17" s="1572"/>
      <c r="AT17" s="1572"/>
      <c r="AU17" s="1572"/>
      <c r="AV17" s="1572"/>
      <c r="AW17" s="1572"/>
      <c r="AX17" s="1572"/>
      <c r="AY17" s="1572"/>
      <c r="AZ17" s="1572"/>
      <c r="BA17" s="1572"/>
      <c r="BB17" s="1572"/>
      <c r="BC17" s="1572"/>
      <c r="BD17" s="1572"/>
      <c r="BE17" s="1572"/>
      <c r="BF17" s="1572"/>
      <c r="BG17" s="1572"/>
      <c r="BH17" s="1572"/>
      <c r="BI17" s="1572"/>
      <c r="BJ17" s="1572"/>
      <c r="BK17" s="1572"/>
      <c r="BL17" s="1572"/>
      <c r="BM17" s="1572"/>
      <c r="BN17" s="1572"/>
      <c r="BO17" s="267"/>
      <c r="BP17" s="267"/>
      <c r="BQ17" s="3146"/>
      <c r="BR17" s="3146"/>
      <c r="BS17" s="3135"/>
      <c r="BT17" s="3105"/>
      <c r="BU17" s="3105"/>
      <c r="BV17" s="3105"/>
      <c r="BW17" s="3105"/>
      <c r="BX17" s="3105"/>
      <c r="BY17" s="3105"/>
      <c r="BZ17" s="3105"/>
      <c r="CA17" s="3136"/>
      <c r="CB17" s="3144"/>
      <c r="CC17" s="3144"/>
      <c r="CD17" s="1507"/>
      <c r="CH17" s="262"/>
    </row>
    <row r="18" spans="2:86" s="37" customFormat="1" ht="30" customHeight="1">
      <c r="B18" s="618"/>
      <c r="C18" s="1569"/>
      <c r="D18" s="1510"/>
      <c r="E18" s="1601"/>
      <c r="F18" s="1600"/>
      <c r="G18" s="1601"/>
      <c r="H18" s="1569"/>
      <c r="I18" s="1570"/>
      <c r="J18" s="1570"/>
      <c r="K18" s="1570"/>
      <c r="L18" s="1570"/>
      <c r="M18" s="1570"/>
      <c r="N18" s="1570"/>
      <c r="O18" s="1570"/>
      <c r="P18" s="1570"/>
      <c r="Q18" s="1570"/>
      <c r="R18" s="1570"/>
      <c r="S18" s="1570"/>
      <c r="T18" s="1570"/>
      <c r="U18" s="1570"/>
      <c r="V18" s="1570"/>
      <c r="W18" s="1570"/>
      <c r="X18" s="1570"/>
      <c r="Y18" s="1570"/>
      <c r="Z18" s="1570"/>
      <c r="AA18" s="1570"/>
      <c r="AB18" s="1570"/>
      <c r="AC18" s="1570"/>
      <c r="AD18" s="271"/>
      <c r="AE18" s="271"/>
      <c r="AF18" s="271"/>
      <c r="AG18" s="271"/>
      <c r="AH18" s="271"/>
      <c r="AI18" s="271"/>
      <c r="AJ18" s="271"/>
      <c r="AK18" s="271"/>
      <c r="AL18" s="271"/>
      <c r="AM18" s="271"/>
      <c r="AN18" s="271"/>
      <c r="AO18" s="271"/>
      <c r="AP18" s="271"/>
      <c r="AQ18" s="1572"/>
      <c r="AR18" s="1572"/>
      <c r="AS18" s="1572"/>
      <c r="AT18" s="1572"/>
      <c r="AU18" s="1572"/>
      <c r="AV18" s="1572"/>
      <c r="AW18" s="1572"/>
      <c r="AX18" s="1572"/>
      <c r="AY18" s="1572"/>
      <c r="AZ18" s="1572"/>
      <c r="BA18" s="1572"/>
      <c r="BB18" s="1572"/>
      <c r="BC18" s="1572"/>
      <c r="BD18" s="1572"/>
      <c r="BE18" s="1572"/>
      <c r="BF18" s="1572"/>
      <c r="BG18" s="1572"/>
      <c r="BH18" s="1572"/>
      <c r="BI18" s="1572"/>
      <c r="BJ18" s="1572"/>
      <c r="BK18" s="1572"/>
      <c r="BL18" s="1572"/>
      <c r="BM18" s="1572"/>
      <c r="BN18" s="1572"/>
      <c r="BO18" s="267"/>
      <c r="BP18" s="267"/>
      <c r="BQ18" s="267"/>
      <c r="BR18" s="267"/>
      <c r="BS18" s="267"/>
      <c r="BT18"/>
      <c r="BU18"/>
      <c r="BV18"/>
      <c r="BW18"/>
      <c r="BX18"/>
      <c r="BY18"/>
      <c r="BZ18"/>
      <c r="CA18"/>
      <c r="CB18" s="267"/>
      <c r="CC18" s="1559"/>
      <c r="CD18" s="1504"/>
      <c r="CE18" s="637"/>
      <c r="CF18" s="637"/>
      <c r="CH18" s="262"/>
    </row>
    <row r="19" spans="2:86" s="37" customFormat="1" ht="30" customHeight="1">
      <c r="B19" s="618"/>
      <c r="C19" s="1569"/>
      <c r="D19" s="1649" t="s">
        <v>89</v>
      </c>
      <c r="E19" s="1601"/>
      <c r="F19" s="1570" t="s">
        <v>461</v>
      </c>
      <c r="G19" s="1601"/>
      <c r="H19" s="1569"/>
      <c r="I19" s="1570"/>
      <c r="J19" s="1570"/>
      <c r="K19" s="1570"/>
      <c r="L19" s="1570"/>
      <c r="M19" s="1570"/>
      <c r="N19" s="1570"/>
      <c r="O19" s="1570"/>
      <c r="P19" s="1570"/>
      <c r="Q19" s="1570"/>
      <c r="R19" s="1570"/>
      <c r="S19" s="1570"/>
      <c r="T19" s="1570"/>
      <c r="U19" s="1570"/>
      <c r="V19" s="1570"/>
      <c r="W19" s="1570"/>
      <c r="X19" s="1570"/>
      <c r="Y19" s="1570"/>
      <c r="Z19" s="1570"/>
      <c r="AA19" s="1570"/>
      <c r="AB19" s="1570"/>
      <c r="AC19" s="1570"/>
      <c r="AD19" s="271"/>
      <c r="AE19" s="271"/>
      <c r="AF19" s="271"/>
      <c r="AG19" s="271"/>
      <c r="AH19" s="271"/>
      <c r="AI19" s="271"/>
      <c r="AJ19" s="271"/>
      <c r="AK19" s="271"/>
      <c r="AL19" s="271"/>
      <c r="AM19" s="271"/>
      <c r="AN19" s="271"/>
      <c r="AO19" s="271"/>
      <c r="AP19" s="271"/>
      <c r="AQ19" s="1572"/>
      <c r="AR19" s="1572"/>
      <c r="AS19" s="1572"/>
      <c r="AT19" s="1572"/>
      <c r="AU19" s="1572"/>
      <c r="AV19" s="1572"/>
      <c r="AW19" s="1572"/>
      <c r="AX19" s="1572"/>
      <c r="AY19" s="1572"/>
      <c r="AZ19" s="1572"/>
      <c r="BA19" s="1572"/>
      <c r="BB19" s="1572"/>
      <c r="BC19" s="1572"/>
      <c r="BD19" s="1572"/>
      <c r="BE19" s="1572"/>
      <c r="BF19" s="1572"/>
      <c r="BG19" s="1572"/>
      <c r="BH19" s="1572"/>
      <c r="BI19" s="1572"/>
      <c r="BJ19" s="1572"/>
      <c r="BK19" s="1572"/>
      <c r="BL19" s="1572"/>
      <c r="BM19" s="1572"/>
      <c r="BN19" s="1572"/>
      <c r="BO19" s="267"/>
      <c r="BP19" s="267"/>
      <c r="BQ19" s="3146">
        <v>67</v>
      </c>
      <c r="BR19" s="3146"/>
      <c r="BS19" s="3132"/>
      <c r="BT19" s="3133"/>
      <c r="BU19" s="3133"/>
      <c r="BV19" s="3133"/>
      <c r="BW19" s="3133"/>
      <c r="BX19" s="3133"/>
      <c r="BY19" s="3133"/>
      <c r="BZ19" s="3133"/>
      <c r="CA19" s="3134"/>
      <c r="CB19" s="3144" t="s">
        <v>26</v>
      </c>
      <c r="CC19" s="3144"/>
      <c r="CD19" s="1552"/>
      <c r="CE19" s="1552"/>
      <c r="CF19" s="1552"/>
      <c r="CH19" s="262"/>
    </row>
    <row r="20" spans="2:86" s="37" customFormat="1" ht="30" customHeight="1">
      <c r="B20" s="618"/>
      <c r="C20" s="1569"/>
      <c r="D20" s="1510"/>
      <c r="E20" s="1601"/>
      <c r="F20" s="1574" t="s">
        <v>1274</v>
      </c>
      <c r="G20" s="1601"/>
      <c r="H20" s="1569"/>
      <c r="I20" s="1570"/>
      <c r="J20" s="1570"/>
      <c r="K20" s="1570"/>
      <c r="L20" s="1570"/>
      <c r="M20" s="1570"/>
      <c r="N20" s="1570"/>
      <c r="O20" s="1570"/>
      <c r="P20" s="1570"/>
      <c r="Q20" s="1570"/>
      <c r="R20" s="1570"/>
      <c r="S20" s="1570"/>
      <c r="T20" s="1570"/>
      <c r="U20" s="1570"/>
      <c r="V20" s="1570"/>
      <c r="W20" s="1570"/>
      <c r="X20" s="1570"/>
      <c r="Y20" s="1570"/>
      <c r="Z20" s="1570"/>
      <c r="AA20" s="1570"/>
      <c r="AB20" s="1570"/>
      <c r="AC20" s="1570"/>
      <c r="AD20" s="1570"/>
      <c r="AE20" s="1570"/>
      <c r="AF20" s="1570"/>
      <c r="AG20" s="1570"/>
      <c r="AH20" s="1570"/>
      <c r="AI20" s="1570"/>
      <c r="AJ20" s="1570"/>
      <c r="AK20" s="1570"/>
      <c r="AL20" s="1570"/>
      <c r="AM20" s="1570"/>
      <c r="AN20" s="1570"/>
      <c r="AO20" s="1570"/>
      <c r="AP20" s="1569"/>
      <c r="AQ20" s="1572"/>
      <c r="AR20" s="1572"/>
      <c r="AS20" s="1572"/>
      <c r="AT20" s="1572"/>
      <c r="AU20" s="1572"/>
      <c r="AV20" s="1572"/>
      <c r="AW20" s="1572"/>
      <c r="AX20" s="1572"/>
      <c r="AY20" s="1572"/>
      <c r="AZ20" s="1572"/>
      <c r="BA20" s="1572"/>
      <c r="BB20" s="1572"/>
      <c r="BC20" s="1572"/>
      <c r="BD20" s="1572"/>
      <c r="BE20" s="1572"/>
      <c r="BF20" s="1572"/>
      <c r="BG20" s="1572"/>
      <c r="BH20" s="1572"/>
      <c r="BI20" s="1572"/>
      <c r="BJ20" s="1572"/>
      <c r="BK20" s="1572"/>
      <c r="BL20" s="1572"/>
      <c r="BM20" s="1572"/>
      <c r="BN20" s="1572"/>
      <c r="BO20" s="267"/>
      <c r="BP20" s="267"/>
      <c r="BQ20" s="3146"/>
      <c r="BR20" s="3146"/>
      <c r="BS20" s="3135"/>
      <c r="BT20" s="3105"/>
      <c r="BU20" s="3105"/>
      <c r="BV20" s="3105"/>
      <c r="BW20" s="3105"/>
      <c r="BX20" s="3105"/>
      <c r="BY20" s="3105"/>
      <c r="BZ20" s="3105"/>
      <c r="CA20" s="3136"/>
      <c r="CB20" s="3144"/>
      <c r="CC20" s="3144"/>
      <c r="CD20" s="1552"/>
      <c r="CE20" s="1552"/>
      <c r="CF20" s="1552"/>
      <c r="CH20" s="262"/>
    </row>
    <row r="21" spans="2:86" s="37" customFormat="1" ht="30" customHeight="1">
      <c r="B21" s="618"/>
      <c r="C21" s="1569"/>
      <c r="D21" s="1599"/>
      <c r="E21" s="1601"/>
      <c r="F21" s="1636"/>
      <c r="G21" s="1601"/>
      <c r="H21" s="1569"/>
      <c r="I21" s="1570"/>
      <c r="J21" s="1570"/>
      <c r="K21" s="1570"/>
      <c r="L21" s="1570"/>
      <c r="M21" s="1570"/>
      <c r="N21" s="1570"/>
      <c r="O21" s="1570"/>
      <c r="P21" s="1570"/>
      <c r="Q21" s="1570"/>
      <c r="R21" s="1570"/>
      <c r="S21" s="1570"/>
      <c r="T21" s="1570"/>
      <c r="U21" s="1570"/>
      <c r="V21" s="1570"/>
      <c r="W21" s="1570"/>
      <c r="X21" s="1570"/>
      <c r="Y21" s="1570"/>
      <c r="Z21" s="1570"/>
      <c r="AA21" s="1570"/>
      <c r="AB21" s="1570"/>
      <c r="AC21" s="1570"/>
      <c r="AD21" s="271"/>
      <c r="AE21" s="271"/>
      <c r="AF21" s="271"/>
      <c r="AG21" s="271"/>
      <c r="AH21" s="271"/>
      <c r="AI21" s="271"/>
      <c r="AJ21" s="271"/>
      <c r="AK21" s="271"/>
      <c r="AL21" s="271"/>
      <c r="AM21" s="271"/>
      <c r="AN21" s="271"/>
      <c r="AO21" s="271"/>
      <c r="AP21" s="271"/>
      <c r="AQ21" s="267"/>
      <c r="AR21" s="267"/>
      <c r="AS21" s="267"/>
      <c r="AT21" s="267"/>
      <c r="AU21" s="267"/>
      <c r="AV21" s="267"/>
      <c r="AW21" s="267"/>
      <c r="AX21" s="267"/>
      <c r="AY21" s="267"/>
      <c r="AZ21" s="267"/>
      <c r="BA21" s="267"/>
      <c r="BB21" s="267"/>
      <c r="BC21" s="267"/>
      <c r="BD21" s="1572"/>
      <c r="BE21" s="1572"/>
      <c r="BF21" s="1572"/>
      <c r="BG21" s="1572"/>
      <c r="BH21" s="1572"/>
      <c r="BI21" s="1572"/>
      <c r="BJ21" s="1572"/>
      <c r="BK21" s="1572"/>
      <c r="BL21" s="1572"/>
      <c r="BM21" s="1572"/>
      <c r="BN21" s="1572"/>
      <c r="BO21" s="1572"/>
      <c r="BP21" s="1572"/>
      <c r="BQ21" s="267"/>
      <c r="BR21" s="267"/>
      <c r="BS21" s="267"/>
      <c r="BT21"/>
      <c r="BU21"/>
      <c r="BV21"/>
      <c r="BW21"/>
      <c r="BX21"/>
      <c r="BY21"/>
      <c r="BZ21"/>
      <c r="CA21"/>
      <c r="CB21" s="267"/>
      <c r="CC21" s="1646"/>
      <c r="CD21" s="1552"/>
      <c r="CE21" s="1552"/>
      <c r="CF21" s="1552"/>
      <c r="CH21" s="262"/>
    </row>
    <row r="22" spans="2:86" s="37" customFormat="1" ht="30" customHeight="1">
      <c r="B22" s="618"/>
      <c r="C22" s="1569"/>
      <c r="D22" s="1649" t="s">
        <v>161</v>
      </c>
      <c r="E22" s="1601"/>
      <c r="F22" s="1570" t="s">
        <v>931</v>
      </c>
      <c r="G22" s="1601"/>
      <c r="H22" s="1569"/>
      <c r="I22" s="1570"/>
      <c r="J22" s="1570"/>
      <c r="K22" s="1570"/>
      <c r="L22" s="1570"/>
      <c r="M22" s="1570"/>
      <c r="N22" s="1570"/>
      <c r="O22" s="1570"/>
      <c r="P22" s="1570"/>
      <c r="Q22" s="1570"/>
      <c r="R22" s="1570"/>
      <c r="S22" s="1570"/>
      <c r="T22" s="1570"/>
      <c r="U22" s="1570"/>
      <c r="V22" s="1570"/>
      <c r="W22" s="1570"/>
      <c r="X22" s="1570"/>
      <c r="Y22" s="1570"/>
      <c r="Z22" s="1570"/>
      <c r="AA22" s="1570"/>
      <c r="AB22" s="1570"/>
      <c r="AC22" s="1570"/>
      <c r="AD22" s="271"/>
      <c r="AE22" s="271"/>
      <c r="AF22" s="271"/>
      <c r="AG22" s="271"/>
      <c r="AH22" s="271"/>
      <c r="AI22" s="271"/>
      <c r="AJ22" s="271"/>
      <c r="AK22" s="271"/>
      <c r="AL22" s="271"/>
      <c r="AM22" s="271"/>
      <c r="AN22" s="271"/>
      <c r="AO22" s="271"/>
      <c r="AP22" s="271"/>
      <c r="AQ22" s="68"/>
      <c r="AR22" s="68"/>
      <c r="AS22" s="68"/>
      <c r="AT22" s="68"/>
      <c r="AU22" s="68"/>
      <c r="AV22" s="68"/>
      <c r="AW22" s="68"/>
      <c r="AX22" s="68"/>
      <c r="AY22" s="68"/>
      <c r="AZ22" s="68"/>
      <c r="BA22" s="68"/>
      <c r="BB22" s="68"/>
      <c r="BC22" s="68"/>
      <c r="BD22" s="1572"/>
      <c r="BE22" s="1572"/>
      <c r="BF22" s="1572"/>
      <c r="BG22" s="1572"/>
      <c r="BH22" s="1572"/>
      <c r="BI22" s="1572"/>
      <c r="BJ22" s="1572"/>
      <c r="BK22" s="1572"/>
      <c r="BL22" s="1572"/>
      <c r="BM22" s="1572"/>
      <c r="BN22" s="1572"/>
      <c r="BO22" s="1572"/>
      <c r="BP22" s="1572"/>
      <c r="BQ22" s="3146">
        <v>68</v>
      </c>
      <c r="BR22" s="3146"/>
      <c r="BS22" s="3132"/>
      <c r="BT22" s="3133"/>
      <c r="BU22" s="3133"/>
      <c r="BV22" s="3133"/>
      <c r="BW22" s="3133"/>
      <c r="BX22" s="3133"/>
      <c r="BY22" s="3133"/>
      <c r="BZ22" s="3133"/>
      <c r="CA22" s="3134"/>
      <c r="CB22" s="3144" t="s">
        <v>26</v>
      </c>
      <c r="CC22" s="3144"/>
      <c r="CD22" s="1552"/>
      <c r="CE22" s="1552"/>
      <c r="CF22" s="1552"/>
      <c r="CH22" s="262"/>
    </row>
    <row r="23" spans="2:86" s="37" customFormat="1" ht="30" customHeight="1">
      <c r="B23" s="618"/>
      <c r="C23" s="1569"/>
      <c r="D23" s="1510"/>
      <c r="E23" s="1601"/>
      <c r="F23" s="1636" t="s">
        <v>932</v>
      </c>
      <c r="G23" s="1601"/>
      <c r="H23" s="1569"/>
      <c r="I23" s="1570"/>
      <c r="J23" s="1570"/>
      <c r="K23" s="1570"/>
      <c r="L23" s="1570"/>
      <c r="M23" s="1570"/>
      <c r="N23" s="1570"/>
      <c r="O23" s="1570"/>
      <c r="P23" s="1570"/>
      <c r="Q23" s="1570"/>
      <c r="R23" s="1570"/>
      <c r="S23" s="1570"/>
      <c r="T23" s="1570"/>
      <c r="U23" s="1570"/>
      <c r="V23" s="1570"/>
      <c r="W23" s="1570"/>
      <c r="X23" s="1570"/>
      <c r="Y23" s="1570"/>
      <c r="Z23" s="1570"/>
      <c r="AA23" s="1570"/>
      <c r="AB23" s="1570"/>
      <c r="AC23" s="1570"/>
      <c r="AD23" s="1506"/>
      <c r="AE23" s="1506"/>
      <c r="AF23" s="1506"/>
      <c r="AG23" s="1506"/>
      <c r="AH23" s="1506"/>
      <c r="AI23" s="1506"/>
      <c r="AJ23" s="1506"/>
      <c r="AK23" s="1506"/>
      <c r="AL23" s="1506"/>
      <c r="AM23" s="1506"/>
      <c r="AN23" s="1506"/>
      <c r="AO23" s="1506"/>
      <c r="AP23" s="1506"/>
      <c r="AQ23" s="1506"/>
      <c r="AR23" s="1506"/>
      <c r="AS23" s="1506"/>
      <c r="AT23" s="1506"/>
      <c r="AU23" s="1506"/>
      <c r="AV23" s="1506"/>
      <c r="AW23" s="1506"/>
      <c r="AX23" s="1506"/>
      <c r="AY23" s="1506"/>
      <c r="AZ23" s="1506"/>
      <c r="BA23" s="1506"/>
      <c r="BB23" s="1506"/>
      <c r="BC23" s="1506"/>
      <c r="BD23" s="1572"/>
      <c r="BE23" s="1572"/>
      <c r="BF23" s="1572"/>
      <c r="BG23" s="1572"/>
      <c r="BH23" s="1572"/>
      <c r="BI23" s="1572"/>
      <c r="BJ23" s="1572"/>
      <c r="BK23" s="1572"/>
      <c r="BL23" s="1572"/>
      <c r="BM23" s="1572"/>
      <c r="BN23" s="1572"/>
      <c r="BO23" s="1572"/>
      <c r="BP23" s="1572"/>
      <c r="BQ23" s="3146"/>
      <c r="BR23" s="3146"/>
      <c r="BS23" s="3135"/>
      <c r="BT23" s="3105"/>
      <c r="BU23" s="3105"/>
      <c r="BV23" s="3105"/>
      <c r="BW23" s="3105"/>
      <c r="BX23" s="3105"/>
      <c r="BY23" s="3105"/>
      <c r="BZ23" s="3105"/>
      <c r="CA23" s="3136"/>
      <c r="CB23" s="3144"/>
      <c r="CC23" s="3144"/>
      <c r="CD23" s="1552"/>
      <c r="CE23" s="1552"/>
      <c r="CF23" s="1552"/>
      <c r="CH23" s="262"/>
    </row>
    <row r="24" spans="2:86" s="37" customFormat="1" ht="30" customHeight="1">
      <c r="B24" s="618"/>
      <c r="C24" s="1569"/>
      <c r="D24" s="1510"/>
      <c r="E24" s="1601"/>
      <c r="F24" s="1636"/>
      <c r="G24" s="1601"/>
      <c r="H24" s="1569"/>
      <c r="I24" s="1570"/>
      <c r="J24" s="1570"/>
      <c r="K24" s="1570"/>
      <c r="L24" s="1570"/>
      <c r="M24" s="1570"/>
      <c r="N24" s="1570"/>
      <c r="O24" s="1570"/>
      <c r="P24" s="1570"/>
      <c r="Q24" s="1570"/>
      <c r="R24" s="1570"/>
      <c r="S24" s="1570"/>
      <c r="T24" s="1570"/>
      <c r="U24" s="1570"/>
      <c r="V24" s="1570"/>
      <c r="W24" s="1570"/>
      <c r="X24" s="1570"/>
      <c r="Y24" s="1570"/>
      <c r="Z24" s="1570"/>
      <c r="AA24" s="1570"/>
      <c r="AB24" s="1570"/>
      <c r="AC24" s="1570"/>
      <c r="AD24" s="1506"/>
      <c r="AE24" s="1506"/>
      <c r="AF24" s="1506"/>
      <c r="AG24" s="1506"/>
      <c r="AH24" s="1506"/>
      <c r="AI24" s="1506"/>
      <c r="AJ24" s="1506"/>
      <c r="AK24" s="1506"/>
      <c r="AL24" s="1506"/>
      <c r="AM24" s="1506"/>
      <c r="AN24" s="1506"/>
      <c r="AO24" s="1506"/>
      <c r="AP24" s="1506"/>
      <c r="AQ24" s="1506"/>
      <c r="AR24" s="1506"/>
      <c r="AS24" s="1506"/>
      <c r="AT24" s="1506"/>
      <c r="AU24" s="1506"/>
      <c r="AV24" s="1506"/>
      <c r="AW24" s="1506"/>
      <c r="AX24" s="1506"/>
      <c r="AY24" s="1506"/>
      <c r="AZ24" s="1506"/>
      <c r="BA24" s="1506"/>
      <c r="BB24" s="1506"/>
      <c r="BC24" s="1506"/>
      <c r="BD24" s="1572"/>
      <c r="BE24" s="1572"/>
      <c r="BF24" s="1572"/>
      <c r="BG24" s="1572"/>
      <c r="BH24" s="1572"/>
      <c r="BI24" s="1572"/>
      <c r="BJ24" s="1572"/>
      <c r="BK24" s="1572"/>
      <c r="BL24" s="1572"/>
      <c r="BM24" s="1572"/>
      <c r="BN24" s="1572"/>
      <c r="BO24" s="1572"/>
      <c r="BP24" s="1572"/>
      <c r="BQ24" s="1506"/>
      <c r="BR24" s="1506"/>
      <c r="BS24" s="1506"/>
      <c r="BT24"/>
      <c r="BU24"/>
      <c r="BV24"/>
      <c r="BW24"/>
      <c r="BX24"/>
      <c r="BY24"/>
      <c r="BZ24"/>
      <c r="CA24"/>
      <c r="CB24" s="1506"/>
      <c r="CC24" s="1646"/>
      <c r="CD24" s="1552"/>
      <c r="CE24" s="1552"/>
      <c r="CF24" s="1552"/>
      <c r="CH24" s="262"/>
    </row>
    <row r="25" spans="2:86" s="37" customFormat="1" ht="30" customHeight="1">
      <c r="B25" s="618"/>
      <c r="C25" s="1569"/>
      <c r="D25" s="1649" t="s">
        <v>162</v>
      </c>
      <c r="E25" s="1601"/>
      <c r="F25" s="1570" t="s">
        <v>953</v>
      </c>
      <c r="G25" s="1601"/>
      <c r="H25" s="1569"/>
      <c r="I25" s="1570"/>
      <c r="J25" s="1570"/>
      <c r="K25" s="1570"/>
      <c r="L25" s="1570"/>
      <c r="M25" s="1570"/>
      <c r="N25" s="1570"/>
      <c r="O25" s="1570"/>
      <c r="P25" s="1570"/>
      <c r="Q25" s="1570"/>
      <c r="R25" s="1570"/>
      <c r="S25" s="1570"/>
      <c r="T25" s="1570"/>
      <c r="U25" s="1570"/>
      <c r="V25" s="1570"/>
      <c r="W25" s="1570"/>
      <c r="X25" s="1570"/>
      <c r="Y25" s="1570"/>
      <c r="Z25" s="1570"/>
      <c r="AA25" s="1570"/>
      <c r="AB25" s="1570"/>
      <c r="AC25" s="1570"/>
      <c r="AD25" s="1572"/>
      <c r="AE25" s="1572"/>
      <c r="AF25" s="1572"/>
      <c r="AG25" s="1572"/>
      <c r="AH25" s="1572"/>
      <c r="AI25" s="1572"/>
      <c r="AJ25" s="1572"/>
      <c r="AK25" s="1572"/>
      <c r="AL25" s="1572"/>
      <c r="AM25" s="1572"/>
      <c r="AN25" s="1572"/>
      <c r="AO25" s="1572"/>
      <c r="AP25" s="1572"/>
      <c r="AQ25" s="1572"/>
      <c r="AR25" s="1572"/>
      <c r="AS25" s="1572"/>
      <c r="AT25" s="1572"/>
      <c r="AU25" s="1506"/>
      <c r="AV25" s="1506"/>
      <c r="AW25" s="1608"/>
      <c r="AX25" s="1570"/>
      <c r="AY25" s="1583"/>
      <c r="AZ25" s="1569"/>
      <c r="BA25" s="1570"/>
      <c r="BB25" s="1570"/>
      <c r="BC25" s="1570"/>
      <c r="BD25" s="1570"/>
      <c r="BE25" s="1570"/>
      <c r="BF25" s="1570"/>
      <c r="BG25" s="1570"/>
      <c r="BH25" s="1570"/>
      <c r="BI25" s="1570"/>
      <c r="BJ25" s="1570"/>
      <c r="BK25" s="1570"/>
      <c r="BL25" s="1570"/>
      <c r="BM25" s="1570"/>
      <c r="BN25" s="1570"/>
      <c r="BO25" s="1570"/>
      <c r="BP25" s="1570"/>
      <c r="BQ25" s="3146">
        <v>69</v>
      </c>
      <c r="BR25" s="3146"/>
      <c r="BS25" s="3132"/>
      <c r="BT25" s="3133"/>
      <c r="BU25" s="3133"/>
      <c r="BV25" s="3133"/>
      <c r="BW25" s="3133"/>
      <c r="BX25" s="3133"/>
      <c r="BY25" s="3133"/>
      <c r="BZ25" s="3133"/>
      <c r="CA25" s="3134"/>
      <c r="CB25" s="3144" t="s">
        <v>26</v>
      </c>
      <c r="CC25" s="3144"/>
      <c r="CD25" s="1552"/>
      <c r="CE25" s="1552"/>
      <c r="CF25" s="1552"/>
      <c r="CH25" s="262"/>
    </row>
    <row r="26" spans="2:86" s="37" customFormat="1" ht="30" customHeight="1">
      <c r="B26" s="618"/>
      <c r="C26" s="1569"/>
      <c r="D26" s="68"/>
      <c r="E26" s="68"/>
      <c r="F26" s="1636" t="s">
        <v>954</v>
      </c>
      <c r="G26" s="1601"/>
      <c r="H26" s="1569"/>
      <c r="I26" s="1570"/>
      <c r="J26" s="1570"/>
      <c r="K26" s="1570"/>
      <c r="L26" s="1570"/>
      <c r="M26" s="1570"/>
      <c r="N26" s="1570"/>
      <c r="O26" s="1570"/>
      <c r="P26" s="1570"/>
      <c r="Q26" s="1570"/>
      <c r="R26" s="1570"/>
      <c r="S26" s="1570"/>
      <c r="T26" s="1570"/>
      <c r="U26" s="1570"/>
      <c r="V26" s="1570"/>
      <c r="W26" s="1570"/>
      <c r="X26" s="1570"/>
      <c r="Y26" s="1570"/>
      <c r="Z26" s="1570"/>
      <c r="AA26" s="1570"/>
      <c r="AB26" s="1570"/>
      <c r="AC26" s="1570"/>
      <c r="AD26"/>
      <c r="AE26"/>
      <c r="AF26"/>
      <c r="AG26"/>
      <c r="AH26"/>
      <c r="AI26"/>
      <c r="AJ26"/>
      <c r="AK26"/>
      <c r="AL26"/>
      <c r="AM26"/>
      <c r="AN26"/>
      <c r="AO26"/>
      <c r="AP26"/>
      <c r="AQ26"/>
      <c r="AR26"/>
      <c r="AS26"/>
      <c r="AT26"/>
      <c r="AU26" s="68"/>
      <c r="AV26" s="68"/>
      <c r="AW26" s="1608"/>
      <c r="AX26" s="1570"/>
      <c r="AY26" s="1583"/>
      <c r="AZ26" s="1569"/>
      <c r="BA26" s="1570"/>
      <c r="BB26" s="1570"/>
      <c r="BC26" s="1570"/>
      <c r="BD26" s="1570"/>
      <c r="BE26" s="1570"/>
      <c r="BF26" s="1570"/>
      <c r="BG26" s="1570"/>
      <c r="BH26" s="1570"/>
      <c r="BI26" s="1570"/>
      <c r="BJ26" s="1570"/>
      <c r="BK26" s="1570"/>
      <c r="BL26" s="1570"/>
      <c r="BM26" s="1570"/>
      <c r="BN26" s="1570"/>
      <c r="BO26" s="1570"/>
      <c r="BP26" s="1570"/>
      <c r="BQ26" s="3146"/>
      <c r="BR26" s="3146"/>
      <c r="BS26" s="3135"/>
      <c r="BT26" s="3105"/>
      <c r="BU26" s="3105"/>
      <c r="BV26" s="3105"/>
      <c r="BW26" s="3105"/>
      <c r="BX26" s="3105"/>
      <c r="BY26" s="3105"/>
      <c r="BZ26" s="3105"/>
      <c r="CA26" s="3136"/>
      <c r="CB26" s="3144"/>
      <c r="CC26" s="3144"/>
      <c r="CD26" s="1552"/>
      <c r="CE26" s="1552"/>
      <c r="CF26" s="1552"/>
      <c r="CH26" s="262"/>
    </row>
    <row r="27" spans="2:86" s="37" customFormat="1" ht="30" customHeight="1">
      <c r="B27" s="618"/>
      <c r="C27" s="1569"/>
      <c r="D27" s="68"/>
      <c r="E27" s="68"/>
      <c r="F27" s="68"/>
      <c r="G27" s="1601"/>
      <c r="H27" s="1569"/>
      <c r="I27" s="1570"/>
      <c r="J27" s="1570"/>
      <c r="K27" s="1570"/>
      <c r="L27" s="1570"/>
      <c r="M27" s="1570"/>
      <c r="N27" s="1570"/>
      <c r="O27" s="1570"/>
      <c r="P27" s="1570"/>
      <c r="Q27" s="1570"/>
      <c r="R27" s="1570"/>
      <c r="S27" s="1570"/>
      <c r="T27" s="1570"/>
      <c r="U27" s="1570"/>
      <c r="V27" s="1570"/>
      <c r="W27" s="1570"/>
      <c r="X27" s="1570"/>
      <c r="Y27" s="1570"/>
      <c r="Z27" s="1570"/>
      <c r="AA27" s="1570"/>
      <c r="AB27" s="1570"/>
      <c r="AC27" s="1570"/>
      <c r="AD27"/>
      <c r="AE27"/>
      <c r="AF27"/>
      <c r="AG27"/>
      <c r="AH27"/>
      <c r="AI27"/>
      <c r="AJ27"/>
      <c r="AK27"/>
      <c r="AL27"/>
      <c r="AM27"/>
      <c r="AN27"/>
      <c r="AO27"/>
      <c r="AP27"/>
      <c r="AQ27"/>
      <c r="AR27"/>
      <c r="AS27"/>
      <c r="AT27"/>
      <c r="AU27" s="1569"/>
      <c r="AV27" s="1608"/>
      <c r="AW27" s="1608"/>
      <c r="AX27" s="1570"/>
      <c r="AY27" s="1583"/>
      <c r="AZ27" s="1569"/>
      <c r="BA27" s="1570"/>
      <c r="BB27" s="1570"/>
      <c r="BC27" s="1570"/>
      <c r="BD27" s="1570"/>
      <c r="BE27" s="1570"/>
      <c r="BF27" s="1570"/>
      <c r="BG27" s="1570"/>
      <c r="BH27" s="1570"/>
      <c r="BI27" s="1570"/>
      <c r="BJ27" s="1570"/>
      <c r="BK27" s="1570"/>
      <c r="BL27" s="1570"/>
      <c r="BM27" s="1570"/>
      <c r="BN27" s="1570"/>
      <c r="BO27" s="1570"/>
      <c r="BP27" s="1570"/>
      <c r="BQ27" s="1570"/>
      <c r="BR27" s="1570"/>
      <c r="BS27" s="1570"/>
      <c r="BT27"/>
      <c r="BU27"/>
      <c r="BV27"/>
      <c r="BW27"/>
      <c r="BX27"/>
      <c r="BY27"/>
      <c r="BZ27"/>
      <c r="CA27"/>
      <c r="CB27" s="1570"/>
      <c r="CC27" s="1646"/>
      <c r="CD27" s="1552"/>
      <c r="CE27" s="1552"/>
      <c r="CF27" s="1552"/>
      <c r="CH27" s="262"/>
    </row>
    <row r="28" spans="2:86" s="37" customFormat="1" ht="30" customHeight="1">
      <c r="B28" s="618"/>
      <c r="C28" s="1569"/>
      <c r="D28" s="1510"/>
      <c r="E28" s="1601"/>
      <c r="F28" s="2028" t="s">
        <v>2744</v>
      </c>
      <c r="G28" s="2028"/>
      <c r="H28" s="2028"/>
      <c r="I28" s="2028"/>
      <c r="J28" s="2028"/>
      <c r="K28" s="2028"/>
      <c r="L28" s="2028"/>
      <c r="M28" s="2028"/>
      <c r="N28" s="2028"/>
      <c r="O28" s="2028"/>
      <c r="P28" s="2028"/>
      <c r="Q28" s="2028"/>
      <c r="R28" s="2028"/>
      <c r="S28" s="2028"/>
      <c r="T28" s="2028"/>
      <c r="U28" s="2028"/>
      <c r="V28" s="2028"/>
      <c r="W28" s="2028"/>
      <c r="X28" s="2028"/>
      <c r="Y28" s="2028"/>
      <c r="Z28" s="2028"/>
      <c r="AA28" s="2028"/>
      <c r="AB28" s="2028"/>
      <c r="AC28" s="2028"/>
      <c r="AD28" s="2028"/>
      <c r="AE28" s="2028"/>
      <c r="AF28" s="2028"/>
      <c r="AG28" s="2028"/>
      <c r="AH28" s="2028"/>
      <c r="AI28" s="2028"/>
      <c r="AJ28" s="2028"/>
      <c r="AK28" s="2028"/>
      <c r="AL28" s="2028"/>
      <c r="AM28" s="2028"/>
      <c r="AN28"/>
      <c r="AO28"/>
      <c r="AP28"/>
      <c r="AQ28"/>
      <c r="AR28"/>
      <c r="AS28"/>
      <c r="AT28"/>
      <c r="AU28" s="1569"/>
      <c r="AV28" s="68"/>
      <c r="AW28" s="68"/>
      <c r="AX28" s="68"/>
      <c r="AY28" s="1645"/>
      <c r="AZ28" s="1569"/>
      <c r="BA28" s="1570"/>
      <c r="BB28" s="1570"/>
      <c r="BC28" s="1570"/>
      <c r="BD28" s="1570"/>
      <c r="BE28" s="1570"/>
      <c r="BF28" s="1570"/>
      <c r="BG28" s="1570"/>
      <c r="BH28" s="1570"/>
      <c r="BI28" s="1570"/>
      <c r="BJ28" s="1570"/>
      <c r="BK28" s="1570"/>
      <c r="BL28" s="1570"/>
      <c r="BM28" s="1570"/>
      <c r="BN28" s="1570"/>
      <c r="BO28" s="1570"/>
      <c r="BP28" s="1570"/>
      <c r="BQ28" s="1570"/>
      <c r="BR28" s="1570"/>
      <c r="BS28" s="1570"/>
      <c r="BT28"/>
      <c r="BU28"/>
      <c r="BV28"/>
      <c r="BW28"/>
      <c r="BX28"/>
      <c r="BY28"/>
      <c r="BZ28"/>
      <c r="CA28"/>
      <c r="CB28" s="1570"/>
      <c r="CC28" s="1505"/>
      <c r="CD28" s="1552"/>
      <c r="CE28" s="1552"/>
      <c r="CF28" s="1552"/>
      <c r="CH28" s="262"/>
    </row>
    <row r="29" spans="2:86" s="37" customFormat="1" ht="30" customHeight="1">
      <c r="B29" s="618"/>
      <c r="C29" s="1569"/>
      <c r="D29" s="1584"/>
      <c r="E29" s="1608"/>
      <c r="F29" s="1646"/>
      <c r="G29" s="1642"/>
      <c r="H29" s="1642"/>
      <c r="I29" s="1642"/>
      <c r="J29" s="1642"/>
      <c r="K29" s="1642"/>
      <c r="L29" s="1642"/>
      <c r="M29" s="1642"/>
      <c r="N29" s="1642"/>
      <c r="O29" s="1642"/>
      <c r="P29" s="1642"/>
      <c r="Q29" s="1642"/>
      <c r="R29" s="1642"/>
      <c r="S29" s="1642"/>
      <c r="T29" s="1642"/>
      <c r="U29" s="1642"/>
      <c r="V29" s="1642"/>
      <c r="W29" s="1642"/>
      <c r="X29" s="1642"/>
      <c r="Y29" s="1642"/>
      <c r="Z29" s="1642"/>
      <c r="AA29" s="1642"/>
      <c r="AB29" s="1642"/>
      <c r="AC29" s="1642"/>
      <c r="AD29" s="1642"/>
      <c r="AE29" s="1642"/>
      <c r="AF29" s="1642"/>
      <c r="AG29" s="1642"/>
      <c r="AH29" s="1642"/>
      <c r="AI29" s="1642"/>
      <c r="AJ29" s="1642"/>
      <c r="AK29" s="1642"/>
      <c r="AL29" s="1642"/>
      <c r="AM29" s="1642"/>
      <c r="AN29" s="1642"/>
      <c r="AO29" s="1642"/>
      <c r="AP29" s="1642"/>
      <c r="AQ29" s="1642"/>
      <c r="AR29" s="1642"/>
      <c r="AS29" s="1642"/>
      <c r="AT29" s="1642"/>
      <c r="AU29" s="1569"/>
      <c r="AV29" s="1506"/>
      <c r="AW29" s="1506"/>
      <c r="AX29" s="1506"/>
      <c r="AY29" s="1645"/>
      <c r="AZ29" s="1569"/>
      <c r="BA29" s="1570"/>
      <c r="BB29" s="1570"/>
      <c r="BC29" s="1570"/>
      <c r="BD29" s="1570"/>
      <c r="BE29" s="1570"/>
      <c r="BF29" s="1570"/>
      <c r="BG29" s="1570"/>
      <c r="BH29" s="1570"/>
      <c r="BI29" s="1570"/>
      <c r="BJ29" s="1570"/>
      <c r="BK29" s="1570"/>
      <c r="BL29" s="1570"/>
      <c r="BM29" s="1570"/>
      <c r="BN29" s="1570"/>
      <c r="BO29" s="1570"/>
      <c r="BP29" s="1570"/>
      <c r="BQ29" s="1570"/>
      <c r="BR29" s="1570"/>
      <c r="BS29" s="1570"/>
      <c r="BT29" s="1642"/>
      <c r="BU29" s="1642"/>
      <c r="BV29" s="1642"/>
      <c r="BW29" s="1642"/>
      <c r="BX29" s="1642"/>
      <c r="BY29" s="1642"/>
      <c r="BZ29" s="1642"/>
      <c r="CA29" s="1642"/>
      <c r="CB29" s="1570"/>
      <c r="CC29" s="1505"/>
      <c r="CD29" s="1552"/>
      <c r="CE29" s="1552"/>
      <c r="CF29" s="1552"/>
      <c r="CH29" s="262"/>
    </row>
    <row r="30" spans="2:86" s="37" customFormat="1" ht="30" customHeight="1">
      <c r="B30" s="618"/>
      <c r="C30" s="1569"/>
      <c r="D30" s="1647"/>
      <c r="E30" s="1608"/>
      <c r="F30" s="1557" t="s">
        <v>264</v>
      </c>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s="3138">
        <f>BS10+BS13+BS16+BS19+BS22+BS25</f>
        <v>0</v>
      </c>
      <c r="BT30" s="3139"/>
      <c r="BU30" s="3139"/>
      <c r="BV30" s="3139"/>
      <c r="BW30" s="3139"/>
      <c r="BX30" s="3139"/>
      <c r="BY30" s="3139"/>
      <c r="BZ30" s="3139"/>
      <c r="CA30" s="3142"/>
      <c r="CB30" s="3144" t="s">
        <v>26</v>
      </c>
      <c r="CC30" s="3144"/>
      <c r="CD30" s="1552"/>
      <c r="CE30" s="1552"/>
      <c r="CF30" s="1552"/>
      <c r="CH30" s="262"/>
    </row>
    <row r="31" spans="2:86" s="37" customFormat="1" ht="30" customHeight="1">
      <c r="B31" s="618"/>
      <c r="C31" s="1569"/>
      <c r="D31" s="1647"/>
      <c r="E31" s="1608"/>
      <c r="F31" s="1574" t="s">
        <v>265</v>
      </c>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s="3140"/>
      <c r="BT31" s="3141"/>
      <c r="BU31" s="3141"/>
      <c r="BV31" s="3141"/>
      <c r="BW31" s="3141"/>
      <c r="BX31" s="3141"/>
      <c r="BY31" s="3141"/>
      <c r="BZ31" s="3141"/>
      <c r="CA31" s="3143"/>
      <c r="CB31" s="3144"/>
      <c r="CC31" s="3144"/>
      <c r="CD31" s="1552"/>
      <c r="CE31" s="1552"/>
      <c r="CF31" s="1552"/>
      <c r="CH31" s="262"/>
    </row>
    <row r="32" spans="2:86" s="37" customFormat="1" ht="30" customHeight="1">
      <c r="B32" s="618"/>
      <c r="C32" s="56"/>
      <c r="D32" s="1666"/>
      <c r="E32" s="626"/>
      <c r="F32" s="645"/>
      <c r="G32" s="1566"/>
      <c r="H32" s="1566"/>
      <c r="I32" s="1566"/>
      <c r="J32" s="1566"/>
      <c r="K32" s="1566"/>
      <c r="L32" s="1566"/>
      <c r="M32" s="1566"/>
      <c r="N32" s="1566"/>
      <c r="O32" s="1566"/>
      <c r="P32" s="1566"/>
      <c r="Q32" s="1566"/>
      <c r="R32" s="1566"/>
      <c r="S32" s="1566"/>
      <c r="T32" s="1566"/>
      <c r="U32" s="1566"/>
      <c r="V32" s="1566"/>
      <c r="W32" s="1566"/>
      <c r="X32" s="1566"/>
      <c r="Y32" s="1566"/>
      <c r="Z32" s="1566"/>
      <c r="AA32" s="1566"/>
      <c r="AB32" s="1566"/>
      <c r="AC32" s="1566"/>
      <c r="AD32" s="1566"/>
      <c r="AE32" s="1566"/>
      <c r="AF32" s="1566"/>
      <c r="AG32" s="1566"/>
      <c r="AH32" s="1566"/>
      <c r="AI32" s="1566"/>
      <c r="AJ32" s="1566"/>
      <c r="AK32" s="1566"/>
      <c r="AL32" s="1566"/>
      <c r="AM32" s="1566"/>
      <c r="AN32" s="1566"/>
      <c r="AO32" s="1566"/>
      <c r="AP32" s="1566"/>
      <c r="AQ32" s="1566"/>
      <c r="AR32" s="1566"/>
      <c r="AS32" s="1566"/>
      <c r="AT32" s="1566"/>
      <c r="AU32" s="56"/>
      <c r="AV32" s="81"/>
      <c r="AW32" s="81"/>
      <c r="AX32" s="81"/>
      <c r="AY32" s="264"/>
      <c r="AZ32" s="56"/>
      <c r="BA32" s="264"/>
      <c r="BB32" s="264"/>
      <c r="BC32" s="264"/>
      <c r="BD32" s="264"/>
      <c r="BE32" s="264"/>
      <c r="BF32" s="264"/>
      <c r="BG32" s="264"/>
      <c r="BH32" s="264"/>
      <c r="BI32" s="264"/>
      <c r="BJ32" s="264"/>
      <c r="BK32" s="264"/>
      <c r="BL32" s="264"/>
      <c r="BM32" s="264"/>
      <c r="BN32" s="264"/>
      <c r="BO32" s="264"/>
      <c r="BP32" s="264"/>
      <c r="BQ32" s="264"/>
      <c r="BR32" s="264"/>
      <c r="BS32" s="264"/>
      <c r="BT32" s="1566"/>
      <c r="BU32" s="1566"/>
      <c r="BV32" s="1566"/>
      <c r="BW32" s="1566"/>
      <c r="BX32" s="1566"/>
      <c r="BY32" s="1566"/>
      <c r="BZ32" s="1566"/>
      <c r="CA32" s="1566"/>
      <c r="CB32" s="264"/>
      <c r="CC32" s="1667"/>
      <c r="CD32" s="1552"/>
      <c r="CE32" s="1552"/>
      <c r="CF32" s="1552"/>
      <c r="CH32" s="262"/>
    </row>
    <row r="33" spans="2:86" s="37" customFormat="1" ht="30" customHeight="1">
      <c r="B33" s="618"/>
      <c r="D33" s="40"/>
      <c r="E33" s="40"/>
      <c r="F33" s="1556"/>
      <c r="G33" s="523"/>
      <c r="I33" s="1556"/>
      <c r="J33" s="1553"/>
      <c r="K33" s="1553"/>
      <c r="L33" s="1553"/>
      <c r="M33" s="1553"/>
      <c r="N33" s="1553"/>
      <c r="O33" s="1553"/>
      <c r="P33" s="1553"/>
      <c r="Q33" s="1553"/>
      <c r="R33" s="1553"/>
      <c r="S33" s="1553"/>
      <c r="T33" s="1553"/>
      <c r="U33" s="1553"/>
      <c r="V33" s="1553"/>
      <c r="W33" s="1553"/>
      <c r="X33" s="1553"/>
      <c r="Y33" s="1553"/>
      <c r="Z33" s="1553"/>
      <c r="AA33" s="1553"/>
      <c r="AB33" s="1553"/>
      <c r="AC33" s="1553"/>
      <c r="AD33" s="1553"/>
      <c r="AE33" s="1553"/>
      <c r="AF33" s="1553"/>
      <c r="AG33" s="1553"/>
      <c r="AH33" s="1553"/>
      <c r="AI33" s="1553"/>
      <c r="AJ33" s="1553"/>
      <c r="AK33" s="1553"/>
      <c r="AL33" s="1553"/>
      <c r="AM33" s="1553"/>
      <c r="AN33" s="1553"/>
      <c r="AO33" s="1553"/>
      <c r="BO33" s="33"/>
      <c r="BP33" s="33"/>
      <c r="BQ33" s="33"/>
      <c r="BR33" s="33"/>
      <c r="BS33" s="33"/>
      <c r="BT33" s="33"/>
      <c r="BU33" s="33"/>
      <c r="BV33" s="33"/>
      <c r="BW33" s="33"/>
      <c r="BX33" s="33"/>
      <c r="CA33" s="1550"/>
      <c r="CB33" s="1550"/>
      <c r="CC33" s="1550"/>
      <c r="CD33" s="1552"/>
      <c r="CE33" s="1552"/>
      <c r="CF33" s="1552"/>
      <c r="CH33" s="262"/>
    </row>
    <row r="34" spans="2:86" s="37" customFormat="1" ht="30" customHeight="1">
      <c r="B34" s="560"/>
      <c r="C34" s="46"/>
      <c r="D34" s="567"/>
      <c r="E34" s="567"/>
      <c r="F34" s="561"/>
      <c r="G34" s="568"/>
      <c r="H34" s="46"/>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6"/>
      <c r="BN34" s="46"/>
      <c r="BO34" s="45"/>
      <c r="BP34" s="45"/>
      <c r="BQ34" s="45"/>
      <c r="BR34" s="45"/>
      <c r="BS34" s="45"/>
      <c r="BT34" s="45"/>
      <c r="BU34" s="45"/>
      <c r="BV34" s="45"/>
      <c r="BW34" s="45"/>
      <c r="BX34" s="45"/>
      <c r="BY34" s="46"/>
      <c r="BZ34" s="46"/>
      <c r="CA34" s="46"/>
      <c r="CB34" s="46"/>
      <c r="CC34" s="46"/>
      <c r="CD34" s="46"/>
      <c r="CE34" s="46"/>
      <c r="CF34" s="46"/>
      <c r="CG34" s="46"/>
      <c r="CH34" s="562"/>
    </row>
    <row r="35" spans="2:86" s="37" customFormat="1" ht="30" customHeight="1">
      <c r="B35" s="618"/>
      <c r="D35" s="40"/>
      <c r="E35" s="40"/>
      <c r="F35" s="39"/>
      <c r="G35" s="523"/>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BO35" s="33"/>
      <c r="BP35" s="33"/>
      <c r="BQ35" s="33"/>
      <c r="BR35" s="33"/>
      <c r="BS35" s="33"/>
      <c r="BT35" s="33"/>
      <c r="BU35" s="33"/>
      <c r="BV35" s="33"/>
      <c r="BW35" s="33"/>
      <c r="BX35" s="33"/>
      <c r="CH35" s="262"/>
    </row>
    <row r="36" spans="2:86" s="37" customFormat="1" ht="30" customHeight="1">
      <c r="B36" s="618"/>
      <c r="C36" s="1608" t="s">
        <v>938</v>
      </c>
      <c r="D36" s="1570" t="s">
        <v>1275</v>
      </c>
      <c r="E36" s="1569"/>
      <c r="F36" s="1647"/>
      <c r="G36" s="1569"/>
      <c r="H36" s="1570"/>
      <c r="I36" s="1570"/>
      <c r="J36" s="1570"/>
      <c r="K36" s="1570"/>
      <c r="L36" s="1570"/>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s="1570"/>
      <c r="BH36" s="1570"/>
      <c r="BI36" s="1570"/>
      <c r="BJ36" s="1570"/>
      <c r="BK36" s="1570"/>
      <c r="BL36" s="1570"/>
      <c r="BM36" s="1570"/>
      <c r="BN36" s="1570"/>
      <c r="BO36" s="1570"/>
      <c r="BP36" s="1570"/>
      <c r="BQ36" s="1570"/>
      <c r="BR36" s="1570"/>
      <c r="BS36" s="1570"/>
      <c r="BT36"/>
      <c r="BU36"/>
      <c r="BV36"/>
      <c r="BW36"/>
      <c r="BX36"/>
      <c r="BY36"/>
      <c r="BZ36"/>
      <c r="CA36"/>
      <c r="CB36" s="1570"/>
      <c r="CC36" s="1505"/>
      <c r="CH36" s="262"/>
    </row>
    <row r="37" spans="2:86" s="37" customFormat="1" ht="30" customHeight="1">
      <c r="B37" s="618"/>
      <c r="C37" s="1608"/>
      <c r="D37" s="1636" t="s">
        <v>1276</v>
      </c>
      <c r="E37" s="1569"/>
      <c r="F37" s="1647"/>
      <c r="G37" s="1569"/>
      <c r="H37" s="1570"/>
      <c r="I37" s="1570"/>
      <c r="J37" s="1570"/>
      <c r="K37" s="1570"/>
      <c r="L37" s="1570"/>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s="1570"/>
      <c r="BH37" s="1570"/>
      <c r="BI37" s="1570"/>
      <c r="BJ37" s="1570"/>
      <c r="BK37" s="1570"/>
      <c r="BL37" s="1570"/>
      <c r="BM37" s="1570"/>
      <c r="BN37" s="1570"/>
      <c r="BO37" s="1570"/>
      <c r="BP37" s="1570"/>
      <c r="BQ37" s="1570"/>
      <c r="BR37" s="1570"/>
      <c r="BS37" s="1570"/>
      <c r="BT37"/>
      <c r="BU37"/>
      <c r="BV37"/>
      <c r="BW37"/>
      <c r="BX37"/>
      <c r="BY37"/>
      <c r="BZ37"/>
      <c r="CA37"/>
      <c r="CB37" s="1570"/>
      <c r="CC37" s="1505"/>
      <c r="CD37" s="33"/>
      <c r="CE37" s="33"/>
      <c r="CF37" s="33"/>
      <c r="CH37" s="262"/>
    </row>
    <row r="38" spans="2:86" s="37" customFormat="1" ht="30" customHeight="1">
      <c r="B38" s="618"/>
      <c r="C38" s="1557"/>
      <c r="D38" s="1611"/>
      <c r="E38" s="1612"/>
      <c r="F38" s="1570"/>
      <c r="G38" s="1647"/>
      <c r="H38" s="1665"/>
      <c r="I38" s="1665"/>
      <c r="J38" s="1614"/>
      <c r="K38" s="1597"/>
      <c r="L38" s="1597"/>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s="1570"/>
      <c r="BH38" s="1570"/>
      <c r="BI38" s="1570"/>
      <c r="BJ38" s="1570"/>
      <c r="BK38" s="1570"/>
      <c r="BL38" s="1570"/>
      <c r="BM38" s="1570"/>
      <c r="BN38" s="1570"/>
      <c r="BO38" s="1570"/>
      <c r="BP38" s="1570"/>
      <c r="BQ38" s="1505"/>
      <c r="BR38" s="1505"/>
      <c r="BS38" s="1505"/>
      <c r="BT38" s="1505"/>
      <c r="BU38" s="1505"/>
      <c r="BV38" s="1505"/>
      <c r="BW38" s="1505"/>
      <c r="BX38" s="1505"/>
      <c r="BY38" s="3189">
        <v>3300</v>
      </c>
      <c r="BZ38" s="3189"/>
      <c r="CA38" s="3189"/>
      <c r="CB38" s="1572"/>
      <c r="CC38" s="1505"/>
      <c r="CD38" s="33"/>
      <c r="CE38" s="33"/>
      <c r="CF38" s="33"/>
      <c r="CH38" s="262"/>
    </row>
    <row r="39" spans="2:86" s="37" customFormat="1" ht="30" customHeight="1">
      <c r="B39" s="618"/>
      <c r="C39" s="1582"/>
      <c r="D39" s="1643" t="s">
        <v>22</v>
      </c>
      <c r="E39" s="1601"/>
      <c r="F39" s="1644" t="s">
        <v>955</v>
      </c>
      <c r="G39" s="1601"/>
      <c r="H39" s="1582"/>
      <c r="I39" s="1645"/>
      <c r="J39" s="1645"/>
      <c r="K39" s="1645"/>
      <c r="L39" s="1645"/>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s="1570"/>
      <c r="BH39" s="1570"/>
      <c r="BI39" s="1570"/>
      <c r="BJ39" s="1570"/>
      <c r="BK39" s="1570"/>
      <c r="BL39" s="1570"/>
      <c r="BM39" s="1570"/>
      <c r="BN39" s="1570"/>
      <c r="BO39" s="1570"/>
      <c r="BP39" s="1570"/>
      <c r="BQ39" s="3146">
        <v>48</v>
      </c>
      <c r="BR39" s="3146"/>
      <c r="BS39" s="3132"/>
      <c r="BT39" s="3133"/>
      <c r="BU39" s="3133"/>
      <c r="BV39" s="3133"/>
      <c r="BW39" s="3133"/>
      <c r="BX39" s="3133"/>
      <c r="BY39" s="3133"/>
      <c r="BZ39" s="3133"/>
      <c r="CA39" s="3134"/>
      <c r="CB39" s="3144" t="s">
        <v>26</v>
      </c>
      <c r="CC39" s="3144"/>
      <c r="CD39" s="33"/>
      <c r="CE39" s="33"/>
      <c r="CF39" s="33"/>
      <c r="CH39" s="262"/>
    </row>
    <row r="40" spans="2:86" s="37" customFormat="1" ht="26.1" customHeight="1">
      <c r="B40" s="618"/>
      <c r="C40" s="1582"/>
      <c r="D40" s="1584"/>
      <c r="E40" s="1601"/>
      <c r="F40" s="1646" t="s">
        <v>956</v>
      </c>
      <c r="G40" s="1601"/>
      <c r="H40" s="1582"/>
      <c r="I40" s="1645"/>
      <c r="J40" s="1645"/>
      <c r="K40" s="1645"/>
      <c r="L40" s="1645"/>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s="1570"/>
      <c r="BH40" s="1570"/>
      <c r="BI40" s="1570"/>
      <c r="BJ40" s="1570"/>
      <c r="BK40" s="1570"/>
      <c r="BL40" s="1570"/>
      <c r="BM40" s="1570"/>
      <c r="BN40" s="1570"/>
      <c r="BO40" s="1570"/>
      <c r="BP40" s="1570"/>
      <c r="BQ40" s="3146"/>
      <c r="BR40" s="3146"/>
      <c r="BS40" s="3135"/>
      <c r="BT40" s="3105"/>
      <c r="BU40" s="3105"/>
      <c r="BV40" s="3105"/>
      <c r="BW40" s="3105"/>
      <c r="BX40" s="3105"/>
      <c r="BY40" s="3105"/>
      <c r="BZ40" s="3105"/>
      <c r="CA40" s="3136"/>
      <c r="CB40" s="3144"/>
      <c r="CC40" s="3144"/>
      <c r="CD40" s="33"/>
      <c r="CE40" s="33"/>
      <c r="CF40" s="33"/>
      <c r="CH40" s="262"/>
    </row>
    <row r="41" spans="2:86" s="37" customFormat="1" ht="30" customHeight="1">
      <c r="B41" s="618"/>
      <c r="C41" s="1569"/>
      <c r="D41" s="1647"/>
      <c r="E41" s="1601"/>
      <c r="F41" s="1600"/>
      <c r="G41" s="1601"/>
      <c r="H41" s="1569"/>
      <c r="I41" s="1570"/>
      <c r="J41" s="1570"/>
      <c r="K41" s="1570"/>
      <c r="L41" s="1570"/>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s="1570"/>
      <c r="BH41" s="1570"/>
      <c r="BI41" s="1570"/>
      <c r="BJ41" s="1570"/>
      <c r="BK41" s="1570"/>
      <c r="BL41" s="1570"/>
      <c r="BM41" s="1570"/>
      <c r="BN41" s="1570"/>
      <c r="BO41" s="1570"/>
      <c r="BP41" s="1570"/>
      <c r="BQ41" s="1570"/>
      <c r="BR41" s="1570"/>
      <c r="BS41" s="1570"/>
      <c r="BT41"/>
      <c r="BU41"/>
      <c r="BV41"/>
      <c r="BW41"/>
      <c r="BX41"/>
      <c r="BY41"/>
      <c r="BZ41"/>
      <c r="CA41"/>
      <c r="CB41" s="1675"/>
      <c r="CC41" s="1675"/>
      <c r="CD41" s="33"/>
      <c r="CE41" s="33"/>
      <c r="CF41" s="33"/>
      <c r="CH41" s="262"/>
    </row>
    <row r="42" spans="2:86" s="37" customFormat="1" ht="30" customHeight="1">
      <c r="B42" s="618"/>
      <c r="C42" s="1569"/>
      <c r="D42" s="1649" t="s">
        <v>23</v>
      </c>
      <c r="E42" s="1601"/>
      <c r="F42" s="1557" t="s">
        <v>957</v>
      </c>
      <c r="G42" s="1601"/>
      <c r="H42" s="1569"/>
      <c r="I42" s="1570"/>
      <c r="J42" s="1570"/>
      <c r="K42" s="1570"/>
      <c r="L42" s="1570"/>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s="1570"/>
      <c r="BH42" s="1570"/>
      <c r="BI42" s="1570"/>
      <c r="BJ42" s="1570"/>
      <c r="BK42" s="1570"/>
      <c r="BL42" s="1570"/>
      <c r="BM42" s="1570"/>
      <c r="BN42" s="1570"/>
      <c r="BO42" s="1570"/>
      <c r="BP42" s="1570"/>
      <c r="BQ42" s="3146">
        <v>49</v>
      </c>
      <c r="BR42" s="3146"/>
      <c r="BS42" s="3132"/>
      <c r="BT42" s="3133"/>
      <c r="BU42" s="3133"/>
      <c r="BV42" s="3133"/>
      <c r="BW42" s="3133"/>
      <c r="BX42" s="3133"/>
      <c r="BY42" s="3133"/>
      <c r="BZ42" s="3133"/>
      <c r="CA42" s="3134"/>
      <c r="CB42" s="3144" t="s">
        <v>26</v>
      </c>
      <c r="CC42" s="3144"/>
      <c r="CD42" s="33"/>
      <c r="CE42" s="33"/>
      <c r="CF42" s="33"/>
      <c r="CH42" s="262"/>
    </row>
    <row r="43" spans="2:86" s="37" customFormat="1" ht="30" customHeight="1">
      <c r="B43" s="618"/>
      <c r="C43" s="1569"/>
      <c r="D43" s="1510"/>
      <c r="E43" s="1601"/>
      <c r="F43" s="1574" t="s">
        <v>958</v>
      </c>
      <c r="G43" s="1601"/>
      <c r="H43" s="1569"/>
      <c r="I43" s="1570"/>
      <c r="J43" s="1570"/>
      <c r="K43" s="1570"/>
      <c r="L43" s="1570"/>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s="1570"/>
      <c r="BH43" s="1570"/>
      <c r="BI43" s="1570"/>
      <c r="BJ43" s="1570"/>
      <c r="BK43" s="1570"/>
      <c r="BL43" s="1570"/>
      <c r="BM43" s="1570"/>
      <c r="BN43" s="1570"/>
      <c r="BO43" s="1570"/>
      <c r="BP43" s="1570"/>
      <c r="BQ43" s="3146"/>
      <c r="BR43" s="3146"/>
      <c r="BS43" s="3135"/>
      <c r="BT43" s="3105"/>
      <c r="BU43" s="3105"/>
      <c r="BV43" s="3105"/>
      <c r="BW43" s="3105"/>
      <c r="BX43" s="3105"/>
      <c r="BY43" s="3105"/>
      <c r="BZ43" s="3105"/>
      <c r="CA43" s="3136"/>
      <c r="CB43" s="3144"/>
      <c r="CC43" s="3144"/>
      <c r="CD43" s="33"/>
      <c r="CE43" s="33"/>
      <c r="CF43" s="33"/>
      <c r="CH43" s="262"/>
    </row>
    <row r="44" spans="2:86" s="37" customFormat="1" ht="30" customHeight="1">
      <c r="B44" s="618"/>
      <c r="C44" s="1569"/>
      <c r="D44" s="1599"/>
      <c r="E44" s="1601"/>
      <c r="F44" s="1600"/>
      <c r="G44" s="1601"/>
      <c r="H44" s="1569"/>
      <c r="I44" s="1570"/>
      <c r="J44" s="1570"/>
      <c r="K44" s="1570"/>
      <c r="L44" s="1570"/>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s="1570"/>
      <c r="BH44" s="1570"/>
      <c r="BI44" s="1570"/>
      <c r="BJ44" s="1570"/>
      <c r="BK44" s="1570"/>
      <c r="BL44" s="1570"/>
      <c r="BM44" s="1570"/>
      <c r="BN44" s="1570"/>
      <c r="BO44" s="1570"/>
      <c r="BP44" s="1570"/>
      <c r="BQ44" s="1570"/>
      <c r="BR44" s="1570"/>
      <c r="BS44" s="1570"/>
      <c r="BT44"/>
      <c r="BU44"/>
      <c r="BV44"/>
      <c r="BW44"/>
      <c r="BX44"/>
      <c r="BY44"/>
      <c r="BZ44"/>
      <c r="CA44"/>
      <c r="CB44" s="1675"/>
      <c r="CC44" s="1675"/>
      <c r="CD44" s="33"/>
      <c r="CE44" s="33"/>
      <c r="CF44" s="33"/>
      <c r="CH44" s="262"/>
    </row>
    <row r="45" spans="2:86" s="37" customFormat="1" ht="30" customHeight="1">
      <c r="B45" s="618"/>
      <c r="C45" s="1569"/>
      <c r="D45" s="1570" t="s">
        <v>40</v>
      </c>
      <c r="E45" s="1601"/>
      <c r="F45" s="1557" t="s">
        <v>1278</v>
      </c>
      <c r="G45" s="1601"/>
      <c r="H45" s="1569"/>
      <c r="I45" s="1570"/>
      <c r="J45" s="1570"/>
      <c r="K45" s="1570"/>
      <c r="L45" s="1570"/>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s="1570"/>
      <c r="BH45" s="1570"/>
      <c r="BI45" s="1570"/>
      <c r="BJ45" s="1570"/>
      <c r="BK45" s="1570"/>
      <c r="BL45" s="1570"/>
      <c r="BM45" s="1570"/>
      <c r="BN45" s="1570"/>
      <c r="BO45" s="1570"/>
      <c r="BP45" s="1570"/>
      <c r="BQ45" s="3146">
        <v>50</v>
      </c>
      <c r="BR45" s="3146"/>
      <c r="BS45" s="3132"/>
      <c r="BT45" s="3133"/>
      <c r="BU45" s="3133"/>
      <c r="BV45" s="3133"/>
      <c r="BW45" s="3133"/>
      <c r="BX45" s="3133"/>
      <c r="BY45" s="3133"/>
      <c r="BZ45" s="3133"/>
      <c r="CA45" s="3134"/>
      <c r="CB45" s="3144" t="s">
        <v>26</v>
      </c>
      <c r="CC45" s="3144"/>
      <c r="CD45" s="33"/>
      <c r="CE45" s="33"/>
      <c r="CF45" s="33"/>
      <c r="CH45" s="262"/>
    </row>
    <row r="46" spans="2:86" s="37" customFormat="1" ht="30" customHeight="1">
      <c r="B46" s="618"/>
      <c r="C46" s="1569"/>
      <c r="D46" s="1650"/>
      <c r="E46" s="1601"/>
      <c r="F46" s="1574" t="s">
        <v>1277</v>
      </c>
      <c r="G46" s="1601"/>
      <c r="H46" s="1569"/>
      <c r="I46" s="1570"/>
      <c r="J46" s="1570"/>
      <c r="K46" s="1570"/>
      <c r="L46" s="1570"/>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s="1570"/>
      <c r="BH46" s="1570"/>
      <c r="BI46" s="1570"/>
      <c r="BJ46" s="1570"/>
      <c r="BK46" s="1570"/>
      <c r="BL46" s="1570"/>
      <c r="BM46" s="1570"/>
      <c r="BN46" s="1570"/>
      <c r="BO46" s="1570"/>
      <c r="BP46" s="1570"/>
      <c r="BQ46" s="3146"/>
      <c r="BR46" s="3146"/>
      <c r="BS46" s="3135"/>
      <c r="BT46" s="3105"/>
      <c r="BU46" s="3105"/>
      <c r="BV46" s="3105"/>
      <c r="BW46" s="3105"/>
      <c r="BX46" s="3105"/>
      <c r="BY46" s="3105"/>
      <c r="BZ46" s="3105"/>
      <c r="CA46" s="3136"/>
      <c r="CB46" s="3144"/>
      <c r="CC46" s="3144"/>
      <c r="CD46" s="33"/>
      <c r="CE46" s="33"/>
      <c r="CF46" s="33"/>
      <c r="CH46" s="262"/>
    </row>
    <row r="47" spans="2:86" s="37" customFormat="1" ht="30" customHeight="1">
      <c r="B47" s="618"/>
      <c r="C47" s="1569"/>
      <c r="D47" s="1510"/>
      <c r="E47" s="1601"/>
      <c r="F47" s="1600"/>
      <c r="G47" s="1601"/>
      <c r="H47" s="1569"/>
      <c r="I47" s="1570"/>
      <c r="J47" s="1570"/>
      <c r="K47" s="1570"/>
      <c r="L47" s="1570"/>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s="1642"/>
      <c r="BH47" s="1642"/>
      <c r="BI47" s="1642"/>
      <c r="BJ47" s="1642"/>
      <c r="BK47" s="1642"/>
      <c r="BL47" s="1642"/>
      <c r="BM47" s="1642"/>
      <c r="BN47" s="1642"/>
      <c r="BO47" s="1642"/>
      <c r="BP47" s="1642"/>
      <c r="BQ47" s="1642"/>
      <c r="BR47" s="1642"/>
      <c r="BS47" s="1642"/>
      <c r="BT47" s="1642"/>
      <c r="BU47" s="1642"/>
      <c r="BV47" s="1642"/>
      <c r="BW47" s="1642"/>
      <c r="BX47" s="1642"/>
      <c r="BY47" s="1642"/>
      <c r="BZ47" s="1642"/>
      <c r="CA47" s="1642"/>
      <c r="CB47" s="1506"/>
      <c r="CC47" s="1675"/>
      <c r="CD47" s="33"/>
      <c r="CE47" s="33"/>
      <c r="CF47" s="33"/>
      <c r="CH47" s="262"/>
    </row>
    <row r="48" spans="2:86" s="37" customFormat="1" ht="30" customHeight="1">
      <c r="B48" s="618"/>
      <c r="C48" s="1569"/>
      <c r="D48" s="1510"/>
      <c r="E48" s="1601"/>
      <c r="F48" s="1570" t="s">
        <v>264</v>
      </c>
      <c r="G48" s="1601"/>
      <c r="H48" s="1569"/>
      <c r="I48" s="1570"/>
      <c r="J48" s="1570"/>
      <c r="K48" s="1570"/>
      <c r="L48" s="1570"/>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s="1642"/>
      <c r="BH48" s="1642"/>
      <c r="BI48" s="1642"/>
      <c r="BJ48" s="1642"/>
      <c r="BK48" s="1642"/>
      <c r="BL48" s="1642"/>
      <c r="BM48" s="1642"/>
      <c r="BN48" s="1642"/>
      <c r="BO48" s="1642"/>
      <c r="BP48" s="1642"/>
      <c r="BQ48" s="1642"/>
      <c r="BR48" s="1642"/>
      <c r="BS48" s="3138">
        <f>BS39+BS42+BS45</f>
        <v>0</v>
      </c>
      <c r="BT48" s="3139"/>
      <c r="BU48" s="3139"/>
      <c r="BV48" s="3139"/>
      <c r="BW48" s="3139"/>
      <c r="BX48" s="3139"/>
      <c r="BY48" s="3139"/>
      <c r="BZ48" s="3139"/>
      <c r="CA48" s="3142"/>
      <c r="CB48" s="3144" t="s">
        <v>26</v>
      </c>
      <c r="CC48" s="3144"/>
      <c r="CD48" s="33"/>
      <c r="CE48" s="33"/>
      <c r="CF48" s="33"/>
      <c r="CH48" s="262"/>
    </row>
    <row r="49" spans="2:86" s="37" customFormat="1" ht="30" customHeight="1">
      <c r="B49" s="618"/>
      <c r="C49" s="1569"/>
      <c r="D49" s="1510"/>
      <c r="E49" s="1601"/>
      <c r="F49" s="1574" t="s">
        <v>265</v>
      </c>
      <c r="G49" s="1601"/>
      <c r="H49" s="1569"/>
      <c r="I49" s="1570"/>
      <c r="J49" s="1570"/>
      <c r="K49" s="1570"/>
      <c r="L49" s="1570"/>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s="1642"/>
      <c r="BH49" s="1642"/>
      <c r="BI49" s="1642"/>
      <c r="BJ49" s="1642"/>
      <c r="BK49" s="1642"/>
      <c r="BL49" s="1642"/>
      <c r="BM49" s="1642"/>
      <c r="BN49" s="1642"/>
      <c r="BO49" s="1642"/>
      <c r="BP49" s="1642"/>
      <c r="BQ49" s="1642"/>
      <c r="BR49" s="1642"/>
      <c r="BS49" s="3140"/>
      <c r="BT49" s="3141"/>
      <c r="BU49" s="3141"/>
      <c r="BV49" s="3141"/>
      <c r="BW49" s="3141"/>
      <c r="BX49" s="3141"/>
      <c r="BY49" s="3141"/>
      <c r="BZ49" s="3141"/>
      <c r="CA49" s="3143"/>
      <c r="CB49" s="3144"/>
      <c r="CC49" s="3144"/>
      <c r="CD49" s="33"/>
      <c r="CE49" s="33"/>
      <c r="CF49" s="33"/>
      <c r="CH49" s="262"/>
    </row>
    <row r="50" spans="2:86" s="37" customFormat="1" ht="30" customHeight="1">
      <c r="B50" s="618"/>
      <c r="C50" s="1642"/>
      <c r="D50" s="1642"/>
      <c r="E50" s="1642"/>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1642"/>
      <c r="AB50" s="1642"/>
      <c r="AC50" s="1642"/>
      <c r="AD50" s="1642"/>
      <c r="AE50" s="1642"/>
      <c r="AF50" s="1642"/>
      <c r="AG50" s="1642"/>
      <c r="AH50" s="1642"/>
      <c r="AI50" s="1642"/>
      <c r="AJ50" s="1642"/>
      <c r="AK50" s="1642"/>
      <c r="AL50" s="1642"/>
      <c r="AM50" s="1642"/>
      <c r="AN50" s="1642"/>
      <c r="AO50" s="1642"/>
      <c r="AP50" s="1642"/>
      <c r="AQ50" s="1642"/>
      <c r="AR50" s="1642"/>
      <c r="AS50" s="1642"/>
      <c r="AT50" s="1642"/>
      <c r="AU50" s="1642"/>
      <c r="AV50" s="1642"/>
      <c r="AW50" s="1642"/>
      <c r="AX50" s="1642"/>
      <c r="AY50" s="1642"/>
      <c r="AZ50" s="1642"/>
      <c r="BA50" s="1642"/>
      <c r="BB50" s="1642"/>
      <c r="BC50" s="1642"/>
      <c r="BD50" s="1642"/>
      <c r="BE50" s="1642"/>
      <c r="BF50" s="1642"/>
      <c r="BG50" s="1642"/>
      <c r="BH50" s="1642"/>
      <c r="BI50" s="1642"/>
      <c r="BJ50" s="1642"/>
      <c r="BK50" s="1642"/>
      <c r="BL50" s="1642"/>
      <c r="BM50" s="1642"/>
      <c r="BN50" s="1642"/>
      <c r="BO50" s="1642"/>
      <c r="BP50" s="1642"/>
      <c r="BQ50" s="1642"/>
      <c r="BR50" s="1642"/>
      <c r="BS50" s="1642"/>
      <c r="BT50" s="1642"/>
      <c r="BU50" s="1642"/>
      <c r="BV50" s="1642"/>
      <c r="BW50" s="1642"/>
      <c r="BX50" s="1642"/>
      <c r="BY50" s="1642"/>
      <c r="BZ50" s="1642"/>
      <c r="CA50" s="1642"/>
      <c r="CB50" s="1506"/>
      <c r="CC50" s="1570"/>
      <c r="CD50" s="1611"/>
      <c r="CE50" s="33"/>
      <c r="CF50" s="33"/>
      <c r="CH50" s="262"/>
    </row>
    <row r="51" spans="2:86" s="37" customFormat="1" ht="30" customHeight="1">
      <c r="B51" s="618"/>
      <c r="D51" s="377"/>
      <c r="E51" s="40"/>
      <c r="F51" s="309"/>
      <c r="G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BO51" s="33"/>
      <c r="BP51" s="33"/>
      <c r="BQ51" s="33"/>
      <c r="BR51" s="33"/>
      <c r="BS51" s="33"/>
      <c r="BT51" s="33"/>
      <c r="BU51" s="33"/>
      <c r="BV51" s="33"/>
      <c r="BW51" s="33"/>
      <c r="BX51" s="33"/>
      <c r="BY51" s="33"/>
      <c r="BZ51" s="33"/>
      <c r="CA51" s="33"/>
      <c r="CB51" s="33"/>
      <c r="CC51" s="33"/>
      <c r="CD51" s="33"/>
      <c r="CE51" s="33"/>
      <c r="CF51" s="33"/>
      <c r="CH51" s="262"/>
    </row>
    <row r="52" spans="2:86" s="37" customFormat="1" ht="30" customHeight="1">
      <c r="B52" s="560"/>
      <c r="C52" s="46"/>
      <c r="D52" s="561"/>
      <c r="E52" s="567"/>
      <c r="F52" s="544"/>
      <c r="G52" s="561"/>
      <c r="H52" s="46"/>
      <c r="I52" s="561"/>
      <c r="J52" s="561"/>
      <c r="K52" s="561"/>
      <c r="L52" s="561"/>
      <c r="M52" s="561"/>
      <c r="N52" s="561"/>
      <c r="O52" s="561"/>
      <c r="P52" s="561"/>
      <c r="Q52" s="561"/>
      <c r="R52" s="561"/>
      <c r="S52" s="561"/>
      <c r="T52" s="561"/>
      <c r="U52" s="561"/>
      <c r="V52" s="561"/>
      <c r="W52" s="561"/>
      <c r="X52" s="561"/>
      <c r="Y52" s="561"/>
      <c r="Z52" s="561"/>
      <c r="AA52" s="561"/>
      <c r="AB52" s="561"/>
      <c r="AC52" s="561"/>
      <c r="AD52" s="561"/>
      <c r="AE52" s="561"/>
      <c r="AF52" s="561"/>
      <c r="AG52" s="561"/>
      <c r="AH52" s="561"/>
      <c r="AI52" s="561"/>
      <c r="AJ52" s="561"/>
      <c r="AK52" s="561"/>
      <c r="AL52" s="561"/>
      <c r="AM52" s="561"/>
      <c r="AN52" s="561"/>
      <c r="AO52" s="561"/>
      <c r="AP52" s="46"/>
      <c r="AQ52" s="46"/>
      <c r="AR52" s="46"/>
      <c r="AS52" s="46"/>
      <c r="AT52" s="46"/>
      <c r="AU52" s="46"/>
      <c r="AV52" s="46"/>
      <c r="AW52" s="46"/>
      <c r="AX52" s="46"/>
      <c r="AY52" s="46"/>
      <c r="AZ52" s="46"/>
      <c r="BA52" s="46"/>
      <c r="BB52" s="46"/>
      <c r="BC52" s="46"/>
      <c r="BD52" s="46"/>
      <c r="BE52" s="46"/>
      <c r="BF52" s="46"/>
      <c r="BG52" s="46"/>
      <c r="BH52" s="46"/>
      <c r="BI52" s="46"/>
      <c r="BJ52" s="46"/>
      <c r="BK52" s="46"/>
      <c r="BL52" s="46"/>
      <c r="BM52" s="46"/>
      <c r="BN52" s="46"/>
      <c r="BO52" s="45"/>
      <c r="BP52" s="45"/>
      <c r="BQ52" s="45"/>
      <c r="BR52" s="45"/>
      <c r="BS52" s="45"/>
      <c r="BT52" s="45"/>
      <c r="BU52" s="45"/>
      <c r="BV52" s="45"/>
      <c r="BW52" s="45"/>
      <c r="BX52" s="45"/>
      <c r="BY52" s="45"/>
      <c r="BZ52" s="45"/>
      <c r="CA52" s="45"/>
      <c r="CB52" s="45"/>
      <c r="CC52" s="45"/>
      <c r="CD52" s="45"/>
      <c r="CE52" s="45"/>
      <c r="CF52" s="45"/>
      <c r="CG52" s="46"/>
      <c r="CH52" s="562"/>
    </row>
    <row r="53" spans="2:86" s="37" customFormat="1" ht="30" customHeight="1">
      <c r="B53" s="618"/>
      <c r="C53" s="1557" t="s">
        <v>940</v>
      </c>
      <c r="D53" s="1570" t="s">
        <v>959</v>
      </c>
      <c r="E53" s="1612"/>
      <c r="F53" s="1611"/>
      <c r="G53" s="1647"/>
      <c r="H53" s="1665"/>
      <c r="I53" s="1665"/>
      <c r="J53" s="1614"/>
      <c r="K53" s="1597"/>
      <c r="L53" s="1597"/>
      <c r="M53" s="1597"/>
      <c r="N53" s="1597"/>
      <c r="O53" s="1597"/>
      <c r="P53" s="1614"/>
      <c r="Q53" s="1614"/>
      <c r="R53" s="1611"/>
      <c r="S53" s="1611"/>
      <c r="T53" s="1611"/>
      <c r="U53" s="1611"/>
      <c r="V53" s="1611"/>
      <c r="W53" s="1611"/>
      <c r="X53" s="1611"/>
      <c r="Y53" s="1611"/>
      <c r="Z53" s="1611"/>
      <c r="AA53" s="1611"/>
      <c r="AB53" s="1611"/>
      <c r="AC53" s="1611"/>
      <c r="AD53" s="1611"/>
      <c r="AE53" s="1611"/>
      <c r="AF53" s="1611"/>
      <c r="AG53" s="1611"/>
      <c r="AH53" s="1614"/>
      <c r="AI53" s="1614"/>
      <c r="AJ53" s="1614"/>
      <c r="AK53" s="68"/>
      <c r="AL53" s="68"/>
      <c r="AM53" s="68"/>
      <c r="AN53" s="68"/>
      <c r="AO53" s="68"/>
      <c r="AP53" s="68"/>
      <c r="AQ53" s="68"/>
      <c r="AR53" s="68"/>
      <c r="AS53" s="68"/>
      <c r="AT53" s="68"/>
      <c r="AU53" s="68"/>
      <c r="AV53" s="68"/>
      <c r="AW53" s="1676"/>
      <c r="AX53" s="1614"/>
      <c r="AY53" s="1614"/>
      <c r="AZ53" s="1611"/>
      <c r="BA53" s="1611"/>
      <c r="BB53" s="1611"/>
      <c r="BC53" s="1611"/>
      <c r="BD53" s="1611"/>
      <c r="BE53" s="1611"/>
      <c r="BF53" s="1611"/>
      <c r="BG53" s="1611"/>
      <c r="BH53" s="1611"/>
      <c r="BI53" s="1611"/>
      <c r="BJ53" s="1611"/>
      <c r="BK53" s="1611"/>
      <c r="BL53" s="1611"/>
      <c r="BM53" s="1611"/>
      <c r="BN53" s="1611"/>
      <c r="BO53" s="1611"/>
      <c r="BP53" s="1611"/>
      <c r="BQ53" s="1611"/>
      <c r="BR53" s="1611"/>
      <c r="BS53" s="1611"/>
      <c r="BT53" s="1611"/>
      <c r="BU53" s="1611"/>
      <c r="BV53" s="1611"/>
      <c r="BW53" s="1611"/>
      <c r="BX53" s="1611"/>
      <c r="BY53" s="1611"/>
      <c r="BZ53" s="1611"/>
      <c r="CA53" s="1611"/>
      <c r="CB53" s="1557"/>
      <c r="CC53" s="1557"/>
      <c r="CD53" s="1557"/>
      <c r="CE53" s="1569"/>
      <c r="CH53" s="262"/>
    </row>
    <row r="54" spans="2:86" s="37" customFormat="1" ht="30" customHeight="1">
      <c r="B54" s="618"/>
      <c r="C54" s="1611"/>
      <c r="D54" s="1636" t="s">
        <v>960</v>
      </c>
      <c r="E54" s="1612"/>
      <c r="F54" s="1611"/>
      <c r="G54" s="1647"/>
      <c r="H54" s="1665"/>
      <c r="I54" s="1665"/>
      <c r="J54" s="1614"/>
      <c r="K54" s="1597"/>
      <c r="L54" s="1597"/>
      <c r="M54" s="1597"/>
      <c r="N54" s="1597"/>
      <c r="O54" s="1597"/>
      <c r="P54" s="1614"/>
      <c r="Q54" s="1614"/>
      <c r="R54" s="1611"/>
      <c r="S54" s="1611"/>
      <c r="T54" s="1611"/>
      <c r="U54" s="1611"/>
      <c r="V54" s="1611"/>
      <c r="W54" s="1611"/>
      <c r="X54" s="1611"/>
      <c r="Y54" s="1611"/>
      <c r="Z54" s="1611"/>
      <c r="AA54" s="1611"/>
      <c r="AB54" s="1611"/>
      <c r="AC54" s="1611"/>
      <c r="AD54" s="1611"/>
      <c r="AE54" s="1611"/>
      <c r="AF54" s="1611"/>
      <c r="AG54" s="1611"/>
      <c r="AH54" s="1614"/>
      <c r="AI54" s="1614"/>
      <c r="AJ54" s="1614"/>
      <c r="AK54" s="68"/>
      <c r="AL54" s="68"/>
      <c r="AM54" s="68"/>
      <c r="AN54" s="68"/>
      <c r="AO54" s="68"/>
      <c r="AP54" s="68"/>
      <c r="AQ54" s="68"/>
      <c r="AR54" s="2855" t="s">
        <v>961</v>
      </c>
      <c r="AS54" s="2855"/>
      <c r="AT54" s="2855"/>
      <c r="AU54" s="2855"/>
      <c r="AV54" s="2855"/>
      <c r="AW54" s="2855"/>
      <c r="AX54" s="2855"/>
      <c r="AY54" s="2855"/>
      <c r="AZ54" s="2855"/>
      <c r="BA54" s="2855"/>
      <c r="BB54" s="2855"/>
      <c r="BC54" s="2855"/>
      <c r="BD54" s="2855"/>
      <c r="BE54" s="2855"/>
      <c r="BF54" s="2855"/>
      <c r="BG54" s="2855"/>
      <c r="BH54" s="2855"/>
      <c r="BI54" s="2855"/>
      <c r="BJ54" s="2855"/>
      <c r="BK54" s="2855"/>
      <c r="BL54" s="2855"/>
      <c r="BM54" s="2855"/>
      <c r="BN54" s="2855"/>
      <c r="BO54" s="2855"/>
      <c r="BP54" s="2855"/>
      <c r="BQ54" s="2855"/>
      <c r="BR54" s="2855"/>
      <c r="BS54" s="2855"/>
      <c r="BT54" s="2855"/>
      <c r="BU54" s="2855"/>
      <c r="BV54" s="2855"/>
      <c r="BW54" s="2855"/>
      <c r="BX54" s="2855"/>
      <c r="BY54" s="2855"/>
      <c r="BZ54" s="2855"/>
      <c r="CA54" s="2855"/>
      <c r="CB54" s="1557"/>
      <c r="CC54" s="1557"/>
      <c r="CD54" s="1557"/>
      <c r="CE54" s="1569"/>
      <c r="CH54" s="262"/>
    </row>
    <row r="55" spans="2:86" s="37" customFormat="1" ht="30" customHeight="1">
      <c r="B55" s="618"/>
      <c r="C55" s="1611"/>
      <c r="D55" s="1636"/>
      <c r="E55" s="1612"/>
      <c r="F55" s="1611"/>
      <c r="G55" s="1647"/>
      <c r="H55" s="1665"/>
      <c r="I55" s="1665"/>
      <c r="J55" s="1614"/>
      <c r="K55" s="1597"/>
      <c r="L55" s="1597"/>
      <c r="M55" s="1597"/>
      <c r="N55" s="1597"/>
      <c r="O55" s="1597"/>
      <c r="P55" s="1614"/>
      <c r="Q55" s="1614"/>
      <c r="R55" s="1611"/>
      <c r="S55" s="1611"/>
      <c r="T55" s="1611"/>
      <c r="U55" s="1611"/>
      <c r="V55" s="1611"/>
      <c r="W55" s="1611"/>
      <c r="X55" s="1611"/>
      <c r="Y55" s="1611"/>
      <c r="Z55" s="1611"/>
      <c r="AA55" s="1611"/>
      <c r="AB55" s="1611"/>
      <c r="AC55" s="1611"/>
      <c r="AD55" s="1611"/>
      <c r="AE55" s="1611"/>
      <c r="AF55" s="1611"/>
      <c r="AG55" s="1611"/>
      <c r="AH55" s="1614"/>
      <c r="AI55" s="1614"/>
      <c r="AJ55" s="1614"/>
      <c r="AK55" s="68"/>
      <c r="AL55" s="68"/>
      <c r="AM55" s="68"/>
      <c r="AN55" s="68"/>
      <c r="AO55" s="68"/>
      <c r="AP55" s="68"/>
      <c r="AQ55" s="68"/>
      <c r="AR55" s="3190" t="s">
        <v>962</v>
      </c>
      <c r="AS55" s="3190"/>
      <c r="AT55" s="3190"/>
      <c r="AU55" s="3190"/>
      <c r="AV55" s="3190"/>
      <c r="AW55" s="3190"/>
      <c r="AX55" s="3190"/>
      <c r="AY55" s="3190"/>
      <c r="AZ55" s="3190"/>
      <c r="BA55" s="3190"/>
      <c r="BB55" s="3190"/>
      <c r="BC55" s="3190"/>
      <c r="BD55" s="3190"/>
      <c r="BE55" s="3190"/>
      <c r="BF55" s="3190"/>
      <c r="BG55" s="3190"/>
      <c r="BH55" s="3190"/>
      <c r="BI55" s="3190"/>
      <c r="BJ55" s="3190"/>
      <c r="BK55" s="3190"/>
      <c r="BL55" s="3190"/>
      <c r="BM55" s="3190"/>
      <c r="BN55" s="3190"/>
      <c r="BO55" s="3190"/>
      <c r="BP55" s="3190"/>
      <c r="BQ55" s="3190"/>
      <c r="BR55" s="3190"/>
      <c r="BS55" s="3190"/>
      <c r="BT55" s="3190"/>
      <c r="BU55" s="3190"/>
      <c r="BV55" s="3190"/>
      <c r="BW55" s="3190"/>
      <c r="BX55" s="3190"/>
      <c r="BY55" s="3190"/>
      <c r="BZ55" s="3190"/>
      <c r="CA55" s="3190"/>
      <c r="CB55" s="1678"/>
      <c r="CC55" s="1668"/>
      <c r="CD55" s="1668"/>
      <c r="CE55" s="1569"/>
      <c r="CH55" s="262"/>
    </row>
    <row r="56" spans="2:86" s="37" customFormat="1" ht="30" customHeight="1">
      <c r="B56" s="618"/>
      <c r="C56" s="1611"/>
      <c r="D56" s="1636"/>
      <c r="E56" s="1612"/>
      <c r="F56" s="1611"/>
      <c r="G56" s="1647"/>
      <c r="H56" s="1665"/>
      <c r="I56" s="1665"/>
      <c r="J56" s="1614"/>
      <c r="K56" s="1597"/>
      <c r="L56" s="1597"/>
      <c r="M56" s="1597"/>
      <c r="N56" s="1597"/>
      <c r="O56" s="1597"/>
      <c r="P56" s="1614"/>
      <c r="Q56" s="68"/>
      <c r="R56" s="68"/>
      <c r="S56" s="68"/>
      <c r="T56" s="68"/>
      <c r="U56" s="68"/>
      <c r="V56" s="68"/>
      <c r="W56" s="68"/>
      <c r="X56" s="68"/>
      <c r="Y56" s="68"/>
      <c r="Z56" s="68"/>
      <c r="AA56" s="68"/>
      <c r="AB56" s="68"/>
      <c r="AC56" s="2219" t="s">
        <v>967</v>
      </c>
      <c r="AD56" s="2219"/>
      <c r="AE56" s="2219"/>
      <c r="AF56" s="2219"/>
      <c r="AG56" s="2219"/>
      <c r="AH56" s="2219"/>
      <c r="AI56" s="2219"/>
      <c r="AJ56" s="2219"/>
      <c r="AK56" s="2219"/>
      <c r="AL56" s="2219"/>
      <c r="AM56" s="2219"/>
      <c r="AN56" s="2219"/>
      <c r="AO56" s="68"/>
      <c r="AP56" s="68"/>
      <c r="AQ56" s="68"/>
      <c r="AR56" s="2855" t="s">
        <v>2570</v>
      </c>
      <c r="AS56" s="2855"/>
      <c r="AT56" s="2855"/>
      <c r="AU56" s="2855"/>
      <c r="AV56" s="2855"/>
      <c r="AW56" s="2855"/>
      <c r="AX56" s="2855"/>
      <c r="AY56" s="2855"/>
      <c r="AZ56" s="2855"/>
      <c r="BA56" s="2855"/>
      <c r="BB56" s="2855"/>
      <c r="BC56" s="2855"/>
      <c r="BD56" s="2855"/>
      <c r="BE56" s="2855"/>
      <c r="BF56" s="2855"/>
      <c r="BG56" s="2855"/>
      <c r="BH56" s="2855"/>
      <c r="BI56" s="2855"/>
      <c r="BJ56" s="2855"/>
      <c r="BK56" s="2855"/>
      <c r="BL56" s="2855"/>
      <c r="BM56" s="2855"/>
      <c r="BN56" s="2855"/>
      <c r="BO56" s="2855"/>
      <c r="BP56" s="2855"/>
      <c r="BQ56" s="2855"/>
      <c r="BR56" s="2855"/>
      <c r="BS56" s="2855"/>
      <c r="BT56" s="2855"/>
      <c r="BU56" s="2855"/>
      <c r="BV56" s="2855"/>
      <c r="BW56" s="2855"/>
      <c r="BX56" s="2855"/>
      <c r="BY56" s="2855"/>
      <c r="BZ56" s="2855"/>
      <c r="CA56" s="2855"/>
      <c r="CB56" s="1507"/>
      <c r="CC56" s="1507"/>
      <c r="CD56" s="1507"/>
      <c r="CE56" s="1569"/>
      <c r="CH56" s="262"/>
    </row>
    <row r="57" spans="2:86" s="37" customFormat="1" ht="30" customHeight="1">
      <c r="B57" s="618"/>
      <c r="C57" s="1611"/>
      <c r="D57" s="1636"/>
      <c r="E57" s="1612"/>
      <c r="F57" s="1611"/>
      <c r="G57" s="1647"/>
      <c r="H57" s="1665"/>
      <c r="I57" s="1665"/>
      <c r="J57" s="1614"/>
      <c r="K57" s="1597"/>
      <c r="L57" s="1597"/>
      <c r="M57" s="1597"/>
      <c r="N57" s="1597"/>
      <c r="O57" s="1597"/>
      <c r="P57" s="1614"/>
      <c r="Q57" s="1611"/>
      <c r="R57" s="1611"/>
      <c r="S57" s="1611"/>
      <c r="T57" s="1611"/>
      <c r="U57" s="1611"/>
      <c r="V57" s="1611"/>
      <c r="W57" s="1611"/>
      <c r="X57" s="1611"/>
      <c r="Y57" s="1611"/>
      <c r="Z57" s="1611"/>
      <c r="AA57" s="1611"/>
      <c r="AB57" s="1611"/>
      <c r="AC57" s="3188" t="s">
        <v>968</v>
      </c>
      <c r="AD57" s="3188"/>
      <c r="AE57" s="3188"/>
      <c r="AF57" s="3188"/>
      <c r="AG57" s="3188"/>
      <c r="AH57" s="3188"/>
      <c r="AI57" s="3188"/>
      <c r="AJ57" s="3188"/>
      <c r="AK57" s="3188"/>
      <c r="AL57" s="3188"/>
      <c r="AM57" s="3188"/>
      <c r="AN57" s="3188"/>
      <c r="AO57" s="68"/>
      <c r="AP57" s="68"/>
      <c r="AQ57" s="68"/>
      <c r="AR57" s="2855" t="s">
        <v>21</v>
      </c>
      <c r="AS57" s="2855"/>
      <c r="AT57" s="2855"/>
      <c r="AU57" s="2855"/>
      <c r="AV57" s="2855"/>
      <c r="AW57" s="2855"/>
      <c r="AX57" s="2855"/>
      <c r="AY57" s="2855"/>
      <c r="AZ57" s="2855"/>
      <c r="BA57" s="2855"/>
      <c r="BB57" s="2855"/>
      <c r="BC57" s="2855"/>
      <c r="BD57" s="2855"/>
      <c r="BE57" s="2855"/>
      <c r="BF57" s="2855"/>
      <c r="BG57" s="2855"/>
      <c r="BH57" s="2855"/>
      <c r="BI57" s="2855"/>
      <c r="BJ57" s="2855"/>
      <c r="BK57" s="2855"/>
      <c r="BL57" s="2855"/>
      <c r="BM57" s="2855"/>
      <c r="BN57" s="2855"/>
      <c r="BO57" s="2855"/>
      <c r="BP57" s="2855"/>
      <c r="BQ57" s="2855"/>
      <c r="BR57" s="2855"/>
      <c r="BS57" s="2855"/>
      <c r="BT57" s="2855"/>
      <c r="BU57" s="2855"/>
      <c r="BV57" s="2855"/>
      <c r="BW57" s="2855"/>
      <c r="BX57" s="2855"/>
      <c r="BY57" s="2855"/>
      <c r="BZ57" s="2855"/>
      <c r="CA57" s="2855"/>
      <c r="CB57" s="1507"/>
      <c r="CC57" s="1507"/>
      <c r="CD57" s="1507"/>
      <c r="CE57" s="1569"/>
      <c r="CH57" s="262"/>
    </row>
    <row r="58" spans="2:86" s="37" customFormat="1" ht="26.1" customHeight="1">
      <c r="B58" s="618"/>
      <c r="C58" s="1611"/>
      <c r="D58" s="1611"/>
      <c r="E58" s="1612"/>
      <c r="F58" s="1613"/>
      <c r="G58" s="1613"/>
      <c r="H58" s="1614"/>
      <c r="I58" s="1614"/>
      <c r="J58" s="1614"/>
      <c r="K58" s="1614"/>
      <c r="L58" s="1614"/>
      <c r="M58" s="1614"/>
      <c r="N58" s="1614"/>
      <c r="O58" s="1614"/>
      <c r="P58" s="1614"/>
      <c r="Q58" s="1611"/>
      <c r="R58" s="1611"/>
      <c r="S58" s="1611"/>
      <c r="T58" s="1611"/>
      <c r="U58" s="1611"/>
      <c r="V58" s="1611"/>
      <c r="W58" s="1611"/>
      <c r="X58" s="1611"/>
      <c r="Y58" s="1611"/>
      <c r="Z58" s="1611"/>
      <c r="AA58" s="1611"/>
      <c r="AB58" s="1611"/>
      <c r="AC58" s="1611"/>
      <c r="AD58" s="68"/>
      <c r="AE58" s="68"/>
      <c r="AF58" s="68"/>
      <c r="AG58" s="68"/>
      <c r="AH58" s="68"/>
      <c r="AI58" s="68"/>
      <c r="AJ58" s="68"/>
      <c r="AK58" s="68"/>
      <c r="AL58" s="68"/>
      <c r="AM58" s="68"/>
      <c r="AN58" s="68"/>
      <c r="AO58" s="68"/>
      <c r="AP58" s="68"/>
      <c r="AQ58" s="68"/>
      <c r="AR58" s="68"/>
      <c r="AS58" s="68"/>
      <c r="AT58" s="68"/>
      <c r="AU58" s="68"/>
      <c r="AV58" s="68"/>
      <c r="AW58" s="1611"/>
      <c r="AX58" s="1614"/>
      <c r="AY58" s="1614"/>
      <c r="AZ58" s="1569"/>
      <c r="BA58" s="1569"/>
      <c r="BB58" s="1569"/>
      <c r="BC58" s="68"/>
      <c r="BD58" s="1557"/>
      <c r="BE58" s="1557"/>
      <c r="BF58" s="1557"/>
      <c r="BG58" s="1557"/>
      <c r="BH58" s="1557"/>
      <c r="BI58" s="1557"/>
      <c r="BJ58" s="1557"/>
      <c r="BK58" s="1557"/>
      <c r="BL58" s="1557"/>
      <c r="BM58" s="1557"/>
      <c r="BN58" s="1557"/>
      <c r="BO58" s="1557"/>
      <c r="BP58" s="1557"/>
      <c r="BQ58" s="1557"/>
      <c r="BR58" s="1557"/>
      <c r="BS58" s="1557"/>
      <c r="BT58" s="1557"/>
      <c r="BU58" s="1557"/>
      <c r="BV58" s="1557"/>
      <c r="BW58" s="1557"/>
      <c r="BX58" s="1557"/>
      <c r="BY58" s="1557"/>
      <c r="BZ58" s="1557"/>
      <c r="CA58" s="1557"/>
      <c r="CB58" s="1611"/>
      <c r="CC58" s="1611"/>
      <c r="CD58" s="1611"/>
      <c r="CE58" s="1569"/>
      <c r="CH58" s="262"/>
    </row>
    <row r="59" spans="2:86" s="37" customFormat="1" ht="30" customHeight="1">
      <c r="B59" s="618"/>
      <c r="C59" s="1582"/>
      <c r="D59" s="1583"/>
      <c r="E59" s="1583"/>
      <c r="F59" s="1583"/>
      <c r="G59" s="1583"/>
      <c r="H59" s="1644"/>
      <c r="I59" s="1644"/>
      <c r="J59" s="1644"/>
      <c r="K59" s="1644"/>
      <c r="L59" s="1644"/>
      <c r="M59" s="1644"/>
      <c r="N59" s="1644"/>
      <c r="O59" s="1644"/>
      <c r="P59" s="1644"/>
      <c r="Q59" s="1582"/>
      <c r="R59" s="1582"/>
      <c r="S59" s="1582"/>
      <c r="T59" s="1582"/>
      <c r="U59" s="1582"/>
      <c r="V59" s="1582"/>
      <c r="W59" s="1582"/>
      <c r="X59" s="1582"/>
      <c r="Y59" s="1582"/>
      <c r="Z59" s="1582"/>
      <c r="AA59" s="1582"/>
      <c r="AB59" s="1582"/>
      <c r="AC59" s="1582"/>
      <c r="AD59" s="1582"/>
      <c r="AE59" s="1582"/>
      <c r="AF59" s="1582"/>
      <c r="AG59" s="1582"/>
      <c r="AH59" s="1582"/>
      <c r="AI59" s="1582"/>
      <c r="AJ59" s="1582"/>
      <c r="AK59" s="68"/>
      <c r="AL59" s="1677" t="s">
        <v>921</v>
      </c>
      <c r="AM59" s="1582"/>
      <c r="AN59" s="1582"/>
      <c r="AO59" s="1582"/>
      <c r="AP59" s="1582"/>
      <c r="AQ59" s="1582"/>
      <c r="AR59" s="1582"/>
      <c r="AS59" s="1582"/>
      <c r="AT59" s="68"/>
      <c r="AU59" s="1582"/>
      <c r="AV59" s="1582"/>
      <c r="AW59" s="1582"/>
      <c r="AX59" s="1582"/>
      <c r="AY59" s="1582"/>
      <c r="AZ59" s="1611"/>
      <c r="BA59" s="1611"/>
      <c r="BB59" s="1611"/>
      <c r="BC59" s="1611"/>
      <c r="BD59" s="1611"/>
      <c r="BE59" s="1611"/>
      <c r="BF59" s="1611"/>
      <c r="BG59" s="1611"/>
      <c r="BH59" s="1611"/>
      <c r="BI59" s="1611"/>
      <c r="BJ59" s="1611"/>
      <c r="BK59" s="1611"/>
      <c r="BL59" s="1611"/>
      <c r="BM59" s="1614"/>
      <c r="BN59" s="1614"/>
      <c r="BO59" s="1594"/>
      <c r="BP59" s="1594"/>
      <c r="BQ59" s="1594"/>
      <c r="BR59" s="1594"/>
      <c r="BS59" s="1594"/>
      <c r="BT59" s="1594"/>
      <c r="BU59" s="1594"/>
      <c r="BV59" s="1594"/>
      <c r="BW59" s="68"/>
      <c r="BX59" s="68"/>
      <c r="BY59" s="1678" t="s">
        <v>921</v>
      </c>
      <c r="BZ59" s="1668"/>
      <c r="CA59" s="1668"/>
      <c r="CB59" s="1507"/>
      <c r="CC59" s="1507"/>
      <c r="CD59" s="1507"/>
      <c r="CE59" s="1569"/>
      <c r="CH59" s="262"/>
    </row>
    <row r="60" spans="2:86" s="37" customFormat="1" ht="30" customHeight="1">
      <c r="B60" s="618"/>
      <c r="C60" s="1582"/>
      <c r="D60" s="1643" t="s">
        <v>22</v>
      </c>
      <c r="E60" s="1608"/>
      <c r="F60" s="1644" t="s">
        <v>963</v>
      </c>
      <c r="G60" s="1645"/>
      <c r="H60" s="1644"/>
      <c r="I60" s="1644"/>
      <c r="J60" s="1644"/>
      <c r="K60" s="1644"/>
      <c r="L60" s="1644"/>
      <c r="M60" s="1644"/>
      <c r="N60" s="1644"/>
      <c r="O60" s="1644"/>
      <c r="P60" s="1644"/>
      <c r="Q60" s="1582"/>
      <c r="R60" s="1582"/>
      <c r="S60" s="1582"/>
      <c r="T60" s="1582"/>
      <c r="U60" s="1582"/>
      <c r="V60" s="1582"/>
      <c r="W60" s="1582"/>
      <c r="X60" s="1582"/>
      <c r="Y60" s="1582"/>
      <c r="Z60" s="1582"/>
      <c r="AA60" s="3146">
        <v>51</v>
      </c>
      <c r="AB60" s="3146"/>
      <c r="AC60" s="3132"/>
      <c r="AD60" s="3133"/>
      <c r="AE60" s="3133"/>
      <c r="AF60" s="3133"/>
      <c r="AG60" s="3133"/>
      <c r="AH60" s="3133"/>
      <c r="AI60" s="3133"/>
      <c r="AJ60" s="3133"/>
      <c r="AK60" s="3133"/>
      <c r="AL60" s="3133"/>
      <c r="AM60" s="3133"/>
      <c r="AN60" s="3134"/>
      <c r="AO60" s="68"/>
      <c r="AP60" s="3146">
        <v>54</v>
      </c>
      <c r="AQ60" s="3146"/>
      <c r="AR60" s="3132"/>
      <c r="AS60" s="3133"/>
      <c r="AT60" s="3133"/>
      <c r="AU60" s="3133"/>
      <c r="AV60" s="3133"/>
      <c r="AW60" s="3133"/>
      <c r="AX60" s="3133"/>
      <c r="AY60" s="3133"/>
      <c r="AZ60" s="3133"/>
      <c r="BA60" s="3133"/>
      <c r="BB60" s="3133"/>
      <c r="BC60" s="3133"/>
      <c r="BD60" s="3133"/>
      <c r="BE60" s="3133"/>
      <c r="BF60" s="3133"/>
      <c r="BG60" s="3133"/>
      <c r="BH60" s="3133"/>
      <c r="BI60" s="3133"/>
      <c r="BJ60" s="3133"/>
      <c r="BK60" s="3133"/>
      <c r="BL60" s="3133"/>
      <c r="BM60" s="3133"/>
      <c r="BN60" s="3133"/>
      <c r="BO60" s="3133"/>
      <c r="BP60" s="3133"/>
      <c r="BQ60" s="3133"/>
      <c r="BR60" s="3133"/>
      <c r="BS60" s="3133"/>
      <c r="BT60" s="3133"/>
      <c r="BU60" s="3133"/>
      <c r="BV60" s="3133"/>
      <c r="BW60" s="3133"/>
      <c r="BX60" s="3133"/>
      <c r="BY60" s="3133"/>
      <c r="BZ60" s="3133"/>
      <c r="CA60" s="3134"/>
      <c r="CB60" s="1507"/>
      <c r="CC60" s="1507"/>
      <c r="CD60" s="1507"/>
      <c r="CE60" s="1569"/>
      <c r="CH60" s="262"/>
    </row>
    <row r="61" spans="2:86" s="37" customFormat="1" ht="26.1" customHeight="1">
      <c r="B61" s="618"/>
      <c r="C61" s="1569"/>
      <c r="D61" s="1584"/>
      <c r="E61" s="1608"/>
      <c r="F61" s="1646" t="s">
        <v>964</v>
      </c>
      <c r="G61" s="1645"/>
      <c r="H61" s="1644"/>
      <c r="I61" s="1644"/>
      <c r="J61" s="1644"/>
      <c r="K61" s="1644"/>
      <c r="L61" s="1644"/>
      <c r="M61" s="1644"/>
      <c r="N61" s="1644"/>
      <c r="O61" s="1644"/>
      <c r="P61" s="1644"/>
      <c r="Q61" s="1569"/>
      <c r="R61" s="1569"/>
      <c r="S61" s="1569"/>
      <c r="T61" s="1569"/>
      <c r="U61" s="1569"/>
      <c r="V61" s="1569"/>
      <c r="W61" s="1569"/>
      <c r="X61" s="1569"/>
      <c r="Y61" s="1569"/>
      <c r="Z61" s="1569"/>
      <c r="AA61" s="3146"/>
      <c r="AB61" s="3146"/>
      <c r="AC61" s="3135"/>
      <c r="AD61" s="3105"/>
      <c r="AE61" s="3105"/>
      <c r="AF61" s="3105"/>
      <c r="AG61" s="3105"/>
      <c r="AH61" s="3105"/>
      <c r="AI61" s="3105"/>
      <c r="AJ61" s="3105"/>
      <c r="AK61" s="3105"/>
      <c r="AL61" s="3105"/>
      <c r="AM61" s="3105"/>
      <c r="AN61" s="3136"/>
      <c r="AO61" s="68"/>
      <c r="AP61" s="3146"/>
      <c r="AQ61" s="3146"/>
      <c r="AR61" s="3135"/>
      <c r="AS61" s="3105"/>
      <c r="AT61" s="3105"/>
      <c r="AU61" s="3105"/>
      <c r="AV61" s="3105"/>
      <c r="AW61" s="3105"/>
      <c r="AX61" s="3105"/>
      <c r="AY61" s="3105"/>
      <c r="AZ61" s="3105"/>
      <c r="BA61" s="3105"/>
      <c r="BB61" s="3105"/>
      <c r="BC61" s="3105"/>
      <c r="BD61" s="3105"/>
      <c r="BE61" s="3105"/>
      <c r="BF61" s="3105"/>
      <c r="BG61" s="3105"/>
      <c r="BH61" s="3105"/>
      <c r="BI61" s="3105"/>
      <c r="BJ61" s="3105"/>
      <c r="BK61" s="3105"/>
      <c r="BL61" s="3105"/>
      <c r="BM61" s="3105"/>
      <c r="BN61" s="3105"/>
      <c r="BO61" s="3105"/>
      <c r="BP61" s="3105"/>
      <c r="BQ61" s="3105"/>
      <c r="BR61" s="3105"/>
      <c r="BS61" s="3105"/>
      <c r="BT61" s="3105"/>
      <c r="BU61" s="3105"/>
      <c r="BV61" s="3105"/>
      <c r="BW61" s="3105"/>
      <c r="BX61" s="3105"/>
      <c r="BY61" s="3105"/>
      <c r="BZ61" s="3105"/>
      <c r="CA61" s="3136"/>
      <c r="CB61" s="1611"/>
      <c r="CC61" s="1611"/>
      <c r="CD61" s="1611"/>
      <c r="CE61" s="1569"/>
      <c r="CH61" s="262"/>
    </row>
    <row r="62" spans="2:86" s="37" customFormat="1" ht="30" customHeight="1">
      <c r="B62" s="618"/>
      <c r="C62" s="1569"/>
      <c r="D62" s="1647"/>
      <c r="E62" s="1608"/>
      <c r="F62" s="1600"/>
      <c r="G62" s="1570"/>
      <c r="H62" s="1644"/>
      <c r="I62" s="1644"/>
      <c r="J62" s="1644"/>
      <c r="K62" s="1644"/>
      <c r="L62" s="1644"/>
      <c r="M62" s="1644"/>
      <c r="N62" s="1644"/>
      <c r="O62" s="1644"/>
      <c r="P62" s="1644"/>
      <c r="Q62" s="1569"/>
      <c r="R62" s="1569"/>
      <c r="S62" s="1569"/>
      <c r="T62" s="1569"/>
      <c r="U62" s="1569"/>
      <c r="V62" s="1569"/>
      <c r="W62" s="1569"/>
      <c r="X62" s="1569"/>
      <c r="Y62" s="1569"/>
      <c r="Z62" s="1569"/>
      <c r="AA62" s="1569"/>
      <c r="AB62" s="1569"/>
      <c r="AC62" s="1569"/>
      <c r="AD62" s="1569"/>
      <c r="AE62" s="1569"/>
      <c r="AF62" s="1569"/>
      <c r="AG62" s="1569"/>
      <c r="AH62" s="68"/>
      <c r="AI62" s="68"/>
      <c r="AJ62" s="68"/>
      <c r="AK62" s="68"/>
      <c r="AL62" s="68"/>
      <c r="AM62" s="68"/>
      <c r="AN62" s="68"/>
      <c r="AO62" s="68"/>
      <c r="AP62" s="68"/>
      <c r="AQ62" s="68"/>
      <c r="AR62" s="68"/>
      <c r="AS62" s="68"/>
      <c r="AT62" s="68"/>
      <c r="AU62" s="68"/>
      <c r="AV62" s="68"/>
      <c r="AW62" s="1569"/>
      <c r="AX62" s="1569"/>
      <c r="AY62" s="1569"/>
      <c r="AZ62"/>
      <c r="BA62"/>
      <c r="BB62"/>
      <c r="BC62"/>
      <c r="BD62"/>
      <c r="BE62"/>
      <c r="BF62"/>
      <c r="BG62"/>
      <c r="BH62"/>
      <c r="BI62"/>
      <c r="BJ62"/>
      <c r="BK62"/>
      <c r="BL62"/>
      <c r="BM62"/>
      <c r="BN62"/>
      <c r="BO62"/>
      <c r="BP62"/>
      <c r="BQ62"/>
      <c r="BR62"/>
      <c r="BS62"/>
      <c r="BT62"/>
      <c r="BU62"/>
      <c r="BV62"/>
      <c r="BW62"/>
      <c r="BX62"/>
      <c r="BY62"/>
      <c r="BZ62"/>
      <c r="CA62"/>
      <c r="CB62" s="1507"/>
      <c r="CC62" s="1507"/>
      <c r="CD62" s="1507"/>
      <c r="CE62" s="1569"/>
      <c r="CH62" s="262"/>
    </row>
    <row r="63" spans="2:86" s="37" customFormat="1" ht="30" customHeight="1">
      <c r="B63" s="618"/>
      <c r="C63" s="1569"/>
      <c r="D63" s="1649" t="s">
        <v>23</v>
      </c>
      <c r="E63" s="1608"/>
      <c r="F63" s="1557" t="s">
        <v>965</v>
      </c>
      <c r="G63" s="1570"/>
      <c r="H63" s="1644"/>
      <c r="I63" s="1644"/>
      <c r="J63" s="1644"/>
      <c r="K63" s="1644"/>
      <c r="L63" s="1644"/>
      <c r="M63" s="1644"/>
      <c r="N63" s="1644"/>
      <c r="O63" s="1644"/>
      <c r="P63" s="1644"/>
      <c r="Q63" s="1644"/>
      <c r="R63" s="1644"/>
      <c r="S63" s="1644"/>
      <c r="T63" s="1644"/>
      <c r="U63" s="1644"/>
      <c r="V63" s="1644"/>
      <c r="W63" s="1644"/>
      <c r="X63" s="1644"/>
      <c r="Y63" s="1644"/>
      <c r="Z63" s="1644"/>
      <c r="AA63" s="3146">
        <v>52</v>
      </c>
      <c r="AB63" s="3146"/>
      <c r="AC63" s="3132"/>
      <c r="AD63" s="3133"/>
      <c r="AE63" s="3133"/>
      <c r="AF63" s="3133"/>
      <c r="AG63" s="3133"/>
      <c r="AH63" s="3133"/>
      <c r="AI63" s="3133"/>
      <c r="AJ63" s="3133"/>
      <c r="AK63" s="3133"/>
      <c r="AL63" s="3133"/>
      <c r="AM63" s="3133"/>
      <c r="AN63" s="3134"/>
      <c r="AO63" s="68"/>
      <c r="AP63" s="3146">
        <v>55</v>
      </c>
      <c r="AQ63" s="3146"/>
      <c r="AR63" s="3132"/>
      <c r="AS63" s="3133"/>
      <c r="AT63" s="3133"/>
      <c r="AU63" s="3133"/>
      <c r="AV63" s="3133"/>
      <c r="AW63" s="3133"/>
      <c r="AX63" s="3133"/>
      <c r="AY63" s="3133"/>
      <c r="AZ63" s="3133"/>
      <c r="BA63" s="3133"/>
      <c r="BB63" s="3133"/>
      <c r="BC63" s="3133"/>
      <c r="BD63" s="3133"/>
      <c r="BE63" s="3133"/>
      <c r="BF63" s="3133"/>
      <c r="BG63" s="3133"/>
      <c r="BH63" s="3133"/>
      <c r="BI63" s="3133"/>
      <c r="BJ63" s="3133"/>
      <c r="BK63" s="3133"/>
      <c r="BL63" s="3133"/>
      <c r="BM63" s="3133"/>
      <c r="BN63" s="3133"/>
      <c r="BO63" s="3133"/>
      <c r="BP63" s="3133"/>
      <c r="BQ63" s="3133"/>
      <c r="BR63" s="3133"/>
      <c r="BS63" s="3133"/>
      <c r="BT63" s="3133"/>
      <c r="BU63" s="3133"/>
      <c r="BV63" s="3133"/>
      <c r="BW63" s="3133"/>
      <c r="BX63" s="3133"/>
      <c r="BY63" s="3133"/>
      <c r="BZ63" s="3133"/>
      <c r="CA63" s="3134"/>
      <c r="CB63" s="1507"/>
      <c r="CC63" s="1507"/>
      <c r="CD63" s="1507"/>
      <c r="CE63" s="1569"/>
      <c r="CH63" s="262"/>
    </row>
    <row r="64" spans="2:86" s="37" customFormat="1" ht="30" customHeight="1">
      <c r="B64" s="618"/>
      <c r="C64" s="1569"/>
      <c r="D64" s="1510"/>
      <c r="E64" s="1608"/>
      <c r="F64" s="1574" t="s">
        <v>2583</v>
      </c>
      <c r="G64" s="1570"/>
      <c r="H64" s="1644"/>
      <c r="I64" s="1644"/>
      <c r="J64" s="1644"/>
      <c r="K64" s="1644"/>
      <c r="L64" s="1644"/>
      <c r="M64" s="1644"/>
      <c r="N64" s="1644"/>
      <c r="O64" s="1644"/>
      <c r="P64" s="1644"/>
      <c r="Q64" s="1644"/>
      <c r="R64" s="1644"/>
      <c r="S64" s="1644"/>
      <c r="T64" s="1644"/>
      <c r="U64" s="1644"/>
      <c r="V64" s="1644"/>
      <c r="W64" s="1644"/>
      <c r="X64" s="1644"/>
      <c r="Y64" s="1644"/>
      <c r="Z64" s="1644"/>
      <c r="AA64" s="3146"/>
      <c r="AB64" s="3146"/>
      <c r="AC64" s="3135"/>
      <c r="AD64" s="3105"/>
      <c r="AE64" s="3105"/>
      <c r="AF64" s="3105"/>
      <c r="AG64" s="3105"/>
      <c r="AH64" s="3105"/>
      <c r="AI64" s="3105"/>
      <c r="AJ64" s="3105"/>
      <c r="AK64" s="3105"/>
      <c r="AL64" s="3105"/>
      <c r="AM64" s="3105"/>
      <c r="AN64" s="3136"/>
      <c r="AO64" s="68"/>
      <c r="AP64" s="3146"/>
      <c r="AQ64" s="3146"/>
      <c r="AR64" s="3135"/>
      <c r="AS64" s="3105"/>
      <c r="AT64" s="3105"/>
      <c r="AU64" s="3105"/>
      <c r="AV64" s="3105"/>
      <c r="AW64" s="3105"/>
      <c r="AX64" s="3105"/>
      <c r="AY64" s="3105"/>
      <c r="AZ64" s="3105"/>
      <c r="BA64" s="3105"/>
      <c r="BB64" s="3105"/>
      <c r="BC64" s="3105"/>
      <c r="BD64" s="3105"/>
      <c r="BE64" s="3105"/>
      <c r="BF64" s="3105"/>
      <c r="BG64" s="3105"/>
      <c r="BH64" s="3105"/>
      <c r="BI64" s="3105"/>
      <c r="BJ64" s="3105"/>
      <c r="BK64" s="3105"/>
      <c r="BL64" s="3105"/>
      <c r="BM64" s="3105"/>
      <c r="BN64" s="3105"/>
      <c r="BO64" s="3105"/>
      <c r="BP64" s="3105"/>
      <c r="BQ64" s="3105"/>
      <c r="BR64" s="3105"/>
      <c r="BS64" s="3105"/>
      <c r="BT64" s="3105"/>
      <c r="BU64" s="3105"/>
      <c r="BV64" s="3105"/>
      <c r="BW64" s="3105"/>
      <c r="BX64" s="3105"/>
      <c r="BY64" s="3105"/>
      <c r="BZ64" s="3105"/>
      <c r="CA64" s="3136"/>
      <c r="CB64" s="1602"/>
      <c r="CC64" s="1602"/>
      <c r="CD64" s="1602"/>
      <c r="CE64" s="1569"/>
      <c r="CH64" s="262"/>
    </row>
    <row r="65" spans="2:86" s="37" customFormat="1" ht="30" customHeight="1">
      <c r="B65" s="618"/>
      <c r="C65" s="1569"/>
      <c r="D65" s="1599"/>
      <c r="E65" s="1608"/>
      <c r="F65" s="1600"/>
      <c r="G65" s="1570"/>
      <c r="H65" s="1644"/>
      <c r="I65" s="1644"/>
      <c r="J65" s="1644"/>
      <c r="K65" s="1644"/>
      <c r="L65" s="1644"/>
      <c r="M65" s="1644"/>
      <c r="N65" s="1644"/>
      <c r="O65" s="1644"/>
      <c r="P65" s="1644"/>
      <c r="Q65" s="1644"/>
      <c r="R65" s="1644"/>
      <c r="S65" s="1644"/>
      <c r="T65" s="1644"/>
      <c r="U65" s="1644"/>
      <c r="V65" s="1644"/>
      <c r="W65" s="1644"/>
      <c r="X65" s="1644"/>
      <c r="Y65" s="1644"/>
      <c r="Z65" s="1644"/>
      <c r="AA65" s="1644"/>
      <c r="AB65" s="1644"/>
      <c r="AC65" s="1644"/>
      <c r="AD65" s="1644"/>
      <c r="AE65" s="1644"/>
      <c r="AF65" s="1644"/>
      <c r="AG65" s="1644"/>
      <c r="AH65" s="68"/>
      <c r="AI65" s="68"/>
      <c r="AJ65" s="68"/>
      <c r="AK65" s="68"/>
      <c r="AL65" s="68"/>
      <c r="AM65" s="68"/>
      <c r="AN65" s="68"/>
      <c r="AO65" s="68"/>
      <c r="AP65" s="68"/>
      <c r="AQ65" s="68"/>
      <c r="AR65" s="68"/>
      <c r="AS65" s="68"/>
      <c r="AT65" s="68"/>
      <c r="AU65" s="68"/>
      <c r="AV65" s="68"/>
      <c r="AW65" s="1569"/>
      <c r="AX65" s="1569"/>
      <c r="AY65" s="1569"/>
      <c r="AZ65"/>
      <c r="BA65"/>
      <c r="BB65"/>
      <c r="BC65"/>
      <c r="BD65"/>
      <c r="BE65"/>
      <c r="BF65"/>
      <c r="BG65"/>
      <c r="BH65"/>
      <c r="BI65"/>
      <c r="BJ65"/>
      <c r="BK65"/>
      <c r="BL65"/>
      <c r="BM65"/>
      <c r="BN65"/>
      <c r="BO65"/>
      <c r="BP65"/>
      <c r="BQ65"/>
      <c r="BR65"/>
      <c r="BS65"/>
      <c r="BT65"/>
      <c r="BU65"/>
      <c r="BV65"/>
      <c r="BW65"/>
      <c r="BX65"/>
      <c r="BY65"/>
      <c r="BZ65"/>
      <c r="CA65"/>
      <c r="CB65" s="1602"/>
      <c r="CC65" s="1602"/>
      <c r="CD65" s="1602"/>
      <c r="CE65" s="1569"/>
      <c r="CH65" s="262"/>
    </row>
    <row r="66" spans="2:86" s="37" customFormat="1" ht="30" customHeight="1">
      <c r="B66" s="618"/>
      <c r="C66" s="1569"/>
      <c r="D66" s="1570" t="s">
        <v>40</v>
      </c>
      <c r="E66" s="1608"/>
      <c r="F66" s="1557" t="s">
        <v>966</v>
      </c>
      <c r="G66" s="1570"/>
      <c r="H66" s="1644"/>
      <c r="I66" s="1644"/>
      <c r="J66" s="1644"/>
      <c r="K66" s="1644"/>
      <c r="L66" s="1644"/>
      <c r="M66" s="1644"/>
      <c r="N66" s="1644"/>
      <c r="O66" s="1644"/>
      <c r="P66" s="1644"/>
      <c r="Q66" s="1644"/>
      <c r="R66" s="1644"/>
      <c r="S66" s="1644"/>
      <c r="T66" s="1644"/>
      <c r="U66" s="1644"/>
      <c r="V66" s="1644"/>
      <c r="W66" s="1644"/>
      <c r="X66" s="1644"/>
      <c r="Y66" s="1644"/>
      <c r="Z66" s="1644"/>
      <c r="AA66" s="3146">
        <v>53</v>
      </c>
      <c r="AB66" s="3146"/>
      <c r="AC66" s="3132"/>
      <c r="AD66" s="3133"/>
      <c r="AE66" s="3133"/>
      <c r="AF66" s="3133"/>
      <c r="AG66" s="3133"/>
      <c r="AH66" s="3133"/>
      <c r="AI66" s="3133"/>
      <c r="AJ66" s="3133"/>
      <c r="AK66" s="3133"/>
      <c r="AL66" s="3133"/>
      <c r="AM66" s="3133"/>
      <c r="AN66" s="3134"/>
      <c r="AO66" s="68"/>
      <c r="AP66" s="3146">
        <v>56</v>
      </c>
      <c r="AQ66" s="3146"/>
      <c r="AR66" s="3132"/>
      <c r="AS66" s="3133"/>
      <c r="AT66" s="3133"/>
      <c r="AU66" s="3133"/>
      <c r="AV66" s="3133"/>
      <c r="AW66" s="3133"/>
      <c r="AX66" s="3133"/>
      <c r="AY66" s="3133"/>
      <c r="AZ66" s="3133"/>
      <c r="BA66" s="3133"/>
      <c r="BB66" s="3133"/>
      <c r="BC66" s="3133"/>
      <c r="BD66" s="3133"/>
      <c r="BE66" s="3133"/>
      <c r="BF66" s="3133"/>
      <c r="BG66" s="3133"/>
      <c r="BH66" s="3133"/>
      <c r="BI66" s="3133"/>
      <c r="BJ66" s="3133"/>
      <c r="BK66" s="3133"/>
      <c r="BL66" s="3133"/>
      <c r="BM66" s="3133"/>
      <c r="BN66" s="3133"/>
      <c r="BO66" s="3133"/>
      <c r="BP66" s="3133"/>
      <c r="BQ66" s="3133"/>
      <c r="BR66" s="3133"/>
      <c r="BS66" s="3133"/>
      <c r="BT66" s="3133"/>
      <c r="BU66" s="3133"/>
      <c r="BV66" s="3133"/>
      <c r="BW66" s="3133"/>
      <c r="BX66" s="3133"/>
      <c r="BY66" s="3133"/>
      <c r="BZ66" s="3133"/>
      <c r="CA66" s="3134"/>
      <c r="CB66" s="1602"/>
      <c r="CC66" s="1602"/>
      <c r="CD66" s="1602"/>
      <c r="CH66" s="262"/>
    </row>
    <row r="67" spans="2:86" s="37" customFormat="1" ht="30" customHeight="1">
      <c r="B67" s="618"/>
      <c r="C67" s="1569"/>
      <c r="D67" s="1650"/>
      <c r="E67" s="1608"/>
      <c r="F67" s="1574" t="s">
        <v>2584</v>
      </c>
      <c r="G67" s="1570"/>
      <c r="H67" s="1644"/>
      <c r="I67" s="1644"/>
      <c r="J67" s="1644"/>
      <c r="K67" s="1644"/>
      <c r="L67" s="1644"/>
      <c r="M67" s="1644"/>
      <c r="N67" s="1644"/>
      <c r="O67" s="1644"/>
      <c r="P67" s="1644"/>
      <c r="Q67" s="1644"/>
      <c r="R67" s="1644"/>
      <c r="S67" s="1644"/>
      <c r="T67" s="1644"/>
      <c r="U67" s="1644"/>
      <c r="V67" s="1644"/>
      <c r="W67" s="1644"/>
      <c r="X67" s="1644"/>
      <c r="Y67" s="1644"/>
      <c r="Z67" s="1644"/>
      <c r="AA67" s="3146"/>
      <c r="AB67" s="3146"/>
      <c r="AC67" s="3135"/>
      <c r="AD67" s="3105"/>
      <c r="AE67" s="3105"/>
      <c r="AF67" s="3105"/>
      <c r="AG67" s="3105"/>
      <c r="AH67" s="3105"/>
      <c r="AI67" s="3105"/>
      <c r="AJ67" s="3105"/>
      <c r="AK67" s="3105"/>
      <c r="AL67" s="3105"/>
      <c r="AM67" s="3105"/>
      <c r="AN67" s="3136"/>
      <c r="AO67" s="68"/>
      <c r="AP67" s="3146"/>
      <c r="AQ67" s="3146"/>
      <c r="AR67" s="3135"/>
      <c r="AS67" s="3105"/>
      <c r="AT67" s="3105"/>
      <c r="AU67" s="3105"/>
      <c r="AV67" s="3105"/>
      <c r="AW67" s="3105"/>
      <c r="AX67" s="3105"/>
      <c r="AY67" s="3105"/>
      <c r="AZ67" s="3105"/>
      <c r="BA67" s="3105"/>
      <c r="BB67" s="3105"/>
      <c r="BC67" s="3105"/>
      <c r="BD67" s="3105"/>
      <c r="BE67" s="3105"/>
      <c r="BF67" s="3105"/>
      <c r="BG67" s="3105"/>
      <c r="BH67" s="3105"/>
      <c r="BI67" s="3105"/>
      <c r="BJ67" s="3105"/>
      <c r="BK67" s="3105"/>
      <c r="BL67" s="3105"/>
      <c r="BM67" s="3105"/>
      <c r="BN67" s="3105"/>
      <c r="BO67" s="3105"/>
      <c r="BP67" s="3105"/>
      <c r="BQ67" s="3105"/>
      <c r="BR67" s="3105"/>
      <c r="BS67" s="3105"/>
      <c r="BT67" s="3105"/>
      <c r="BU67" s="3105"/>
      <c r="BV67" s="3105"/>
      <c r="BW67" s="3105"/>
      <c r="BX67" s="3105"/>
      <c r="BY67" s="3105"/>
      <c r="BZ67" s="3105"/>
      <c r="CA67" s="3136"/>
      <c r="CB67" s="1602"/>
      <c r="CC67" s="1602"/>
      <c r="CD67" s="1602"/>
      <c r="CH67" s="262"/>
    </row>
    <row r="68" spans="2:86" s="37" customFormat="1" ht="30" customHeight="1">
      <c r="B68" s="618"/>
      <c r="D68" s="1549"/>
      <c r="E68" s="40"/>
      <c r="F68" s="273"/>
      <c r="G68" s="1553"/>
      <c r="I68" s="1553"/>
      <c r="J68" s="1553"/>
      <c r="K68" s="1553"/>
      <c r="L68" s="1553"/>
      <c r="M68" s="1553"/>
      <c r="N68" s="1553"/>
      <c r="O68" s="1553"/>
      <c r="P68" s="1553"/>
      <c r="Q68" s="1553"/>
      <c r="R68" s="1553"/>
      <c r="S68" s="1553"/>
      <c r="T68" s="1553"/>
      <c r="U68" s="1553"/>
      <c r="V68" s="1553"/>
      <c r="W68" s="1553"/>
      <c r="X68" s="1553"/>
      <c r="Y68" s="1553"/>
      <c r="Z68" s="1553"/>
      <c r="AA68" s="1553"/>
      <c r="AB68" s="1553"/>
      <c r="AC68" s="1553"/>
      <c r="AD68" s="1553"/>
      <c r="AE68" s="1553"/>
      <c r="AF68" s="1553"/>
      <c r="AG68" s="1553"/>
      <c r="AH68" s="1553"/>
      <c r="AI68" s="1553"/>
      <c r="AJ68" s="1553"/>
      <c r="AK68" s="1553"/>
      <c r="AL68" s="1553"/>
      <c r="AM68" s="1553"/>
      <c r="AN68" s="1553"/>
      <c r="AO68" s="1553"/>
      <c r="AX68" s="1548"/>
      <c r="AY68" s="1548"/>
      <c r="AZ68" s="1544"/>
      <c r="BA68" s="1602"/>
      <c r="BB68" s="1602"/>
      <c r="BC68" s="1602"/>
      <c r="BD68" s="1602"/>
      <c r="BE68" s="1602"/>
      <c r="BF68" s="1602"/>
      <c r="BG68" s="1602"/>
      <c r="BH68" s="1602"/>
      <c r="BI68" s="1602"/>
      <c r="BJ68" s="1602"/>
      <c r="BK68" s="1602"/>
      <c r="BL68" s="1602"/>
      <c r="BM68" s="1602"/>
      <c r="BN68" s="1602"/>
      <c r="BO68" s="1602"/>
      <c r="BP68" s="1602"/>
      <c r="BQ68" s="1602"/>
      <c r="BR68" s="1602"/>
      <c r="BS68" s="1602"/>
      <c r="BT68" s="1602"/>
      <c r="BU68" s="1602"/>
      <c r="BV68" s="1602"/>
      <c r="BW68" s="1602"/>
      <c r="BX68" s="1602"/>
      <c r="BY68" s="1602"/>
      <c r="BZ68" s="1602"/>
      <c r="CA68" s="1602"/>
      <c r="CB68" s="1602"/>
      <c r="CC68" s="1602"/>
      <c r="CD68" s="1602"/>
      <c r="CH68" s="262"/>
    </row>
    <row r="69" spans="2:86" s="37" customFormat="1" ht="30" customHeight="1">
      <c r="B69" s="618"/>
      <c r="D69" s="1549"/>
      <c r="E69" s="40"/>
      <c r="F69" s="273"/>
      <c r="G69" s="1553"/>
      <c r="I69" s="1553"/>
      <c r="J69" s="1553"/>
      <c r="K69" s="1553"/>
      <c r="L69" s="1553"/>
      <c r="M69" s="1553"/>
      <c r="N69" s="1553"/>
      <c r="O69" s="1553"/>
      <c r="P69" s="1553"/>
      <c r="Q69" s="1553"/>
      <c r="R69" s="1553"/>
      <c r="S69" s="1553"/>
      <c r="T69" s="1553"/>
      <c r="U69" s="1553"/>
      <c r="V69" s="1553"/>
      <c r="W69" s="1553"/>
      <c r="X69" s="1553"/>
      <c r="Y69" s="1553"/>
      <c r="Z69" s="1553"/>
      <c r="AA69" s="1553"/>
      <c r="AB69" s="1553"/>
      <c r="AC69" s="1553"/>
      <c r="AD69" s="1553"/>
      <c r="AE69" s="1553"/>
      <c r="AF69" s="1553"/>
      <c r="AG69" s="1553"/>
      <c r="AH69" s="1553"/>
      <c r="AI69" s="1553"/>
      <c r="AJ69" s="1553"/>
      <c r="AK69" s="1553"/>
      <c r="AL69" s="1553"/>
      <c r="AM69" s="1553"/>
      <c r="AN69" s="1553"/>
      <c r="AO69" s="1553"/>
      <c r="AX69" s="1548"/>
      <c r="AY69" s="1548"/>
      <c r="AZ69" s="1544"/>
      <c r="BA69" s="1602"/>
      <c r="BB69" s="1602"/>
      <c r="BC69" s="1602"/>
      <c r="BD69" s="1602"/>
      <c r="BE69" s="1602"/>
      <c r="BF69" s="1602"/>
      <c r="BG69" s="1602"/>
      <c r="BH69" s="1602"/>
      <c r="BI69" s="1602"/>
      <c r="BJ69" s="1602"/>
      <c r="BK69" s="1602"/>
      <c r="BL69" s="1602"/>
      <c r="BM69" s="1602"/>
      <c r="BN69" s="1602"/>
      <c r="BO69" s="1602"/>
      <c r="BP69" s="1602"/>
      <c r="BQ69" s="1602"/>
      <c r="BR69" s="1602"/>
      <c r="BS69" s="1602"/>
      <c r="BT69" s="1602"/>
      <c r="BU69" s="1602"/>
      <c r="BV69" s="1602"/>
      <c r="BW69" s="1602"/>
      <c r="BX69" s="1602"/>
      <c r="BY69" s="1602"/>
      <c r="BZ69" s="1602"/>
      <c r="CA69" s="1602"/>
      <c r="CB69" s="1602"/>
      <c r="CC69" s="1602"/>
      <c r="CD69" s="1602"/>
      <c r="CH69" s="262"/>
    </row>
    <row r="70" spans="2:86" s="37" customFormat="1" ht="30" customHeight="1">
      <c r="B70" s="618"/>
      <c r="D70" s="1549"/>
      <c r="E70" s="40"/>
      <c r="F70" s="273"/>
      <c r="G70" s="1553"/>
      <c r="I70" s="1553"/>
      <c r="J70" s="1553"/>
      <c r="K70" s="1553"/>
      <c r="L70" s="1553"/>
      <c r="M70" s="1553"/>
      <c r="N70" s="1553"/>
      <c r="O70" s="1553"/>
      <c r="P70" s="1553"/>
      <c r="Q70" s="1553"/>
      <c r="R70" s="1553"/>
      <c r="S70" s="1553"/>
      <c r="T70" s="1553"/>
      <c r="U70" s="1553"/>
      <c r="V70" s="1553"/>
      <c r="W70" s="1553"/>
      <c r="X70" s="1553"/>
      <c r="Y70" s="1553"/>
      <c r="Z70" s="1553"/>
      <c r="AA70" s="1553"/>
      <c r="AB70" s="1553"/>
      <c r="AC70" s="1553"/>
      <c r="AD70" s="1553"/>
      <c r="AE70" s="1553"/>
      <c r="AF70" s="1553"/>
      <c r="AG70" s="1553"/>
      <c r="AH70" s="1553"/>
      <c r="AI70" s="1553"/>
      <c r="AJ70" s="1553"/>
      <c r="AK70" s="1553"/>
      <c r="AL70" s="1553"/>
      <c r="AM70" s="1553"/>
      <c r="AN70" s="1553"/>
      <c r="AO70" s="1553"/>
      <c r="AX70" s="1548"/>
      <c r="AY70" s="1548"/>
      <c r="AZ70" s="1544"/>
      <c r="BA70" s="1602"/>
      <c r="BB70" s="1602"/>
      <c r="BC70" s="1602"/>
      <c r="BD70" s="1602"/>
      <c r="BE70" s="1602"/>
      <c r="BF70" s="1602"/>
      <c r="BG70" s="1602"/>
      <c r="BH70" s="1602"/>
      <c r="BI70" s="1602"/>
      <c r="BJ70" s="1602"/>
      <c r="BK70" s="1602"/>
      <c r="BL70" s="1602"/>
      <c r="BM70" s="1602"/>
      <c r="BN70" s="1602"/>
      <c r="BO70" s="1602"/>
      <c r="BP70" s="1602"/>
      <c r="BQ70" s="1602"/>
      <c r="BR70" s="1602"/>
      <c r="BS70" s="1602"/>
      <c r="BT70" s="1602"/>
      <c r="BU70" s="1602"/>
      <c r="BV70" s="1602"/>
      <c r="BW70" s="1602"/>
      <c r="BX70" s="1602"/>
      <c r="BY70" s="1602"/>
      <c r="BZ70" s="1602"/>
      <c r="CA70" s="1602"/>
      <c r="CB70" s="1602"/>
      <c r="CC70" s="1602"/>
      <c r="CD70" s="1602"/>
      <c r="CH70" s="262"/>
    </row>
    <row r="71" spans="2:86" s="37" customFormat="1" ht="30" customHeight="1">
      <c r="B71" s="618"/>
      <c r="D71" s="1549"/>
      <c r="E71" s="40"/>
      <c r="F71" s="273"/>
      <c r="G71" s="1553"/>
      <c r="I71" s="1553"/>
      <c r="J71" s="1553"/>
      <c r="K71" s="1553"/>
      <c r="L71" s="1553"/>
      <c r="M71" s="1553"/>
      <c r="N71" s="1553"/>
      <c r="O71" s="1553"/>
      <c r="P71" s="1553"/>
      <c r="Q71" s="1553"/>
      <c r="R71" s="1553"/>
      <c r="S71" s="1553"/>
      <c r="T71" s="1553"/>
      <c r="U71" s="1553"/>
      <c r="V71" s="1553"/>
      <c r="W71" s="1553"/>
      <c r="X71" s="1553"/>
      <c r="Y71" s="1553"/>
      <c r="Z71" s="1553"/>
      <c r="AA71" s="1553"/>
      <c r="AB71" s="1553"/>
      <c r="AC71" s="1553"/>
      <c r="AD71" s="1553"/>
      <c r="AE71" s="1553"/>
      <c r="AF71" s="1553"/>
      <c r="AG71" s="1553"/>
      <c r="AH71" s="1553"/>
      <c r="AI71" s="1553"/>
      <c r="AJ71" s="1553"/>
      <c r="AK71" s="1553"/>
      <c r="AL71" s="1553"/>
      <c r="AM71" s="1553"/>
      <c r="AN71" s="1553"/>
      <c r="AO71" s="1553"/>
      <c r="AX71" s="1548"/>
      <c r="AY71" s="1548"/>
      <c r="AZ71" s="1544"/>
      <c r="BA71" s="1602"/>
      <c r="BB71" s="1602"/>
      <c r="BC71" s="1602"/>
      <c r="BD71" s="1602"/>
      <c r="BE71" s="1602"/>
      <c r="BF71" s="1602"/>
      <c r="BG71" s="1602"/>
      <c r="BH71" s="1602"/>
      <c r="BI71" s="1602"/>
      <c r="BJ71" s="1602"/>
      <c r="BK71" s="1602"/>
      <c r="BL71" s="1602"/>
      <c r="BM71" s="1602"/>
      <c r="BN71" s="1602"/>
      <c r="BO71" s="1602"/>
      <c r="BP71" s="1602"/>
      <c r="BQ71" s="1602"/>
      <c r="BR71" s="1602"/>
      <c r="BS71" s="1602"/>
      <c r="BT71" s="1602"/>
      <c r="BU71" s="1602"/>
      <c r="BV71" s="1602"/>
      <c r="BW71" s="1602"/>
      <c r="BX71" s="1602"/>
      <c r="BY71" s="1602"/>
      <c r="BZ71" s="1602"/>
      <c r="CA71" s="1602"/>
      <c r="CB71" s="1602"/>
      <c r="CC71" s="1602"/>
      <c r="CD71" s="1602"/>
      <c r="CH71" s="262"/>
    </row>
    <row r="72" spans="2:86" s="37" customFormat="1" ht="30" customHeight="1">
      <c r="B72" s="618"/>
      <c r="D72" s="1549"/>
      <c r="E72" s="40"/>
      <c r="F72" s="273"/>
      <c r="G72" s="1553"/>
      <c r="I72" s="1553"/>
      <c r="J72" s="1553"/>
      <c r="K72" s="1553"/>
      <c r="L72" s="1553"/>
      <c r="M72" s="1553"/>
      <c r="N72" s="1553"/>
      <c r="O72" s="1553"/>
      <c r="P72" s="1553"/>
      <c r="Q72" s="1553"/>
      <c r="R72" s="1553"/>
      <c r="S72" s="1553"/>
      <c r="T72" s="1553"/>
      <c r="U72" s="1553"/>
      <c r="V72" s="1553"/>
      <c r="W72" s="1553"/>
      <c r="X72" s="1553"/>
      <c r="Y72" s="1553"/>
      <c r="Z72" s="1553"/>
      <c r="AA72" s="1553"/>
      <c r="AB72" s="1553"/>
      <c r="AC72" s="1553"/>
      <c r="AD72" s="1553"/>
      <c r="AE72" s="1553"/>
      <c r="AF72" s="1553"/>
      <c r="AG72" s="1553"/>
      <c r="AH72" s="1553"/>
      <c r="AI72" s="1553"/>
      <c r="AJ72" s="1553"/>
      <c r="AK72" s="1553"/>
      <c r="AL72" s="1553"/>
      <c r="AM72" s="1553"/>
      <c r="AN72" s="1553"/>
      <c r="AO72" s="1553"/>
      <c r="AX72" s="1548"/>
      <c r="AY72" s="1548"/>
      <c r="AZ72" s="1544"/>
      <c r="BA72" s="1602"/>
      <c r="BB72" s="1602"/>
      <c r="BC72" s="1602"/>
      <c r="BD72" s="1602"/>
      <c r="BE72" s="1602"/>
      <c r="BF72" s="1602"/>
      <c r="BG72" s="1602"/>
      <c r="BH72" s="1602"/>
      <c r="BI72" s="1602"/>
      <c r="BJ72" s="1602"/>
      <c r="BK72" s="1602"/>
      <c r="BL72" s="1602"/>
      <c r="BM72" s="1602"/>
      <c r="BN72" s="1602"/>
      <c r="BO72" s="1602"/>
      <c r="BP72" s="1602"/>
      <c r="BQ72" s="1602"/>
      <c r="BR72" s="1602"/>
      <c r="BS72" s="1602"/>
      <c r="BT72" s="1602"/>
      <c r="BU72" s="1602"/>
      <c r="BV72" s="1602"/>
      <c r="BW72" s="1602"/>
      <c r="BX72" s="1602"/>
      <c r="BY72" s="1602"/>
      <c r="BZ72" s="1602"/>
      <c r="CA72" s="1602"/>
      <c r="CB72" s="1602"/>
      <c r="CC72" s="1602"/>
      <c r="CD72" s="1602"/>
      <c r="CH72" s="262"/>
    </row>
    <row r="73" spans="2:86" s="37" customFormat="1" ht="30" customHeight="1">
      <c r="B73" s="618"/>
      <c r="D73" s="526"/>
      <c r="E73" s="40"/>
      <c r="F73" s="306"/>
      <c r="G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BO73" s="33"/>
      <c r="BP73" s="33"/>
      <c r="BQ73" s="33"/>
      <c r="BR73" s="33"/>
      <c r="BS73" s="33"/>
      <c r="BT73" s="33"/>
      <c r="BU73" s="33"/>
      <c r="BV73" s="33"/>
      <c r="BW73" s="33"/>
      <c r="BX73" s="33"/>
      <c r="CA73" s="634"/>
      <c r="CB73" s="634"/>
      <c r="CC73" s="634"/>
      <c r="CD73" s="637"/>
      <c r="CE73" s="637"/>
      <c r="CF73" s="637"/>
      <c r="CH73" s="262"/>
    </row>
    <row r="74" spans="2:86" s="37" customFormat="1" ht="30" customHeight="1">
      <c r="B74" s="560"/>
      <c r="C74" s="46"/>
      <c r="D74" s="552"/>
      <c r="E74" s="567"/>
      <c r="F74" s="569"/>
      <c r="G74" s="561"/>
      <c r="H74" s="46"/>
      <c r="I74" s="561"/>
      <c r="J74" s="561"/>
      <c r="K74" s="561"/>
      <c r="L74" s="561"/>
      <c r="M74" s="561"/>
      <c r="N74" s="561"/>
      <c r="O74" s="561"/>
      <c r="P74" s="561"/>
      <c r="Q74" s="561"/>
      <c r="R74" s="561"/>
      <c r="S74" s="561"/>
      <c r="T74" s="561"/>
      <c r="U74" s="561"/>
      <c r="V74" s="561"/>
      <c r="W74" s="561"/>
      <c r="X74" s="561"/>
      <c r="Y74" s="561"/>
      <c r="Z74" s="561"/>
      <c r="AA74" s="561"/>
      <c r="AB74" s="561"/>
      <c r="AC74" s="561"/>
      <c r="AD74" s="561"/>
      <c r="AE74" s="561"/>
      <c r="AF74" s="561"/>
      <c r="AG74" s="561"/>
      <c r="AH74" s="561"/>
      <c r="AI74" s="561"/>
      <c r="AJ74" s="561"/>
      <c r="AK74" s="561"/>
      <c r="AL74" s="561"/>
      <c r="AM74" s="561"/>
      <c r="AN74" s="561"/>
      <c r="AO74" s="561"/>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5"/>
      <c r="BP74" s="45"/>
      <c r="BQ74" s="45"/>
      <c r="BR74" s="45"/>
      <c r="BS74" s="45"/>
      <c r="BT74" s="45"/>
      <c r="BU74" s="45"/>
      <c r="BV74" s="45"/>
      <c r="BW74" s="45"/>
      <c r="BX74" s="45"/>
      <c r="BY74" s="46"/>
      <c r="BZ74" s="46"/>
      <c r="CA74" s="638"/>
      <c r="CB74" s="638"/>
      <c r="CC74" s="638"/>
      <c r="CD74" s="635"/>
      <c r="CE74" s="635"/>
      <c r="CF74" s="635"/>
      <c r="CG74" s="46"/>
      <c r="CH74" s="562"/>
    </row>
    <row r="75" spans="2:86" s="37" customFormat="1" ht="30" customHeight="1">
      <c r="B75" s="618"/>
      <c r="C75" s="1557" t="s">
        <v>947</v>
      </c>
      <c r="D75" s="1570" t="s">
        <v>2585</v>
      </c>
      <c r="E75"/>
      <c r="F75"/>
      <c r="G75"/>
      <c r="H75"/>
      <c r="I75"/>
      <c r="J75"/>
      <c r="K75"/>
      <c r="L75"/>
      <c r="M75"/>
      <c r="N75"/>
      <c r="O75"/>
      <c r="P75"/>
      <c r="Q75"/>
      <c r="R75"/>
      <c r="S75"/>
      <c r="T75"/>
      <c r="U75"/>
      <c r="V75"/>
      <c r="W75"/>
      <c r="X75"/>
      <c r="Y75"/>
      <c r="Z75"/>
      <c r="AA75"/>
      <c r="AB75"/>
      <c r="AC75"/>
      <c r="AD75"/>
      <c r="AE75"/>
      <c r="AF75"/>
      <c r="AG75"/>
      <c r="AH75"/>
      <c r="AI75"/>
      <c r="AJ75"/>
      <c r="AK75"/>
      <c r="AL75"/>
      <c r="AM75"/>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O75" s="33"/>
      <c r="BP75" s="33"/>
      <c r="BQ75" s="33"/>
      <c r="BR75" s="33"/>
      <c r="BS75" s="33"/>
      <c r="BT75" s="33"/>
      <c r="BU75" s="33"/>
      <c r="BV75" s="33"/>
      <c r="BW75" s="33"/>
      <c r="BX75" s="33"/>
      <c r="BY75" s="33"/>
      <c r="BZ75" s="33"/>
      <c r="CA75" s="33"/>
      <c r="CB75" s="33"/>
      <c r="CC75" s="33"/>
      <c r="CD75" s="33"/>
      <c r="CE75" s="33"/>
      <c r="CF75" s="33"/>
      <c r="CH75" s="262"/>
    </row>
    <row r="76" spans="2:86" s="37" customFormat="1" ht="30" customHeight="1">
      <c r="B76" s="618"/>
      <c r="C76" s="1611"/>
      <c r="D76" s="1636" t="s">
        <v>2586</v>
      </c>
      <c r="E76"/>
      <c r="F76"/>
      <c r="G76"/>
      <c r="H76"/>
      <c r="I76"/>
      <c r="J76"/>
      <c r="K76"/>
      <c r="L76"/>
      <c r="M76"/>
      <c r="N76"/>
      <c r="O76"/>
      <c r="P76"/>
      <c r="Q76"/>
      <c r="R76"/>
      <c r="S76"/>
      <c r="T76"/>
      <c r="U76"/>
      <c r="V76"/>
      <c r="W76"/>
      <c r="X76"/>
      <c r="Y76"/>
      <c r="Z76"/>
      <c r="AA76"/>
      <c r="AB76"/>
      <c r="AC76"/>
      <c r="AD76"/>
      <c r="AE76"/>
      <c r="AF76"/>
      <c r="AG76"/>
      <c r="AH76"/>
      <c r="AI76"/>
      <c r="AJ76"/>
      <c r="AK76"/>
      <c r="AL76"/>
      <c r="AM76"/>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O76" s="33"/>
      <c r="BP76" s="33"/>
      <c r="BQ76" s="33"/>
      <c r="BR76" s="33"/>
      <c r="BS76" s="33"/>
      <c r="BT76" s="33"/>
      <c r="BX76" s="33"/>
      <c r="BY76" s="33"/>
      <c r="BZ76" s="33"/>
      <c r="CA76" s="33"/>
      <c r="CB76" s="33"/>
      <c r="CC76" s="33"/>
      <c r="CD76" s="33"/>
      <c r="CE76" s="33"/>
      <c r="CF76" s="33"/>
      <c r="CH76" s="262"/>
    </row>
    <row r="77" spans="2:86" s="37" customFormat="1" ht="30" customHeight="1">
      <c r="B77" s="618"/>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s="1569"/>
      <c r="BN77" s="1569"/>
      <c r="BO77" s="1611"/>
      <c r="BP77" s="1611"/>
      <c r="BQ77" s="1611"/>
      <c r="BR77" s="1611"/>
      <c r="BS77" s="1611"/>
      <c r="BT77" s="1611"/>
      <c r="BU77" s="1569"/>
      <c r="BV77" s="1569"/>
      <c r="BW77" s="1569"/>
      <c r="BX77" s="1611"/>
      <c r="BY77" s="1611"/>
      <c r="BZ77" s="1611"/>
      <c r="CA77" s="1611"/>
      <c r="CB77" s="1611"/>
      <c r="CC77" s="1611"/>
      <c r="CD77" s="1611"/>
      <c r="CE77" s="1611"/>
      <c r="CF77" s="1611"/>
      <c r="CH77" s="262"/>
    </row>
    <row r="78" spans="2:86" s="37" customFormat="1" ht="30" customHeight="1">
      <c r="B78" s="618"/>
      <c r="C78"/>
      <c r="D78" s="3176">
        <v>330070</v>
      </c>
      <c r="E78" s="3176"/>
      <c r="F78" s="3176"/>
      <c r="G78" s="3176"/>
      <c r="H78" s="3176"/>
      <c r="I78" s="1564"/>
      <c r="J78" s="1564"/>
      <c r="K78" s="1564"/>
      <c r="L78" s="1564"/>
      <c r="M78" s="1564"/>
      <c r="N78" s="1564"/>
      <c r="O78" s="1564"/>
      <c r="P78" s="1564"/>
      <c r="Q78" s="1564"/>
      <c r="R78" s="1557"/>
      <c r="S78" s="1557"/>
      <c r="T78" s="1557"/>
      <c r="U78" s="1557"/>
      <c r="V78" s="1557"/>
      <c r="W78" s="1557"/>
      <c r="X78" s="1557"/>
      <c r="Y78" s="1557"/>
      <c r="Z78" s="1557"/>
      <c r="AA78" s="1557"/>
      <c r="AB78" s="1557"/>
      <c r="AC78" s="1557"/>
      <c r="AD78" s="1557"/>
      <c r="AE78" s="1557"/>
      <c r="AF78" s="1557"/>
      <c r="AG78"/>
      <c r="AH78"/>
      <c r="AI78"/>
      <c r="AJ78"/>
      <c r="AK78"/>
      <c r="AL78"/>
      <c r="AM78"/>
      <c r="AN78"/>
      <c r="AO78"/>
      <c r="AP78"/>
      <c r="AQ78"/>
      <c r="AR78"/>
      <c r="AS78"/>
      <c r="AT78"/>
      <c r="AU78"/>
      <c r="AV78"/>
      <c r="AW78"/>
      <c r="AX78"/>
      <c r="AY78"/>
      <c r="AZ78"/>
      <c r="BA78"/>
      <c r="BB78"/>
      <c r="BC78"/>
      <c r="BD78"/>
      <c r="BE78"/>
      <c r="BF78"/>
      <c r="BG78"/>
      <c r="BH78"/>
      <c r="BI78"/>
      <c r="BJ78"/>
      <c r="BK78"/>
      <c r="BL78"/>
      <c r="BM78" s="1507"/>
      <c r="BN78" s="1507"/>
      <c r="BO78" s="1507"/>
      <c r="BP78" s="1507"/>
      <c r="BQ78" s="1507"/>
      <c r="BR78" s="1507"/>
      <c r="BS78" s="1507"/>
      <c r="BT78" s="1507"/>
      <c r="BU78" s="1507"/>
      <c r="BV78" s="1507"/>
      <c r="BW78" s="1507"/>
      <c r="BX78" s="1507"/>
      <c r="BY78" s="1507"/>
      <c r="BZ78" s="1507"/>
      <c r="CA78" s="1507"/>
      <c r="CB78" s="1507"/>
      <c r="CC78" s="1507"/>
      <c r="CD78" s="1507"/>
      <c r="CE78" s="1569"/>
      <c r="CF78" s="1569"/>
      <c r="CH78" s="262"/>
    </row>
    <row r="79" spans="2:86" s="37" customFormat="1" ht="30" customHeight="1">
      <c r="B79" s="618"/>
      <c r="C79"/>
      <c r="D79" s="3158" t="s">
        <v>2</v>
      </c>
      <c r="E79" s="3104"/>
      <c r="F79" s="3073">
        <v>1</v>
      </c>
      <c r="G79" s="3074"/>
      <c r="H79" s="3075"/>
      <c r="I79" s="1565"/>
      <c r="J79" s="3159" t="s">
        <v>703</v>
      </c>
      <c r="K79" s="3159"/>
      <c r="L79" s="3159"/>
      <c r="M79" s="3159"/>
      <c r="N79" s="3159"/>
      <c r="O79" s="3159"/>
      <c r="P79" s="3159"/>
      <c r="Q79" s="3159"/>
      <c r="R79" s="1557"/>
      <c r="S79" s="3158" t="s">
        <v>5</v>
      </c>
      <c r="T79" s="3104"/>
      <c r="U79" s="3182"/>
      <c r="V79" s="3183"/>
      <c r="W79" s="3184"/>
      <c r="X79" s="1565"/>
      <c r="Y79" s="3159" t="s">
        <v>704</v>
      </c>
      <c r="Z79" s="3159"/>
      <c r="AA79" s="3159"/>
      <c r="AB79" s="3159"/>
      <c r="AC79" s="3159"/>
      <c r="AD79" s="3159"/>
      <c r="AE79" s="3159"/>
      <c r="AF79" s="3159"/>
      <c r="AG79"/>
      <c r="AH79"/>
      <c r="AI79"/>
      <c r="AJ79"/>
      <c r="AK79"/>
      <c r="AL79"/>
      <c r="AM79"/>
      <c r="AN79"/>
      <c r="AO79"/>
      <c r="AP79"/>
      <c r="AQ79"/>
      <c r="AR79"/>
      <c r="AS79"/>
      <c r="AT79"/>
      <c r="AU79"/>
      <c r="AV79"/>
      <c r="AW79"/>
      <c r="AX79"/>
      <c r="AY79"/>
      <c r="AZ79"/>
      <c r="BA79"/>
      <c r="BB79"/>
      <c r="BC79"/>
      <c r="BD79"/>
      <c r="BE79"/>
      <c r="BF79"/>
      <c r="BG79"/>
      <c r="BH79"/>
      <c r="BI79"/>
      <c r="BJ79"/>
      <c r="BK79"/>
      <c r="BL79"/>
      <c r="BM79" s="1507"/>
      <c r="BN79" s="1507"/>
      <c r="BO79" s="1507"/>
      <c r="BP79" s="1507"/>
      <c r="BQ79" s="1507"/>
      <c r="BR79" s="1507"/>
      <c r="BS79" s="1507"/>
      <c r="BT79" s="1507"/>
      <c r="BU79" s="1507"/>
      <c r="BV79" s="1507"/>
      <c r="BW79" s="1507"/>
      <c r="BX79" s="1507"/>
      <c r="BY79" s="1507"/>
      <c r="BZ79" s="1507"/>
      <c r="CA79" s="1507"/>
      <c r="CB79" s="1507"/>
      <c r="CC79" s="1507"/>
      <c r="CD79" s="1507"/>
      <c r="CE79" s="1569"/>
      <c r="CF79" s="1569"/>
      <c r="CH79" s="262"/>
    </row>
    <row r="80" spans="2:86" s="37" customFormat="1" ht="26.1" customHeight="1">
      <c r="B80" s="618"/>
      <c r="C80"/>
      <c r="D80" s="3146"/>
      <c r="E80" s="3104"/>
      <c r="F80" s="3076"/>
      <c r="G80" s="3077"/>
      <c r="H80" s="3078"/>
      <c r="I80" s="1565"/>
      <c r="J80" s="3159"/>
      <c r="K80" s="3159"/>
      <c r="L80" s="3159"/>
      <c r="M80" s="3159"/>
      <c r="N80" s="3159"/>
      <c r="O80" s="3159"/>
      <c r="P80" s="3159"/>
      <c r="Q80" s="3159"/>
      <c r="R80" s="1557"/>
      <c r="S80" s="3146"/>
      <c r="T80" s="3104"/>
      <c r="U80" s="3185"/>
      <c r="V80" s="3186"/>
      <c r="W80" s="3187"/>
      <c r="X80" s="1565"/>
      <c r="Y80" s="3159"/>
      <c r="Z80" s="3159"/>
      <c r="AA80" s="3159"/>
      <c r="AB80" s="3159"/>
      <c r="AC80" s="3159"/>
      <c r="AD80" s="3159"/>
      <c r="AE80" s="3159"/>
      <c r="AF80" s="3159"/>
      <c r="AG80"/>
      <c r="AH80"/>
      <c r="AI80"/>
      <c r="AJ80"/>
      <c r="AK80"/>
      <c r="AL80"/>
      <c r="AM80"/>
      <c r="AN80"/>
      <c r="AO80"/>
      <c r="AP80"/>
      <c r="AQ80"/>
      <c r="AR80"/>
      <c r="AS80"/>
      <c r="AT80"/>
      <c r="AU80"/>
      <c r="AV80"/>
      <c r="AW80"/>
      <c r="AX80"/>
      <c r="AY80"/>
      <c r="AZ80"/>
      <c r="BA80"/>
      <c r="BB80"/>
      <c r="BC80"/>
      <c r="BD80"/>
      <c r="BE80"/>
      <c r="BF80"/>
      <c r="BG80"/>
      <c r="BH80"/>
      <c r="BI80"/>
      <c r="BJ80"/>
      <c r="BK80"/>
      <c r="BL80"/>
      <c r="BM80" s="1611"/>
      <c r="BN80" s="1611"/>
      <c r="BO80" s="1611"/>
      <c r="BP80" s="1611"/>
      <c r="BQ80" s="1611"/>
      <c r="BR80" s="1611"/>
      <c r="BS80" s="1569"/>
      <c r="BT80" s="1569"/>
      <c r="BU80" s="1569"/>
      <c r="BV80" s="1611"/>
      <c r="BW80" s="1611"/>
      <c r="BX80" s="1611"/>
      <c r="BY80" s="1611"/>
      <c r="BZ80" s="1611"/>
      <c r="CA80" s="1611"/>
      <c r="CB80" s="1611"/>
      <c r="CC80" s="1611"/>
      <c r="CD80" s="1611"/>
      <c r="CE80" s="1569"/>
      <c r="CF80" s="1569"/>
      <c r="CH80" s="262"/>
    </row>
    <row r="81" spans="2:86" s="37" customFormat="1" ht="30" customHeight="1">
      <c r="B81" s="618"/>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s="1507"/>
      <c r="BN81" s="1507"/>
      <c r="BO81" s="1507"/>
      <c r="BP81" s="1507"/>
      <c r="BQ81" s="1507"/>
      <c r="BR81" s="1507"/>
      <c r="BS81" s="1507"/>
      <c r="BT81" s="1507"/>
      <c r="BU81" s="1507"/>
      <c r="BV81" s="1507"/>
      <c r="BW81" s="1507"/>
      <c r="BX81" s="1507"/>
      <c r="BY81" s="1507"/>
      <c r="BZ81" s="1507"/>
      <c r="CA81" s="1507"/>
      <c r="CB81" s="1507"/>
      <c r="CC81" s="1507"/>
      <c r="CD81" s="1507"/>
      <c r="CE81" s="1569"/>
      <c r="CF81" s="1569"/>
      <c r="CH81" s="262"/>
    </row>
    <row r="82" spans="2:86" s="37" customFormat="1" ht="30" customHeight="1">
      <c r="B82" s="618"/>
      <c r="D82" s="526"/>
      <c r="E82" s="40"/>
      <c r="F82" s="273"/>
      <c r="G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X82" s="1557"/>
      <c r="AY82" s="1557"/>
      <c r="AZ82" s="1557"/>
      <c r="BA82" s="1507"/>
      <c r="BB82" s="1507"/>
      <c r="BC82" s="1507"/>
      <c r="BD82" s="1507"/>
      <c r="BE82" s="1507"/>
      <c r="BF82" s="1507"/>
      <c r="BG82" s="1507"/>
      <c r="BH82" s="1507"/>
      <c r="BI82" s="1507"/>
      <c r="BJ82" s="1507"/>
      <c r="BK82" s="1507"/>
      <c r="BL82" s="1507"/>
      <c r="BM82" s="1507"/>
      <c r="BN82" s="1507"/>
      <c r="BO82" s="1507"/>
      <c r="BP82" s="1507"/>
      <c r="BQ82" s="1507"/>
      <c r="BR82" s="1507"/>
      <c r="BS82" s="1507"/>
      <c r="BT82" s="1507"/>
      <c r="BU82" s="1507"/>
      <c r="BV82" s="1507"/>
      <c r="BW82" s="1507"/>
      <c r="BX82" s="1507"/>
      <c r="BY82" s="1507"/>
      <c r="BZ82" s="1507"/>
      <c r="CA82" s="1507"/>
      <c r="CB82" s="1507"/>
      <c r="CC82" s="1507"/>
      <c r="CD82" s="1507"/>
      <c r="CE82" s="1569"/>
      <c r="CF82" s="1569"/>
      <c r="CH82" s="262"/>
    </row>
    <row r="83" spans="2:86" s="37" customFormat="1" ht="26.1" customHeight="1">
      <c r="B83" s="618"/>
      <c r="D83" s="377"/>
      <c r="E83" s="40"/>
      <c r="F83" s="309"/>
      <c r="G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X83" s="1569"/>
      <c r="AY83" s="1569"/>
      <c r="AZ83" s="1569"/>
      <c r="BA83" s="1569"/>
      <c r="BB83" s="1569"/>
      <c r="BC83" s="1569"/>
      <c r="BD83" s="1569"/>
      <c r="BE83" s="1569"/>
      <c r="BF83" s="1569"/>
      <c r="BG83" s="1569"/>
      <c r="BH83" s="1569"/>
      <c r="BI83" s="1569"/>
      <c r="BJ83" s="1569"/>
      <c r="BK83" s="1569"/>
      <c r="BL83" s="1569"/>
      <c r="BM83" s="1611"/>
      <c r="BN83" s="1611"/>
      <c r="BO83" s="1611"/>
      <c r="BP83" s="1611"/>
      <c r="BQ83" s="1611"/>
      <c r="BR83" s="1611"/>
      <c r="BS83" s="1569"/>
      <c r="BT83" s="1569"/>
      <c r="BU83" s="1569"/>
      <c r="BV83" s="1611"/>
      <c r="BW83" s="1611"/>
      <c r="BX83" s="1611"/>
      <c r="BY83" s="1611"/>
      <c r="BZ83" s="1611"/>
      <c r="CA83" s="1611"/>
      <c r="CB83" s="1611"/>
      <c r="CC83" s="1611"/>
      <c r="CD83" s="1611"/>
      <c r="CE83" s="1569"/>
      <c r="CF83" s="1569"/>
      <c r="CH83" s="262"/>
    </row>
    <row r="84" spans="2:86" s="37" customFormat="1" ht="30" customHeight="1">
      <c r="B84" s="618"/>
      <c r="D84" s="39"/>
      <c r="E84" s="40"/>
      <c r="F84" s="271"/>
      <c r="G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X84" s="1679"/>
      <c r="AY84" s="1557"/>
      <c r="AZ84" s="1557"/>
      <c r="BA84" s="1507"/>
      <c r="BB84" s="1507"/>
      <c r="BC84" s="1507"/>
      <c r="BD84" s="1507"/>
      <c r="BE84" s="1507"/>
      <c r="BF84" s="1507"/>
      <c r="BG84" s="1507"/>
      <c r="BH84" s="1507"/>
      <c r="BI84" s="1507"/>
      <c r="BJ84" s="1507"/>
      <c r="BK84" s="1507"/>
      <c r="BL84" s="1507"/>
      <c r="BM84" s="1507"/>
      <c r="BN84" s="1507"/>
      <c r="BO84" s="1507"/>
      <c r="BP84" s="1507"/>
      <c r="BQ84" s="1507"/>
      <c r="BR84" s="1507"/>
      <c r="BS84" s="1507"/>
      <c r="BT84" s="1507"/>
      <c r="BU84" s="1507"/>
      <c r="BV84" s="1507"/>
      <c r="BW84" s="1507"/>
      <c r="BX84" s="1507"/>
      <c r="BY84" s="1507"/>
      <c r="BZ84" s="1507"/>
      <c r="CA84" s="1507"/>
      <c r="CB84" s="1507"/>
      <c r="CC84" s="1507"/>
      <c r="CD84" s="1507"/>
      <c r="CE84" s="1569"/>
      <c r="CF84" s="1569"/>
      <c r="CH84" s="262"/>
    </row>
    <row r="85" spans="2:86" s="37" customFormat="1" ht="30" customHeight="1">
      <c r="B85" s="618"/>
      <c r="D85" s="526"/>
      <c r="E85" s="40"/>
      <c r="F85" s="273"/>
      <c r="G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X85" s="1557"/>
      <c r="AY85" s="1557"/>
      <c r="AZ85" s="1557"/>
      <c r="BA85" s="1507"/>
      <c r="BB85" s="1507"/>
      <c r="BC85" s="1507"/>
      <c r="BD85" s="1507"/>
      <c r="BE85" s="1507"/>
      <c r="BF85" s="1507"/>
      <c r="BG85" s="1507"/>
      <c r="BH85" s="1507"/>
      <c r="BI85" s="1507"/>
      <c r="BJ85" s="1507"/>
      <c r="BK85" s="1507"/>
      <c r="BL85" s="1507"/>
      <c r="BM85" s="1507"/>
      <c r="BN85" s="1507"/>
      <c r="BO85" s="1507"/>
      <c r="BP85" s="1507"/>
      <c r="BQ85" s="1507"/>
      <c r="BR85" s="1507"/>
      <c r="BS85" s="1507"/>
      <c r="BT85" s="1507"/>
      <c r="BU85" s="1507"/>
      <c r="BV85" s="1507"/>
      <c r="BW85" s="1507"/>
      <c r="BX85" s="1507"/>
      <c r="BY85" s="1507"/>
      <c r="BZ85" s="1507"/>
      <c r="CA85" s="1507"/>
      <c r="CB85" s="1507"/>
      <c r="CC85" s="1507"/>
      <c r="CD85" s="1507"/>
      <c r="CE85" s="1569"/>
      <c r="CF85" s="1569"/>
      <c r="CH85" s="262"/>
    </row>
    <row r="86" spans="2:86" s="37" customFormat="1" ht="30" customHeight="1">
      <c r="B86" s="618"/>
      <c r="E86" s="40"/>
      <c r="F86" s="306"/>
      <c r="G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BO86" s="33"/>
      <c r="BP86" s="33"/>
      <c r="BQ86" s="33"/>
      <c r="BR86" s="33"/>
      <c r="BS86" s="33"/>
      <c r="BT86" s="33"/>
      <c r="BU86" s="33"/>
      <c r="BV86" s="33"/>
      <c r="BW86" s="33"/>
      <c r="BX86" s="33"/>
      <c r="CA86" s="634"/>
      <c r="CB86" s="634"/>
      <c r="CC86" s="634"/>
      <c r="CD86" s="637"/>
      <c r="CE86" s="637"/>
      <c r="CF86" s="637"/>
      <c r="CH86" s="262"/>
    </row>
    <row r="87" spans="2:86" s="37" customFormat="1" ht="30" customHeight="1">
      <c r="B87" s="560"/>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5"/>
      <c r="CH87" s="562"/>
    </row>
    <row r="88" spans="2:86" s="37" customFormat="1" ht="30" customHeight="1">
      <c r="B88" s="61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c r="AG88"/>
      <c r="AH88"/>
      <c r="AI88"/>
      <c r="AJ88"/>
      <c r="AK88"/>
      <c r="AL88"/>
      <c r="AM88"/>
      <c r="AN88"/>
      <c r="AO88"/>
      <c r="AP88" s="1582"/>
      <c r="AQ88" s="1582"/>
      <c r="AR88" s="1582"/>
      <c r="AS88" s="1582"/>
      <c r="AT88" s="68"/>
      <c r="AU88" s="1582"/>
      <c r="AV88" s="1582"/>
      <c r="AW88" s="1582"/>
      <c r="AX88" s="1582"/>
      <c r="AY88" s="1582"/>
      <c r="AZ88" s="1611"/>
      <c r="BA88" s="1611"/>
      <c r="BB88" s="1611"/>
      <c r="BC88" s="1611"/>
      <c r="BD88" s="1611"/>
      <c r="BE88" s="1611"/>
      <c r="BF88" s="1611"/>
      <c r="BG88" s="1611"/>
      <c r="BH88" s="1611"/>
      <c r="BI88" s="1611"/>
      <c r="BJ88" s="1611"/>
      <c r="BK88" s="1611"/>
      <c r="BL88" s="1611"/>
      <c r="BM88" s="1614"/>
      <c r="BN88" s="1614"/>
      <c r="BO88" s="1594"/>
      <c r="BP88" s="1594"/>
      <c r="BQ88" s="1594"/>
      <c r="BR88" s="1594"/>
      <c r="BS88" s="1594"/>
      <c r="BT88" s="1594"/>
      <c r="BU88" s="1594"/>
      <c r="BV88" s="1594"/>
      <c r="BW88" s="68"/>
      <c r="BX88" s="68"/>
      <c r="BY88" s="1678" t="s">
        <v>921</v>
      </c>
      <c r="BZ88" s="1668"/>
      <c r="CA88" s="1668"/>
      <c r="CG88" s="33"/>
      <c r="CH88" s="262"/>
    </row>
    <row r="89" spans="2:86" s="37" customFormat="1" ht="30" customHeight="1">
      <c r="B89" s="618"/>
      <c r="C89" s="1557" t="s">
        <v>952</v>
      </c>
      <c r="D89" s="1570" t="s">
        <v>2587</v>
      </c>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s="3146">
        <v>71</v>
      </c>
      <c r="AQ89" s="3146"/>
      <c r="AR89" s="3132"/>
      <c r="AS89" s="3133"/>
      <c r="AT89" s="3133"/>
      <c r="AU89" s="3133"/>
      <c r="AV89" s="3133"/>
      <c r="AW89" s="3133"/>
      <c r="AX89" s="3133"/>
      <c r="AY89" s="3133"/>
      <c r="AZ89" s="3133"/>
      <c r="BA89" s="3133"/>
      <c r="BB89" s="3133"/>
      <c r="BC89" s="3133"/>
      <c r="BD89" s="3133"/>
      <c r="BE89" s="3133"/>
      <c r="BF89" s="3133"/>
      <c r="BG89" s="3133"/>
      <c r="BH89" s="3133"/>
      <c r="BI89" s="3133"/>
      <c r="BJ89" s="3133"/>
      <c r="BK89" s="3133"/>
      <c r="BL89" s="3133"/>
      <c r="BM89" s="3133"/>
      <c r="BN89" s="3133"/>
      <c r="BO89" s="3133"/>
      <c r="BP89" s="3133"/>
      <c r="BQ89" s="3133"/>
      <c r="BR89" s="3133"/>
      <c r="BS89" s="3133"/>
      <c r="BT89" s="3133"/>
      <c r="BU89" s="3133"/>
      <c r="BV89" s="3133"/>
      <c r="BW89" s="3133"/>
      <c r="BX89" s="3133"/>
      <c r="BY89" s="3133"/>
      <c r="BZ89" s="3133"/>
      <c r="CA89" s="3134"/>
      <c r="CG89" s="33"/>
      <c r="CH89" s="262"/>
    </row>
    <row r="90" spans="2:86" s="37" customFormat="1" ht="26.1" customHeight="1">
      <c r="B90" s="618"/>
      <c r="C90" s="1611"/>
      <c r="D90" s="1636" t="s">
        <v>2588</v>
      </c>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s="3146"/>
      <c r="AQ90" s="3146"/>
      <c r="AR90" s="3135"/>
      <c r="AS90" s="3105"/>
      <c r="AT90" s="3105"/>
      <c r="AU90" s="3105"/>
      <c r="AV90" s="3105"/>
      <c r="AW90" s="3105"/>
      <c r="AX90" s="3105"/>
      <c r="AY90" s="3105"/>
      <c r="AZ90" s="3105"/>
      <c r="BA90" s="3105"/>
      <c r="BB90" s="3105"/>
      <c r="BC90" s="3105"/>
      <c r="BD90" s="3105"/>
      <c r="BE90" s="3105"/>
      <c r="BF90" s="3105"/>
      <c r="BG90" s="3105"/>
      <c r="BH90" s="3105"/>
      <c r="BI90" s="3105"/>
      <c r="BJ90" s="3105"/>
      <c r="BK90" s="3105"/>
      <c r="BL90" s="3105"/>
      <c r="BM90" s="3105"/>
      <c r="BN90" s="3105"/>
      <c r="BO90" s="3105"/>
      <c r="BP90" s="3105"/>
      <c r="BQ90" s="3105"/>
      <c r="BR90" s="3105"/>
      <c r="BS90" s="3105"/>
      <c r="BT90" s="3105"/>
      <c r="BU90" s="3105"/>
      <c r="BV90" s="3105"/>
      <c r="BW90" s="3105"/>
      <c r="BX90" s="3105"/>
      <c r="BY90" s="3105"/>
      <c r="BZ90" s="3105"/>
      <c r="CA90" s="3136"/>
      <c r="CB90" s="1611"/>
      <c r="CC90" s="1611"/>
      <c r="CD90" s="1611"/>
      <c r="CE90" s="1611"/>
      <c r="CF90" s="33"/>
      <c r="CG90" s="33"/>
      <c r="CH90" s="262"/>
    </row>
    <row r="91" spans="2:86" s="37" customFormat="1" ht="30" customHeight="1">
      <c r="B91" s="618"/>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s="1507"/>
      <c r="CC91" s="1507"/>
      <c r="CD91" s="1507"/>
      <c r="CE91" s="1569"/>
      <c r="CH91" s="262"/>
    </row>
    <row r="92" spans="2:86" s="37" customFormat="1" ht="30" customHeight="1">
      <c r="B92" s="618"/>
      <c r="D92" s="526"/>
      <c r="E92" s="40"/>
      <c r="F92" s="273"/>
      <c r="G92" s="39"/>
      <c r="I92" s="39"/>
      <c r="J92" s="39"/>
      <c r="K92" s="39"/>
      <c r="L92" s="39"/>
      <c r="M92" s="39"/>
      <c r="N92" s="39"/>
      <c r="O92" s="39"/>
      <c r="AV92" s="1569"/>
      <c r="AW92" s="1569"/>
      <c r="AX92" s="1557"/>
      <c r="AY92" s="1557"/>
      <c r="AZ92" s="1557"/>
      <c r="BA92" s="1507"/>
      <c r="BB92" s="1507"/>
      <c r="BC92" s="1507"/>
      <c r="BD92" s="1507"/>
      <c r="BE92" s="1507"/>
      <c r="BF92" s="1507"/>
      <c r="BG92" s="1507"/>
      <c r="BH92" s="1507"/>
      <c r="BI92" s="1507"/>
      <c r="BJ92" s="1507"/>
      <c r="BK92" s="1507"/>
      <c r="BL92" s="1507"/>
      <c r="BM92" s="1507"/>
      <c r="BN92" s="1507"/>
      <c r="BO92" s="1507"/>
      <c r="BP92" s="1507"/>
      <c r="BQ92" s="1507"/>
      <c r="BR92" s="1507"/>
      <c r="BS92" s="1507"/>
      <c r="BT92" s="1507"/>
      <c r="BU92" s="1507"/>
      <c r="BV92" s="1507"/>
      <c r="BW92" s="1507"/>
      <c r="BX92" s="1507"/>
      <c r="BY92" s="1507"/>
      <c r="BZ92" s="1507"/>
      <c r="CA92" s="1507"/>
      <c r="CB92" s="1507"/>
      <c r="CC92" s="1507"/>
      <c r="CD92" s="1507"/>
      <c r="CE92" s="1569"/>
      <c r="CH92" s="262"/>
    </row>
    <row r="93" spans="2:86" s="37" customFormat="1" ht="26.1" customHeight="1">
      <c r="B93" s="618"/>
      <c r="D93" s="66"/>
      <c r="E93" s="40"/>
      <c r="F93" s="309"/>
      <c r="G93" s="39"/>
      <c r="I93" s="39"/>
      <c r="J93" s="39"/>
      <c r="K93" s="39"/>
      <c r="L93" s="39"/>
      <c r="M93" s="39"/>
      <c r="N93" s="39"/>
      <c r="O93" s="39"/>
      <c r="AV93" s="1569"/>
      <c r="AW93" s="1569"/>
      <c r="AX93" s="1569"/>
      <c r="AY93" s="1569"/>
      <c r="AZ93" s="1569"/>
      <c r="BA93" s="1569"/>
      <c r="BB93" s="1569"/>
      <c r="BC93" s="1569"/>
      <c r="BD93" s="1569"/>
      <c r="BE93" s="1569"/>
      <c r="BF93" s="1569"/>
      <c r="BG93" s="1569"/>
      <c r="BH93" s="1569"/>
      <c r="BI93" s="1569"/>
      <c r="BJ93" s="1569"/>
      <c r="BK93" s="1569"/>
      <c r="BL93" s="1569"/>
      <c r="BM93" s="1611"/>
      <c r="BN93" s="1611"/>
      <c r="BO93" s="1611"/>
      <c r="BP93" s="1611"/>
      <c r="BQ93" s="1611"/>
      <c r="BR93" s="1611"/>
      <c r="BS93" s="1611"/>
      <c r="BT93" s="1611"/>
      <c r="BU93" s="1611"/>
      <c r="BV93" s="1611"/>
      <c r="BW93" s="1611"/>
      <c r="BX93" s="1611"/>
      <c r="BY93" s="1611"/>
      <c r="BZ93" s="1611"/>
      <c r="CA93" s="1611"/>
      <c r="CB93" s="1611"/>
      <c r="CC93" s="1611"/>
      <c r="CD93" s="1611"/>
      <c r="CE93" s="1569"/>
      <c r="CH93" s="262"/>
    </row>
    <row r="94" spans="2:86" s="37" customFormat="1" ht="30" customHeight="1">
      <c r="B94" s="618"/>
      <c r="D94" s="554"/>
      <c r="E94" s="40"/>
      <c r="F94" s="271"/>
      <c r="G94" s="39"/>
      <c r="I94" s="39"/>
      <c r="J94" s="39"/>
      <c r="K94" s="39"/>
      <c r="L94" s="39"/>
      <c r="M94" s="39"/>
      <c r="N94" s="39"/>
      <c r="O94" s="39"/>
      <c r="AV94" s="1569"/>
      <c r="AW94" s="1569"/>
      <c r="AX94" s="1679"/>
      <c r="AY94" s="1557"/>
      <c r="AZ94" s="1557"/>
      <c r="BA94" s="1507"/>
      <c r="BB94" s="1507"/>
      <c r="BC94" s="1507"/>
      <c r="BD94" s="1507"/>
      <c r="BE94" s="1507"/>
      <c r="BF94" s="1507"/>
      <c r="BG94" s="1507"/>
      <c r="BH94" s="1507"/>
      <c r="BI94" s="1507"/>
      <c r="BJ94" s="1507"/>
      <c r="BK94" s="1507"/>
      <c r="BL94" s="1507"/>
      <c r="BM94" s="1507"/>
      <c r="BN94" s="1507"/>
      <c r="BO94" s="1507"/>
      <c r="BP94" s="1507"/>
      <c r="BQ94" s="1507"/>
      <c r="BR94" s="1507"/>
      <c r="BS94" s="1507"/>
      <c r="BT94" s="1507"/>
      <c r="BU94" s="1507"/>
      <c r="BV94" s="1507"/>
      <c r="BW94" s="1507"/>
      <c r="BX94" s="1507"/>
      <c r="BY94" s="1507"/>
      <c r="BZ94" s="1507"/>
      <c r="CA94" s="1507"/>
      <c r="CB94" s="1507"/>
      <c r="CC94" s="1507"/>
      <c r="CD94" s="1507"/>
      <c r="CE94" s="1569"/>
      <c r="CH94" s="262"/>
    </row>
    <row r="95" spans="2:86" s="37" customFormat="1" ht="30" customHeight="1">
      <c r="B95" s="618"/>
      <c r="D95" s="526"/>
      <c r="E95" s="40"/>
      <c r="F95" s="273"/>
      <c r="G95" s="39"/>
      <c r="I95" s="39"/>
      <c r="J95" s="39"/>
      <c r="K95" s="39"/>
      <c r="L95" s="39"/>
      <c r="M95" s="39"/>
      <c r="N95" s="39"/>
      <c r="O95" s="39"/>
      <c r="AV95" s="1569"/>
      <c r="AW95" s="1569"/>
      <c r="AX95" s="1557"/>
      <c r="AY95" s="1557"/>
      <c r="AZ95" s="1557"/>
      <c r="BA95" s="1507"/>
      <c r="BB95" s="1507"/>
      <c r="BC95" s="1507"/>
      <c r="BD95" s="1507"/>
      <c r="BE95" s="1507"/>
      <c r="BF95" s="1507"/>
      <c r="BG95" s="1507"/>
      <c r="BH95" s="1507"/>
      <c r="BI95" s="1507"/>
      <c r="BJ95" s="1507"/>
      <c r="BK95" s="1507"/>
      <c r="BL95" s="1507"/>
      <c r="BM95" s="1507"/>
      <c r="BN95" s="1507"/>
      <c r="BO95" s="1507"/>
      <c r="BP95" s="1507"/>
      <c r="BQ95" s="1507"/>
      <c r="BR95" s="1507"/>
      <c r="BS95" s="1507"/>
      <c r="BT95" s="1507"/>
      <c r="BU95" s="1507"/>
      <c r="BV95" s="1507"/>
      <c r="BW95" s="1507"/>
      <c r="BX95" s="1507"/>
      <c r="BY95" s="1507"/>
      <c r="BZ95" s="1507"/>
      <c r="CA95" s="1507"/>
      <c r="CB95" s="1507"/>
      <c r="CC95" s="1507"/>
      <c r="CD95" s="1507"/>
      <c r="CE95" s="1569"/>
      <c r="CH95" s="262"/>
    </row>
    <row r="96" spans="2:86" s="37" customFormat="1" ht="26.1" customHeight="1">
      <c r="B96" s="618"/>
      <c r="D96" s="377"/>
      <c r="E96" s="40"/>
      <c r="F96" s="309"/>
      <c r="G96" s="39"/>
      <c r="I96" s="39"/>
      <c r="J96" s="39"/>
      <c r="K96" s="39"/>
      <c r="L96" s="39"/>
      <c r="M96" s="39"/>
      <c r="N96" s="39"/>
      <c r="O96" s="39"/>
      <c r="AV96" s="1569"/>
      <c r="AW96" s="1569"/>
      <c r="AX96" s="1569"/>
      <c r="AY96" s="1569"/>
      <c r="AZ96" s="1569"/>
      <c r="BA96" s="1569"/>
      <c r="BB96" s="1569"/>
      <c r="BC96" s="1569"/>
      <c r="BD96" s="1569"/>
      <c r="BE96" s="1569"/>
      <c r="BF96" s="1569"/>
      <c r="BG96" s="1569"/>
      <c r="BH96" s="1569"/>
      <c r="BI96" s="1569"/>
      <c r="BJ96" s="1569"/>
      <c r="BK96" s="1569"/>
      <c r="BL96" s="1569"/>
      <c r="BM96" s="1611"/>
      <c r="BN96" s="1611"/>
      <c r="BO96" s="1611"/>
      <c r="BP96" s="1611"/>
      <c r="BQ96" s="1611"/>
      <c r="BR96" s="1611"/>
      <c r="BS96" s="1611"/>
      <c r="BT96" s="1611"/>
      <c r="BU96" s="1611"/>
      <c r="BV96" s="1611"/>
      <c r="BW96" s="1611"/>
      <c r="BX96" s="1611"/>
      <c r="BY96" s="1611"/>
      <c r="BZ96" s="1611"/>
      <c r="CA96" s="1611"/>
      <c r="CB96" s="1611"/>
      <c r="CC96" s="1611"/>
      <c r="CD96" s="1611"/>
      <c r="CE96" s="1569"/>
      <c r="CH96" s="262"/>
    </row>
    <row r="97" spans="1:86" s="37" customFormat="1" ht="30" customHeight="1">
      <c r="B97" s="618"/>
      <c r="D97" s="39"/>
      <c r="E97" s="40"/>
      <c r="F97" s="271"/>
      <c r="G97" s="39"/>
      <c r="I97" s="39"/>
      <c r="J97" s="39"/>
      <c r="K97" s="39"/>
      <c r="L97" s="39"/>
      <c r="M97" s="39"/>
      <c r="N97" s="39"/>
      <c r="O97" s="39"/>
      <c r="AV97" s="1569"/>
      <c r="AW97" s="1569"/>
      <c r="AX97" s="1679"/>
      <c r="AY97" s="1557"/>
      <c r="AZ97" s="1557"/>
      <c r="BA97" s="1507"/>
      <c r="BB97" s="1507"/>
      <c r="BC97" s="1507"/>
      <c r="BD97" s="1507"/>
      <c r="BE97" s="1507"/>
      <c r="BF97" s="1507"/>
      <c r="BG97" s="1507"/>
      <c r="BH97" s="1507"/>
      <c r="BI97" s="1507"/>
      <c r="BJ97" s="1507"/>
      <c r="BK97" s="1507"/>
      <c r="BL97" s="1507"/>
      <c r="BM97" s="1507"/>
      <c r="BN97" s="1507"/>
      <c r="BO97" s="1507"/>
      <c r="BP97" s="1507"/>
      <c r="BQ97" s="1507"/>
      <c r="BR97" s="1507"/>
      <c r="BS97" s="1507"/>
      <c r="BT97" s="1507"/>
      <c r="BU97" s="1507"/>
      <c r="BV97" s="1507"/>
      <c r="BW97" s="1507"/>
      <c r="BX97" s="1507"/>
      <c r="BY97" s="1507"/>
      <c r="BZ97" s="1507"/>
      <c r="CA97" s="1507"/>
      <c r="CB97" s="1507"/>
      <c r="CC97" s="1507"/>
      <c r="CD97" s="1507"/>
      <c r="CE97" s="1569"/>
      <c r="CH97" s="262"/>
    </row>
    <row r="98" spans="1:86" s="37" customFormat="1" ht="30" customHeight="1">
      <c r="B98" s="618"/>
      <c r="D98" s="526"/>
      <c r="E98" s="40"/>
      <c r="F98" s="273"/>
      <c r="G98" s="39"/>
      <c r="I98" s="39"/>
      <c r="J98" s="39"/>
      <c r="K98" s="39"/>
      <c r="L98" s="39"/>
      <c r="M98" s="39"/>
      <c r="N98" s="39"/>
      <c r="O98" s="39"/>
      <c r="AV98" s="1569"/>
      <c r="AW98" s="1569"/>
      <c r="AX98" s="1557"/>
      <c r="AY98" s="1557"/>
      <c r="AZ98" s="1557"/>
      <c r="BA98" s="1507"/>
      <c r="BB98" s="1507"/>
      <c r="BC98" s="1507"/>
      <c r="BD98" s="1507"/>
      <c r="BE98" s="1507"/>
      <c r="BF98" s="1507"/>
      <c r="BG98" s="1507"/>
      <c r="BH98" s="1507"/>
      <c r="BI98" s="1507"/>
      <c r="BJ98" s="1507"/>
      <c r="BK98" s="1507"/>
      <c r="BL98" s="1507"/>
      <c r="BM98" s="1507"/>
      <c r="BN98" s="1507"/>
      <c r="BO98" s="1507"/>
      <c r="BP98" s="1507"/>
      <c r="BQ98" s="1507"/>
      <c r="BR98" s="1507"/>
      <c r="BS98" s="1507"/>
      <c r="BT98" s="1507"/>
      <c r="BU98" s="1507"/>
      <c r="BV98" s="1507"/>
      <c r="BW98" s="1507"/>
      <c r="BX98" s="1507"/>
      <c r="BY98" s="1507"/>
      <c r="BZ98" s="1507"/>
      <c r="CA98" s="1507"/>
      <c r="CB98" s="1507"/>
      <c r="CC98" s="1507"/>
      <c r="CD98" s="1507"/>
      <c r="CE98" s="1569"/>
      <c r="CH98" s="262"/>
    </row>
    <row r="99" spans="1:86" s="37" customFormat="1" ht="26.1" customHeight="1">
      <c r="B99" s="618"/>
      <c r="D99" s="526"/>
      <c r="E99" s="40"/>
      <c r="F99" s="309"/>
      <c r="G99" s="39"/>
      <c r="I99" s="39"/>
      <c r="J99" s="39"/>
      <c r="K99" s="39"/>
      <c r="L99" s="39"/>
      <c r="M99" s="39"/>
      <c r="N99" s="39"/>
      <c r="O99" s="39"/>
      <c r="AV99" s="1569"/>
      <c r="AW99" s="1569"/>
      <c r="AX99" s="1569"/>
      <c r="AY99" s="1569"/>
      <c r="AZ99" s="1569"/>
      <c r="BA99" s="1569"/>
      <c r="BB99" s="1569"/>
      <c r="BC99" s="1569"/>
      <c r="BD99" s="1569"/>
      <c r="BE99" s="1569"/>
      <c r="BF99" s="1569"/>
      <c r="BG99" s="1569"/>
      <c r="BH99" s="1569"/>
      <c r="BI99" s="1569"/>
      <c r="BJ99" s="1569"/>
      <c r="BK99" s="1569"/>
      <c r="BL99" s="1569"/>
      <c r="BM99" s="1611"/>
      <c r="BN99" s="1611"/>
      <c r="BO99" s="1611"/>
      <c r="BP99" s="1611"/>
      <c r="BQ99" s="1611"/>
      <c r="BR99" s="1611"/>
      <c r="BS99" s="1611"/>
      <c r="BT99" s="1611"/>
      <c r="BU99" s="1611"/>
      <c r="BV99" s="1611"/>
      <c r="BW99" s="1611"/>
      <c r="BX99" s="1611"/>
      <c r="BY99" s="1611"/>
      <c r="BZ99" s="1611"/>
      <c r="CA99" s="1611"/>
      <c r="CB99" s="1611"/>
      <c r="CC99" s="1611"/>
      <c r="CD99" s="1611"/>
      <c r="CE99" s="1569"/>
      <c r="CH99" s="262"/>
    </row>
    <row r="100" spans="1:86" s="37" customFormat="1" ht="30" customHeight="1">
      <c r="B100" s="618"/>
      <c r="D100" s="554"/>
      <c r="E100" s="40"/>
      <c r="F100" s="39"/>
      <c r="G100" s="39"/>
      <c r="I100" s="39"/>
      <c r="J100" s="39"/>
      <c r="K100" s="39"/>
      <c r="L100" s="39"/>
      <c r="M100" s="39"/>
      <c r="N100" s="39"/>
      <c r="O100" s="39"/>
      <c r="AV100" s="1569"/>
      <c r="AW100" s="1569"/>
      <c r="AX100" s="1679"/>
      <c r="AY100" s="1557"/>
      <c r="AZ100" s="1557"/>
      <c r="BA100" s="1507"/>
      <c r="BB100" s="1507"/>
      <c r="BC100" s="1507"/>
      <c r="BD100" s="1507"/>
      <c r="BE100" s="1507"/>
      <c r="BF100" s="1507"/>
      <c r="BG100" s="1507"/>
      <c r="BH100" s="1507"/>
      <c r="BI100" s="1507"/>
      <c r="BJ100" s="1507"/>
      <c r="BK100" s="1507"/>
      <c r="BL100" s="1507"/>
      <c r="BM100" s="1507"/>
      <c r="BN100" s="1507"/>
      <c r="BO100" s="1507"/>
      <c r="BP100" s="1507"/>
      <c r="BQ100" s="1507"/>
      <c r="BR100" s="1507"/>
      <c r="BS100" s="1507"/>
      <c r="BT100" s="1507"/>
      <c r="BU100" s="1507"/>
      <c r="BV100" s="1507"/>
      <c r="BW100" s="1507"/>
      <c r="BX100" s="1507"/>
      <c r="BY100" s="1507"/>
      <c r="BZ100" s="1507"/>
      <c r="CA100" s="1507"/>
      <c r="CB100" s="1507"/>
      <c r="CC100" s="1507"/>
      <c r="CD100" s="1507"/>
      <c r="CE100" s="1569"/>
      <c r="CH100" s="262"/>
    </row>
    <row r="101" spans="1:86" s="37" customFormat="1" ht="30" customHeight="1">
      <c r="B101" s="618"/>
      <c r="D101" s="526"/>
      <c r="E101" s="40"/>
      <c r="F101" s="273"/>
      <c r="G101" s="39"/>
      <c r="I101" s="39"/>
      <c r="J101" s="39"/>
      <c r="K101" s="39"/>
      <c r="L101" s="39"/>
      <c r="M101" s="39"/>
      <c r="N101" s="39"/>
      <c r="O101" s="39"/>
      <c r="AV101" s="1569"/>
      <c r="AW101" s="1569"/>
      <c r="AX101" s="1557"/>
      <c r="AY101" s="1557"/>
      <c r="AZ101" s="1557"/>
      <c r="BA101" s="1507"/>
      <c r="BB101" s="1507"/>
      <c r="BC101" s="1507"/>
      <c r="BD101" s="1507"/>
      <c r="BE101" s="1507"/>
      <c r="BF101" s="1507"/>
      <c r="BG101" s="1507"/>
      <c r="BH101" s="1507"/>
      <c r="BI101" s="1507"/>
      <c r="BJ101" s="1507"/>
      <c r="BK101" s="1507"/>
      <c r="BL101" s="1507"/>
      <c r="BM101" s="1507"/>
      <c r="BN101" s="1507"/>
      <c r="BO101" s="1507"/>
      <c r="BP101" s="1507"/>
      <c r="BQ101" s="1507"/>
      <c r="BR101" s="1507"/>
      <c r="BS101" s="1507"/>
      <c r="BT101" s="1507"/>
      <c r="BU101" s="1507"/>
      <c r="BV101" s="1507"/>
      <c r="BW101" s="1507"/>
      <c r="BX101" s="1507"/>
      <c r="BY101" s="1507"/>
      <c r="BZ101" s="1507"/>
      <c r="CA101" s="1507"/>
      <c r="CB101" s="1507"/>
      <c r="CC101" s="1507"/>
      <c r="CD101" s="1507"/>
      <c r="CE101" s="1569"/>
      <c r="CH101" s="262"/>
    </row>
    <row r="102" spans="1:86" s="37" customFormat="1" ht="26.1" customHeight="1">
      <c r="B102" s="618"/>
      <c r="E102" s="40"/>
      <c r="F102" s="306"/>
      <c r="G102" s="39"/>
      <c r="I102" s="39"/>
      <c r="J102" s="39"/>
      <c r="K102" s="39"/>
      <c r="L102" s="39"/>
      <c r="M102" s="39"/>
      <c r="N102" s="39"/>
      <c r="O102" s="39"/>
      <c r="AV102" s="1569"/>
      <c r="AW102" s="1569"/>
      <c r="AX102" s="1569"/>
      <c r="AY102" s="1569"/>
      <c r="AZ102" s="1569"/>
      <c r="BA102" s="1569"/>
      <c r="BB102" s="1569"/>
      <c r="BC102" s="1569"/>
      <c r="BD102" s="1569"/>
      <c r="BE102" s="1569"/>
      <c r="BF102" s="1569"/>
      <c r="BG102" s="1569"/>
      <c r="BH102" s="1569"/>
      <c r="BI102" s="1569"/>
      <c r="BJ102" s="1569"/>
      <c r="BK102" s="1569"/>
      <c r="BL102" s="1569"/>
      <c r="BM102" s="1611"/>
      <c r="BN102" s="1611"/>
      <c r="BO102" s="1611"/>
      <c r="BP102" s="1611"/>
      <c r="BQ102" s="1611"/>
      <c r="BR102" s="1611"/>
      <c r="BS102" s="1611"/>
      <c r="BT102" s="1611"/>
      <c r="BU102" s="1611"/>
      <c r="BV102" s="1611"/>
      <c r="BW102" s="1611"/>
      <c r="BX102" s="1611"/>
      <c r="BY102" s="1611"/>
      <c r="BZ102" s="1611"/>
      <c r="CA102" s="1611"/>
      <c r="CB102" s="1611"/>
      <c r="CC102" s="1611"/>
      <c r="CD102" s="1611"/>
      <c r="CE102" s="1569"/>
      <c r="CH102" s="262"/>
    </row>
    <row r="103" spans="1:86" s="37" customFormat="1" ht="30" customHeight="1">
      <c r="B103" s="618"/>
      <c r="D103" s="526"/>
      <c r="E103" s="40"/>
      <c r="F103" s="39"/>
      <c r="G103" s="39"/>
      <c r="I103" s="39"/>
      <c r="J103" s="39"/>
      <c r="K103" s="39"/>
      <c r="L103" s="39"/>
      <c r="M103" s="39"/>
      <c r="N103" s="39"/>
      <c r="O103" s="39"/>
      <c r="AV103" s="1569"/>
      <c r="AW103" s="1569"/>
      <c r="AX103" s="1679"/>
      <c r="AY103" s="1557"/>
      <c r="AZ103" s="1557"/>
      <c r="BA103" s="1507"/>
      <c r="BB103" s="1507"/>
      <c r="BC103" s="1507"/>
      <c r="BD103" s="1507"/>
      <c r="BE103" s="1507"/>
      <c r="BF103" s="1507"/>
      <c r="BG103" s="1507"/>
      <c r="BH103" s="1507"/>
      <c r="BI103" s="1507"/>
      <c r="BJ103" s="1507"/>
      <c r="BK103" s="1507"/>
      <c r="BL103" s="1507"/>
      <c r="BM103" s="1507"/>
      <c r="BN103" s="1507"/>
      <c r="BO103" s="1507"/>
      <c r="BP103" s="1507"/>
      <c r="BQ103" s="1507"/>
      <c r="BR103" s="1507"/>
      <c r="BS103" s="1507"/>
      <c r="BT103" s="1507"/>
      <c r="BU103" s="1507"/>
      <c r="BV103" s="1507"/>
      <c r="BW103" s="1507"/>
      <c r="BX103" s="1507"/>
      <c r="BY103" s="1507"/>
      <c r="BZ103" s="1507"/>
      <c r="CA103" s="1507"/>
      <c r="CB103" s="1507"/>
      <c r="CC103" s="1507"/>
      <c r="CD103" s="1507"/>
      <c r="CE103" s="1569"/>
      <c r="CH103" s="262"/>
    </row>
    <row r="104" spans="1:86" s="37" customFormat="1" ht="30" customHeight="1">
      <c r="B104" s="618"/>
      <c r="D104" s="526"/>
      <c r="E104" s="40"/>
      <c r="F104" s="306"/>
      <c r="G104" s="39"/>
      <c r="I104" s="39"/>
      <c r="J104" s="39"/>
      <c r="K104" s="39"/>
      <c r="L104" s="39"/>
      <c r="M104" s="39"/>
      <c r="N104" s="39"/>
      <c r="O104" s="39"/>
      <c r="AV104" s="1569"/>
      <c r="AW104" s="1569"/>
      <c r="AX104" s="1557"/>
      <c r="AY104" s="1557"/>
      <c r="AZ104" s="1557"/>
      <c r="BA104" s="1507"/>
      <c r="BB104" s="1507"/>
      <c r="BC104" s="1507"/>
      <c r="BD104" s="1507"/>
      <c r="BE104" s="1507"/>
      <c r="BF104" s="1507"/>
      <c r="BG104" s="1507"/>
      <c r="BH104" s="1507"/>
      <c r="BI104" s="1507"/>
      <c r="BJ104" s="1507"/>
      <c r="BK104" s="1507"/>
      <c r="BL104" s="1507"/>
      <c r="BM104" s="1507"/>
      <c r="BN104" s="1507"/>
      <c r="BO104" s="1507"/>
      <c r="BP104" s="1507"/>
      <c r="BQ104" s="1507"/>
      <c r="BR104" s="1507"/>
      <c r="BS104" s="1507"/>
      <c r="BT104" s="1507"/>
      <c r="BU104" s="1507"/>
      <c r="BV104" s="1507"/>
      <c r="BW104" s="1507"/>
      <c r="BX104" s="1507"/>
      <c r="BY104" s="1507"/>
      <c r="BZ104" s="1507"/>
      <c r="CA104" s="1507"/>
      <c r="CB104" s="1507"/>
      <c r="CC104" s="1507"/>
      <c r="CD104" s="1507"/>
      <c r="CE104" s="1569"/>
      <c r="CH104" s="262"/>
    </row>
    <row r="105" spans="1:86" s="37" customFormat="1" ht="26.1" customHeight="1">
      <c r="B105" s="618"/>
      <c r="D105" s="526"/>
      <c r="E105" s="40"/>
      <c r="F105" s="306"/>
      <c r="G105" s="39"/>
      <c r="I105" s="39"/>
      <c r="J105" s="39"/>
      <c r="K105" s="39"/>
      <c r="L105" s="39"/>
      <c r="M105" s="39"/>
      <c r="N105" s="39"/>
      <c r="O105" s="39"/>
      <c r="AV105" s="1569"/>
      <c r="AW105" s="1569"/>
      <c r="AX105" s="1569"/>
      <c r="AY105" s="1569"/>
      <c r="AZ105" s="1569"/>
      <c r="BA105" s="1569"/>
      <c r="BB105" s="1569"/>
      <c r="BC105" s="1569"/>
      <c r="BD105" s="1569"/>
      <c r="BE105" s="1569"/>
      <c r="BF105" s="1569"/>
      <c r="BG105" s="1569"/>
      <c r="BH105" s="1569"/>
      <c r="BI105" s="1569"/>
      <c r="BJ105" s="1569"/>
      <c r="BK105" s="1569"/>
      <c r="BL105" s="1569"/>
      <c r="BM105" s="1611"/>
      <c r="BN105" s="1611"/>
      <c r="BO105" s="1611"/>
      <c r="BP105" s="1611"/>
      <c r="BQ105" s="1611"/>
      <c r="BR105" s="1611"/>
      <c r="BS105" s="1611"/>
      <c r="BT105" s="1611"/>
      <c r="BU105" s="1611"/>
      <c r="BV105" s="1611"/>
      <c r="BW105" s="1611"/>
      <c r="BX105" s="1611"/>
      <c r="BY105" s="1611"/>
      <c r="BZ105" s="1611"/>
      <c r="CA105" s="1611"/>
      <c r="CB105" s="1611"/>
      <c r="CC105" s="1611"/>
      <c r="CD105" s="1611"/>
      <c r="CE105" s="1569"/>
      <c r="CH105" s="262"/>
    </row>
    <row r="106" spans="1:86" s="37" customFormat="1" ht="30" customHeight="1">
      <c r="B106" s="618"/>
      <c r="D106" s="526"/>
      <c r="E106" s="40"/>
      <c r="F106" s="39"/>
      <c r="G106" s="39"/>
      <c r="I106" s="39"/>
      <c r="J106" s="39"/>
      <c r="K106" s="39"/>
      <c r="L106" s="39"/>
      <c r="M106" s="39"/>
      <c r="N106" s="39"/>
      <c r="O106" s="39"/>
      <c r="AV106" s="1569"/>
      <c r="AW106" s="1569"/>
      <c r="AX106" s="1679"/>
      <c r="AY106" s="1557"/>
      <c r="AZ106" s="1557"/>
      <c r="BA106" s="1507"/>
      <c r="BB106" s="1507"/>
      <c r="BC106" s="1507"/>
      <c r="BD106" s="1507"/>
      <c r="BE106" s="1507"/>
      <c r="BF106" s="1507"/>
      <c r="BG106" s="1507"/>
      <c r="BH106" s="1507"/>
      <c r="BI106" s="1507"/>
      <c r="BJ106" s="1507"/>
      <c r="BK106" s="1507"/>
      <c r="BL106" s="1507"/>
      <c r="BM106" s="1507"/>
      <c r="BN106" s="1507"/>
      <c r="BO106" s="1507"/>
      <c r="BP106" s="1507"/>
      <c r="BQ106" s="1507"/>
      <c r="BR106" s="1507"/>
      <c r="BS106" s="1507"/>
      <c r="BT106" s="1507"/>
      <c r="BU106" s="1507"/>
      <c r="BV106" s="1507"/>
      <c r="BW106" s="1507"/>
      <c r="BX106" s="1507"/>
      <c r="BY106" s="1507"/>
      <c r="BZ106" s="1507"/>
      <c r="CA106" s="1507"/>
      <c r="CB106" s="1507"/>
      <c r="CC106" s="1507"/>
      <c r="CD106" s="1507"/>
      <c r="CE106" s="1569"/>
      <c r="CH106" s="262"/>
    </row>
    <row r="107" spans="1:86" s="37" customFormat="1" ht="30" customHeight="1">
      <c r="B107" s="618"/>
      <c r="D107" s="526"/>
      <c r="E107" s="40"/>
      <c r="F107" s="306"/>
      <c r="G107" s="39"/>
      <c r="I107" s="39"/>
      <c r="J107" s="39"/>
      <c r="K107" s="39"/>
      <c r="L107" s="39"/>
      <c r="M107" s="39"/>
      <c r="N107" s="39"/>
      <c r="O107" s="39"/>
      <c r="AV107" s="1569"/>
      <c r="AW107" s="1569"/>
      <c r="AX107" s="1557"/>
      <c r="AY107" s="1557"/>
      <c r="AZ107" s="1557"/>
      <c r="BA107" s="1507"/>
      <c r="BB107" s="1507"/>
      <c r="BC107" s="1507"/>
      <c r="BD107" s="1507"/>
      <c r="BE107" s="1507"/>
      <c r="BF107" s="1507"/>
      <c r="BG107" s="1507"/>
      <c r="BH107" s="1507"/>
      <c r="BI107" s="1507"/>
      <c r="BJ107" s="1507"/>
      <c r="BK107" s="1507"/>
      <c r="BL107" s="1507"/>
      <c r="BM107" s="1507"/>
      <c r="BN107" s="1507"/>
      <c r="BO107" s="1507"/>
      <c r="BP107" s="1507"/>
      <c r="BQ107" s="1507"/>
      <c r="BR107" s="1507"/>
      <c r="BS107" s="1507"/>
      <c r="BT107" s="1507"/>
      <c r="BU107" s="1507"/>
      <c r="BV107" s="1507"/>
      <c r="BW107" s="1507"/>
      <c r="BX107" s="1507"/>
      <c r="BY107" s="1507"/>
      <c r="BZ107" s="1507"/>
      <c r="CA107" s="1507"/>
      <c r="CB107" s="1507"/>
      <c r="CC107" s="1507"/>
      <c r="CD107" s="1507"/>
      <c r="CE107" s="1569"/>
      <c r="CH107" s="262"/>
    </row>
    <row r="108" spans="1:86" s="37" customFormat="1" ht="30" customHeight="1">
      <c r="B108" s="618"/>
      <c r="D108" s="526"/>
      <c r="E108" s="40"/>
      <c r="F108" s="3111"/>
      <c r="G108" s="3111"/>
      <c r="H108" s="3111"/>
      <c r="I108" s="3111"/>
      <c r="J108" s="3111"/>
      <c r="K108" s="3111"/>
      <c r="L108" s="3111"/>
      <c r="M108" s="3111"/>
      <c r="N108" s="3111"/>
      <c r="O108" s="3111"/>
      <c r="P108" s="3111"/>
      <c r="Q108" s="3111"/>
      <c r="R108" s="3111"/>
      <c r="S108" s="3111"/>
      <c r="T108" s="3111"/>
      <c r="U108" s="3111"/>
      <c r="V108" s="3111"/>
      <c r="W108" s="3111"/>
      <c r="X108" s="3111"/>
      <c r="Y108" s="3111"/>
      <c r="Z108" s="3111"/>
      <c r="AA108" s="3111"/>
      <c r="AB108" s="3111"/>
      <c r="AC108" s="3111"/>
      <c r="AD108" s="3111"/>
      <c r="AE108" s="3111"/>
      <c r="AF108" s="3111"/>
      <c r="AG108" s="3111"/>
      <c r="AH108" s="3111"/>
      <c r="AI108" s="3111"/>
      <c r="AJ108" s="3111"/>
      <c r="AK108" s="3111"/>
      <c r="AL108" s="3111"/>
      <c r="BZ108" s="33"/>
      <c r="CA108" s="33"/>
      <c r="CB108" s="33"/>
      <c r="CC108" s="33"/>
      <c r="CD108" s="33"/>
      <c r="CE108" s="33"/>
      <c r="CF108" s="33"/>
      <c r="CH108" s="262"/>
    </row>
    <row r="109" spans="1:86" s="37" customFormat="1" ht="30" customHeight="1" thickBot="1">
      <c r="B109" s="563"/>
      <c r="C109" s="564"/>
      <c r="D109" s="564"/>
      <c r="E109" s="564"/>
      <c r="F109" s="564"/>
      <c r="G109" s="564"/>
      <c r="H109" s="565"/>
      <c r="I109" s="565"/>
      <c r="J109" s="565"/>
      <c r="K109" s="565"/>
      <c r="L109" s="565"/>
      <c r="M109" s="565"/>
      <c r="N109" s="565"/>
      <c r="O109" s="565"/>
      <c r="P109" s="565"/>
      <c r="Q109" s="565"/>
      <c r="R109" s="565"/>
      <c r="S109" s="565"/>
      <c r="T109" s="565"/>
      <c r="U109" s="565"/>
      <c r="V109" s="565"/>
      <c r="W109" s="565"/>
      <c r="X109" s="565"/>
      <c r="Y109" s="565"/>
      <c r="Z109" s="565"/>
      <c r="AA109" s="565"/>
      <c r="AB109" s="565"/>
      <c r="AC109" s="565"/>
      <c r="AD109" s="565"/>
      <c r="AE109" s="565"/>
      <c r="AF109" s="565"/>
      <c r="AG109" s="565"/>
      <c r="AH109" s="565"/>
      <c r="AI109" s="565"/>
      <c r="AJ109" s="565"/>
      <c r="AK109" s="565"/>
      <c r="AL109" s="565"/>
      <c r="AM109" s="565"/>
      <c r="AN109" s="565"/>
      <c r="AO109" s="565"/>
      <c r="AP109" s="564"/>
      <c r="AQ109" s="564"/>
      <c r="AR109" s="564"/>
      <c r="AS109" s="564"/>
      <c r="AT109" s="564"/>
      <c r="AU109" s="564"/>
      <c r="AV109" s="564"/>
      <c r="AW109" s="564"/>
      <c r="AX109" s="564"/>
      <c r="AY109" s="564"/>
      <c r="AZ109" s="564"/>
      <c r="BA109" s="564"/>
      <c r="BB109" s="564"/>
      <c r="BC109" s="564"/>
      <c r="BD109" s="564"/>
      <c r="BE109" s="564"/>
      <c r="BF109" s="564"/>
      <c r="BG109" s="564"/>
      <c r="BH109" s="564"/>
      <c r="BI109" s="564"/>
      <c r="BJ109" s="564"/>
      <c r="BK109" s="564"/>
      <c r="BL109" s="564"/>
      <c r="BM109" s="564"/>
      <c r="BN109" s="564"/>
      <c r="BO109" s="564"/>
      <c r="BP109" s="564"/>
      <c r="BQ109" s="564"/>
      <c r="BR109" s="564"/>
      <c r="BS109" s="564"/>
      <c r="BT109" s="564"/>
      <c r="BU109" s="564"/>
      <c r="BV109" s="564"/>
      <c r="BW109" s="564"/>
      <c r="BX109" s="564"/>
      <c r="BY109" s="564"/>
      <c r="BZ109" s="564"/>
      <c r="CA109" s="564"/>
      <c r="CB109" s="564"/>
      <c r="CC109" s="564"/>
      <c r="CD109" s="564"/>
      <c r="CE109" s="564"/>
      <c r="CF109" s="564"/>
      <c r="CG109" s="564"/>
      <c r="CH109" s="566"/>
    </row>
    <row r="110" spans="1:86" s="40" customFormat="1" ht="30" customHeight="1">
      <c r="A110" s="40">
        <v>21</v>
      </c>
    </row>
    <row r="111" spans="1:86" s="40" customFormat="1" ht="30" customHeight="1">
      <c r="B111" s="2203">
        <v>39</v>
      </c>
      <c r="C111" s="2203"/>
      <c r="D111" s="2203"/>
      <c r="E111" s="2203"/>
      <c r="F111" s="2203"/>
      <c r="G111" s="2203"/>
      <c r="H111" s="2203"/>
      <c r="I111" s="2203"/>
      <c r="J111" s="2203"/>
      <c r="K111" s="2203"/>
      <c r="L111" s="2203"/>
      <c r="M111" s="2203"/>
      <c r="N111" s="2203"/>
      <c r="O111" s="2203"/>
      <c r="P111" s="2203"/>
      <c r="Q111" s="2203"/>
      <c r="R111" s="2203"/>
      <c r="S111" s="2203"/>
      <c r="T111" s="2203"/>
      <c r="U111" s="2203"/>
      <c r="V111" s="2203"/>
      <c r="W111" s="2203"/>
      <c r="X111" s="2203"/>
      <c r="Y111" s="2203"/>
      <c r="Z111" s="2203"/>
      <c r="AA111" s="2203"/>
      <c r="AB111" s="2203"/>
      <c r="AC111" s="2203"/>
      <c r="AD111" s="2203"/>
      <c r="AE111" s="2203"/>
      <c r="AF111" s="2203"/>
      <c r="AG111" s="2203"/>
      <c r="AH111" s="2203"/>
      <c r="AI111" s="2203"/>
      <c r="AJ111" s="2203"/>
      <c r="AK111" s="2203"/>
      <c r="AL111" s="2203"/>
      <c r="AM111" s="2203"/>
      <c r="AN111" s="2203"/>
      <c r="AO111" s="2203"/>
      <c r="AP111" s="2203"/>
      <c r="AQ111" s="2203"/>
      <c r="AR111" s="2203"/>
      <c r="AS111" s="2203"/>
      <c r="AT111" s="2203"/>
      <c r="AU111" s="2203"/>
      <c r="AV111" s="2203"/>
      <c r="AW111" s="2203"/>
      <c r="AX111" s="2203"/>
      <c r="AY111" s="2203"/>
      <c r="AZ111" s="2203"/>
      <c r="BA111" s="2203"/>
      <c r="BB111" s="2203"/>
      <c r="BC111" s="2203"/>
      <c r="BD111" s="2203"/>
      <c r="BE111" s="2203"/>
      <c r="BF111" s="2203"/>
      <c r="BG111" s="2203"/>
      <c r="BH111" s="2203"/>
      <c r="BI111" s="2203"/>
      <c r="BJ111" s="2203"/>
      <c r="BK111" s="2203"/>
      <c r="BL111" s="2203"/>
      <c r="BM111" s="2203"/>
      <c r="BN111" s="2203"/>
      <c r="BO111" s="2203"/>
      <c r="BP111" s="2203"/>
      <c r="BQ111" s="2203"/>
      <c r="BR111" s="2203"/>
      <c r="BS111" s="2203"/>
      <c r="BT111" s="2203"/>
      <c r="BU111" s="2203"/>
      <c r="BV111" s="2203"/>
      <c r="BW111" s="2203"/>
      <c r="BX111" s="2203"/>
      <c r="BY111" s="2203"/>
      <c r="BZ111" s="2203"/>
      <c r="CA111" s="2203"/>
      <c r="CB111" s="2203"/>
      <c r="CC111" s="2203"/>
      <c r="CD111" s="2203"/>
      <c r="CE111" s="2203"/>
      <c r="CF111" s="2203"/>
      <c r="CG111" s="2203"/>
      <c r="CH111" s="2203"/>
    </row>
    <row r="112" spans="1:86" s="40" customFormat="1" ht="30" customHeight="1"/>
  </sheetData>
  <mergeCells count="62">
    <mergeCell ref="AR63:CA64"/>
    <mergeCell ref="AC66:AN67"/>
    <mergeCell ref="AR66:CA67"/>
    <mergeCell ref="BS30:CA31"/>
    <mergeCell ref="BS10:CA11"/>
    <mergeCell ref="BS13:CA14"/>
    <mergeCell ref="BS16:CA17"/>
    <mergeCell ref="BS19:CA20"/>
    <mergeCell ref="BS22:CA23"/>
    <mergeCell ref="BS25:CA26"/>
    <mergeCell ref="B111:CH111"/>
    <mergeCell ref="F108:AL108"/>
    <mergeCell ref="BQ16:BR17"/>
    <mergeCell ref="CB16:CC17"/>
    <mergeCell ref="BQ19:BR20"/>
    <mergeCell ref="CB19:CC20"/>
    <mergeCell ref="BQ22:BR23"/>
    <mergeCell ref="CB22:CC23"/>
    <mergeCell ref="AR54:CA54"/>
    <mergeCell ref="AR55:CA55"/>
    <mergeCell ref="BQ25:BR26"/>
    <mergeCell ref="CB25:CC26"/>
    <mergeCell ref="CB30:CC31"/>
    <mergeCell ref="BY9:CA9"/>
    <mergeCell ref="BQ10:BR11"/>
    <mergeCell ref="CB10:CC11"/>
    <mergeCell ref="BQ13:BR14"/>
    <mergeCell ref="CB13:CC14"/>
    <mergeCell ref="BY38:CA38"/>
    <mergeCell ref="BQ39:BR40"/>
    <mergeCell ref="CB39:CC40"/>
    <mergeCell ref="BQ42:BR43"/>
    <mergeCell ref="CB42:CC43"/>
    <mergeCell ref="BS39:CA40"/>
    <mergeCell ref="BS42:CA43"/>
    <mergeCell ref="BQ45:BR46"/>
    <mergeCell ref="CB45:CC46"/>
    <mergeCell ref="CB48:CC49"/>
    <mergeCell ref="BS48:CA49"/>
    <mergeCell ref="BS45:CA46"/>
    <mergeCell ref="AR56:CA56"/>
    <mergeCell ref="AC57:AN57"/>
    <mergeCell ref="AR57:CA57"/>
    <mergeCell ref="AA60:AB61"/>
    <mergeCell ref="AP60:AQ61"/>
    <mergeCell ref="AC60:AN61"/>
    <mergeCell ref="AR60:CA61"/>
    <mergeCell ref="AA63:AB64"/>
    <mergeCell ref="AP63:AQ64"/>
    <mergeCell ref="AA66:AB67"/>
    <mergeCell ref="AP66:AQ67"/>
    <mergeCell ref="AC56:AN56"/>
    <mergeCell ref="AC63:AN64"/>
    <mergeCell ref="U79:W80"/>
    <mergeCell ref="Y79:AF80"/>
    <mergeCell ref="AP89:AQ90"/>
    <mergeCell ref="AR89:CA90"/>
    <mergeCell ref="D78:H78"/>
    <mergeCell ref="D79:E80"/>
    <mergeCell ref="F79:H80"/>
    <mergeCell ref="J79:Q80"/>
    <mergeCell ref="S79:T80"/>
  </mergeCells>
  <printOptions horizontalCentered="1" verticalCentered="1"/>
  <pageMargins left="0.23622047244094491" right="0.23622047244094491" top="0.23622047244094491" bottom="0.23622047244094491" header="0" footer="0"/>
  <pageSetup paperSize="9" scale="17" fitToWidth="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ransitionEvaluation="1" codeName="Sheet38">
    <tabColor rgb="FFFF0000"/>
    <pageSetUpPr fitToPage="1"/>
  </sheetPr>
  <dimension ref="B1:CH86"/>
  <sheetViews>
    <sheetView showGridLines="0" view="pageBreakPreview" zoomScale="50" zoomScaleNormal="40" zoomScaleSheetLayoutView="50" workbookViewId="0">
      <selection activeCell="AS82" sqref="AS82"/>
    </sheetView>
  </sheetViews>
  <sheetFormatPr defaultColWidth="1.61328125" defaultRowHeight="15"/>
  <cols>
    <col min="1" max="1" width="1.61328125" style="33"/>
    <col min="2" max="2" width="2.69140625" style="33" customWidth="1"/>
    <col min="3" max="3" width="7.3828125" style="33" customWidth="1"/>
    <col min="4" max="5" width="3.69140625" style="33" customWidth="1"/>
    <col min="6" max="21" width="2.69140625" style="33" customWidth="1"/>
    <col min="22" max="23" width="3.23046875" style="33" customWidth="1"/>
    <col min="24" max="29" width="2.69140625" style="33" customWidth="1"/>
    <col min="30" max="30" width="1.69140625" style="33" customWidth="1"/>
    <col min="31" max="39" width="2.69140625" style="33" customWidth="1"/>
    <col min="40" max="41" width="3.23046875" style="33" customWidth="1"/>
    <col min="42" max="59" width="2.69140625" style="33" customWidth="1"/>
    <col min="60" max="61" width="3.23046875" style="33" customWidth="1"/>
    <col min="62" max="67" width="2.69140625" style="33" customWidth="1"/>
    <col min="68" max="68" width="1.69140625" style="33" customWidth="1"/>
    <col min="69" max="71" width="2.69140625" style="33" customWidth="1"/>
    <col min="72" max="72" width="3.69140625" style="33" customWidth="1"/>
    <col min="73" max="76" width="2.69140625" style="33" customWidth="1"/>
    <col min="77" max="77" width="1.69140625" style="33" customWidth="1"/>
    <col min="78" max="78" width="2.07421875" style="33" customWidth="1"/>
    <col min="79" max="79" width="5.15234375" style="33" customWidth="1"/>
    <col min="80" max="84" width="2.69140625" style="33" customWidth="1"/>
    <col min="85" max="240" width="1.61328125" style="33"/>
    <col min="241" max="241" width="2.69140625" style="33" customWidth="1"/>
    <col min="242" max="242" width="6.3828125" style="33" bestFit="1" customWidth="1"/>
    <col min="243" max="243" width="2.69140625" style="33" customWidth="1"/>
    <col min="244" max="247" width="0.921875" style="33" customWidth="1"/>
    <col min="248" max="329" width="2.69140625" style="33" customWidth="1"/>
    <col min="330" max="496" width="1.61328125" style="33"/>
    <col min="497" max="497" width="2.69140625" style="33" customWidth="1"/>
    <col min="498" max="498" width="6.3828125" style="33" bestFit="1" customWidth="1"/>
    <col min="499" max="499" width="2.69140625" style="33" customWidth="1"/>
    <col min="500" max="503" width="0.921875" style="33" customWidth="1"/>
    <col min="504" max="585" width="2.69140625" style="33" customWidth="1"/>
    <col min="586" max="752" width="1.61328125" style="33"/>
    <col min="753" max="753" width="2.69140625" style="33" customWidth="1"/>
    <col min="754" max="754" width="6.3828125" style="33" bestFit="1" customWidth="1"/>
    <col min="755" max="755" width="2.69140625" style="33" customWidth="1"/>
    <col min="756" max="759" width="0.921875" style="33" customWidth="1"/>
    <col min="760" max="841" width="2.69140625" style="33" customWidth="1"/>
    <col min="842" max="1008" width="1.61328125" style="33"/>
    <col min="1009" max="1009" width="2.69140625" style="33" customWidth="1"/>
    <col min="1010" max="1010" width="6.3828125" style="33" bestFit="1" customWidth="1"/>
    <col min="1011" max="1011" width="2.69140625" style="33" customWidth="1"/>
    <col min="1012" max="1015" width="0.921875" style="33" customWidth="1"/>
    <col min="1016" max="1097" width="2.69140625" style="33" customWidth="1"/>
    <col min="1098" max="1264" width="1.61328125" style="33"/>
    <col min="1265" max="1265" width="2.69140625" style="33" customWidth="1"/>
    <col min="1266" max="1266" width="6.3828125" style="33" bestFit="1" customWidth="1"/>
    <col min="1267" max="1267" width="2.69140625" style="33" customWidth="1"/>
    <col min="1268" max="1271" width="0.921875" style="33" customWidth="1"/>
    <col min="1272" max="1353" width="2.69140625" style="33" customWidth="1"/>
    <col min="1354" max="1520" width="1.61328125" style="33"/>
    <col min="1521" max="1521" width="2.69140625" style="33" customWidth="1"/>
    <col min="1522" max="1522" width="6.3828125" style="33" bestFit="1" customWidth="1"/>
    <col min="1523" max="1523" width="2.69140625" style="33" customWidth="1"/>
    <col min="1524" max="1527" width="0.921875" style="33" customWidth="1"/>
    <col min="1528" max="1609" width="2.69140625" style="33" customWidth="1"/>
    <col min="1610" max="1776" width="1.61328125" style="33"/>
    <col min="1777" max="1777" width="2.69140625" style="33" customWidth="1"/>
    <col min="1778" max="1778" width="6.3828125" style="33" bestFit="1" customWidth="1"/>
    <col min="1779" max="1779" width="2.69140625" style="33" customWidth="1"/>
    <col min="1780" max="1783" width="0.921875" style="33" customWidth="1"/>
    <col min="1784" max="1865" width="2.69140625" style="33" customWidth="1"/>
    <col min="1866" max="2032" width="1.61328125" style="33"/>
    <col min="2033" max="2033" width="2.69140625" style="33" customWidth="1"/>
    <col min="2034" max="2034" width="6.3828125" style="33" bestFit="1" customWidth="1"/>
    <col min="2035" max="2035" width="2.69140625" style="33" customWidth="1"/>
    <col min="2036" max="2039" width="0.921875" style="33" customWidth="1"/>
    <col min="2040" max="2121" width="2.69140625" style="33" customWidth="1"/>
    <col min="2122" max="2288" width="1.61328125" style="33"/>
    <col min="2289" max="2289" width="2.69140625" style="33" customWidth="1"/>
    <col min="2290" max="2290" width="6.3828125" style="33" bestFit="1" customWidth="1"/>
    <col min="2291" max="2291" width="2.69140625" style="33" customWidth="1"/>
    <col min="2292" max="2295" width="0.921875" style="33" customWidth="1"/>
    <col min="2296" max="2377" width="2.69140625" style="33" customWidth="1"/>
    <col min="2378" max="2544" width="1.61328125" style="33"/>
    <col min="2545" max="2545" width="2.69140625" style="33" customWidth="1"/>
    <col min="2546" max="2546" width="6.3828125" style="33" bestFit="1" customWidth="1"/>
    <col min="2547" max="2547" width="2.69140625" style="33" customWidth="1"/>
    <col min="2548" max="2551" width="0.921875" style="33" customWidth="1"/>
    <col min="2552" max="2633" width="2.69140625" style="33" customWidth="1"/>
    <col min="2634" max="2800" width="1.61328125" style="33"/>
    <col min="2801" max="2801" width="2.69140625" style="33" customWidth="1"/>
    <col min="2802" max="2802" width="6.3828125" style="33" bestFit="1" customWidth="1"/>
    <col min="2803" max="2803" width="2.69140625" style="33" customWidth="1"/>
    <col min="2804" max="2807" width="0.921875" style="33" customWidth="1"/>
    <col min="2808" max="2889" width="2.69140625" style="33" customWidth="1"/>
    <col min="2890" max="3056" width="1.61328125" style="33"/>
    <col min="3057" max="3057" width="2.69140625" style="33" customWidth="1"/>
    <col min="3058" max="3058" width="6.3828125" style="33" bestFit="1" customWidth="1"/>
    <col min="3059" max="3059" width="2.69140625" style="33" customWidth="1"/>
    <col min="3060" max="3063" width="0.921875" style="33" customWidth="1"/>
    <col min="3064" max="3145" width="2.69140625" style="33" customWidth="1"/>
    <col min="3146" max="3312" width="1.61328125" style="33"/>
    <col min="3313" max="3313" width="2.69140625" style="33" customWidth="1"/>
    <col min="3314" max="3314" width="6.3828125" style="33" bestFit="1" customWidth="1"/>
    <col min="3315" max="3315" width="2.69140625" style="33" customWidth="1"/>
    <col min="3316" max="3319" width="0.921875" style="33" customWidth="1"/>
    <col min="3320" max="3401" width="2.69140625" style="33" customWidth="1"/>
    <col min="3402" max="3568" width="1.61328125" style="33"/>
    <col min="3569" max="3569" width="2.69140625" style="33" customWidth="1"/>
    <col min="3570" max="3570" width="6.3828125" style="33" bestFit="1" customWidth="1"/>
    <col min="3571" max="3571" width="2.69140625" style="33" customWidth="1"/>
    <col min="3572" max="3575" width="0.921875" style="33" customWidth="1"/>
    <col min="3576" max="3657" width="2.69140625" style="33" customWidth="1"/>
    <col min="3658" max="3824" width="1.61328125" style="33"/>
    <col min="3825" max="3825" width="2.69140625" style="33" customWidth="1"/>
    <col min="3826" max="3826" width="6.3828125" style="33" bestFit="1" customWidth="1"/>
    <col min="3827" max="3827" width="2.69140625" style="33" customWidth="1"/>
    <col min="3828" max="3831" width="0.921875" style="33" customWidth="1"/>
    <col min="3832" max="3913" width="2.69140625" style="33" customWidth="1"/>
    <col min="3914" max="4080" width="1.61328125" style="33"/>
    <col min="4081" max="4081" width="2.69140625" style="33" customWidth="1"/>
    <col min="4082" max="4082" width="6.3828125" style="33" bestFit="1" customWidth="1"/>
    <col min="4083" max="4083" width="2.69140625" style="33" customWidth="1"/>
    <col min="4084" max="4087" width="0.921875" style="33" customWidth="1"/>
    <col min="4088" max="4169" width="2.69140625" style="33" customWidth="1"/>
    <col min="4170" max="4336" width="1.61328125" style="33"/>
    <col min="4337" max="4337" width="2.69140625" style="33" customWidth="1"/>
    <col min="4338" max="4338" width="6.3828125" style="33" bestFit="1" customWidth="1"/>
    <col min="4339" max="4339" width="2.69140625" style="33" customWidth="1"/>
    <col min="4340" max="4343" width="0.921875" style="33" customWidth="1"/>
    <col min="4344" max="4425" width="2.69140625" style="33" customWidth="1"/>
    <col min="4426" max="4592" width="1.61328125" style="33"/>
    <col min="4593" max="4593" width="2.69140625" style="33" customWidth="1"/>
    <col min="4594" max="4594" width="6.3828125" style="33" bestFit="1" customWidth="1"/>
    <col min="4595" max="4595" width="2.69140625" style="33" customWidth="1"/>
    <col min="4596" max="4599" width="0.921875" style="33" customWidth="1"/>
    <col min="4600" max="4681" width="2.69140625" style="33" customWidth="1"/>
    <col min="4682" max="4848" width="1.61328125" style="33"/>
    <col min="4849" max="4849" width="2.69140625" style="33" customWidth="1"/>
    <col min="4850" max="4850" width="6.3828125" style="33" bestFit="1" customWidth="1"/>
    <col min="4851" max="4851" width="2.69140625" style="33" customWidth="1"/>
    <col min="4852" max="4855" width="0.921875" style="33" customWidth="1"/>
    <col min="4856" max="4937" width="2.69140625" style="33" customWidth="1"/>
    <col min="4938" max="5104" width="1.61328125" style="33"/>
    <col min="5105" max="5105" width="2.69140625" style="33" customWidth="1"/>
    <col min="5106" max="5106" width="6.3828125" style="33" bestFit="1" customWidth="1"/>
    <col min="5107" max="5107" width="2.69140625" style="33" customWidth="1"/>
    <col min="5108" max="5111" width="0.921875" style="33" customWidth="1"/>
    <col min="5112" max="5193" width="2.69140625" style="33" customWidth="1"/>
    <col min="5194" max="5360" width="1.61328125" style="33"/>
    <col min="5361" max="5361" width="2.69140625" style="33" customWidth="1"/>
    <col min="5362" max="5362" width="6.3828125" style="33" bestFit="1" customWidth="1"/>
    <col min="5363" max="5363" width="2.69140625" style="33" customWidth="1"/>
    <col min="5364" max="5367" width="0.921875" style="33" customWidth="1"/>
    <col min="5368" max="5449" width="2.69140625" style="33" customWidth="1"/>
    <col min="5450" max="5616" width="1.61328125" style="33"/>
    <col min="5617" max="5617" width="2.69140625" style="33" customWidth="1"/>
    <col min="5618" max="5618" width="6.3828125" style="33" bestFit="1" customWidth="1"/>
    <col min="5619" max="5619" width="2.69140625" style="33" customWidth="1"/>
    <col min="5620" max="5623" width="0.921875" style="33" customWidth="1"/>
    <col min="5624" max="5705" width="2.69140625" style="33" customWidth="1"/>
    <col min="5706" max="5872" width="1.61328125" style="33"/>
    <col min="5873" max="5873" width="2.69140625" style="33" customWidth="1"/>
    <col min="5874" max="5874" width="6.3828125" style="33" bestFit="1" customWidth="1"/>
    <col min="5875" max="5875" width="2.69140625" style="33" customWidth="1"/>
    <col min="5876" max="5879" width="0.921875" style="33" customWidth="1"/>
    <col min="5880" max="5961" width="2.69140625" style="33" customWidth="1"/>
    <col min="5962" max="6128" width="1.61328125" style="33"/>
    <col min="6129" max="6129" width="2.69140625" style="33" customWidth="1"/>
    <col min="6130" max="6130" width="6.3828125" style="33" bestFit="1" customWidth="1"/>
    <col min="6131" max="6131" width="2.69140625" style="33" customWidth="1"/>
    <col min="6132" max="6135" width="0.921875" style="33" customWidth="1"/>
    <col min="6136" max="6217" width="2.69140625" style="33" customWidth="1"/>
    <col min="6218" max="6384" width="1.61328125" style="33"/>
    <col min="6385" max="6385" width="2.69140625" style="33" customWidth="1"/>
    <col min="6386" max="6386" width="6.3828125" style="33" bestFit="1" customWidth="1"/>
    <col min="6387" max="6387" width="2.69140625" style="33" customWidth="1"/>
    <col min="6388" max="6391" width="0.921875" style="33" customWidth="1"/>
    <col min="6392" max="6473" width="2.69140625" style="33" customWidth="1"/>
    <col min="6474" max="6640" width="1.61328125" style="33"/>
    <col min="6641" max="6641" width="2.69140625" style="33" customWidth="1"/>
    <col min="6642" max="6642" width="6.3828125" style="33" bestFit="1" customWidth="1"/>
    <col min="6643" max="6643" width="2.69140625" style="33" customWidth="1"/>
    <col min="6644" max="6647" width="0.921875" style="33" customWidth="1"/>
    <col min="6648" max="6729" width="2.69140625" style="33" customWidth="1"/>
    <col min="6730" max="6896" width="1.61328125" style="33"/>
    <col min="6897" max="6897" width="2.69140625" style="33" customWidth="1"/>
    <col min="6898" max="6898" width="6.3828125" style="33" bestFit="1" customWidth="1"/>
    <col min="6899" max="6899" width="2.69140625" style="33" customWidth="1"/>
    <col min="6900" max="6903" width="0.921875" style="33" customWidth="1"/>
    <col min="6904" max="6985" width="2.69140625" style="33" customWidth="1"/>
    <col min="6986" max="7152" width="1.61328125" style="33"/>
    <col min="7153" max="7153" width="2.69140625" style="33" customWidth="1"/>
    <col min="7154" max="7154" width="6.3828125" style="33" bestFit="1" customWidth="1"/>
    <col min="7155" max="7155" width="2.69140625" style="33" customWidth="1"/>
    <col min="7156" max="7159" width="0.921875" style="33" customWidth="1"/>
    <col min="7160" max="7241" width="2.69140625" style="33" customWidth="1"/>
    <col min="7242" max="7408" width="1.61328125" style="33"/>
    <col min="7409" max="7409" width="2.69140625" style="33" customWidth="1"/>
    <col min="7410" max="7410" width="6.3828125" style="33" bestFit="1" customWidth="1"/>
    <col min="7411" max="7411" width="2.69140625" style="33" customWidth="1"/>
    <col min="7412" max="7415" width="0.921875" style="33" customWidth="1"/>
    <col min="7416" max="7497" width="2.69140625" style="33" customWidth="1"/>
    <col min="7498" max="7664" width="1.61328125" style="33"/>
    <col min="7665" max="7665" width="2.69140625" style="33" customWidth="1"/>
    <col min="7666" max="7666" width="6.3828125" style="33" bestFit="1" customWidth="1"/>
    <col min="7667" max="7667" width="2.69140625" style="33" customWidth="1"/>
    <col min="7668" max="7671" width="0.921875" style="33" customWidth="1"/>
    <col min="7672" max="7753" width="2.69140625" style="33" customWidth="1"/>
    <col min="7754" max="7920" width="1.61328125" style="33"/>
    <col min="7921" max="7921" width="2.69140625" style="33" customWidth="1"/>
    <col min="7922" max="7922" width="6.3828125" style="33" bestFit="1" customWidth="1"/>
    <col min="7923" max="7923" width="2.69140625" style="33" customWidth="1"/>
    <col min="7924" max="7927" width="0.921875" style="33" customWidth="1"/>
    <col min="7928" max="8009" width="2.69140625" style="33" customWidth="1"/>
    <col min="8010" max="8176" width="1.61328125" style="33"/>
    <col min="8177" max="8177" width="2.69140625" style="33" customWidth="1"/>
    <col min="8178" max="8178" width="6.3828125" style="33" bestFit="1" customWidth="1"/>
    <col min="8179" max="8179" width="2.69140625" style="33" customWidth="1"/>
    <col min="8180" max="8183" width="0.921875" style="33" customWidth="1"/>
    <col min="8184" max="8265" width="2.69140625" style="33" customWidth="1"/>
    <col min="8266" max="8432" width="1.61328125" style="33"/>
    <col min="8433" max="8433" width="2.69140625" style="33" customWidth="1"/>
    <col min="8434" max="8434" width="6.3828125" style="33" bestFit="1" customWidth="1"/>
    <col min="8435" max="8435" width="2.69140625" style="33" customWidth="1"/>
    <col min="8436" max="8439" width="0.921875" style="33" customWidth="1"/>
    <col min="8440" max="8521" width="2.69140625" style="33" customWidth="1"/>
    <col min="8522" max="8688" width="1.61328125" style="33"/>
    <col min="8689" max="8689" width="2.69140625" style="33" customWidth="1"/>
    <col min="8690" max="8690" width="6.3828125" style="33" bestFit="1" customWidth="1"/>
    <col min="8691" max="8691" width="2.69140625" style="33" customWidth="1"/>
    <col min="8692" max="8695" width="0.921875" style="33" customWidth="1"/>
    <col min="8696" max="8777" width="2.69140625" style="33" customWidth="1"/>
    <col min="8778" max="8944" width="1.61328125" style="33"/>
    <col min="8945" max="8945" width="2.69140625" style="33" customWidth="1"/>
    <col min="8946" max="8946" width="6.3828125" style="33" bestFit="1" customWidth="1"/>
    <col min="8947" max="8947" width="2.69140625" style="33" customWidth="1"/>
    <col min="8948" max="8951" width="0.921875" style="33" customWidth="1"/>
    <col min="8952" max="9033" width="2.69140625" style="33" customWidth="1"/>
    <col min="9034" max="9200" width="1.61328125" style="33"/>
    <col min="9201" max="9201" width="2.69140625" style="33" customWidth="1"/>
    <col min="9202" max="9202" width="6.3828125" style="33" bestFit="1" customWidth="1"/>
    <col min="9203" max="9203" width="2.69140625" style="33" customWidth="1"/>
    <col min="9204" max="9207" width="0.921875" style="33" customWidth="1"/>
    <col min="9208" max="9289" width="2.69140625" style="33" customWidth="1"/>
    <col min="9290" max="9456" width="1.61328125" style="33"/>
    <col min="9457" max="9457" width="2.69140625" style="33" customWidth="1"/>
    <col min="9458" max="9458" width="6.3828125" style="33" bestFit="1" customWidth="1"/>
    <col min="9459" max="9459" width="2.69140625" style="33" customWidth="1"/>
    <col min="9460" max="9463" width="0.921875" style="33" customWidth="1"/>
    <col min="9464" max="9545" width="2.69140625" style="33" customWidth="1"/>
    <col min="9546" max="9712" width="1.61328125" style="33"/>
    <col min="9713" max="9713" width="2.69140625" style="33" customWidth="1"/>
    <col min="9714" max="9714" width="6.3828125" style="33" bestFit="1" customWidth="1"/>
    <col min="9715" max="9715" width="2.69140625" style="33" customWidth="1"/>
    <col min="9716" max="9719" width="0.921875" style="33" customWidth="1"/>
    <col min="9720" max="9801" width="2.69140625" style="33" customWidth="1"/>
    <col min="9802" max="9968" width="1.61328125" style="33"/>
    <col min="9969" max="9969" width="2.69140625" style="33" customWidth="1"/>
    <col min="9970" max="9970" width="6.3828125" style="33" bestFit="1" customWidth="1"/>
    <col min="9971" max="9971" width="2.69140625" style="33" customWidth="1"/>
    <col min="9972" max="9975" width="0.921875" style="33" customWidth="1"/>
    <col min="9976" max="10057" width="2.69140625" style="33" customWidth="1"/>
    <col min="10058" max="10224" width="1.61328125" style="33"/>
    <col min="10225" max="10225" width="2.69140625" style="33" customWidth="1"/>
    <col min="10226" max="10226" width="6.3828125" style="33" bestFit="1" customWidth="1"/>
    <col min="10227" max="10227" width="2.69140625" style="33" customWidth="1"/>
    <col min="10228" max="10231" width="0.921875" style="33" customWidth="1"/>
    <col min="10232" max="10313" width="2.69140625" style="33" customWidth="1"/>
    <col min="10314" max="10480" width="1.61328125" style="33"/>
    <col min="10481" max="10481" width="2.69140625" style="33" customWidth="1"/>
    <col min="10482" max="10482" width="6.3828125" style="33" bestFit="1" customWidth="1"/>
    <col min="10483" max="10483" width="2.69140625" style="33" customWidth="1"/>
    <col min="10484" max="10487" width="0.921875" style="33" customWidth="1"/>
    <col min="10488" max="10569" width="2.69140625" style="33" customWidth="1"/>
    <col min="10570" max="10736" width="1.61328125" style="33"/>
    <col min="10737" max="10737" width="2.69140625" style="33" customWidth="1"/>
    <col min="10738" max="10738" width="6.3828125" style="33" bestFit="1" customWidth="1"/>
    <col min="10739" max="10739" width="2.69140625" style="33" customWidth="1"/>
    <col min="10740" max="10743" width="0.921875" style="33" customWidth="1"/>
    <col min="10744" max="10825" width="2.69140625" style="33" customWidth="1"/>
    <col min="10826" max="10992" width="1.61328125" style="33"/>
    <col min="10993" max="10993" width="2.69140625" style="33" customWidth="1"/>
    <col min="10994" max="10994" width="6.3828125" style="33" bestFit="1" customWidth="1"/>
    <col min="10995" max="10995" width="2.69140625" style="33" customWidth="1"/>
    <col min="10996" max="10999" width="0.921875" style="33" customWidth="1"/>
    <col min="11000" max="11081" width="2.69140625" style="33" customWidth="1"/>
    <col min="11082" max="11248" width="1.61328125" style="33"/>
    <col min="11249" max="11249" width="2.69140625" style="33" customWidth="1"/>
    <col min="11250" max="11250" width="6.3828125" style="33" bestFit="1" customWidth="1"/>
    <col min="11251" max="11251" width="2.69140625" style="33" customWidth="1"/>
    <col min="11252" max="11255" width="0.921875" style="33" customWidth="1"/>
    <col min="11256" max="11337" width="2.69140625" style="33" customWidth="1"/>
    <col min="11338" max="11504" width="1.61328125" style="33"/>
    <col min="11505" max="11505" width="2.69140625" style="33" customWidth="1"/>
    <col min="11506" max="11506" width="6.3828125" style="33" bestFit="1" customWidth="1"/>
    <col min="11507" max="11507" width="2.69140625" style="33" customWidth="1"/>
    <col min="11508" max="11511" width="0.921875" style="33" customWidth="1"/>
    <col min="11512" max="11593" width="2.69140625" style="33" customWidth="1"/>
    <col min="11594" max="11760" width="1.61328125" style="33"/>
    <col min="11761" max="11761" width="2.69140625" style="33" customWidth="1"/>
    <col min="11762" max="11762" width="6.3828125" style="33" bestFit="1" customWidth="1"/>
    <col min="11763" max="11763" width="2.69140625" style="33" customWidth="1"/>
    <col min="11764" max="11767" width="0.921875" style="33" customWidth="1"/>
    <col min="11768" max="11849" width="2.69140625" style="33" customWidth="1"/>
    <col min="11850" max="12016" width="1.61328125" style="33"/>
    <col min="12017" max="12017" width="2.69140625" style="33" customWidth="1"/>
    <col min="12018" max="12018" width="6.3828125" style="33" bestFit="1" customWidth="1"/>
    <col min="12019" max="12019" width="2.69140625" style="33" customWidth="1"/>
    <col min="12020" max="12023" width="0.921875" style="33" customWidth="1"/>
    <col min="12024" max="12105" width="2.69140625" style="33" customWidth="1"/>
    <col min="12106" max="12272" width="1.61328125" style="33"/>
    <col min="12273" max="12273" width="2.69140625" style="33" customWidth="1"/>
    <col min="12274" max="12274" width="6.3828125" style="33" bestFit="1" customWidth="1"/>
    <col min="12275" max="12275" width="2.69140625" style="33" customWidth="1"/>
    <col min="12276" max="12279" width="0.921875" style="33" customWidth="1"/>
    <col min="12280" max="12361" width="2.69140625" style="33" customWidth="1"/>
    <col min="12362" max="12528" width="1.61328125" style="33"/>
    <col min="12529" max="12529" width="2.69140625" style="33" customWidth="1"/>
    <col min="12530" max="12530" width="6.3828125" style="33" bestFit="1" customWidth="1"/>
    <col min="12531" max="12531" width="2.69140625" style="33" customWidth="1"/>
    <col min="12532" max="12535" width="0.921875" style="33" customWidth="1"/>
    <col min="12536" max="12617" width="2.69140625" style="33" customWidth="1"/>
    <col min="12618" max="12784" width="1.61328125" style="33"/>
    <col min="12785" max="12785" width="2.69140625" style="33" customWidth="1"/>
    <col min="12786" max="12786" width="6.3828125" style="33" bestFit="1" customWidth="1"/>
    <col min="12787" max="12787" width="2.69140625" style="33" customWidth="1"/>
    <col min="12788" max="12791" width="0.921875" style="33" customWidth="1"/>
    <col min="12792" max="12873" width="2.69140625" style="33" customWidth="1"/>
    <col min="12874" max="13040" width="1.61328125" style="33"/>
    <col min="13041" max="13041" width="2.69140625" style="33" customWidth="1"/>
    <col min="13042" max="13042" width="6.3828125" style="33" bestFit="1" customWidth="1"/>
    <col min="13043" max="13043" width="2.69140625" style="33" customWidth="1"/>
    <col min="13044" max="13047" width="0.921875" style="33" customWidth="1"/>
    <col min="13048" max="13129" width="2.69140625" style="33" customWidth="1"/>
    <col min="13130" max="13296" width="1.61328125" style="33"/>
    <col min="13297" max="13297" width="2.69140625" style="33" customWidth="1"/>
    <col min="13298" max="13298" width="6.3828125" style="33" bestFit="1" customWidth="1"/>
    <col min="13299" max="13299" width="2.69140625" style="33" customWidth="1"/>
    <col min="13300" max="13303" width="0.921875" style="33" customWidth="1"/>
    <col min="13304" max="13385" width="2.69140625" style="33" customWidth="1"/>
    <col min="13386" max="13552" width="1.61328125" style="33"/>
    <col min="13553" max="13553" width="2.69140625" style="33" customWidth="1"/>
    <col min="13554" max="13554" width="6.3828125" style="33" bestFit="1" customWidth="1"/>
    <col min="13555" max="13555" width="2.69140625" style="33" customWidth="1"/>
    <col min="13556" max="13559" width="0.921875" style="33" customWidth="1"/>
    <col min="13560" max="13641" width="2.69140625" style="33" customWidth="1"/>
    <col min="13642" max="13808" width="1.61328125" style="33"/>
    <col min="13809" max="13809" width="2.69140625" style="33" customWidth="1"/>
    <col min="13810" max="13810" width="6.3828125" style="33" bestFit="1" customWidth="1"/>
    <col min="13811" max="13811" width="2.69140625" style="33" customWidth="1"/>
    <col min="13812" max="13815" width="0.921875" style="33" customWidth="1"/>
    <col min="13816" max="13897" width="2.69140625" style="33" customWidth="1"/>
    <col min="13898" max="14064" width="1.61328125" style="33"/>
    <col min="14065" max="14065" width="2.69140625" style="33" customWidth="1"/>
    <col min="14066" max="14066" width="6.3828125" style="33" bestFit="1" customWidth="1"/>
    <col min="14067" max="14067" width="2.69140625" style="33" customWidth="1"/>
    <col min="14068" max="14071" width="0.921875" style="33" customWidth="1"/>
    <col min="14072" max="14153" width="2.69140625" style="33" customWidth="1"/>
    <col min="14154" max="14320" width="1.61328125" style="33"/>
    <col min="14321" max="14321" width="2.69140625" style="33" customWidth="1"/>
    <col min="14322" max="14322" width="6.3828125" style="33" bestFit="1" customWidth="1"/>
    <col min="14323" max="14323" width="2.69140625" style="33" customWidth="1"/>
    <col min="14324" max="14327" width="0.921875" style="33" customWidth="1"/>
    <col min="14328" max="14409" width="2.69140625" style="33" customWidth="1"/>
    <col min="14410" max="14576" width="1.61328125" style="33"/>
    <col min="14577" max="14577" width="2.69140625" style="33" customWidth="1"/>
    <col min="14578" max="14578" width="6.3828125" style="33" bestFit="1" customWidth="1"/>
    <col min="14579" max="14579" width="2.69140625" style="33" customWidth="1"/>
    <col min="14580" max="14583" width="0.921875" style="33" customWidth="1"/>
    <col min="14584" max="14665" width="2.69140625" style="33" customWidth="1"/>
    <col min="14666" max="14832" width="1.61328125" style="33"/>
    <col min="14833" max="14833" width="2.69140625" style="33" customWidth="1"/>
    <col min="14834" max="14834" width="6.3828125" style="33" bestFit="1" customWidth="1"/>
    <col min="14835" max="14835" width="2.69140625" style="33" customWidth="1"/>
    <col min="14836" max="14839" width="0.921875" style="33" customWidth="1"/>
    <col min="14840" max="14921" width="2.69140625" style="33" customWidth="1"/>
    <col min="14922" max="15088" width="1.61328125" style="33"/>
    <col min="15089" max="15089" width="2.69140625" style="33" customWidth="1"/>
    <col min="15090" max="15090" width="6.3828125" style="33" bestFit="1" customWidth="1"/>
    <col min="15091" max="15091" width="2.69140625" style="33" customWidth="1"/>
    <col min="15092" max="15095" width="0.921875" style="33" customWidth="1"/>
    <col min="15096" max="15177" width="2.69140625" style="33" customWidth="1"/>
    <col min="15178" max="15344" width="1.61328125" style="33"/>
    <col min="15345" max="15345" width="2.69140625" style="33" customWidth="1"/>
    <col min="15346" max="15346" width="6.3828125" style="33" bestFit="1" customWidth="1"/>
    <col min="15347" max="15347" width="2.69140625" style="33" customWidth="1"/>
    <col min="15348" max="15351" width="0.921875" style="33" customWidth="1"/>
    <col min="15352" max="15433" width="2.69140625" style="33" customWidth="1"/>
    <col min="15434" max="15600" width="1.61328125" style="33"/>
    <col min="15601" max="15601" width="2.69140625" style="33" customWidth="1"/>
    <col min="15602" max="15602" width="6.3828125" style="33" bestFit="1" customWidth="1"/>
    <col min="15603" max="15603" width="2.69140625" style="33" customWidth="1"/>
    <col min="15604" max="15607" width="0.921875" style="33" customWidth="1"/>
    <col min="15608" max="15689" width="2.69140625" style="33" customWidth="1"/>
    <col min="15690" max="15856" width="1.61328125" style="33"/>
    <col min="15857" max="15857" width="2.69140625" style="33" customWidth="1"/>
    <col min="15858" max="15858" width="6.3828125" style="33" bestFit="1" customWidth="1"/>
    <col min="15859" max="15859" width="2.69140625" style="33" customWidth="1"/>
    <col min="15860" max="15863" width="0.921875" style="33" customWidth="1"/>
    <col min="15864" max="15945" width="2.69140625" style="33" customWidth="1"/>
    <col min="15946" max="16112" width="1.61328125" style="33"/>
    <col min="16113" max="16113" width="2.69140625" style="33" customWidth="1"/>
    <col min="16114" max="16114" width="6.3828125" style="33" bestFit="1" customWidth="1"/>
    <col min="16115" max="16115" width="2.69140625" style="33" customWidth="1"/>
    <col min="16116" max="16119" width="0.921875" style="33" customWidth="1"/>
    <col min="16120" max="16201" width="2.69140625" style="33" customWidth="1"/>
    <col min="16202" max="16384" width="1.61328125" style="33"/>
  </cols>
  <sheetData>
    <row r="1" spans="2:86" ht="24.75" customHeight="1" thickBot="1"/>
    <row r="2" spans="2:86" ht="20.25" customHeight="1">
      <c r="B2" s="410"/>
      <c r="C2" s="411"/>
      <c r="D2" s="411"/>
      <c r="E2" s="411"/>
      <c r="F2" s="411"/>
      <c r="G2" s="411"/>
      <c r="H2" s="411"/>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c r="AV2" s="411"/>
      <c r="AW2" s="411"/>
      <c r="AX2" s="411"/>
      <c r="AY2" s="411"/>
      <c r="AZ2" s="411"/>
      <c r="BA2" s="411"/>
      <c r="BB2" s="411"/>
      <c r="BC2" s="411"/>
      <c r="BD2" s="411"/>
      <c r="BE2" s="411"/>
      <c r="BF2" s="411"/>
      <c r="BG2" s="411"/>
      <c r="BH2" s="411"/>
      <c r="BI2" s="411"/>
      <c r="BJ2" s="411"/>
      <c r="BK2" s="411"/>
      <c r="BL2" s="411"/>
      <c r="BM2" s="411"/>
      <c r="BN2" s="411"/>
      <c r="BO2" s="411"/>
      <c r="BP2" s="411"/>
      <c r="BQ2" s="411"/>
      <c r="BR2" s="411"/>
      <c r="BS2" s="411"/>
      <c r="BT2" s="411"/>
      <c r="BU2" s="411"/>
      <c r="BV2" s="411"/>
      <c r="BW2" s="411"/>
      <c r="BX2" s="411"/>
      <c r="BY2" s="411"/>
      <c r="BZ2" s="312"/>
      <c r="CA2" s="312"/>
      <c r="CB2" s="312"/>
      <c r="CC2" s="312"/>
      <c r="CD2" s="312"/>
      <c r="CE2" s="312"/>
      <c r="CF2" s="312"/>
      <c r="CG2" s="312"/>
      <c r="CH2" s="313"/>
    </row>
    <row r="3" spans="2:86" ht="36" customHeight="1">
      <c r="B3" s="624"/>
      <c r="C3" s="3191" t="s">
        <v>823</v>
      </c>
      <c r="D3" s="3192"/>
      <c r="E3" s="3192"/>
      <c r="F3" s="3192"/>
      <c r="G3" s="3192"/>
      <c r="H3" s="3192"/>
      <c r="I3" s="3192"/>
      <c r="J3" s="3192"/>
      <c r="K3" s="3192"/>
      <c r="L3" s="3192"/>
      <c r="M3" s="3192"/>
      <c r="N3" s="3193"/>
      <c r="O3" s="3098" t="s">
        <v>467</v>
      </c>
      <c r="P3" s="3099"/>
      <c r="Q3" s="3100"/>
      <c r="R3" s="1569"/>
      <c r="S3" s="1681" t="s">
        <v>2589</v>
      </c>
      <c r="T3" s="1557"/>
      <c r="U3" s="1557"/>
      <c r="V3" s="1644"/>
      <c r="W3" s="1644"/>
      <c r="X3" s="1644"/>
      <c r="Y3" s="1644"/>
      <c r="Z3" s="1644"/>
      <c r="AA3" s="1644"/>
      <c r="AB3" s="1644"/>
      <c r="AC3" s="1644"/>
      <c r="AD3" s="1644"/>
      <c r="AE3" s="1644"/>
      <c r="AF3" s="1644"/>
      <c r="AG3" s="1644"/>
      <c r="AH3" s="1644"/>
      <c r="AI3" s="1644"/>
      <c r="AJ3" s="1644"/>
      <c r="AK3" s="1644"/>
      <c r="AL3" s="1644"/>
      <c r="AM3" s="1644"/>
      <c r="AN3" s="1644"/>
      <c r="AO3" s="1644"/>
      <c r="AP3" s="1644"/>
      <c r="AQ3" s="1644"/>
      <c r="AR3" s="1644"/>
      <c r="AS3" s="1644"/>
      <c r="AT3" s="1644"/>
      <c r="AU3" s="1644"/>
      <c r="AV3" s="1644"/>
      <c r="AW3" s="1644"/>
      <c r="AX3" s="1644"/>
      <c r="AY3" s="1644"/>
      <c r="AZ3" s="1644"/>
      <c r="BA3" s="1644"/>
      <c r="BB3" s="1644"/>
      <c r="BC3" s="1644"/>
      <c r="BD3" s="1644"/>
      <c r="BE3" s="1644"/>
      <c r="BF3" s="1644"/>
      <c r="BG3" s="1644"/>
      <c r="BH3" s="1644"/>
      <c r="BI3" s="1644"/>
      <c r="BJ3" s="1644"/>
      <c r="BK3" s="1644"/>
      <c r="BL3" s="1644"/>
      <c r="BM3" s="1644"/>
      <c r="BN3" s="1644"/>
      <c r="BO3" s="1644"/>
      <c r="BP3" s="1644"/>
      <c r="BQ3" s="1644"/>
      <c r="BR3" s="1644"/>
      <c r="BS3" s="1644"/>
      <c r="BT3" s="1644"/>
      <c r="BU3" s="1644"/>
      <c r="BV3" s="1644"/>
      <c r="BW3" s="1644"/>
      <c r="BX3" s="1644"/>
      <c r="BY3" s="1644"/>
      <c r="BZ3" s="1644"/>
      <c r="CA3" s="1644"/>
      <c r="CB3" s="1644"/>
      <c r="CH3" s="254"/>
    </row>
    <row r="4" spans="2:86" ht="36" customHeight="1">
      <c r="B4" s="624"/>
      <c r="C4" s="3194"/>
      <c r="D4" s="3195"/>
      <c r="E4" s="3195"/>
      <c r="F4" s="3195"/>
      <c r="G4" s="3195"/>
      <c r="H4" s="3195"/>
      <c r="I4" s="3195"/>
      <c r="J4" s="3195"/>
      <c r="K4" s="3195"/>
      <c r="L4" s="3195"/>
      <c r="M4" s="3195"/>
      <c r="N4" s="3196"/>
      <c r="O4" s="3101"/>
      <c r="P4" s="3102"/>
      <c r="Q4" s="3103"/>
      <c r="R4" s="1569"/>
      <c r="S4" s="1682" t="s">
        <v>2590</v>
      </c>
      <c r="T4" s="1557"/>
      <c r="U4" s="1557"/>
      <c r="V4" s="1646"/>
      <c r="W4" s="1646"/>
      <c r="X4" s="1646"/>
      <c r="Y4" s="1646"/>
      <c r="Z4" s="1646"/>
      <c r="AA4" s="1646"/>
      <c r="AB4" s="1646"/>
      <c r="AC4" s="1646"/>
      <c r="AD4" s="1646"/>
      <c r="AE4" s="1646"/>
      <c r="AF4" s="1646"/>
      <c r="AG4" s="1646"/>
      <c r="AH4" s="1646"/>
      <c r="AI4" s="1646"/>
      <c r="AJ4" s="1646"/>
      <c r="AK4" s="1646"/>
      <c r="AL4" s="1646"/>
      <c r="AM4" s="1646"/>
      <c r="AN4" s="1646"/>
      <c r="AO4" s="1646"/>
      <c r="AP4" s="1646"/>
      <c r="AQ4" s="1646"/>
      <c r="AR4" s="1646"/>
      <c r="AS4" s="1646"/>
      <c r="AT4" s="1646"/>
      <c r="AU4" s="1646"/>
      <c r="AV4" s="1646"/>
      <c r="AW4" s="1646"/>
      <c r="AX4" s="1646"/>
      <c r="AY4" s="1646"/>
      <c r="AZ4" s="1646"/>
      <c r="BA4" s="1646"/>
      <c r="BB4" s="1646"/>
      <c r="BC4" s="1646"/>
      <c r="BD4" s="1646"/>
      <c r="BE4" s="1646"/>
      <c r="BF4" s="1646"/>
      <c r="BG4" s="1646"/>
      <c r="BH4" s="1646"/>
      <c r="BI4" s="1646"/>
      <c r="BJ4" s="1646"/>
      <c r="BK4" s="1646"/>
      <c r="BL4" s="1646"/>
      <c r="BM4" s="1646"/>
      <c r="BN4" s="1646"/>
      <c r="BO4" s="1646"/>
      <c r="BP4" s="1646"/>
      <c r="BQ4" s="1646"/>
      <c r="BR4" s="1646"/>
      <c r="BS4" s="1646"/>
      <c r="BT4" s="1646"/>
      <c r="BU4" s="1646"/>
      <c r="BV4" s="1646"/>
      <c r="BW4" s="1646"/>
      <c r="BX4" s="1646"/>
      <c r="BY4" s="1646"/>
      <c r="BZ4" s="1646"/>
      <c r="CA4" s="1646"/>
      <c r="CB4" s="1646"/>
      <c r="CH4" s="254"/>
    </row>
    <row r="5" spans="2:86" ht="30" customHeight="1">
      <c r="B5" s="624"/>
      <c r="C5" s="1646"/>
      <c r="D5" s="1646"/>
      <c r="E5" s="1646"/>
      <c r="F5" s="1646"/>
      <c r="G5" s="1646"/>
      <c r="H5" s="1646"/>
      <c r="I5" s="1646"/>
      <c r="J5" s="1646"/>
      <c r="K5" s="1646"/>
      <c r="L5" s="1646"/>
      <c r="M5" s="1646"/>
      <c r="N5" s="1646"/>
      <c r="O5" s="1646"/>
      <c r="P5" s="1646"/>
      <c r="Q5" s="1646"/>
      <c r="R5" s="1646"/>
      <c r="S5" s="1646"/>
      <c r="T5" s="1646"/>
      <c r="U5" s="1646"/>
      <c r="V5" s="1646"/>
      <c r="W5" s="1646"/>
      <c r="X5" s="1646"/>
      <c r="Y5" s="1646"/>
      <c r="Z5" s="1646"/>
      <c r="AA5" s="1646"/>
      <c r="AB5" s="1646"/>
      <c r="AC5" s="1646"/>
      <c r="AD5" s="1646"/>
      <c r="AE5" s="1646"/>
      <c r="AF5" s="1646"/>
      <c r="AG5" s="1646"/>
      <c r="AH5" s="1646"/>
      <c r="AI5" s="1646"/>
      <c r="AJ5" s="1646"/>
      <c r="AK5" s="1646"/>
      <c r="AL5" s="1646"/>
      <c r="AM5" s="1646"/>
      <c r="AN5" s="1646"/>
      <c r="AO5" s="1646"/>
      <c r="AP5" s="1646"/>
      <c r="AQ5" s="1646"/>
      <c r="AR5" s="1505"/>
      <c r="AS5" s="1505"/>
      <c r="AT5" s="1505"/>
      <c r="AU5" s="1505"/>
      <c r="AV5" s="1505"/>
      <c r="AW5" s="1505"/>
      <c r="AX5" s="1505"/>
      <c r="AY5" s="1505"/>
      <c r="AZ5" s="1505"/>
      <c r="BA5" s="1505"/>
      <c r="BB5" s="1505"/>
      <c r="BC5" s="1505"/>
      <c r="BD5" s="1505"/>
      <c r="BE5" s="1505"/>
      <c r="BF5" s="1505"/>
      <c r="BG5" s="1505"/>
      <c r="BH5" s="1505"/>
      <c r="BI5" s="1505"/>
      <c r="BJ5" s="1505"/>
      <c r="BK5" s="1505"/>
      <c r="BL5" s="1505"/>
      <c r="BM5" s="1505"/>
      <c r="BN5" s="1505"/>
      <c r="BO5" s="1505"/>
      <c r="BP5" s="1505"/>
      <c r="BQ5" s="1505"/>
      <c r="BR5" s="1505"/>
      <c r="BS5" s="1505"/>
      <c r="BT5" s="1505"/>
      <c r="BU5" s="1505"/>
      <c r="BV5" s="1505"/>
      <c r="BW5" s="1505"/>
      <c r="BX5" s="1505"/>
      <c r="BY5" s="1505"/>
      <c r="BZ5" s="1505"/>
      <c r="CA5" s="1505"/>
      <c r="CB5" s="1505"/>
      <c r="CH5" s="254"/>
    </row>
    <row r="6" spans="2:86" ht="30" customHeight="1">
      <c r="B6" s="624"/>
      <c r="C6" s="1505"/>
      <c r="D6" s="1505"/>
      <c r="E6" s="1505"/>
      <c r="F6" s="1505"/>
      <c r="G6" s="1505"/>
      <c r="H6" s="1505"/>
      <c r="I6" s="1505"/>
      <c r="J6" s="1505"/>
      <c r="K6" s="1505"/>
      <c r="L6" s="1505"/>
      <c r="M6" s="1505"/>
      <c r="N6" s="1505"/>
      <c r="O6" s="1505"/>
      <c r="P6" s="1505"/>
      <c r="Q6" s="1505"/>
      <c r="R6" s="1505"/>
      <c r="S6" s="1505"/>
      <c r="T6" s="1505"/>
      <c r="U6" s="1505"/>
      <c r="V6" s="1505"/>
      <c r="W6" s="1505"/>
      <c r="X6" s="1505"/>
      <c r="Y6" s="1505"/>
      <c r="Z6" s="1505"/>
      <c r="AA6" s="1505"/>
      <c r="AB6" s="1505"/>
      <c r="AC6" s="1505"/>
      <c r="AD6" s="1505"/>
      <c r="AE6" s="1505"/>
      <c r="AF6" s="1505"/>
      <c r="AG6" s="1505"/>
      <c r="AH6" s="1505"/>
      <c r="AI6" s="1505"/>
      <c r="AJ6" s="1505"/>
      <c r="AK6" s="1505"/>
      <c r="AL6" s="1505"/>
      <c r="AM6" s="1505"/>
      <c r="AN6" s="1505"/>
      <c r="AO6" s="1505"/>
      <c r="AP6" s="1505"/>
      <c r="AQ6" s="1505"/>
      <c r="AR6" s="1505"/>
      <c r="AS6" s="1505"/>
      <c r="AT6" s="1505"/>
      <c r="AU6" s="1505"/>
      <c r="AV6" s="1505"/>
      <c r="AW6" s="1505"/>
      <c r="AX6" s="1505"/>
      <c r="AY6" s="1505"/>
      <c r="AZ6" s="1505"/>
      <c r="BA6" s="1505"/>
      <c r="BB6" s="1505"/>
      <c r="BC6" s="1505"/>
      <c r="BD6" s="1505"/>
      <c r="BE6" s="1505"/>
      <c r="BF6" s="1505"/>
      <c r="BG6" s="1505"/>
      <c r="BH6" s="1505"/>
      <c r="BI6" s="1505"/>
      <c r="BJ6" s="1505"/>
      <c r="BK6" s="1505"/>
      <c r="BL6" s="1505"/>
      <c r="BM6" s="1505"/>
      <c r="BN6" s="1505"/>
      <c r="BO6" s="1505"/>
      <c r="BP6" s="1505"/>
      <c r="BQ6" s="1505"/>
      <c r="BR6" s="1505"/>
      <c r="BS6" s="1505"/>
      <c r="BT6" s="1505"/>
      <c r="BU6" s="1505"/>
      <c r="BV6" s="1505"/>
      <c r="BW6" s="1505"/>
      <c r="BX6" s="1505"/>
      <c r="BY6" s="1505"/>
      <c r="BZ6" s="1505"/>
      <c r="CA6" s="1505"/>
      <c r="CB6" s="1505"/>
      <c r="CH6" s="254"/>
    </row>
    <row r="7" spans="2:86" ht="30" customHeight="1">
      <c r="B7" s="624"/>
      <c r="C7" s="1508" t="s">
        <v>969</v>
      </c>
      <c r="D7" s="1570" t="s">
        <v>2591</v>
      </c>
      <c r="E7" s="1612"/>
      <c r="F7" s="1611"/>
      <c r="G7" s="1647"/>
      <c r="H7" s="1665"/>
      <c r="I7" s="1665"/>
      <c r="J7" s="1614"/>
      <c r="K7" s="1597"/>
      <c r="L7" s="1597"/>
      <c r="M7" s="1597"/>
      <c r="N7" s="1597"/>
      <c r="O7" s="1597"/>
      <c r="P7" s="1614"/>
      <c r="Q7" s="1614"/>
      <c r="R7" s="1611"/>
      <c r="S7" s="1611"/>
      <c r="T7" s="1611"/>
      <c r="U7" s="1611"/>
      <c r="V7" s="1611"/>
      <c r="W7" s="1611"/>
      <c r="X7" s="1611"/>
      <c r="Y7" s="1611"/>
      <c r="Z7" s="1611"/>
      <c r="AA7" s="1611"/>
      <c r="AB7" s="1611"/>
      <c r="AC7" s="1611"/>
      <c r="AD7" s="1611"/>
      <c r="AE7" s="1611"/>
      <c r="AF7" s="1611"/>
      <c r="AG7" s="1611"/>
      <c r="AH7" s="1614"/>
      <c r="AI7" s="1614"/>
      <c r="AJ7" s="1614"/>
      <c r="AK7" s="1612"/>
      <c r="AL7" s="1664"/>
      <c r="AM7" s="1613"/>
      <c r="AN7" s="1665"/>
      <c r="AO7" s="1665"/>
      <c r="AP7" s="1614"/>
      <c r="AQ7" s="1572"/>
      <c r="AR7" s="1505"/>
      <c r="AS7" s="1505"/>
      <c r="AT7" s="1505"/>
      <c r="AU7" s="1505"/>
      <c r="AV7" s="1505"/>
      <c r="AW7" s="1505"/>
      <c r="AX7" s="1505"/>
      <c r="AY7" s="1505"/>
      <c r="AZ7" s="1505"/>
      <c r="BA7" s="1505"/>
      <c r="BB7" s="1505"/>
      <c r="BC7" s="1505"/>
      <c r="BD7" s="1505"/>
      <c r="BE7" s="1505"/>
      <c r="BF7" s="1505"/>
      <c r="BG7" s="1505"/>
      <c r="BH7" s="1505"/>
      <c r="BI7" s="1505"/>
      <c r="BJ7" s="1505"/>
      <c r="BK7" s="1505"/>
      <c r="BL7" s="1505"/>
      <c r="BM7" s="1505"/>
      <c r="BN7" s="1505"/>
      <c r="BO7" s="1505"/>
      <c r="BP7" s="1505"/>
      <c r="BQ7" s="1505"/>
      <c r="BR7" s="1505"/>
      <c r="BS7" s="1505"/>
      <c r="BT7" s="1505"/>
      <c r="BU7" s="1505"/>
      <c r="BV7" s="1505"/>
      <c r="BW7" s="1505"/>
      <c r="BX7" s="1505"/>
      <c r="BY7" s="1505"/>
      <c r="BZ7" s="1505"/>
      <c r="CA7" s="1505"/>
      <c r="CB7" s="1505"/>
      <c r="CH7" s="254"/>
    </row>
    <row r="8" spans="2:86" ht="30" customHeight="1">
      <c r="B8" s="624"/>
      <c r="C8" s="1507"/>
      <c r="D8" s="1570" t="s">
        <v>2592</v>
      </c>
      <c r="E8" s="1612"/>
      <c r="F8" s="1611"/>
      <c r="G8" s="1647"/>
      <c r="H8" s="1665"/>
      <c r="I8" s="1665"/>
      <c r="J8" s="1614"/>
      <c r="K8" s="1597"/>
      <c r="L8" s="1597"/>
      <c r="M8" s="1597"/>
      <c r="N8" s="1597"/>
      <c r="O8" s="1597"/>
      <c r="P8" s="1614"/>
      <c r="Q8" s="1614"/>
      <c r="R8" s="1611"/>
      <c r="S8" s="1611"/>
      <c r="T8" s="1611"/>
      <c r="U8" s="1611"/>
      <c r="V8" s="1611"/>
      <c r="W8" s="1611"/>
      <c r="X8" s="1611"/>
      <c r="Y8" s="1611"/>
      <c r="Z8" s="1611"/>
      <c r="AA8" s="1611"/>
      <c r="AB8" s="1611"/>
      <c r="AC8" s="1611"/>
      <c r="AD8" s="1611"/>
      <c r="AE8" s="1611"/>
      <c r="AF8" s="1611"/>
      <c r="AG8" s="1611"/>
      <c r="AH8" s="1614"/>
      <c r="AI8" s="1614"/>
      <c r="AJ8" s="1614"/>
      <c r="AK8" s="1612"/>
      <c r="AL8" s="1664"/>
      <c r="AM8" s="1613"/>
      <c r="AN8" s="1665"/>
      <c r="AO8" s="1665"/>
      <c r="AP8" s="1614"/>
      <c r="AQ8" s="1572"/>
      <c r="AR8" s="1505"/>
      <c r="AS8" s="1505"/>
      <c r="AT8" s="1505"/>
      <c r="AU8" s="1505"/>
      <c r="AV8" s="1505"/>
      <c r="AW8" s="1505"/>
      <c r="AX8" s="1505"/>
      <c r="AY8" s="1505"/>
      <c r="AZ8" s="1505"/>
      <c r="BA8" s="1505"/>
      <c r="BB8" s="1505"/>
      <c r="BC8" s="1505"/>
      <c r="BD8" s="1505"/>
      <c r="BE8" s="1505"/>
      <c r="BF8" s="1505"/>
      <c r="BG8" s="1505"/>
      <c r="BH8" s="1505"/>
      <c r="BI8" s="1505"/>
      <c r="BJ8" s="1505"/>
      <c r="BK8" s="1505"/>
      <c r="BL8" s="1505"/>
      <c r="BM8" s="1505"/>
      <c r="BN8" s="1505"/>
      <c r="BO8" s="1505"/>
      <c r="BP8" s="1505"/>
      <c r="BQ8" s="1505"/>
      <c r="BR8" s="1505"/>
      <c r="BS8" s="1505"/>
      <c r="BT8" s="1505"/>
      <c r="BU8" s="1505"/>
      <c r="BV8" s="1505"/>
      <c r="BW8" s="1505"/>
      <c r="BX8" s="1505"/>
      <c r="BY8" s="1505"/>
      <c r="BZ8" s="1505"/>
      <c r="CA8" s="1505"/>
      <c r="CB8" s="1505"/>
      <c r="CC8" s="271"/>
      <c r="CD8" s="271"/>
      <c r="CE8" s="271"/>
      <c r="CF8" s="271"/>
      <c r="CH8" s="254"/>
    </row>
    <row r="9" spans="2:86" ht="30" customHeight="1">
      <c r="B9" s="624"/>
      <c r="C9" s="1507"/>
      <c r="D9" s="1636" t="s">
        <v>2593</v>
      </c>
      <c r="E9" s="1612"/>
      <c r="F9" s="1613"/>
      <c r="G9" s="1613"/>
      <c r="H9" s="1614"/>
      <c r="I9" s="1614"/>
      <c r="J9" s="1614"/>
      <c r="K9" s="1614"/>
      <c r="L9" s="1614"/>
      <c r="M9" s="1614"/>
      <c r="N9" s="1614"/>
      <c r="O9" s="1614"/>
      <c r="P9" s="1614"/>
      <c r="Q9" s="1614"/>
      <c r="R9" s="1614"/>
      <c r="S9" s="1611"/>
      <c r="T9" s="1611"/>
      <c r="U9" s="1611"/>
      <c r="V9" s="1611"/>
      <c r="W9" s="1611"/>
      <c r="X9" s="1611"/>
      <c r="Y9" s="1611"/>
      <c r="Z9" s="1611"/>
      <c r="AA9" s="1611"/>
      <c r="AB9" s="1611"/>
      <c r="AC9" s="1505"/>
      <c r="AD9" s="1505"/>
      <c r="AE9" s="1505"/>
      <c r="AF9" s="1505"/>
      <c r="AG9" s="1505"/>
      <c r="AH9" s="1505"/>
      <c r="AI9" s="1505"/>
      <c r="AJ9" s="1505"/>
      <c r="AK9" s="1505"/>
      <c r="AL9" s="1505"/>
      <c r="AM9" s="1505"/>
      <c r="AN9" s="1505"/>
      <c r="AO9" s="1505"/>
      <c r="AP9" s="1505"/>
      <c r="AQ9" s="1505"/>
      <c r="AR9" s="1505"/>
      <c r="AS9" s="1505"/>
      <c r="AT9" s="1505"/>
      <c r="AU9" s="1505"/>
      <c r="AV9" s="1505"/>
      <c r="AW9" s="1505"/>
      <c r="AX9" s="1505"/>
      <c r="AY9" s="1505"/>
      <c r="AZ9" s="1505"/>
      <c r="BA9" s="1505"/>
      <c r="BB9" s="1505"/>
      <c r="BC9" s="1505"/>
      <c r="BD9" s="1505"/>
      <c r="BE9" s="1505"/>
      <c r="BF9" s="1505"/>
      <c r="BG9" s="1505"/>
      <c r="BH9" s="1505"/>
      <c r="BI9" s="1505"/>
      <c r="BJ9" s="1505"/>
      <c r="BK9" s="1505"/>
      <c r="BL9" s="1505"/>
      <c r="BM9" s="1505"/>
      <c r="BN9" s="1505"/>
      <c r="BO9" s="1505"/>
      <c r="BP9" s="1505"/>
      <c r="BQ9" s="1505"/>
      <c r="BR9" s="1505"/>
      <c r="BS9" s="1505"/>
      <c r="BT9" s="1505"/>
      <c r="BU9" s="1505"/>
      <c r="BV9" s="1505"/>
      <c r="BW9" s="1505"/>
      <c r="BX9" s="1505"/>
      <c r="BY9" s="1505"/>
      <c r="BZ9" s="1505"/>
      <c r="CA9" s="1505"/>
      <c r="CB9" s="1505"/>
      <c r="CC9" s="273"/>
      <c r="CD9" s="273"/>
      <c r="CE9" s="273"/>
      <c r="CF9" s="273"/>
      <c r="CH9" s="254"/>
    </row>
    <row r="10" spans="2:86" ht="30" customHeight="1">
      <c r="B10" s="624"/>
      <c r="C10"/>
      <c r="D10" s="1636" t="s">
        <v>2594</v>
      </c>
      <c r="E10" s="1505"/>
      <c r="F10" s="1505"/>
      <c r="G10" s="1505"/>
      <c r="H10"/>
      <c r="I10"/>
      <c r="J10"/>
      <c r="K10"/>
      <c r="L10"/>
      <c r="M10"/>
      <c r="N10"/>
      <c r="O10"/>
      <c r="P10"/>
      <c r="Q10"/>
      <c r="R10"/>
      <c r="S10"/>
      <c r="T10"/>
      <c r="U10"/>
      <c r="V10"/>
      <c r="W10"/>
      <c r="X10"/>
      <c r="Y10"/>
      <c r="Z10"/>
      <c r="AA10"/>
      <c r="AB10"/>
      <c r="AC10" s="1505"/>
      <c r="AD10" s="1505"/>
      <c r="AE10" s="1505"/>
      <c r="AF10" s="1505"/>
      <c r="AG10" s="1505"/>
      <c r="AH10" s="1505"/>
      <c r="AI10" s="1505"/>
      <c r="AJ10" s="1505"/>
      <c r="AK10" s="1505"/>
      <c r="AL10" s="1505"/>
      <c r="AM10" s="1505"/>
      <c r="AN10" s="1505"/>
      <c r="AO10" s="1505"/>
      <c r="AP10" s="1505"/>
      <c r="AQ10" s="1505"/>
      <c r="AR10" s="1505"/>
      <c r="AS10" s="1505"/>
      <c r="AT10" s="1505"/>
      <c r="AU10" s="1505"/>
      <c r="AV10" s="1505"/>
      <c r="AW10" s="1505"/>
      <c r="AX10" s="1505"/>
      <c r="AY10" s="1505"/>
      <c r="AZ10" s="1505"/>
      <c r="BA10" s="1505"/>
      <c r="BB10" s="1505"/>
      <c r="BC10" s="1505"/>
      <c r="BD10" s="1505"/>
      <c r="BE10" s="1505"/>
      <c r="BF10" s="1505"/>
      <c r="BG10" s="1505"/>
      <c r="BH10" s="1505"/>
      <c r="BI10" s="1505"/>
      <c r="BJ10" s="1505"/>
      <c r="BK10" s="1505"/>
      <c r="BL10" s="1505"/>
      <c r="BM10" s="1505"/>
      <c r="BN10" s="1505"/>
      <c r="BO10" s="1505"/>
      <c r="BP10" s="1505"/>
      <c r="BQ10" s="1505"/>
      <c r="BR10" s="1505"/>
      <c r="BS10" s="1505"/>
      <c r="BT10" s="1505"/>
      <c r="BU10" s="1505"/>
      <c r="BV10" s="1505"/>
      <c r="BW10" s="1505"/>
      <c r="BX10" s="1505"/>
      <c r="BY10" s="1505"/>
      <c r="BZ10" s="1505"/>
      <c r="CA10" s="1505"/>
      <c r="CB10" s="1505"/>
      <c r="CC10" s="271"/>
      <c r="CD10" s="271"/>
      <c r="CE10" s="271"/>
      <c r="CF10" s="271"/>
      <c r="CH10" s="254"/>
    </row>
    <row r="11" spans="2:86" ht="30" customHeight="1">
      <c r="B11" s="624"/>
      <c r="C11"/>
      <c r="D11" s="1505"/>
      <c r="E11" s="1505"/>
      <c r="F11" s="1505"/>
      <c r="G11" s="267"/>
      <c r="H11"/>
      <c r="I11"/>
      <c r="J11"/>
      <c r="K11"/>
      <c r="L11"/>
      <c r="M11"/>
      <c r="N11"/>
      <c r="O11"/>
      <c r="P11"/>
      <c r="Q11"/>
      <c r="R11"/>
      <c r="S11"/>
      <c r="T11"/>
      <c r="U11"/>
      <c r="V11"/>
      <c r="W11"/>
      <c r="X11"/>
      <c r="Y11"/>
      <c r="Z11"/>
      <c r="AA11"/>
      <c r="AB11"/>
      <c r="AC11" s="1505"/>
      <c r="AD11" s="1505"/>
      <c r="AE11" s="1505"/>
      <c r="AF11" s="1505"/>
      <c r="AG11" s="1505"/>
      <c r="AH11" s="1505"/>
      <c r="AI11" s="1505"/>
      <c r="AJ11" s="1505"/>
      <c r="AK11" s="1505"/>
      <c r="AL11" s="1505"/>
      <c r="AM11" s="1505"/>
      <c r="AN11" s="1505"/>
      <c r="AO11" s="1505"/>
      <c r="AP11" s="1505"/>
      <c r="AQ11" s="1505"/>
      <c r="AR11" s="1505"/>
      <c r="AS11" s="1505"/>
      <c r="AT11" s="1505"/>
      <c r="AU11" s="1505"/>
      <c r="AV11" s="1505"/>
      <c r="AW11" s="1505"/>
      <c r="AX11" s="1505"/>
      <c r="AY11" s="1505"/>
      <c r="AZ11" s="1505"/>
      <c r="BA11" s="1505"/>
      <c r="BB11" s="1505"/>
      <c r="BC11" s="1505"/>
      <c r="BD11" s="2855" t="s">
        <v>2595</v>
      </c>
      <c r="BE11" s="2855"/>
      <c r="BF11" s="2855"/>
      <c r="BG11" s="2855"/>
      <c r="BH11" s="2855"/>
      <c r="BI11" s="2855"/>
      <c r="BJ11" s="2855"/>
      <c r="BK11" s="2855"/>
      <c r="BL11" s="2855"/>
      <c r="BM11" s="271"/>
      <c r="BN11" s="271"/>
      <c r="BO11" s="271"/>
      <c r="BP11" s="271"/>
      <c r="BQ11" s="1505"/>
      <c r="BR11" s="1505"/>
      <c r="BS11" s="2855" t="s">
        <v>2596</v>
      </c>
      <c r="BT11" s="2855"/>
      <c r="BU11" s="2855"/>
      <c r="BV11" s="2855"/>
      <c r="BW11" s="2855"/>
      <c r="BX11" s="2855"/>
      <c r="BY11" s="2855"/>
      <c r="BZ11" s="2855"/>
      <c r="CA11" s="2855"/>
      <c r="CB11" s="1505"/>
      <c r="CC11" s="271"/>
      <c r="CD11" s="271"/>
      <c r="CE11" s="271"/>
      <c r="CF11" s="271"/>
      <c r="CH11" s="254"/>
    </row>
    <row r="12" spans="2:86" s="310" customFormat="1" ht="30" customHeight="1">
      <c r="B12" s="625"/>
      <c r="C12"/>
      <c r="D12" s="1505"/>
      <c r="E12" s="1505"/>
      <c r="F12" s="1505"/>
      <c r="G12" s="267"/>
      <c r="H12"/>
      <c r="I12"/>
      <c r="J12"/>
      <c r="K12"/>
      <c r="L12"/>
      <c r="M12"/>
      <c r="N12"/>
      <c r="O12"/>
      <c r="P12"/>
      <c r="Q12"/>
      <c r="R12"/>
      <c r="S12"/>
      <c r="T12"/>
      <c r="U12"/>
      <c r="V12"/>
      <c r="W12"/>
      <c r="X12"/>
      <c r="Y12"/>
      <c r="Z12"/>
      <c r="AA12" s="1505"/>
      <c r="AB12" s="1505"/>
      <c r="AC12" s="1505"/>
      <c r="AD12" s="1505"/>
      <c r="AE12" s="1505"/>
      <c r="AF12" s="1505"/>
      <c r="AG12" s="1505"/>
      <c r="AH12" s="1505"/>
      <c r="AI12" s="1505"/>
      <c r="AJ12" s="1505"/>
      <c r="AK12" s="1505"/>
      <c r="AL12" s="1505"/>
      <c r="AM12" s="1505"/>
      <c r="AN12" s="1505"/>
      <c r="AO12" s="1505"/>
      <c r="AP12" s="1505"/>
      <c r="AQ12" s="1505"/>
      <c r="AR12" s="1505"/>
      <c r="AS12" s="1505"/>
      <c r="AT12" s="1505"/>
      <c r="AU12" s="1505"/>
      <c r="AV12" s="1505"/>
      <c r="AW12" s="1505"/>
      <c r="AX12" s="1505"/>
      <c r="AY12" s="1505"/>
      <c r="AZ12" s="1505"/>
      <c r="BA12" s="1569"/>
      <c r="BB12" s="1505"/>
      <c r="BC12" s="1505"/>
      <c r="BD12" s="3198" t="s">
        <v>26</v>
      </c>
      <c r="BE12" s="3198"/>
      <c r="BF12" s="3198"/>
      <c r="BG12" s="3198"/>
      <c r="BH12" s="3198"/>
      <c r="BI12" s="3198"/>
      <c r="BJ12" s="3198"/>
      <c r="BK12" s="3198"/>
      <c r="BL12" s="3198"/>
      <c r="BM12" s="1557"/>
      <c r="BN12" s="1557"/>
      <c r="BO12" s="1557"/>
      <c r="BP12" s="1557"/>
      <c r="BQ12" s="1505"/>
      <c r="BR12" s="1505"/>
      <c r="BS12" s="3198" t="s">
        <v>26</v>
      </c>
      <c r="BT12" s="3198"/>
      <c r="BU12" s="3198"/>
      <c r="BV12" s="3198"/>
      <c r="BW12" s="3198"/>
      <c r="BX12" s="3198"/>
      <c r="BY12" s="3198"/>
      <c r="BZ12" s="3198"/>
      <c r="CA12" s="3198"/>
      <c r="CB12" s="1505"/>
      <c r="CC12" s="1668"/>
      <c r="CD12" s="1678"/>
      <c r="CE12" s="1668"/>
      <c r="CF12" s="1668"/>
      <c r="CH12" s="311"/>
    </row>
    <row r="13" spans="2:86" s="310" customFormat="1" ht="30" customHeight="1">
      <c r="B13" s="625"/>
      <c r="C13"/>
      <c r="D13" s="1505"/>
      <c r="E13" s="1505"/>
      <c r="F13" s="1505"/>
      <c r="G13" s="1505"/>
      <c r="H13" s="1505"/>
      <c r="I13" s="1505"/>
      <c r="J13" s="1505"/>
      <c r="K13" s="1505"/>
      <c r="L13" s="1505"/>
      <c r="M13" s="1505"/>
      <c r="N13" s="1505"/>
      <c r="O13" s="1505"/>
      <c r="P13" s="1505"/>
      <c r="Q13" s="1505"/>
      <c r="R13" s="1505"/>
      <c r="S13" s="1505"/>
      <c r="T13" s="1505"/>
      <c r="U13" s="1505"/>
      <c r="V13" s="1505"/>
      <c r="W13" s="1505"/>
      <c r="X13" s="1505"/>
      <c r="Y13" s="1505"/>
      <c r="Z13" s="1505"/>
      <c r="AA13" s="1505"/>
      <c r="AB13" s="1505"/>
      <c r="AC13" s="1505"/>
      <c r="AD13" s="1505"/>
      <c r="AE13" s="1505"/>
      <c r="AF13" s="1505"/>
      <c r="AG13" s="1505"/>
      <c r="AH13" s="1505"/>
      <c r="AI13" s="1505"/>
      <c r="AJ13" s="1505"/>
      <c r="AK13" s="1505"/>
      <c r="AL13" s="1505"/>
      <c r="AM13" s="1505"/>
      <c r="AN13" s="1505"/>
      <c r="AO13" s="1505"/>
      <c r="AP13" s="1505"/>
      <c r="AQ13" s="1505"/>
      <c r="AR13" s="1505"/>
      <c r="AS13" s="1505"/>
      <c r="AT13" s="1505"/>
      <c r="AU13" s="1505"/>
      <c r="AV13" s="1505"/>
      <c r="AW13" s="1505"/>
      <c r="AX13" s="1505"/>
      <c r="AY13" s="1505"/>
      <c r="AZ13" s="1505"/>
      <c r="BA13" s="1505"/>
      <c r="BB13" s="1505"/>
      <c r="BC13" s="1505"/>
      <c r="BD13" s="1505"/>
      <c r="BE13" s="1505"/>
      <c r="BF13" s="1505"/>
      <c r="BG13" s="1505"/>
      <c r="BH13" s="1505"/>
      <c r="BI13" s="1505"/>
      <c r="BJ13" s="1505"/>
      <c r="BK13" s="1505"/>
      <c r="BL13" s="1505"/>
      <c r="BM13" s="1505"/>
      <c r="BN13" s="1505"/>
      <c r="BO13" s="1505"/>
      <c r="BP13" s="1505"/>
      <c r="BQ13" s="1505"/>
      <c r="BR13" s="1505"/>
      <c r="BS13" s="1505"/>
      <c r="BT13" s="1505"/>
      <c r="BU13" s="1505"/>
      <c r="BV13" s="1505"/>
      <c r="BW13" s="1505"/>
      <c r="BX13" s="1505"/>
      <c r="BY13" s="1505"/>
      <c r="BZ13" s="1505"/>
      <c r="CA13" s="1505"/>
      <c r="CB13" s="1505"/>
      <c r="CC13" s="1507"/>
      <c r="CD13" s="1507"/>
      <c r="CE13" s="1507"/>
      <c r="CF13" s="1507"/>
      <c r="CH13" s="311"/>
    </row>
    <row r="14" spans="2:86" s="37" customFormat="1" ht="30" customHeight="1">
      <c r="B14" s="618"/>
      <c r="C14" s="1569"/>
      <c r="D14" s="1505"/>
      <c r="E14" s="1505"/>
      <c r="F14" s="1505"/>
      <c r="G14" s="1505"/>
      <c r="H14" s="1505"/>
      <c r="I14" s="1505"/>
      <c r="J14" s="1505"/>
      <c r="K14" s="1505"/>
      <c r="L14" s="1505"/>
      <c r="M14" s="1505"/>
      <c r="N14" s="1505"/>
      <c r="O14" s="1505"/>
      <c r="P14" s="1505"/>
      <c r="Q14" s="1505"/>
      <c r="R14" s="1505"/>
      <c r="S14" s="1505"/>
      <c r="T14" s="1505"/>
      <c r="U14" s="1505"/>
      <c r="V14" s="1505"/>
      <c r="W14" s="1505"/>
      <c r="X14" s="1505"/>
      <c r="Y14" s="1505"/>
      <c r="Z14" s="1505"/>
      <c r="AA14"/>
      <c r="AB14"/>
      <c r="AC14"/>
      <c r="AD14"/>
      <c r="AE14"/>
      <c r="AF14"/>
      <c r="AG14"/>
      <c r="AH14"/>
      <c r="AI14"/>
      <c r="AJ14"/>
      <c r="AK14"/>
      <c r="AL14"/>
      <c r="AM14"/>
      <c r="AN14"/>
      <c r="AO14"/>
      <c r="AP14"/>
      <c r="AQ14"/>
      <c r="AR14"/>
      <c r="AS14"/>
      <c r="AT14"/>
      <c r="AU14"/>
      <c r="AV14"/>
      <c r="AW14"/>
      <c r="AX14"/>
      <c r="AY14"/>
      <c r="AZ14"/>
      <c r="BA14"/>
      <c r="BB14" s="1505"/>
      <c r="BC14" s="1505"/>
      <c r="BD14" s="1557"/>
      <c r="BE14" s="1557"/>
      <c r="BF14" s="1557"/>
      <c r="BG14" s="1557"/>
      <c r="BH14" s="1557"/>
      <c r="BI14" s="1557"/>
      <c r="BJ14" s="3189">
        <v>3201</v>
      </c>
      <c r="BK14" s="3189"/>
      <c r="BL14" s="3189"/>
      <c r="BM14" s="1505"/>
      <c r="BN14" s="1505"/>
      <c r="BO14" s="1505"/>
      <c r="BP14" s="1505"/>
      <c r="BQ14" s="1505"/>
      <c r="BR14" s="1505"/>
      <c r="BS14" s="1557"/>
      <c r="BT14" s="1557"/>
      <c r="BU14" s="1557"/>
      <c r="BV14" s="1557"/>
      <c r="BW14" s="1557"/>
      <c r="BX14" s="1557"/>
      <c r="BY14" s="3189">
        <v>3202</v>
      </c>
      <c r="BZ14" s="3189"/>
      <c r="CA14" s="3189"/>
      <c r="CB14" s="1505"/>
      <c r="CC14" s="1507"/>
      <c r="CD14" s="1507"/>
      <c r="CE14" s="1507"/>
      <c r="CF14" s="1507"/>
      <c r="CH14" s="262"/>
    </row>
    <row r="15" spans="2:86" s="37" customFormat="1" ht="30" customHeight="1">
      <c r="B15" s="618"/>
      <c r="C15" s="1569"/>
      <c r="D15" s="1583" t="s">
        <v>22</v>
      </c>
      <c r="E15" s="1582"/>
      <c r="F15" s="1644" t="s">
        <v>474</v>
      </c>
      <c r="G15" s="267"/>
      <c r="H15" s="267"/>
      <c r="I15" s="267"/>
      <c r="J15" s="267"/>
      <c r="K15" s="267"/>
      <c r="L15" s="267"/>
      <c r="M15" s="267"/>
      <c r="N15" s="267"/>
      <c r="O15" s="267"/>
      <c r="P15" s="267"/>
      <c r="Q15" s="267"/>
      <c r="R15" s="267"/>
      <c r="S15" s="267"/>
      <c r="T15" s="267"/>
      <c r="U15" s="267"/>
      <c r="V15" s="267"/>
      <c r="W15" s="267"/>
      <c r="X15" s="267"/>
      <c r="Y15" s="267"/>
      <c r="Z15" s="267"/>
      <c r="AA15"/>
      <c r="AB15"/>
      <c r="AC15"/>
      <c r="AD15"/>
      <c r="AE15"/>
      <c r="AF15"/>
      <c r="AG15"/>
      <c r="AH15"/>
      <c r="AI15"/>
      <c r="AJ15"/>
      <c r="AK15"/>
      <c r="AL15"/>
      <c r="AM15"/>
      <c r="AN15"/>
      <c r="AO15"/>
      <c r="AP15"/>
      <c r="AQ15"/>
      <c r="AR15"/>
      <c r="AS15"/>
      <c r="AT15"/>
      <c r="AU15"/>
      <c r="AV15"/>
      <c r="AW15"/>
      <c r="AX15"/>
      <c r="AY15"/>
      <c r="AZ15"/>
      <c r="BA15"/>
      <c r="BB15" s="3158" t="s">
        <v>32</v>
      </c>
      <c r="BC15" s="3146"/>
      <c r="BD15" s="1631"/>
      <c r="BE15" s="531"/>
      <c r="BF15" s="531"/>
      <c r="BG15" s="531"/>
      <c r="BH15" s="531"/>
      <c r="BI15" s="531"/>
      <c r="BJ15" s="531"/>
      <c r="BK15" s="531"/>
      <c r="BL15" s="1632"/>
      <c r="BM15" s="1505"/>
      <c r="BN15" s="1505"/>
      <c r="BO15" s="1505"/>
      <c r="BP15" s="1505"/>
      <c r="BQ15" s="1505"/>
      <c r="BR15" s="1505"/>
      <c r="BS15" s="1631"/>
      <c r="BT15" s="531"/>
      <c r="BU15" s="531"/>
      <c r="BV15" s="531"/>
      <c r="BW15" s="531"/>
      <c r="BX15" s="531"/>
      <c r="BY15" s="531"/>
      <c r="BZ15" s="531"/>
      <c r="CA15" s="1632"/>
      <c r="CB15" s="267"/>
      <c r="CC15" s="1611"/>
      <c r="CD15" s="1611"/>
      <c r="CE15" s="1611"/>
      <c r="CF15" s="1611"/>
      <c r="CH15" s="262"/>
    </row>
    <row r="16" spans="2:86" s="37" customFormat="1" ht="30" customHeight="1">
      <c r="B16" s="618"/>
      <c r="C16" s="1569"/>
      <c r="D16" s="1583"/>
      <c r="E16" s="1582"/>
      <c r="F16" s="1574" t="s">
        <v>475</v>
      </c>
      <c r="G16" s="267"/>
      <c r="H16" s="267"/>
      <c r="I16" s="267"/>
      <c r="J16" s="267"/>
      <c r="K16" s="267"/>
      <c r="L16" s="267"/>
      <c r="M16" s="267"/>
      <c r="N16" s="267"/>
      <c r="O16" s="267"/>
      <c r="P16" s="267"/>
      <c r="Q16" s="267"/>
      <c r="R16" s="267"/>
      <c r="S16" s="267"/>
      <c r="T16" s="267"/>
      <c r="U16" s="267"/>
      <c r="V16" s="267"/>
      <c r="W16" s="267"/>
      <c r="X16" s="267"/>
      <c r="Y16" s="267"/>
      <c r="Z16" s="267"/>
      <c r="AA16"/>
      <c r="AB16"/>
      <c r="AC16"/>
      <c r="AD16"/>
      <c r="AE16" s="267"/>
      <c r="AF16" s="267"/>
      <c r="AG16" s="267"/>
      <c r="AH16" s="267"/>
      <c r="AI16" s="267"/>
      <c r="AJ16" s="267"/>
      <c r="AK16" s="267"/>
      <c r="AL16" s="267"/>
      <c r="AM16" s="267"/>
      <c r="AN16" s="267"/>
      <c r="AO16" s="267"/>
      <c r="AP16" s="267"/>
      <c r="AQ16" s="267"/>
      <c r="AR16" s="267"/>
      <c r="AS16" s="267"/>
      <c r="AT16" s="267"/>
      <c r="AU16" s="267"/>
      <c r="AV16" s="267"/>
      <c r="AW16" s="267"/>
      <c r="AX16" s="267"/>
      <c r="AY16" s="267"/>
      <c r="AZ16" s="267"/>
      <c r="BA16" s="267"/>
      <c r="BB16" s="3146"/>
      <c r="BC16" s="3146"/>
      <c r="BD16" s="1633"/>
      <c r="BE16" s="1634"/>
      <c r="BF16" s="1634"/>
      <c r="BG16" s="1634"/>
      <c r="BH16" s="1634"/>
      <c r="BI16" s="1634"/>
      <c r="BJ16" s="1634"/>
      <c r="BK16" s="1634"/>
      <c r="BL16" s="1635"/>
      <c r="BM16" s="267"/>
      <c r="BN16" s="267"/>
      <c r="BO16" s="267"/>
      <c r="BP16" s="267"/>
      <c r="BQ16" s="267"/>
      <c r="BR16" s="267"/>
      <c r="BS16" s="1633"/>
      <c r="BT16" s="1634"/>
      <c r="BU16" s="1634"/>
      <c r="BV16" s="1634"/>
      <c r="BW16" s="1634"/>
      <c r="BX16" s="1634"/>
      <c r="BY16" s="1634"/>
      <c r="BZ16" s="1634"/>
      <c r="CA16" s="1635"/>
      <c r="CB16" s="267"/>
      <c r="CC16" s="1507"/>
      <c r="CD16" s="1507"/>
      <c r="CE16" s="1507"/>
      <c r="CF16" s="1507"/>
      <c r="CH16" s="262"/>
    </row>
    <row r="17" spans="2:86" s="37" customFormat="1" ht="30" customHeight="1">
      <c r="B17" s="618"/>
      <c r="C17" s="1569"/>
      <c r="D17" s="1507"/>
      <c r="E17" s="267"/>
      <c r="F17" s="267"/>
      <c r="G17" s="267"/>
      <c r="H17" s="267"/>
      <c r="I17" s="267"/>
      <c r="J17" s="267"/>
      <c r="K17" s="267"/>
      <c r="L17" s="267"/>
      <c r="M17" s="267"/>
      <c r="N17" s="267"/>
      <c r="O17" s="267"/>
      <c r="P17" s="267"/>
      <c r="Q17" s="267"/>
      <c r="R17" s="267"/>
      <c r="S17" s="267"/>
      <c r="T17" s="267"/>
      <c r="U17" s="267"/>
      <c r="V17" s="267"/>
      <c r="W17" s="267"/>
      <c r="X17" s="267"/>
      <c r="Y17" s="267"/>
      <c r="Z17" s="267"/>
      <c r="AA17"/>
      <c r="AB17"/>
      <c r="AC17"/>
      <c r="AD17"/>
      <c r="AE17" s="267"/>
      <c r="AF17" s="267"/>
      <c r="AG17" s="267"/>
      <c r="AH17" s="267"/>
      <c r="AI17" s="267"/>
      <c r="AJ17" s="267"/>
      <c r="AK17" s="267"/>
      <c r="AL17" s="267"/>
      <c r="AM17" s="267"/>
      <c r="AN17" s="267"/>
      <c r="AO17" s="267"/>
      <c r="AP17" s="267"/>
      <c r="AQ17" s="267"/>
      <c r="AR17" s="267"/>
      <c r="AS17" s="267"/>
      <c r="AT17" s="267"/>
      <c r="AU17" s="267"/>
      <c r="AV17" s="267"/>
      <c r="AW17" s="267"/>
      <c r="AX17" s="267"/>
      <c r="AY17" s="267"/>
      <c r="AZ17" s="267"/>
      <c r="BA17" s="267"/>
      <c r="BB17" s="267"/>
      <c r="BC17" s="267"/>
      <c r="BD17" s="267"/>
      <c r="BE17" s="267"/>
      <c r="BF17" s="267"/>
      <c r="BG17" s="267"/>
      <c r="BH17" s="267"/>
      <c r="BI17" s="267"/>
      <c r="BJ17" s="267"/>
      <c r="BK17" s="267"/>
      <c r="BL17" s="267"/>
      <c r="BM17" s="267"/>
      <c r="BN17" s="267"/>
      <c r="BO17" s="267"/>
      <c r="BP17" s="267"/>
      <c r="BQ17" s="267"/>
      <c r="BR17" s="267"/>
      <c r="BS17" s="267"/>
      <c r="BT17" s="267"/>
      <c r="BU17" s="267"/>
      <c r="BV17" s="267"/>
      <c r="BW17" s="267"/>
      <c r="BX17" s="267"/>
      <c r="BY17" s="267"/>
      <c r="BZ17" s="267"/>
      <c r="CA17" s="267"/>
      <c r="CB17" s="267"/>
      <c r="CC17" s="1507"/>
      <c r="CD17" s="1507"/>
      <c r="CE17" s="1507"/>
      <c r="CF17" s="1507"/>
      <c r="CH17" s="262"/>
    </row>
    <row r="18" spans="2:86" s="37" customFormat="1" ht="30" customHeight="1">
      <c r="B18" s="618"/>
      <c r="C18" s="1569"/>
      <c r="D18" s="1583" t="s">
        <v>23</v>
      </c>
      <c r="E18" s="1582"/>
      <c r="F18" s="1644" t="s">
        <v>2597</v>
      </c>
      <c r="G18" s="267"/>
      <c r="H18" s="267"/>
      <c r="I18" s="267"/>
      <c r="J18" s="267"/>
      <c r="K18" s="267"/>
      <c r="L18" s="267"/>
      <c r="M18" s="267"/>
      <c r="N18" s="267"/>
      <c r="O18" s="267"/>
      <c r="P18" s="267"/>
      <c r="Q18" s="267"/>
      <c r="R18" s="267"/>
      <c r="S18" s="267"/>
      <c r="T18" s="267"/>
      <c r="U18" s="267"/>
      <c r="V18" s="267"/>
      <c r="W18" s="267"/>
      <c r="X18" s="267"/>
      <c r="Y18" s="267"/>
      <c r="Z18" s="267"/>
      <c r="AA18"/>
      <c r="AB18"/>
      <c r="AC18"/>
      <c r="AD18"/>
      <c r="AE18" s="267"/>
      <c r="AF18" s="267"/>
      <c r="AG18" s="267"/>
      <c r="AH18" s="267"/>
      <c r="AI18" s="267"/>
      <c r="AJ18" s="267"/>
      <c r="AK18" s="267"/>
      <c r="AL18" s="267"/>
      <c r="AM18" s="267"/>
      <c r="AN18" s="267"/>
      <c r="AO18" s="267"/>
      <c r="AP18" s="267"/>
      <c r="AQ18" s="267"/>
      <c r="AR18" s="267"/>
      <c r="AS18" s="267"/>
      <c r="AT18" s="267"/>
      <c r="AU18" s="267"/>
      <c r="AV18" s="267"/>
      <c r="AW18" s="267"/>
      <c r="AX18" s="267"/>
      <c r="AY18" s="267"/>
      <c r="AZ18" s="267"/>
      <c r="BA18" s="267"/>
      <c r="BB18" s="267"/>
      <c r="BC18" s="267"/>
      <c r="BD18" s="267"/>
      <c r="BE18" s="267"/>
      <c r="BF18" s="267"/>
      <c r="BG18" s="267"/>
      <c r="BH18" s="267"/>
      <c r="BI18" s="267"/>
      <c r="BJ18" s="267"/>
      <c r="BK18" s="267"/>
      <c r="BL18" s="267"/>
      <c r="BM18" s="267"/>
      <c r="BN18" s="267"/>
      <c r="BO18" s="267"/>
      <c r="BP18" s="267"/>
      <c r="BQ18" s="267"/>
      <c r="BR18" s="267"/>
      <c r="BS18" s="267"/>
      <c r="BT18" s="267"/>
      <c r="BU18" s="267"/>
      <c r="BV18" s="267"/>
      <c r="BW18" s="267"/>
      <c r="BX18" s="267"/>
      <c r="BY18" s="267"/>
      <c r="BZ18" s="267"/>
      <c r="CA18" s="267"/>
      <c r="CB18" s="267"/>
      <c r="CC18" s="1611"/>
      <c r="CD18" s="1611"/>
      <c r="CE18" s="1611"/>
      <c r="CF18" s="1611"/>
      <c r="CH18" s="262"/>
    </row>
    <row r="19" spans="2:86" s="37" customFormat="1" ht="30" customHeight="1">
      <c r="B19" s="618"/>
      <c r="C19"/>
      <c r="D19" s="1583"/>
      <c r="E19" s="1582"/>
      <c r="F19" s="1574" t="s">
        <v>473</v>
      </c>
      <c r="G19" s="267"/>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s="1507"/>
      <c r="CD19" s="1507"/>
      <c r="CE19" s="1507"/>
      <c r="CF19" s="1507"/>
      <c r="CH19" s="262"/>
    </row>
    <row r="20" spans="2:86" s="37" customFormat="1" ht="30" customHeight="1">
      <c r="B20" s="618"/>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s="1507"/>
      <c r="CD20" s="1507"/>
      <c r="CE20" s="1507"/>
      <c r="CF20" s="1507"/>
      <c r="CH20" s="262"/>
    </row>
    <row r="21" spans="2:86" s="37" customFormat="1" ht="30" customHeight="1">
      <c r="B21" s="618"/>
      <c r="C21"/>
      <c r="D21"/>
      <c r="E21"/>
      <c r="F21" s="1583" t="s">
        <v>169</v>
      </c>
      <c r="G21" s="1582"/>
      <c r="H21" s="267"/>
      <c r="I21" s="1644" t="s">
        <v>2598</v>
      </c>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s="3158" t="s">
        <v>33</v>
      </c>
      <c r="BC21" s="3146"/>
      <c r="BD21" s="1631"/>
      <c r="BE21" s="531"/>
      <c r="BF21" s="531"/>
      <c r="BG21" s="531"/>
      <c r="BH21" s="531"/>
      <c r="BI21" s="531"/>
      <c r="BJ21" s="531"/>
      <c r="BK21" s="531"/>
      <c r="BL21" s="1632"/>
      <c r="BM21" s="1505"/>
      <c r="BN21" s="1505"/>
      <c r="BO21" s="1505"/>
      <c r="BP21" s="1505"/>
      <c r="BQ21" s="1505"/>
      <c r="BR21" s="1505"/>
      <c r="BS21" s="1631"/>
      <c r="BT21" s="531"/>
      <c r="BU21" s="531"/>
      <c r="BV21" s="531"/>
      <c r="BW21" s="531"/>
      <c r="BX21" s="531"/>
      <c r="BY21" s="531"/>
      <c r="BZ21" s="531"/>
      <c r="CA21" s="1632"/>
      <c r="CB21"/>
      <c r="CC21" s="1680"/>
      <c r="CD21" s="1680"/>
      <c r="CE21" s="1680"/>
      <c r="CF21" s="1680"/>
      <c r="CH21" s="262"/>
    </row>
    <row r="22" spans="2:86" s="37" customFormat="1" ht="30" customHeight="1">
      <c r="B22" s="618"/>
      <c r="C22"/>
      <c r="D22"/>
      <c r="E22"/>
      <c r="F22" s="1583"/>
      <c r="G22" s="1582"/>
      <c r="H22" s="68"/>
      <c r="I22" s="1574" t="s">
        <v>2599</v>
      </c>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s="3146"/>
      <c r="BC22" s="3146"/>
      <c r="BD22" s="1633"/>
      <c r="BE22" s="1634"/>
      <c r="BF22" s="1634"/>
      <c r="BG22" s="1634"/>
      <c r="BH22" s="1634"/>
      <c r="BI22" s="1634"/>
      <c r="BJ22" s="1634"/>
      <c r="BK22" s="1634"/>
      <c r="BL22" s="1635"/>
      <c r="BM22" s="267"/>
      <c r="BN22" s="267"/>
      <c r="BO22" s="267"/>
      <c r="BP22" s="267"/>
      <c r="BQ22" s="267"/>
      <c r="BR22" s="267"/>
      <c r="BS22" s="1633"/>
      <c r="BT22" s="1634"/>
      <c r="BU22" s="1634"/>
      <c r="BV22" s="1634"/>
      <c r="BW22" s="1634"/>
      <c r="BX22" s="1634"/>
      <c r="BY22" s="1634"/>
      <c r="BZ22" s="1634"/>
      <c r="CA22" s="1635"/>
      <c r="CB22"/>
      <c r="CC22" s="1680"/>
      <c r="CD22" s="1680"/>
      <c r="CE22" s="1680"/>
      <c r="CF22" s="1680"/>
      <c r="CH22" s="262"/>
    </row>
    <row r="23" spans="2:86" s="37" customFormat="1" ht="30" customHeight="1">
      <c r="B23" s="618"/>
      <c r="C23"/>
      <c r="D23"/>
      <c r="E23"/>
      <c r="F23"/>
      <c r="G23"/>
      <c r="H23" s="68"/>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s="1680"/>
      <c r="CD23" s="1680"/>
      <c r="CE23" s="1680"/>
      <c r="CF23" s="1680"/>
      <c r="CH23" s="262"/>
    </row>
    <row r="24" spans="2:86" s="37" customFormat="1" ht="30" customHeight="1">
      <c r="B24" s="618"/>
      <c r="C24"/>
      <c r="D24"/>
      <c r="E24"/>
      <c r="F24" s="1583" t="s">
        <v>263</v>
      </c>
      <c r="G24" s="1582"/>
      <c r="H24" s="68"/>
      <c r="I24" s="1644" t="s">
        <v>2600</v>
      </c>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s="3158" t="s">
        <v>34</v>
      </c>
      <c r="BC24" s="3146"/>
      <c r="BD24" s="1631"/>
      <c r="BE24" s="531"/>
      <c r="BF24" s="531"/>
      <c r="BG24" s="531"/>
      <c r="BH24" s="531"/>
      <c r="BI24" s="531"/>
      <c r="BJ24" s="531"/>
      <c r="BK24" s="531"/>
      <c r="BL24" s="1632"/>
      <c r="BM24" s="1505"/>
      <c r="BN24" s="1505"/>
      <c r="BO24" s="1505"/>
      <c r="BP24" s="1505"/>
      <c r="BQ24" s="1505"/>
      <c r="BR24" s="1505"/>
      <c r="BS24" s="1631"/>
      <c r="BT24" s="531"/>
      <c r="BU24" s="531"/>
      <c r="BV24" s="531"/>
      <c r="BW24" s="531"/>
      <c r="BX24" s="531"/>
      <c r="BY24" s="531"/>
      <c r="BZ24" s="531"/>
      <c r="CA24" s="1632"/>
      <c r="CB24"/>
      <c r="CC24" s="1680"/>
      <c r="CD24" s="1680"/>
      <c r="CE24" s="1680"/>
      <c r="CF24" s="1680"/>
      <c r="CH24" s="262"/>
    </row>
    <row r="25" spans="2:86" s="37" customFormat="1" ht="30" customHeight="1">
      <c r="B25" s="618"/>
      <c r="C25"/>
      <c r="D25"/>
      <c r="E25"/>
      <c r="F25" s="1583"/>
      <c r="G25" s="1582"/>
      <c r="H25" s="68"/>
      <c r="I25" s="1574" t="s">
        <v>2601</v>
      </c>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s="3146"/>
      <c r="BC25" s="3146"/>
      <c r="BD25" s="1633"/>
      <c r="BE25" s="1634"/>
      <c r="BF25" s="1634"/>
      <c r="BG25" s="1634"/>
      <c r="BH25" s="1634"/>
      <c r="BI25" s="1634"/>
      <c r="BJ25" s="1634"/>
      <c r="BK25" s="1634"/>
      <c r="BL25" s="1635"/>
      <c r="BM25" s="267"/>
      <c r="BN25" s="267"/>
      <c r="BO25" s="267"/>
      <c r="BP25" s="267"/>
      <c r="BQ25" s="267"/>
      <c r="BR25" s="267"/>
      <c r="BS25" s="1633"/>
      <c r="BT25" s="1634"/>
      <c r="BU25" s="1634"/>
      <c r="BV25" s="1634"/>
      <c r="BW25" s="1634"/>
      <c r="BX25" s="1634"/>
      <c r="BY25" s="1634"/>
      <c r="BZ25" s="1634"/>
      <c r="CA25" s="1635"/>
      <c r="CB25"/>
      <c r="CC25" s="1680"/>
      <c r="CD25" s="1680"/>
      <c r="CE25" s="1680"/>
      <c r="CF25" s="1680"/>
      <c r="CH25" s="262"/>
    </row>
    <row r="26" spans="2:86" s="37" customFormat="1" ht="30" customHeight="1">
      <c r="B26" s="618"/>
      <c r="C26"/>
      <c r="D26"/>
      <c r="E26"/>
      <c r="F26"/>
      <c r="G26"/>
      <c r="H26" s="68"/>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s="1680"/>
      <c r="CD26" s="1680"/>
      <c r="CE26" s="1680"/>
      <c r="CF26" s="1680"/>
      <c r="CH26" s="262"/>
    </row>
    <row r="27" spans="2:86" s="37" customFormat="1" ht="30" customHeight="1">
      <c r="B27" s="618"/>
      <c r="C27"/>
      <c r="D27"/>
      <c r="E27"/>
      <c r="F27" s="1583" t="s">
        <v>284</v>
      </c>
      <c r="G27" s="1582"/>
      <c r="H27" s="68"/>
      <c r="I27" s="1644" t="s">
        <v>2602</v>
      </c>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s="3158" t="s">
        <v>35</v>
      </c>
      <c r="BC27" s="3146"/>
      <c r="BD27" s="1631"/>
      <c r="BE27" s="531"/>
      <c r="BF27" s="531"/>
      <c r="BG27" s="531"/>
      <c r="BH27" s="531"/>
      <c r="BI27" s="531"/>
      <c r="BJ27" s="531"/>
      <c r="BK27" s="531"/>
      <c r="BL27" s="1632"/>
      <c r="BM27" s="1505"/>
      <c r="BN27" s="1505"/>
      <c r="BO27" s="1505"/>
      <c r="BP27" s="1505"/>
      <c r="BQ27" s="1505"/>
      <c r="BR27" s="1505"/>
      <c r="BS27" s="1631"/>
      <c r="BT27" s="531"/>
      <c r="BU27" s="531"/>
      <c r="BV27" s="531"/>
      <c r="BW27" s="531"/>
      <c r="BX27" s="531"/>
      <c r="BY27" s="531"/>
      <c r="BZ27" s="531"/>
      <c r="CA27" s="1632"/>
      <c r="CB27"/>
      <c r="CC27" s="1680"/>
      <c r="CD27" s="1680"/>
      <c r="CE27" s="1680"/>
      <c r="CF27" s="1680"/>
      <c r="CH27" s="262"/>
    </row>
    <row r="28" spans="2:86" s="37" customFormat="1" ht="30" customHeight="1">
      <c r="B28" s="618"/>
      <c r="C28"/>
      <c r="D28"/>
      <c r="E28"/>
      <c r="F28" s="1583"/>
      <c r="G28" s="1582"/>
      <c r="H28" s="68"/>
      <c r="I28" s="1574" t="s">
        <v>2603</v>
      </c>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s="3146"/>
      <c r="BC28" s="3146"/>
      <c r="BD28" s="1633"/>
      <c r="BE28" s="1634"/>
      <c r="BF28" s="1634"/>
      <c r="BG28" s="1634"/>
      <c r="BH28" s="1634"/>
      <c r="BI28" s="1634"/>
      <c r="BJ28" s="1634"/>
      <c r="BK28" s="1634"/>
      <c r="BL28" s="1635"/>
      <c r="BM28" s="267"/>
      <c r="BN28" s="267"/>
      <c r="BO28" s="267"/>
      <c r="BP28" s="267"/>
      <c r="BQ28" s="267"/>
      <c r="BR28" s="267"/>
      <c r="BS28" s="1633"/>
      <c r="BT28" s="1634"/>
      <c r="BU28" s="1634"/>
      <c r="BV28" s="1634"/>
      <c r="BW28" s="1634"/>
      <c r="BX28" s="1634"/>
      <c r="BY28" s="1634"/>
      <c r="BZ28" s="1634"/>
      <c r="CA28" s="1635"/>
      <c r="CB28"/>
      <c r="CC28" s="1680"/>
      <c r="CD28" s="1680"/>
      <c r="CE28" s="1680"/>
      <c r="CF28" s="1680"/>
      <c r="CH28" s="262"/>
    </row>
    <row r="29" spans="2:86" s="37" customFormat="1" ht="30" customHeight="1">
      <c r="B29" s="618"/>
      <c r="C29"/>
      <c r="D29"/>
      <c r="E29"/>
      <c r="F29"/>
      <c r="G29"/>
      <c r="H29" s="68"/>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s="1680"/>
      <c r="CD29" s="1680"/>
      <c r="CE29" s="1680"/>
      <c r="CF29" s="1680"/>
      <c r="CH29" s="262"/>
    </row>
    <row r="30" spans="2:86" s="37" customFormat="1" ht="30" customHeight="1">
      <c r="B30" s="618"/>
      <c r="C30"/>
      <c r="D30"/>
      <c r="E30"/>
      <c r="F30" s="1583" t="s">
        <v>285</v>
      </c>
      <c r="G30" s="1582"/>
      <c r="H30" s="68"/>
      <c r="I30" s="1644" t="s">
        <v>2604</v>
      </c>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s="3158" t="s">
        <v>36</v>
      </c>
      <c r="BC30" s="3146"/>
      <c r="BD30" s="1631"/>
      <c r="BE30" s="531"/>
      <c r="BF30" s="531"/>
      <c r="BG30" s="531"/>
      <c r="BH30" s="531"/>
      <c r="BI30" s="531"/>
      <c r="BJ30" s="531"/>
      <c r="BK30" s="531"/>
      <c r="BL30" s="1632"/>
      <c r="BM30" s="1505"/>
      <c r="BN30" s="1505"/>
      <c r="BO30" s="1505"/>
      <c r="BP30" s="1505"/>
      <c r="BQ30" s="1505"/>
      <c r="BR30" s="1505"/>
      <c r="BS30" s="1631"/>
      <c r="BT30" s="531"/>
      <c r="BU30" s="531"/>
      <c r="BV30" s="531"/>
      <c r="BW30" s="531"/>
      <c r="BX30" s="531"/>
      <c r="BY30" s="531"/>
      <c r="BZ30" s="531"/>
      <c r="CA30" s="1632"/>
      <c r="CB30"/>
      <c r="CC30" s="1680"/>
      <c r="CD30" s="1680"/>
      <c r="CE30" s="1680"/>
      <c r="CF30" s="1680"/>
      <c r="CH30" s="262"/>
    </row>
    <row r="31" spans="2:86" s="37" customFormat="1" ht="30" customHeight="1">
      <c r="B31" s="618"/>
      <c r="C31"/>
      <c r="D31"/>
      <c r="E31"/>
      <c r="F31" s="1583"/>
      <c r="G31" s="1582"/>
      <c r="H31" s="68"/>
      <c r="I31" s="1574" t="s">
        <v>2605</v>
      </c>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s="3146"/>
      <c r="BC31" s="3146"/>
      <c r="BD31" s="1633"/>
      <c r="BE31" s="1634"/>
      <c r="BF31" s="1634"/>
      <c r="BG31" s="1634"/>
      <c r="BH31" s="1634"/>
      <c r="BI31" s="1634"/>
      <c r="BJ31" s="1634"/>
      <c r="BK31" s="1634"/>
      <c r="BL31" s="1635"/>
      <c r="BM31" s="267"/>
      <c r="BN31" s="267"/>
      <c r="BO31" s="267"/>
      <c r="BP31" s="267"/>
      <c r="BQ31" s="267"/>
      <c r="BR31" s="267"/>
      <c r="BS31" s="1633"/>
      <c r="BT31" s="1634"/>
      <c r="BU31" s="1634"/>
      <c r="BV31" s="1634"/>
      <c r="BW31" s="1634"/>
      <c r="BX31" s="1634"/>
      <c r="BY31" s="1634"/>
      <c r="BZ31" s="1634"/>
      <c r="CA31" s="1635"/>
      <c r="CB31"/>
      <c r="CC31" s="1680"/>
      <c r="CD31" s="1680"/>
      <c r="CE31" s="1680"/>
      <c r="CF31" s="1680"/>
      <c r="CH31" s="262"/>
    </row>
    <row r="32" spans="2:86" s="37" customFormat="1" ht="30" customHeight="1">
      <c r="B32" s="618"/>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s="1680"/>
      <c r="CD32" s="1680"/>
      <c r="CE32" s="1680"/>
      <c r="CF32" s="1680"/>
      <c r="CH32" s="262"/>
    </row>
    <row r="33" spans="2:86" s="37" customFormat="1" ht="30" customHeight="1">
      <c r="B33" s="618"/>
      <c r="C33" s="1569"/>
      <c r="D33" s="1510"/>
      <c r="E33" s="1608"/>
      <c r="F33" s="1574"/>
      <c r="G33" s="1570"/>
      <c r="H33" s="1557"/>
      <c r="I33" s="1557"/>
      <c r="J33" s="1557"/>
      <c r="K33" s="1557"/>
      <c r="L33" s="1557"/>
      <c r="M33" s="1557"/>
      <c r="N33" s="1557"/>
      <c r="O33" s="1557"/>
      <c r="P33" s="1557"/>
      <c r="Q33" s="1557"/>
      <c r="R33" s="1557"/>
      <c r="S33" s="1557"/>
      <c r="T33" s="1557"/>
      <c r="U33" s="1557"/>
      <c r="V33" s="1557"/>
      <c r="W33" s="1557"/>
      <c r="X33" s="1557"/>
      <c r="Y33" s="1557"/>
      <c r="Z33" s="1557"/>
      <c r="AA33" s="1557"/>
      <c r="AB33" s="1557"/>
      <c r="AC33" s="1557"/>
      <c r="AD33" s="1557"/>
      <c r="AE33" s="1557"/>
      <c r="AF33" s="1557"/>
      <c r="AG33" s="1557"/>
      <c r="AH33" s="1544"/>
      <c r="AI33" s="1544"/>
      <c r="AJ33" s="1544"/>
      <c r="AK33" s="1602"/>
      <c r="AL33" s="1602"/>
      <c r="AM33" s="1602"/>
      <c r="AN33" s="1602"/>
      <c r="AO33" s="1602"/>
      <c r="AP33" s="1602"/>
      <c r="AQ33" s="1602"/>
      <c r="AR33" s="1602"/>
      <c r="AS33" s="1602"/>
      <c r="AT33" s="1602"/>
      <c r="AU33" s="1602"/>
      <c r="AV33" s="1602"/>
      <c r="AW33" s="1569"/>
      <c r="AX33" s="1569"/>
      <c r="AY33" s="1569"/>
      <c r="AZ33" s="1544"/>
      <c r="BA33" s="1544"/>
      <c r="BB33" s="1544"/>
      <c r="BC33" s="1680"/>
      <c r="BD33" s="1680"/>
      <c r="BE33" s="1680"/>
      <c r="BF33" s="1680"/>
      <c r="BG33" s="1680"/>
      <c r="BH33" s="1680"/>
      <c r="BI33" s="1680"/>
      <c r="BJ33" s="1680"/>
      <c r="BK33" s="1680"/>
      <c r="BL33" s="1680"/>
      <c r="BM33" s="1680"/>
      <c r="BN33" s="1680"/>
      <c r="BO33" s="1680"/>
      <c r="BP33" s="1680"/>
      <c r="BQ33" s="1680"/>
      <c r="BR33" s="1680"/>
      <c r="BS33" s="1680"/>
      <c r="BT33" s="1680"/>
      <c r="BU33" s="1680"/>
      <c r="BV33" s="1680"/>
      <c r="BW33" s="1680"/>
      <c r="BX33" s="1680"/>
      <c r="BY33" s="1680"/>
      <c r="BZ33" s="1680"/>
      <c r="CA33" s="1680"/>
      <c r="CB33" s="1680"/>
      <c r="CC33" s="1680"/>
      <c r="CD33" s="1680"/>
      <c r="CE33" s="1680"/>
      <c r="CF33" s="1680"/>
      <c r="CG33" s="1569"/>
      <c r="CH33" s="262"/>
    </row>
    <row r="34" spans="2:86" s="37" customFormat="1" ht="30" customHeight="1">
      <c r="B34" s="263"/>
      <c r="C34" s="56"/>
      <c r="D34" s="644"/>
      <c r="E34" s="626"/>
      <c r="F34" s="627"/>
      <c r="G34" s="264"/>
      <c r="H34" s="1683"/>
      <c r="I34" s="1683"/>
      <c r="J34" s="1683"/>
      <c r="K34" s="1683"/>
      <c r="L34" s="1683"/>
      <c r="M34" s="1683"/>
      <c r="N34" s="1683"/>
      <c r="O34" s="1683"/>
      <c r="P34" s="1683"/>
      <c r="Q34" s="1683"/>
      <c r="R34" s="1683"/>
      <c r="S34" s="1683"/>
      <c r="T34" s="1683"/>
      <c r="U34" s="1683"/>
      <c r="V34" s="1683"/>
      <c r="W34" s="1683"/>
      <c r="X34" s="1683"/>
      <c r="Y34" s="1683"/>
      <c r="Z34" s="1683"/>
      <c r="AA34" s="1683"/>
      <c r="AB34" s="1683"/>
      <c r="AC34" s="1683"/>
      <c r="AD34" s="1683"/>
      <c r="AE34" s="1683"/>
      <c r="AF34" s="1683"/>
      <c r="AG34" s="1683"/>
      <c r="AH34" s="1543"/>
      <c r="AI34" s="1543"/>
      <c r="AJ34" s="1543"/>
      <c r="AK34" s="1554"/>
      <c r="AL34" s="1554"/>
      <c r="AM34" s="1554"/>
      <c r="AN34" s="1554"/>
      <c r="AO34" s="1554"/>
      <c r="AP34" s="1554"/>
      <c r="AQ34" s="1554"/>
      <c r="AR34" s="1554"/>
      <c r="AS34" s="1554"/>
      <c r="AT34" s="1554"/>
      <c r="AU34" s="1554"/>
      <c r="AV34" s="1554"/>
      <c r="AW34" s="56"/>
      <c r="AX34" s="56"/>
      <c r="AY34" s="56"/>
      <c r="AZ34" s="1543"/>
      <c r="BA34" s="1543"/>
      <c r="BB34" s="1543"/>
      <c r="BC34" s="1555"/>
      <c r="BD34" s="1555"/>
      <c r="BE34" s="1555"/>
      <c r="BF34" s="1555"/>
      <c r="BG34" s="1555"/>
      <c r="BH34" s="1555"/>
      <c r="BI34" s="1555"/>
      <c r="BJ34" s="1555"/>
      <c r="BK34" s="1555"/>
      <c r="BL34" s="1555"/>
      <c r="BM34" s="1555"/>
      <c r="BN34" s="1555"/>
      <c r="BO34" s="1555"/>
      <c r="BP34" s="1555"/>
      <c r="BQ34" s="1555"/>
      <c r="BR34" s="1555"/>
      <c r="BS34" s="1555"/>
      <c r="BT34" s="1555"/>
      <c r="BU34" s="1555"/>
      <c r="BV34" s="1555"/>
      <c r="BW34" s="1555"/>
      <c r="BX34" s="1555"/>
      <c r="BY34" s="1555"/>
      <c r="BZ34" s="1555"/>
      <c r="CA34" s="1555"/>
      <c r="CB34" s="1555"/>
      <c r="CC34" s="1555"/>
      <c r="CD34" s="1555"/>
      <c r="CE34" s="1555"/>
      <c r="CF34" s="1555"/>
      <c r="CG34" s="56"/>
      <c r="CH34" s="265"/>
    </row>
    <row r="35" spans="2:86" s="37" customFormat="1" ht="30" customHeight="1">
      <c r="B35" s="61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s="1680"/>
      <c r="CD35" s="1680"/>
      <c r="CE35" s="1680"/>
      <c r="CF35" s="1680"/>
      <c r="CH35" s="262"/>
    </row>
    <row r="36" spans="2:86" s="37" customFormat="1" ht="30" customHeight="1">
      <c r="B36" s="618"/>
      <c r="C36" s="3191" t="s">
        <v>823</v>
      </c>
      <c r="D36" s="3192"/>
      <c r="E36" s="3192"/>
      <c r="F36" s="3192"/>
      <c r="G36" s="3192"/>
      <c r="H36" s="3192"/>
      <c r="I36" s="3192"/>
      <c r="J36" s="3192"/>
      <c r="K36" s="3192"/>
      <c r="L36" s="3192"/>
      <c r="M36" s="3192"/>
      <c r="N36" s="3193"/>
      <c r="O36" s="3098" t="s">
        <v>472</v>
      </c>
      <c r="P36" s="3099"/>
      <c r="Q36" s="3100"/>
      <c r="R36" s="1569"/>
      <c r="S36" s="1681" t="s">
        <v>2606</v>
      </c>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s="1680"/>
      <c r="CD36" s="1680"/>
      <c r="CE36" s="1680"/>
      <c r="CF36" s="1680"/>
      <c r="CH36" s="262"/>
    </row>
    <row r="37" spans="2:86" s="37" customFormat="1" ht="30" customHeight="1">
      <c r="B37" s="618"/>
      <c r="C37" s="3194"/>
      <c r="D37" s="3195"/>
      <c r="E37" s="3195"/>
      <c r="F37" s="3195"/>
      <c r="G37" s="3195"/>
      <c r="H37" s="3195"/>
      <c r="I37" s="3195"/>
      <c r="J37" s="3195"/>
      <c r="K37" s="3195"/>
      <c r="L37" s="3195"/>
      <c r="M37" s="3195"/>
      <c r="N37" s="3196"/>
      <c r="O37" s="3101"/>
      <c r="P37" s="3102"/>
      <c r="Q37" s="3103"/>
      <c r="R37" s="1569"/>
      <c r="S37" s="1682" t="s">
        <v>2607</v>
      </c>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s="1680"/>
      <c r="CD37" s="1680"/>
      <c r="CE37" s="1680"/>
      <c r="CF37" s="1680"/>
      <c r="CH37" s="262"/>
    </row>
    <row r="38" spans="2:86" s="37" customFormat="1" ht="30" customHeight="1">
      <c r="B38" s="61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s="1680"/>
      <c r="CD38" s="1680"/>
      <c r="CE38" s="1680"/>
      <c r="CF38" s="1680"/>
      <c r="CH38" s="262"/>
    </row>
    <row r="39" spans="2:86" s="37" customFormat="1" ht="30" customHeight="1">
      <c r="B39" s="618"/>
      <c r="C39" s="68"/>
      <c r="D39" s="68"/>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s="1680"/>
      <c r="CD39" s="1680"/>
      <c r="CE39" s="1680"/>
      <c r="CF39" s="1680"/>
      <c r="CH39" s="262"/>
    </row>
    <row r="40" spans="2:86" s="37" customFormat="1" ht="30" customHeight="1">
      <c r="B40" s="618"/>
      <c r="C40" s="1508" t="s">
        <v>970</v>
      </c>
      <c r="D40" s="1570" t="s">
        <v>2608</v>
      </c>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s="1680"/>
      <c r="CD40" s="1680"/>
      <c r="CE40" s="1680"/>
      <c r="CF40" s="1680"/>
      <c r="CH40" s="262"/>
    </row>
    <row r="41" spans="2:86" s="37" customFormat="1" ht="30" customHeight="1">
      <c r="B41" s="618"/>
      <c r="C41" s="1507"/>
      <c r="D41" s="1636" t="s">
        <v>2609</v>
      </c>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s="1680"/>
      <c r="CD41" s="1680"/>
      <c r="CE41" s="1680"/>
      <c r="CF41" s="1680"/>
      <c r="CH41" s="262"/>
    </row>
    <row r="42" spans="2:86" s="37" customFormat="1" ht="30" customHeight="1">
      <c r="B42" s="618"/>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s="1680"/>
      <c r="CD42" s="1680"/>
      <c r="CE42" s="1680"/>
      <c r="CF42" s="1680"/>
      <c r="CH42" s="262"/>
    </row>
    <row r="43" spans="2:86" s="37" customFormat="1" ht="30" customHeight="1">
      <c r="B43" s="618"/>
      <c r="C43"/>
      <c r="D43" s="3176">
        <v>342101</v>
      </c>
      <c r="E43" s="3176"/>
      <c r="F43" s="3176"/>
      <c r="G43" s="3176"/>
      <c r="H43" s="3176"/>
      <c r="I43" s="1564"/>
      <c r="J43" s="1564"/>
      <c r="K43" s="1564"/>
      <c r="L43" s="1564"/>
      <c r="M43" s="1564"/>
      <c r="N43" s="1564"/>
      <c r="O43" s="1564"/>
      <c r="P43" s="1564"/>
      <c r="Q43" s="1564"/>
      <c r="R43" s="1557"/>
      <c r="S43" s="1557"/>
      <c r="T43" s="1557"/>
      <c r="U43" s="1557"/>
      <c r="V43" s="1557"/>
      <c r="W43" s="1557"/>
      <c r="X43" s="1557"/>
      <c r="Y43" s="1557"/>
      <c r="Z43" s="1557"/>
      <c r="AA43" s="1557"/>
      <c r="AB43" s="1557"/>
      <c r="AC43" s="1557"/>
      <c r="AD43" s="1557"/>
      <c r="AE43" s="1557"/>
      <c r="AF43" s="1557"/>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s="1680"/>
      <c r="CD43" s="1680"/>
      <c r="CE43" s="1680"/>
      <c r="CF43" s="1680"/>
      <c r="CH43" s="262"/>
    </row>
    <row r="44" spans="2:86" s="37" customFormat="1" ht="30" customHeight="1">
      <c r="B44" s="618"/>
      <c r="C44"/>
      <c r="D44" s="3158" t="s">
        <v>2</v>
      </c>
      <c r="E44" s="3104"/>
      <c r="F44" s="3073"/>
      <c r="G44" s="3074"/>
      <c r="H44" s="3075"/>
      <c r="I44" s="1565"/>
      <c r="J44" s="3159" t="s">
        <v>703</v>
      </c>
      <c r="K44" s="3159"/>
      <c r="L44" s="3159"/>
      <c r="M44" s="3159"/>
      <c r="N44" s="3159"/>
      <c r="O44" s="3159"/>
      <c r="P44" s="3159"/>
      <c r="Q44" s="3159"/>
      <c r="R44" s="1557"/>
      <c r="S44" s="3158" t="s">
        <v>5</v>
      </c>
      <c r="T44" s="3104"/>
      <c r="U44" s="2017"/>
      <c r="V44" s="2018"/>
      <c r="W44" s="2019"/>
      <c r="X44" s="1565"/>
      <c r="Y44" s="3159" t="s">
        <v>704</v>
      </c>
      <c r="Z44" s="3159"/>
      <c r="AA44" s="3159"/>
      <c r="AB44" s="3159"/>
      <c r="AC44" s="3159"/>
      <c r="AD44" s="3159"/>
      <c r="AE44" s="3159"/>
      <c r="AF44" s="3159"/>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s="1680"/>
      <c r="CD44" s="1680"/>
      <c r="CE44" s="1680"/>
      <c r="CF44" s="1680"/>
      <c r="CH44" s="262"/>
    </row>
    <row r="45" spans="2:86" s="37" customFormat="1" ht="30" customHeight="1">
      <c r="B45" s="618"/>
      <c r="C45"/>
      <c r="D45" s="3146"/>
      <c r="E45" s="3104"/>
      <c r="F45" s="3076"/>
      <c r="G45" s="3077"/>
      <c r="H45" s="3078"/>
      <c r="I45" s="1565"/>
      <c r="J45" s="3159"/>
      <c r="K45" s="3159"/>
      <c r="L45" s="3159"/>
      <c r="M45" s="3159"/>
      <c r="N45" s="3159"/>
      <c r="O45" s="3159"/>
      <c r="P45" s="3159"/>
      <c r="Q45" s="3159"/>
      <c r="R45" s="1557"/>
      <c r="S45" s="3146"/>
      <c r="T45" s="3104"/>
      <c r="U45" s="2020"/>
      <c r="V45" s="2021"/>
      <c r="W45" s="2022"/>
      <c r="X45" s="1565"/>
      <c r="Y45" s="3159"/>
      <c r="Z45" s="3159"/>
      <c r="AA45" s="3159"/>
      <c r="AB45" s="3159"/>
      <c r="AC45" s="3159"/>
      <c r="AD45" s="3159"/>
      <c r="AE45" s="3159"/>
      <c r="AF45" s="3159"/>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s="1680"/>
      <c r="CD45" s="1680"/>
      <c r="CE45" s="1680"/>
      <c r="CF45" s="1680"/>
      <c r="CH45" s="262"/>
    </row>
    <row r="46" spans="2:86" s="37" customFormat="1" ht="30" customHeight="1">
      <c r="B46" s="618"/>
      <c r="C46" s="1566"/>
      <c r="D46" s="1566"/>
      <c r="E46" s="1566"/>
      <c r="F46" s="1566"/>
      <c r="G46" s="1566"/>
      <c r="H46" s="1566"/>
      <c r="I46" s="1566"/>
      <c r="J46" s="1566"/>
      <c r="K46" s="1566"/>
      <c r="L46" s="1566"/>
      <c r="M46" s="1566"/>
      <c r="N46" s="1566"/>
      <c r="O46" s="1566"/>
      <c r="P46" s="1566"/>
      <c r="Q46" s="1566"/>
      <c r="R46" s="1566"/>
      <c r="S46" s="1566"/>
      <c r="T46" s="1566"/>
      <c r="U46" s="1566"/>
      <c r="V46" s="1566"/>
      <c r="W46" s="1566"/>
      <c r="X46" s="1566"/>
      <c r="Y46" s="1566"/>
      <c r="Z46" s="1566"/>
      <c r="AA46" s="1566"/>
      <c r="AB46" s="1566"/>
      <c r="AC46" s="1566"/>
      <c r="AD46" s="1566"/>
      <c r="AE46" s="1566"/>
      <c r="AF46" s="1566"/>
      <c r="AG46" s="1566"/>
      <c r="AH46" s="1566"/>
      <c r="AI46" s="1566"/>
      <c r="AJ46" s="1566"/>
      <c r="AK46" s="1566"/>
      <c r="AL46" s="1566"/>
      <c r="AM46" s="1566"/>
      <c r="AN46" s="1566"/>
      <c r="AO46" s="1566"/>
      <c r="AP46" s="1566"/>
      <c r="AQ46" s="1566"/>
      <c r="AR46" s="1566"/>
      <c r="AS46" s="1566"/>
      <c r="AT46" s="1566"/>
      <c r="AU46" s="1566"/>
      <c r="AV46" s="1566"/>
      <c r="AW46" s="1566"/>
      <c r="AX46" s="1566"/>
      <c r="AY46" s="1566"/>
      <c r="AZ46" s="1566"/>
      <c r="BA46" s="1566"/>
      <c r="BB46" s="1566"/>
      <c r="BC46" s="1566"/>
      <c r="BD46" s="1566"/>
      <c r="BE46" s="1566"/>
      <c r="BF46" s="1566"/>
      <c r="BG46" s="1566"/>
      <c r="BH46" s="1566"/>
      <c r="BI46" s="1566"/>
      <c r="BJ46" s="1566"/>
      <c r="BK46" s="1566"/>
      <c r="BL46" s="1566"/>
      <c r="BM46" s="1566"/>
      <c r="BN46" s="1566"/>
      <c r="BO46" s="1566"/>
      <c r="BP46" s="1566"/>
      <c r="BQ46" s="1566"/>
      <c r="BR46" s="1566"/>
      <c r="BS46" s="1566"/>
      <c r="BT46" s="1566"/>
      <c r="BU46" s="1566"/>
      <c r="BV46" s="1566"/>
      <c r="BW46" s="1566"/>
      <c r="BX46" s="1566"/>
      <c r="BY46" s="1566"/>
      <c r="BZ46" s="1566"/>
      <c r="CA46" s="1566"/>
      <c r="CB46" s="1566"/>
      <c r="CC46" s="1680"/>
      <c r="CD46" s="1680"/>
      <c r="CE46" s="1680"/>
      <c r="CF46" s="1680"/>
      <c r="CH46" s="262"/>
    </row>
    <row r="47" spans="2:86" s="37" customFormat="1" ht="30" customHeight="1">
      <c r="B47" s="618"/>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s="1680"/>
      <c r="CD47" s="1680"/>
      <c r="CE47" s="1680"/>
      <c r="CF47" s="1680"/>
      <c r="CH47" s="262"/>
    </row>
    <row r="48" spans="2:86" s="37" customFormat="1" ht="30" customHeight="1">
      <c r="B48" s="618"/>
      <c r="C48" s="1508" t="s">
        <v>971</v>
      </c>
      <c r="D48" s="1570" t="s">
        <v>2610</v>
      </c>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s="1680"/>
      <c r="CD48" s="1680"/>
      <c r="CE48" s="1680"/>
      <c r="CF48" s="1680"/>
      <c r="CH48" s="262"/>
    </row>
    <row r="49" spans="2:86" s="37" customFormat="1" ht="30" customHeight="1">
      <c r="B49" s="618"/>
      <c r="C49" s="1507"/>
      <c r="D49" s="1636" t="s">
        <v>2611</v>
      </c>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s="1680"/>
      <c r="CD49" s="1680"/>
      <c r="CE49" s="1680"/>
      <c r="CF49" s="1680"/>
      <c r="CH49" s="262"/>
    </row>
    <row r="50" spans="2:86" s="37" customFormat="1" ht="30" customHeight="1">
      <c r="B50" s="618"/>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s="1680"/>
      <c r="CD50" s="1680"/>
      <c r="CE50" s="1680"/>
      <c r="CF50" s="1680"/>
      <c r="CH50" s="262"/>
    </row>
    <row r="51" spans="2:86" s="37" customFormat="1" ht="30" customHeight="1">
      <c r="B51" s="618"/>
      <c r="C51"/>
      <c r="D51" s="3176">
        <v>341801</v>
      </c>
      <c r="E51" s="3176"/>
      <c r="F51" s="3176"/>
      <c r="G51" s="3176"/>
      <c r="H51" s="3176"/>
      <c r="I51" s="1564"/>
      <c r="J51" s="1564"/>
      <c r="K51" s="1564"/>
      <c r="L51" s="1564"/>
      <c r="M51" s="1564"/>
      <c r="N51" s="1564"/>
      <c r="O51" s="1564"/>
      <c r="P51" s="1564"/>
      <c r="Q51" s="1564"/>
      <c r="R51" s="1557"/>
      <c r="S51" s="1557"/>
      <c r="T51" s="1557"/>
      <c r="U51" s="1557"/>
      <c r="V51" s="1557"/>
      <c r="W51" s="1557"/>
      <c r="X51" s="1557"/>
      <c r="Y51" s="1557"/>
      <c r="Z51" s="1557"/>
      <c r="AA51" s="1557"/>
      <c r="AB51" s="1557"/>
      <c r="AC51" s="1557"/>
      <c r="AD51" s="1557"/>
      <c r="AE51" s="1557"/>
      <c r="AF51" s="1557"/>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s="1680"/>
      <c r="CD51" s="1680"/>
      <c r="CE51" s="1680"/>
      <c r="CF51" s="1680"/>
      <c r="CH51" s="262"/>
    </row>
    <row r="52" spans="2:86" s="37" customFormat="1" ht="30" customHeight="1">
      <c r="B52" s="618"/>
      <c r="C52"/>
      <c r="D52" s="3158" t="s">
        <v>2</v>
      </c>
      <c r="E52" s="3104"/>
      <c r="F52" s="3073"/>
      <c r="G52" s="3074"/>
      <c r="H52" s="3075"/>
      <c r="I52" s="1565"/>
      <c r="J52" s="3159" t="s">
        <v>703</v>
      </c>
      <c r="K52" s="3159"/>
      <c r="L52" s="3159"/>
      <c r="M52" s="3159"/>
      <c r="N52" s="3159"/>
      <c r="O52" s="3159"/>
      <c r="P52" s="3159"/>
      <c r="Q52" s="3159"/>
      <c r="R52" s="1557"/>
      <c r="S52" s="3158" t="s">
        <v>5</v>
      </c>
      <c r="T52" s="3104"/>
      <c r="U52" s="2017"/>
      <c r="V52" s="2018"/>
      <c r="W52" s="2019"/>
      <c r="X52" s="1565"/>
      <c r="Y52" s="3159" t="s">
        <v>704</v>
      </c>
      <c r="Z52" s="3159"/>
      <c r="AA52" s="3159"/>
      <c r="AB52" s="3159"/>
      <c r="AC52" s="3159"/>
      <c r="AD52" s="3159"/>
      <c r="AE52" s="3159"/>
      <c r="AF52" s="3159"/>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s="1680"/>
      <c r="CD52" s="1680"/>
      <c r="CE52" s="1680"/>
      <c r="CF52" s="1680"/>
      <c r="CH52" s="262"/>
    </row>
    <row r="53" spans="2:86" s="37" customFormat="1" ht="30" customHeight="1">
      <c r="B53" s="618"/>
      <c r="C53"/>
      <c r="D53" s="3146"/>
      <c r="E53" s="3104"/>
      <c r="F53" s="3076"/>
      <c r="G53" s="3077"/>
      <c r="H53" s="3078"/>
      <c r="I53" s="1565"/>
      <c r="J53" s="3159"/>
      <c r="K53" s="3159"/>
      <c r="L53" s="3159"/>
      <c r="M53" s="3159"/>
      <c r="N53" s="3159"/>
      <c r="O53" s="3159"/>
      <c r="P53" s="3159"/>
      <c r="Q53" s="3159"/>
      <c r="R53" s="1557"/>
      <c r="S53" s="3146"/>
      <c r="T53" s="3104"/>
      <c r="U53" s="2020"/>
      <c r="V53" s="2021"/>
      <c r="W53" s="2022"/>
      <c r="X53" s="1565"/>
      <c r="Y53" s="3159"/>
      <c r="Z53" s="3159"/>
      <c r="AA53" s="3159"/>
      <c r="AB53" s="3159"/>
      <c r="AC53" s="3159"/>
      <c r="AD53" s="3159"/>
      <c r="AE53" s="3159"/>
      <c r="AF53" s="3159"/>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s="1680"/>
      <c r="CD53" s="1680"/>
      <c r="CE53" s="1680"/>
      <c r="CF53" s="1680"/>
      <c r="CH53" s="262"/>
    </row>
    <row r="54" spans="2:86" s="37" customFormat="1" ht="30" customHeight="1">
      <c r="B54" s="618"/>
      <c r="C54" s="1566"/>
      <c r="D54" s="1566"/>
      <c r="E54" s="1566"/>
      <c r="F54" s="1566"/>
      <c r="G54" s="1566"/>
      <c r="H54" s="1566"/>
      <c r="I54" s="1566"/>
      <c r="J54" s="1566"/>
      <c r="K54" s="1566"/>
      <c r="L54" s="1566"/>
      <c r="M54" s="1566"/>
      <c r="N54" s="1566"/>
      <c r="O54" s="1566"/>
      <c r="P54" s="1566"/>
      <c r="Q54" s="1566"/>
      <c r="R54" s="1566"/>
      <c r="S54" s="1566"/>
      <c r="T54" s="1566"/>
      <c r="U54" s="1566"/>
      <c r="V54" s="1566"/>
      <c r="W54" s="1566"/>
      <c r="X54" s="1566"/>
      <c r="Y54" s="1566"/>
      <c r="Z54" s="1566"/>
      <c r="AA54" s="1566"/>
      <c r="AB54" s="1566"/>
      <c r="AC54" s="1566"/>
      <c r="AD54" s="1566"/>
      <c r="AE54" s="1566"/>
      <c r="AF54" s="1566"/>
      <c r="AG54" s="1566"/>
      <c r="AH54" s="1566"/>
      <c r="AI54" s="1566"/>
      <c r="AJ54" s="1566"/>
      <c r="AK54" s="1566"/>
      <c r="AL54" s="1566"/>
      <c r="AM54" s="1566"/>
      <c r="AN54" s="1566"/>
      <c r="AO54" s="1566"/>
      <c r="AP54" s="1566"/>
      <c r="AQ54" s="1566"/>
      <c r="AR54" s="1566"/>
      <c r="AS54" s="1566"/>
      <c r="AT54" s="1566"/>
      <c r="AU54" s="1566"/>
      <c r="AV54" s="1566"/>
      <c r="AW54" s="1566"/>
      <c r="AX54" s="1566"/>
      <c r="AY54" s="1566"/>
      <c r="AZ54" s="1566"/>
      <c r="BA54" s="1566"/>
      <c r="BB54" s="1566"/>
      <c r="BC54" s="1566"/>
      <c r="BD54" s="1566"/>
      <c r="BE54" s="1566"/>
      <c r="BF54" s="1566"/>
      <c r="BG54" s="1566"/>
      <c r="BH54" s="1566"/>
      <c r="BI54" s="1566"/>
      <c r="BJ54" s="1566"/>
      <c r="BK54" s="1566"/>
      <c r="BL54" s="1566"/>
      <c r="BM54" s="1566"/>
      <c r="BN54" s="1566"/>
      <c r="BO54" s="1566"/>
      <c r="BP54" s="1566"/>
      <c r="BQ54" s="1566"/>
      <c r="BR54" s="1566"/>
      <c r="BS54" s="1566"/>
      <c r="BT54" s="1566"/>
      <c r="BU54" s="1566"/>
      <c r="BV54" s="1566"/>
      <c r="BW54" s="1566"/>
      <c r="BX54" s="1566"/>
      <c r="BY54" s="1566"/>
      <c r="BZ54" s="1566"/>
      <c r="CA54" s="1566"/>
      <c r="CB54" s="1566"/>
      <c r="CC54" s="1680"/>
      <c r="CD54" s="1680"/>
      <c r="CE54" s="1680"/>
      <c r="CF54" s="1680"/>
      <c r="CH54" s="262"/>
    </row>
    <row r="55" spans="2:86" s="37" customFormat="1" ht="30" customHeight="1">
      <c r="B55" s="618"/>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s="1680"/>
      <c r="CD55" s="1680"/>
      <c r="CE55" s="1680"/>
      <c r="CF55" s="1680"/>
      <c r="CH55" s="262"/>
    </row>
    <row r="56" spans="2:86" s="37" customFormat="1" ht="30" customHeight="1">
      <c r="B56" s="618"/>
      <c r="C56" s="1508" t="s">
        <v>974</v>
      </c>
      <c r="D56" s="1570" t="s">
        <v>2612</v>
      </c>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s="1680"/>
      <c r="CD56" s="1680"/>
      <c r="CE56" s="1680"/>
      <c r="CF56" s="1680"/>
      <c r="CH56" s="262"/>
    </row>
    <row r="57" spans="2:86" s="37" customFormat="1" ht="30" customHeight="1">
      <c r="B57" s="618"/>
      <c r="C57" s="1507"/>
      <c r="D57" s="1636" t="s">
        <v>2613</v>
      </c>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s="1680"/>
      <c r="CD57" s="1680"/>
      <c r="CE57" s="1680"/>
      <c r="CF57" s="1680"/>
      <c r="CH57" s="262"/>
    </row>
    <row r="58" spans="2:86" s="37" customFormat="1" ht="30" customHeight="1">
      <c r="B58" s="61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s="1680"/>
      <c r="CD58" s="1680"/>
      <c r="CE58" s="1680"/>
      <c r="CF58" s="1680"/>
      <c r="CH58" s="262"/>
    </row>
    <row r="59" spans="2:86" s="37" customFormat="1" ht="30" customHeight="1">
      <c r="B59" s="618"/>
      <c r="C59"/>
      <c r="D59" s="3176">
        <v>342201</v>
      </c>
      <c r="E59" s="3176"/>
      <c r="F59" s="3176"/>
      <c r="G59" s="3176"/>
      <c r="H59" s="3176"/>
      <c r="I59" s="1564"/>
      <c r="J59" s="1564"/>
      <c r="K59" s="1564"/>
      <c r="L59" s="1564"/>
      <c r="M59" s="1564"/>
      <c r="N59" s="1564"/>
      <c r="O59" s="1564"/>
      <c r="P59" s="1564"/>
      <c r="Q59" s="1564"/>
      <c r="R59" s="1557"/>
      <c r="S59" s="1557"/>
      <c r="T59" s="1557"/>
      <c r="U59" s="1557"/>
      <c r="V59" s="1557"/>
      <c r="W59" s="1557"/>
      <c r="X59" s="1557"/>
      <c r="Y59" s="1557"/>
      <c r="Z59" s="1557"/>
      <c r="AA59" s="1557"/>
      <c r="AB59" s="1557"/>
      <c r="AC59" s="1557"/>
      <c r="AD59" s="1557"/>
      <c r="AE59" s="1557"/>
      <c r="AF59" s="1557"/>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s="1680"/>
      <c r="CD59" s="1680"/>
      <c r="CE59" s="1680"/>
      <c r="CF59" s="1680"/>
      <c r="CH59" s="262"/>
    </row>
    <row r="60" spans="2:86" s="37" customFormat="1" ht="30" customHeight="1">
      <c r="B60" s="618"/>
      <c r="C60"/>
      <c r="D60" s="3158" t="s">
        <v>2</v>
      </c>
      <c r="E60" s="3104"/>
      <c r="F60" s="3073"/>
      <c r="G60" s="3074"/>
      <c r="H60" s="3075"/>
      <c r="I60" s="1565"/>
      <c r="J60" s="3159" t="s">
        <v>703</v>
      </c>
      <c r="K60" s="3159"/>
      <c r="L60" s="3159"/>
      <c r="M60" s="3159"/>
      <c r="N60" s="3159"/>
      <c r="O60" s="3159"/>
      <c r="P60" s="3159"/>
      <c r="Q60" s="3159"/>
      <c r="R60" s="1557"/>
      <c r="S60" s="3158" t="s">
        <v>5</v>
      </c>
      <c r="T60" s="3104"/>
      <c r="U60" s="2017"/>
      <c r="V60" s="2018"/>
      <c r="W60" s="2019"/>
      <c r="X60" s="1565"/>
      <c r="Y60" s="3159" t="s">
        <v>704</v>
      </c>
      <c r="Z60" s="3159"/>
      <c r="AA60" s="3159"/>
      <c r="AB60" s="3159"/>
      <c r="AC60" s="3159"/>
      <c r="AD60" s="3159"/>
      <c r="AE60" s="3159"/>
      <c r="AF60" s="3159"/>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s="1680"/>
      <c r="CD60" s="1680"/>
      <c r="CE60" s="1680"/>
      <c r="CF60" s="1680"/>
      <c r="CH60" s="262"/>
    </row>
    <row r="61" spans="2:86" s="37" customFormat="1" ht="30" customHeight="1">
      <c r="B61" s="618"/>
      <c r="C61"/>
      <c r="D61" s="3146"/>
      <c r="E61" s="3104"/>
      <c r="F61" s="3076"/>
      <c r="G61" s="3077"/>
      <c r="H61" s="3078"/>
      <c r="I61" s="1565"/>
      <c r="J61" s="3159"/>
      <c r="K61" s="3159"/>
      <c r="L61" s="3159"/>
      <c r="M61" s="3159"/>
      <c r="N61" s="3159"/>
      <c r="O61" s="3159"/>
      <c r="P61" s="3159"/>
      <c r="Q61" s="3159"/>
      <c r="R61" s="1557"/>
      <c r="S61" s="3146"/>
      <c r="T61" s="3104"/>
      <c r="U61" s="2020"/>
      <c r="V61" s="2021"/>
      <c r="W61" s="2022"/>
      <c r="X61" s="1565"/>
      <c r="Y61" s="3159"/>
      <c r="Z61" s="3159"/>
      <c r="AA61" s="3159"/>
      <c r="AB61" s="3159"/>
      <c r="AC61" s="3159"/>
      <c r="AD61" s="3159"/>
      <c r="AE61" s="3159"/>
      <c r="AF61" s="3159"/>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s="1680"/>
      <c r="CD61" s="1680"/>
      <c r="CE61" s="1680"/>
      <c r="CF61" s="1680"/>
      <c r="CH61" s="262"/>
    </row>
    <row r="62" spans="2:86" s="37" customFormat="1" ht="30" customHeight="1">
      <c r="B62" s="618"/>
      <c r="C62" s="1566"/>
      <c r="D62" s="1566"/>
      <c r="E62" s="1566"/>
      <c r="F62" s="1566"/>
      <c r="G62" s="1566"/>
      <c r="H62" s="1566"/>
      <c r="I62" s="1566"/>
      <c r="J62" s="1566"/>
      <c r="K62" s="1566"/>
      <c r="L62" s="1566"/>
      <c r="M62" s="1566"/>
      <c r="N62" s="1566"/>
      <c r="O62" s="1566"/>
      <c r="P62" s="1566"/>
      <c r="Q62" s="1566"/>
      <c r="R62" s="1566"/>
      <c r="S62" s="1566"/>
      <c r="T62" s="1566"/>
      <c r="U62" s="1566"/>
      <c r="V62" s="1566"/>
      <c r="W62" s="1566"/>
      <c r="X62" s="1566"/>
      <c r="Y62" s="1566"/>
      <c r="Z62" s="1566"/>
      <c r="AA62" s="1566"/>
      <c r="AB62" s="1566"/>
      <c r="AC62" s="1566"/>
      <c r="AD62" s="1566"/>
      <c r="AE62" s="1566"/>
      <c r="AF62" s="1566"/>
      <c r="AG62" s="1566"/>
      <c r="AH62" s="1566"/>
      <c r="AI62" s="1566"/>
      <c r="AJ62" s="1566"/>
      <c r="AK62" s="1566"/>
      <c r="AL62" s="1566"/>
      <c r="AM62" s="1566"/>
      <c r="AN62" s="1566"/>
      <c r="AO62" s="1566"/>
      <c r="AP62" s="1566"/>
      <c r="AQ62" s="1566"/>
      <c r="AR62" s="1566"/>
      <c r="AS62" s="1566"/>
      <c r="AT62" s="1566"/>
      <c r="AU62" s="1566"/>
      <c r="AV62" s="1566"/>
      <c r="AW62" s="1566"/>
      <c r="AX62" s="1566"/>
      <c r="AY62" s="1566"/>
      <c r="AZ62" s="1566"/>
      <c r="BA62" s="1566"/>
      <c r="BB62" s="1566"/>
      <c r="BC62" s="1566"/>
      <c r="BD62" s="1566"/>
      <c r="BE62" s="1566"/>
      <c r="BF62" s="1566"/>
      <c r="BG62" s="1566"/>
      <c r="BH62" s="1566"/>
      <c r="BI62" s="1566"/>
      <c r="BJ62" s="1566"/>
      <c r="BK62" s="1566"/>
      <c r="BL62" s="1566"/>
      <c r="BM62" s="1566"/>
      <c r="BN62" s="1566"/>
      <c r="BO62" s="1566"/>
      <c r="BP62" s="1566"/>
      <c r="BQ62" s="1566"/>
      <c r="BR62" s="1566"/>
      <c r="BS62" s="1566"/>
      <c r="BT62" s="1566"/>
      <c r="BU62" s="1566"/>
      <c r="BV62" s="1566"/>
      <c r="BW62" s="1566"/>
      <c r="BX62" s="1566"/>
      <c r="BY62" s="1566"/>
      <c r="BZ62" s="1566"/>
      <c r="CA62" s="1566"/>
      <c r="CB62" s="1566"/>
      <c r="CC62" s="1680"/>
      <c r="CD62" s="1680"/>
      <c r="CE62" s="1680"/>
      <c r="CF62" s="1680"/>
      <c r="CH62" s="262"/>
    </row>
    <row r="63" spans="2:86" s="37" customFormat="1" ht="30" customHeight="1">
      <c r="B63" s="618"/>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s="1680"/>
      <c r="CD63" s="1680"/>
      <c r="CE63" s="1680"/>
      <c r="CF63" s="1680"/>
      <c r="CH63" s="262"/>
    </row>
    <row r="64" spans="2:86" s="37" customFormat="1" ht="30" customHeight="1">
      <c r="B64" s="618"/>
      <c r="C64" s="1508" t="s">
        <v>974</v>
      </c>
      <c r="D64" s="1570" t="s">
        <v>2614</v>
      </c>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s="1680"/>
      <c r="CD64" s="1680"/>
      <c r="CE64" s="1680"/>
      <c r="CF64" s="1680"/>
      <c r="CH64" s="262"/>
    </row>
    <row r="65" spans="2:86" s="37" customFormat="1" ht="30" customHeight="1">
      <c r="B65" s="618"/>
      <c r="C65" s="1507"/>
      <c r="D65" s="1636" t="s">
        <v>2615</v>
      </c>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s="1680"/>
      <c r="CD65" s="1680"/>
      <c r="CE65" s="1680"/>
      <c r="CF65" s="1680"/>
      <c r="CH65" s="262"/>
    </row>
    <row r="66" spans="2:86" s="37" customFormat="1" ht="30" customHeight="1">
      <c r="B66" s="618"/>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s="1680"/>
      <c r="CD66" s="1680"/>
      <c r="CE66" s="1680"/>
      <c r="CF66" s="1680"/>
      <c r="CH66" s="262"/>
    </row>
    <row r="67" spans="2:86" s="37" customFormat="1" ht="30" customHeight="1">
      <c r="B67" s="618"/>
      <c r="C67"/>
      <c r="D67"/>
      <c r="E67"/>
      <c r="F67"/>
      <c r="G67"/>
      <c r="H67"/>
      <c r="I67"/>
      <c r="J67"/>
      <c r="K67"/>
      <c r="L67"/>
      <c r="M67"/>
      <c r="N67" s="2855" t="s">
        <v>2570</v>
      </c>
      <c r="O67" s="2855"/>
      <c r="P67" s="2855"/>
      <c r="Q67" s="2855"/>
      <c r="R67" s="2855"/>
      <c r="S67" s="2855"/>
      <c r="T67" s="2855"/>
      <c r="U67" s="2855"/>
      <c r="V67" s="2855"/>
      <c r="W67" s="2855"/>
      <c r="X67" s="2855"/>
      <c r="Y67" s="2855"/>
      <c r="Z67" s="2855"/>
      <c r="AA67" s="2855"/>
      <c r="AB67" s="2855"/>
      <c r="AC67" s="2855"/>
      <c r="AD67" s="2855"/>
      <c r="AE67" s="2855"/>
      <c r="AF67" s="2855"/>
      <c r="AG67" s="2855"/>
      <c r="AH67" s="2855"/>
      <c r="AI67" s="2855"/>
      <c r="AJ67" s="2855"/>
      <c r="AK67" s="2855"/>
      <c r="AL67" s="2855"/>
      <c r="AM67" s="2855"/>
      <c r="AN67" s="2855"/>
      <c r="AO67" s="2855"/>
      <c r="AP67" s="2855"/>
      <c r="AQ67" s="2855"/>
      <c r="AR67" s="2855"/>
      <c r="AS67" s="2855"/>
      <c r="AT67" s="2855"/>
      <c r="AU67" s="2855"/>
      <c r="AV67" s="2855"/>
      <c r="AW67" s="2855"/>
      <c r="AX67" s="271"/>
      <c r="AY67" s="271"/>
      <c r="AZ67" s="271"/>
      <c r="BA67" s="2855" t="s">
        <v>2616</v>
      </c>
      <c r="BB67" s="2855"/>
      <c r="BC67" s="2855"/>
      <c r="BD67" s="2855"/>
      <c r="BE67" s="2855"/>
      <c r="BF67" s="2855"/>
      <c r="BG67" s="2855"/>
      <c r="BH67" s="2855"/>
      <c r="BI67" s="2855"/>
      <c r="BJ67" s="2855"/>
      <c r="BK67" s="2855"/>
      <c r="BL67" s="2855"/>
      <c r="BM67" s="2855"/>
      <c r="BN67" s="2855"/>
      <c r="BO67" s="2855"/>
      <c r="BP67" s="2855"/>
      <c r="BQ67" s="2855"/>
      <c r="BR67" s="2855"/>
      <c r="BS67" s="2855"/>
      <c r="BT67" s="2855"/>
      <c r="BU67" s="2855"/>
      <c r="BV67" s="2855"/>
      <c r="BW67" s="2855"/>
      <c r="BX67" s="2855"/>
      <c r="BY67" s="2855"/>
      <c r="BZ67" s="2855"/>
      <c r="CA67" s="2855"/>
      <c r="CB67"/>
      <c r="CC67" s="1680"/>
      <c r="CD67" s="1680"/>
      <c r="CE67" s="1680"/>
      <c r="CF67" s="1680"/>
      <c r="CH67" s="262"/>
    </row>
    <row r="68" spans="2:86" s="37" customFormat="1" ht="30" customHeight="1">
      <c r="B68" s="618"/>
      <c r="C68"/>
      <c r="D68"/>
      <c r="E68"/>
      <c r="F68"/>
      <c r="G68"/>
      <c r="H68"/>
      <c r="I68"/>
      <c r="J68"/>
      <c r="K68"/>
      <c r="L68"/>
      <c r="M68"/>
      <c r="N68" s="2855" t="s">
        <v>21</v>
      </c>
      <c r="O68" s="2855"/>
      <c r="P68" s="2855"/>
      <c r="Q68" s="2855"/>
      <c r="R68" s="2855"/>
      <c r="S68" s="2855"/>
      <c r="T68" s="2855"/>
      <c r="U68" s="2855"/>
      <c r="V68" s="2855"/>
      <c r="W68" s="2855"/>
      <c r="X68" s="2855"/>
      <c r="Y68" s="2855"/>
      <c r="Z68" s="2855"/>
      <c r="AA68" s="2855"/>
      <c r="AB68" s="2855"/>
      <c r="AC68" s="2855"/>
      <c r="AD68" s="2855"/>
      <c r="AE68" s="2855"/>
      <c r="AF68" s="2855"/>
      <c r="AG68" s="2855"/>
      <c r="AH68" s="2855"/>
      <c r="AI68" s="2855"/>
      <c r="AJ68" s="2855"/>
      <c r="AK68" s="2855"/>
      <c r="AL68" s="2855"/>
      <c r="AM68" s="2855"/>
      <c r="AN68" s="2855"/>
      <c r="AO68" s="2855"/>
      <c r="AP68" s="2855"/>
      <c r="AQ68" s="2855"/>
      <c r="AR68" s="2855"/>
      <c r="AS68" s="2855"/>
      <c r="AT68" s="2855"/>
      <c r="AU68" s="2855"/>
      <c r="AV68" s="2855"/>
      <c r="AW68" s="2855"/>
      <c r="AX68" s="271"/>
      <c r="AY68" s="271"/>
      <c r="AZ68" s="271"/>
      <c r="BA68" s="3190" t="s">
        <v>2617</v>
      </c>
      <c r="BB68" s="3190"/>
      <c r="BC68" s="3190"/>
      <c r="BD68" s="3190"/>
      <c r="BE68" s="3190"/>
      <c r="BF68" s="3190"/>
      <c r="BG68" s="3190"/>
      <c r="BH68" s="3190"/>
      <c r="BI68" s="3190"/>
      <c r="BJ68" s="3190"/>
      <c r="BK68" s="3190"/>
      <c r="BL68" s="3190"/>
      <c r="BM68" s="3190"/>
      <c r="BN68" s="3190"/>
      <c r="BO68" s="3190"/>
      <c r="BP68" s="3190"/>
      <c r="BQ68" s="3190"/>
      <c r="BR68" s="3190"/>
      <c r="BS68" s="3190"/>
      <c r="BT68" s="3190"/>
      <c r="BU68" s="3190"/>
      <c r="BV68" s="3190"/>
      <c r="BW68" s="3190"/>
      <c r="BX68" s="3190"/>
      <c r="BY68" s="3190"/>
      <c r="BZ68" s="3190"/>
      <c r="CA68" s="3190"/>
      <c r="CB68"/>
      <c r="CC68" s="1680"/>
      <c r="CD68" s="1680"/>
      <c r="CE68" s="1680"/>
      <c r="CF68" s="1680"/>
      <c r="CH68" s="262"/>
    </row>
    <row r="69" spans="2:86" s="37" customFormat="1" ht="30" customHeight="1">
      <c r="B69" s="618"/>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s="68"/>
      <c r="AO69" s="68"/>
      <c r="AP69" s="1582"/>
      <c r="AQ69" s="1582"/>
      <c r="AR69" s="1582"/>
      <c r="AS69" s="1582"/>
      <c r="AT69" s="68"/>
      <c r="AU69" s="3197">
        <v>3419</v>
      </c>
      <c r="AV69" s="3197"/>
      <c r="AW69" s="3197"/>
      <c r="AX69" s="1582"/>
      <c r="AY69" s="1582"/>
      <c r="AZ69" s="1611"/>
      <c r="BA69" s="1611"/>
      <c r="BB69" s="1611"/>
      <c r="BC69" s="1611"/>
      <c r="BD69" s="1611"/>
      <c r="BE69" s="1611"/>
      <c r="BF69" s="1611"/>
      <c r="BG69" s="1611"/>
      <c r="BH69" s="1611"/>
      <c r="BI69" s="1611"/>
      <c r="BJ69" s="1611"/>
      <c r="BK69" s="1611"/>
      <c r="BL69" s="1611"/>
      <c r="BM69" s="1614"/>
      <c r="BN69" s="1614"/>
      <c r="BO69" s="1594"/>
      <c r="BP69" s="1594"/>
      <c r="BQ69" s="1594"/>
      <c r="BR69" s="1594"/>
      <c r="BS69" s="1594"/>
      <c r="BT69" s="1594"/>
      <c r="BU69" s="1594"/>
      <c r="BV69" s="1594"/>
      <c r="BW69" s="68"/>
      <c r="BX69" s="68"/>
      <c r="BY69" s="2824">
        <v>3419</v>
      </c>
      <c r="BZ69" s="2824"/>
      <c r="CA69" s="2824"/>
      <c r="CB69"/>
      <c r="CC69" s="1680"/>
      <c r="CD69" s="1680"/>
      <c r="CE69" s="1680"/>
      <c r="CF69" s="1680"/>
      <c r="CH69" s="262"/>
    </row>
    <row r="70" spans="2:86" s="37" customFormat="1" ht="30" customHeight="1">
      <c r="B70" s="618"/>
      <c r="C70"/>
      <c r="D70"/>
      <c r="E70"/>
      <c r="F70"/>
      <c r="G70"/>
      <c r="H70"/>
      <c r="I70"/>
      <c r="J70"/>
      <c r="K70"/>
      <c r="L70" s="3158" t="s">
        <v>48</v>
      </c>
      <c r="M70" s="3146"/>
      <c r="N70" s="3132"/>
      <c r="O70" s="3133"/>
      <c r="P70" s="3133"/>
      <c r="Q70" s="3133"/>
      <c r="R70" s="3133"/>
      <c r="S70" s="3133"/>
      <c r="T70" s="3133"/>
      <c r="U70" s="3133"/>
      <c r="V70" s="3133"/>
      <c r="W70" s="3133"/>
      <c r="X70" s="3133"/>
      <c r="Y70" s="3133"/>
      <c r="Z70" s="3133"/>
      <c r="AA70" s="3133"/>
      <c r="AB70" s="3133"/>
      <c r="AC70" s="3133"/>
      <c r="AD70" s="3133"/>
      <c r="AE70" s="3133"/>
      <c r="AF70" s="3133"/>
      <c r="AG70" s="3133"/>
      <c r="AH70" s="3133"/>
      <c r="AI70" s="3133"/>
      <c r="AJ70" s="3133"/>
      <c r="AK70" s="3133"/>
      <c r="AL70" s="3133"/>
      <c r="AM70" s="3133"/>
      <c r="AN70" s="3133"/>
      <c r="AO70" s="3133"/>
      <c r="AP70" s="3133"/>
      <c r="AQ70" s="3133"/>
      <c r="AR70" s="3133"/>
      <c r="AS70" s="3133"/>
      <c r="AT70" s="3133"/>
      <c r="AU70" s="3133"/>
      <c r="AV70" s="3133"/>
      <c r="AW70" s="3134"/>
      <c r="AX70" s="68"/>
      <c r="AY70" s="3158" t="s">
        <v>31</v>
      </c>
      <c r="AZ70" s="3146"/>
      <c r="BA70" s="3132"/>
      <c r="BB70" s="3133"/>
      <c r="BC70" s="3133"/>
      <c r="BD70" s="3133"/>
      <c r="BE70" s="3133"/>
      <c r="BF70" s="3133"/>
      <c r="BG70" s="3133"/>
      <c r="BH70" s="3133"/>
      <c r="BI70" s="3133"/>
      <c r="BJ70" s="3133"/>
      <c r="BK70" s="3133"/>
      <c r="BL70" s="3133"/>
      <c r="BM70" s="3133"/>
      <c r="BN70" s="3133"/>
      <c r="BO70" s="3133"/>
      <c r="BP70" s="3133"/>
      <c r="BQ70" s="3133"/>
      <c r="BR70" s="3133"/>
      <c r="BS70" s="3133"/>
      <c r="BT70" s="3133"/>
      <c r="BU70" s="3133"/>
      <c r="BV70" s="3133"/>
      <c r="BW70" s="3133"/>
      <c r="BX70" s="3133"/>
      <c r="BY70" s="3133"/>
      <c r="BZ70" s="3133"/>
      <c r="CA70" s="3134"/>
      <c r="CB70"/>
      <c r="CC70" s="1680"/>
      <c r="CD70" s="1680"/>
      <c r="CE70" s="1680"/>
      <c r="CF70" s="1680"/>
      <c r="CH70" s="262"/>
    </row>
    <row r="71" spans="2:86" s="37" customFormat="1" ht="30" customHeight="1">
      <c r="B71" s="618"/>
      <c r="C71"/>
      <c r="D71"/>
      <c r="E71"/>
      <c r="F71"/>
      <c r="G71"/>
      <c r="H71"/>
      <c r="I71"/>
      <c r="J71"/>
      <c r="K71"/>
      <c r="L71" s="3146"/>
      <c r="M71" s="3146"/>
      <c r="N71" s="3135"/>
      <c r="O71" s="3105"/>
      <c r="P71" s="3105"/>
      <c r="Q71" s="3105"/>
      <c r="R71" s="3105"/>
      <c r="S71" s="3105"/>
      <c r="T71" s="3105"/>
      <c r="U71" s="3105"/>
      <c r="V71" s="3105"/>
      <c r="W71" s="3105"/>
      <c r="X71" s="3105"/>
      <c r="Y71" s="3105"/>
      <c r="Z71" s="3105"/>
      <c r="AA71" s="3105"/>
      <c r="AB71" s="3105"/>
      <c r="AC71" s="3105"/>
      <c r="AD71" s="3105"/>
      <c r="AE71" s="3105"/>
      <c r="AF71" s="3105"/>
      <c r="AG71" s="3105"/>
      <c r="AH71" s="3105"/>
      <c r="AI71" s="3105"/>
      <c r="AJ71" s="3105"/>
      <c r="AK71" s="3105"/>
      <c r="AL71" s="3105"/>
      <c r="AM71" s="3105"/>
      <c r="AN71" s="3105"/>
      <c r="AO71" s="3105"/>
      <c r="AP71" s="3105"/>
      <c r="AQ71" s="3105"/>
      <c r="AR71" s="3105"/>
      <c r="AS71" s="3105"/>
      <c r="AT71" s="3105"/>
      <c r="AU71" s="3105"/>
      <c r="AV71" s="3105"/>
      <c r="AW71" s="3136"/>
      <c r="AX71" s="68"/>
      <c r="AY71" s="3146"/>
      <c r="AZ71" s="3146"/>
      <c r="BA71" s="3135"/>
      <c r="BB71" s="3105"/>
      <c r="BC71" s="3105"/>
      <c r="BD71" s="3105"/>
      <c r="BE71" s="3105"/>
      <c r="BF71" s="3105"/>
      <c r="BG71" s="3105"/>
      <c r="BH71" s="3105"/>
      <c r="BI71" s="3105"/>
      <c r="BJ71" s="3105"/>
      <c r="BK71" s="3105"/>
      <c r="BL71" s="3105"/>
      <c r="BM71" s="3105"/>
      <c r="BN71" s="3105"/>
      <c r="BO71" s="3105"/>
      <c r="BP71" s="3105"/>
      <c r="BQ71" s="3105"/>
      <c r="BR71" s="3105"/>
      <c r="BS71" s="3105"/>
      <c r="BT71" s="3105"/>
      <c r="BU71" s="3105"/>
      <c r="BV71" s="3105"/>
      <c r="BW71" s="3105"/>
      <c r="BX71" s="3105"/>
      <c r="BY71" s="3105"/>
      <c r="BZ71" s="3105"/>
      <c r="CA71" s="3136"/>
      <c r="CB71"/>
      <c r="CC71" s="1680"/>
      <c r="CD71" s="1680"/>
      <c r="CE71" s="1680"/>
      <c r="CF71" s="1680"/>
      <c r="CH71" s="262"/>
    </row>
    <row r="72" spans="2:86" s="37" customFormat="1" ht="30" customHeight="1">
      <c r="B72" s="618"/>
      <c r="C72"/>
      <c r="D72"/>
      <c r="E72"/>
      <c r="F72"/>
      <c r="G72"/>
      <c r="H72"/>
      <c r="I72"/>
      <c r="J72"/>
      <c r="K72"/>
      <c r="L72" s="1597"/>
      <c r="M72" s="1597"/>
      <c r="N72" s="1684"/>
      <c r="O72" s="1684"/>
      <c r="P72" s="1684"/>
      <c r="Q72" s="1684"/>
      <c r="R72" s="1684"/>
      <c r="S72" s="1684"/>
      <c r="T72" s="1684"/>
      <c r="U72" s="1684"/>
      <c r="V72" s="1684"/>
      <c r="W72" s="1684"/>
      <c r="X72" s="1684"/>
      <c r="Y72" s="1684"/>
      <c r="Z72" s="1684"/>
      <c r="AA72" s="1684"/>
      <c r="AB72" s="1684"/>
      <c r="AC72" s="1684"/>
      <c r="AD72" s="1684"/>
      <c r="AE72" s="1684"/>
      <c r="AF72" s="1684"/>
      <c r="AG72" s="1684"/>
      <c r="AH72" s="1684"/>
      <c r="AI72" s="1684"/>
      <c r="AJ72" s="1684"/>
      <c r="AK72" s="1684"/>
      <c r="AL72" s="1684"/>
      <c r="AM72" s="1684"/>
      <c r="AN72" s="1684"/>
      <c r="AO72" s="1684"/>
      <c r="AP72" s="1684"/>
      <c r="AQ72" s="1684"/>
      <c r="AR72" s="1684"/>
      <c r="AS72" s="1684"/>
      <c r="AT72" s="1684"/>
      <c r="AU72" s="1684"/>
      <c r="AV72" s="1684"/>
      <c r="AW72" s="1684"/>
      <c r="AX72" s="68"/>
      <c r="AY72" s="1597"/>
      <c r="AZ72" s="1597"/>
      <c r="BA72" s="1684"/>
      <c r="BB72" s="1684"/>
      <c r="BC72" s="1684"/>
      <c r="BD72" s="1684"/>
      <c r="BE72" s="1684"/>
      <c r="BF72" s="1684"/>
      <c r="BG72" s="1684"/>
      <c r="BH72" s="1684"/>
      <c r="BI72" s="1684"/>
      <c r="BJ72" s="1684"/>
      <c r="BK72" s="1684"/>
      <c r="BL72" s="1684"/>
      <c r="BM72" s="1684"/>
      <c r="BN72" s="1684"/>
      <c r="BO72" s="1684"/>
      <c r="BP72" s="1684"/>
      <c r="BQ72" s="1684"/>
      <c r="BR72" s="1684"/>
      <c r="BS72" s="1684"/>
      <c r="BT72" s="1684"/>
      <c r="BU72" s="1684"/>
      <c r="BV72" s="1684"/>
      <c r="BW72" s="1684"/>
      <c r="BX72" s="1684"/>
      <c r="BY72" s="1684"/>
      <c r="BZ72" s="1684"/>
      <c r="CA72" s="1684"/>
      <c r="CB72"/>
      <c r="CC72" s="1680"/>
      <c r="CD72" s="1680"/>
      <c r="CE72" s="1680"/>
      <c r="CF72" s="1680"/>
      <c r="CH72" s="262"/>
    </row>
    <row r="73" spans="2:86" s="37" customFormat="1" ht="30" customHeight="1">
      <c r="B73" s="618"/>
      <c r="C73"/>
      <c r="D73"/>
      <c r="E73"/>
      <c r="F73"/>
      <c r="G73"/>
      <c r="H73"/>
      <c r="I73"/>
      <c r="J73"/>
      <c r="K73"/>
      <c r="L73" s="1597"/>
      <c r="M73" s="1597"/>
      <c r="N73" s="1684"/>
      <c r="O73" s="1684"/>
      <c r="P73" s="1684"/>
      <c r="Q73" s="1684"/>
      <c r="R73" s="1684"/>
      <c r="S73" s="1684"/>
      <c r="T73" s="1684"/>
      <c r="U73" s="1684"/>
      <c r="V73" s="1684"/>
      <c r="W73" s="1684"/>
      <c r="X73" s="1684"/>
      <c r="Y73" s="1684"/>
      <c r="Z73" s="1684"/>
      <c r="AA73" s="1684"/>
      <c r="AB73" s="1684"/>
      <c r="AC73" s="1684"/>
      <c r="AD73" s="1684"/>
      <c r="AE73" s="1684"/>
      <c r="AF73" s="1684"/>
      <c r="AG73" s="1684"/>
      <c r="AH73" s="1684"/>
      <c r="AI73" s="1684"/>
      <c r="AJ73" s="1684"/>
      <c r="AK73" s="1684"/>
      <c r="AL73" s="1684"/>
      <c r="AM73" s="1684"/>
      <c r="AN73" s="1684"/>
      <c r="AO73" s="1684"/>
      <c r="AP73" s="1684"/>
      <c r="AQ73" s="1684"/>
      <c r="AR73" s="1684"/>
      <c r="AS73" s="1684"/>
      <c r="AT73" s="1684"/>
      <c r="AU73" s="1684"/>
      <c r="AV73" s="1684"/>
      <c r="AW73" s="1684"/>
      <c r="AX73" s="68"/>
      <c r="AY73" s="1597"/>
      <c r="AZ73" s="1597"/>
      <c r="BA73" s="1684"/>
      <c r="BB73" s="1684"/>
      <c r="BC73" s="1684"/>
      <c r="BD73" s="1684"/>
      <c r="BE73" s="1684"/>
      <c r="BF73" s="1684"/>
      <c r="BG73" s="1684"/>
      <c r="BH73" s="1684"/>
      <c r="BI73" s="1684"/>
      <c r="BJ73" s="1684"/>
      <c r="BK73" s="1684"/>
      <c r="BL73" s="1684"/>
      <c r="BM73" s="1684"/>
      <c r="BN73" s="1684"/>
      <c r="BO73" s="1684"/>
      <c r="BP73" s="1684"/>
      <c r="BQ73" s="1684"/>
      <c r="BR73" s="1684"/>
      <c r="BS73" s="1684"/>
      <c r="BT73" s="1684"/>
      <c r="BU73" s="1684"/>
      <c r="BV73" s="1684"/>
      <c r="BW73" s="1684"/>
      <c r="BX73" s="1684"/>
      <c r="BY73" s="1684"/>
      <c r="BZ73" s="1684"/>
      <c r="CA73" s="1684"/>
      <c r="CB73"/>
      <c r="CC73" s="1680"/>
      <c r="CD73" s="1680"/>
      <c r="CE73" s="1680"/>
      <c r="CF73" s="1680"/>
      <c r="CH73" s="262"/>
    </row>
    <row r="74" spans="2:86" s="37" customFormat="1" ht="30" customHeight="1">
      <c r="B74" s="618"/>
      <c r="C74"/>
      <c r="D74"/>
      <c r="E74"/>
      <c r="F74"/>
      <c r="G74"/>
      <c r="H74"/>
      <c r="I74"/>
      <c r="J74"/>
      <c r="K74"/>
      <c r="L74" s="1597"/>
      <c r="M74" s="1597"/>
      <c r="N74" s="1684"/>
      <c r="O74" s="1684"/>
      <c r="P74" s="1684"/>
      <c r="Q74" s="1684"/>
      <c r="R74" s="1684"/>
      <c r="S74" s="1684"/>
      <c r="T74" s="1684"/>
      <c r="U74" s="1684"/>
      <c r="V74" s="1684"/>
      <c r="W74" s="1684"/>
      <c r="X74" s="1684"/>
      <c r="Y74" s="1684"/>
      <c r="Z74" s="1684"/>
      <c r="AA74" s="1684"/>
      <c r="AB74" s="1684"/>
      <c r="AC74" s="1684"/>
      <c r="AD74" s="1684"/>
      <c r="AE74" s="1684"/>
      <c r="AF74" s="1684"/>
      <c r="AG74" s="1684"/>
      <c r="AH74" s="1684"/>
      <c r="AI74" s="1684"/>
      <c r="AJ74" s="1684"/>
      <c r="AK74" s="1684"/>
      <c r="AL74" s="1684"/>
      <c r="AM74" s="1684"/>
      <c r="AN74" s="1684"/>
      <c r="AO74" s="1684"/>
      <c r="AP74" s="1684"/>
      <c r="AQ74" s="1684"/>
      <c r="AR74" s="1684"/>
      <c r="AS74" s="1684"/>
      <c r="AT74" s="1684"/>
      <c r="AU74" s="1684"/>
      <c r="AV74" s="1684"/>
      <c r="AW74" s="1684"/>
      <c r="AX74" s="68"/>
      <c r="AY74" s="1597"/>
      <c r="AZ74" s="1597"/>
      <c r="BA74" s="1684"/>
      <c r="BB74" s="1684"/>
      <c r="BC74" s="1684"/>
      <c r="BD74" s="1684"/>
      <c r="BE74" s="1684"/>
      <c r="BF74" s="1684"/>
      <c r="BG74" s="1684"/>
      <c r="BH74" s="1684"/>
      <c r="BI74" s="1684"/>
      <c r="BJ74" s="1684"/>
      <c r="BK74" s="1684"/>
      <c r="BL74" s="1684"/>
      <c r="BM74" s="1684"/>
      <c r="BN74" s="1684"/>
      <c r="BO74" s="1684"/>
      <c r="BP74" s="1684"/>
      <c r="BQ74" s="1684"/>
      <c r="BR74" s="1684"/>
      <c r="BS74" s="1684"/>
      <c r="BT74" s="1684"/>
      <c r="BU74" s="1684"/>
      <c r="BV74" s="1684"/>
      <c r="BW74" s="1684"/>
      <c r="BX74" s="1684"/>
      <c r="BY74" s="1684"/>
      <c r="BZ74" s="1684"/>
      <c r="CA74" s="1684"/>
      <c r="CB74"/>
      <c r="CC74" s="1680"/>
      <c r="CD74" s="1680"/>
      <c r="CE74" s="1680"/>
      <c r="CF74" s="1680"/>
      <c r="CH74" s="262"/>
    </row>
    <row r="75" spans="2:86" s="37" customFormat="1" ht="30" customHeight="1">
      <c r="B75" s="618"/>
      <c r="C75"/>
      <c r="D75"/>
      <c r="E75"/>
      <c r="F75"/>
      <c r="G75"/>
      <c r="H75"/>
      <c r="I75"/>
      <c r="J75"/>
      <c r="K75"/>
      <c r="L75" s="1597"/>
      <c r="M75" s="1597"/>
      <c r="N75" s="1684"/>
      <c r="O75" s="1684"/>
      <c r="P75" s="1684"/>
      <c r="Q75" s="1684"/>
      <c r="R75" s="1684"/>
      <c r="S75" s="1684"/>
      <c r="T75" s="1684"/>
      <c r="U75" s="1684"/>
      <c r="V75" s="1684"/>
      <c r="W75" s="1684"/>
      <c r="X75" s="1684"/>
      <c r="Y75" s="1684"/>
      <c r="Z75" s="1684"/>
      <c r="AA75" s="1684"/>
      <c r="AB75" s="1684"/>
      <c r="AC75" s="1684"/>
      <c r="AD75" s="1684"/>
      <c r="AE75" s="1684"/>
      <c r="AF75" s="1684"/>
      <c r="AG75" s="1684"/>
      <c r="AH75" s="1684"/>
      <c r="AI75" s="1684"/>
      <c r="AJ75" s="1684"/>
      <c r="AK75" s="1684"/>
      <c r="AL75" s="1684"/>
      <c r="AM75" s="1684"/>
      <c r="AN75" s="1684"/>
      <c r="AO75" s="1684"/>
      <c r="AP75" s="1684"/>
      <c r="AQ75" s="1684"/>
      <c r="AR75" s="1684"/>
      <c r="AS75" s="1684"/>
      <c r="AT75" s="1684"/>
      <c r="AU75" s="1684"/>
      <c r="AV75" s="1684"/>
      <c r="AW75" s="1684"/>
      <c r="AX75" s="68"/>
      <c r="AY75" s="1597"/>
      <c r="AZ75" s="1597"/>
      <c r="BA75" s="1684"/>
      <c r="BB75" s="1684"/>
      <c r="BC75" s="1684"/>
      <c r="BD75" s="1684"/>
      <c r="BE75" s="1684"/>
      <c r="BF75" s="1684"/>
      <c r="BG75" s="1684"/>
      <c r="BH75" s="1684"/>
      <c r="BI75" s="1684"/>
      <c r="BJ75" s="1684"/>
      <c r="BK75" s="1684"/>
      <c r="BL75" s="1684"/>
      <c r="BM75" s="1684"/>
      <c r="BN75" s="1684"/>
      <c r="BO75" s="1684"/>
      <c r="BP75" s="1684"/>
      <c r="BQ75" s="1684"/>
      <c r="BR75" s="1684"/>
      <c r="BS75" s="1684"/>
      <c r="BT75" s="1684"/>
      <c r="BU75" s="1684"/>
      <c r="BV75" s="1684"/>
      <c r="BW75" s="1684"/>
      <c r="BX75" s="1684"/>
      <c r="BY75" s="1684"/>
      <c r="BZ75" s="1684"/>
      <c r="CA75" s="1684"/>
      <c r="CB75"/>
      <c r="CC75" s="1680"/>
      <c r="CD75" s="1680"/>
      <c r="CE75" s="1680"/>
      <c r="CF75" s="1680"/>
      <c r="CH75" s="262"/>
    </row>
    <row r="76" spans="2:86" s="37" customFormat="1" ht="30" customHeight="1">
      <c r="B76" s="618"/>
      <c r="C76"/>
      <c r="D76"/>
      <c r="E76"/>
      <c r="F76"/>
      <c r="G76"/>
      <c r="H76"/>
      <c r="I76"/>
      <c r="J76"/>
      <c r="K76"/>
      <c r="L76" s="1597"/>
      <c r="M76" s="1597"/>
      <c r="N76" s="1684"/>
      <c r="O76" s="1684"/>
      <c r="P76" s="1684"/>
      <c r="Q76" s="1684"/>
      <c r="R76" s="1684"/>
      <c r="S76" s="1684"/>
      <c r="T76" s="1684"/>
      <c r="U76" s="1684"/>
      <c r="V76" s="1684"/>
      <c r="W76" s="1684"/>
      <c r="X76" s="1684"/>
      <c r="Y76" s="1684"/>
      <c r="Z76" s="1684"/>
      <c r="AA76" s="1684"/>
      <c r="AB76" s="1684"/>
      <c r="AC76" s="1684"/>
      <c r="AD76" s="1684"/>
      <c r="AE76" s="1684"/>
      <c r="AF76" s="1684"/>
      <c r="AG76" s="1684"/>
      <c r="AH76" s="1684"/>
      <c r="AI76" s="1684"/>
      <c r="AJ76" s="1684"/>
      <c r="AK76" s="1684"/>
      <c r="AL76" s="1684"/>
      <c r="AM76" s="1684"/>
      <c r="AN76" s="1684"/>
      <c r="AO76" s="1684"/>
      <c r="AP76" s="1684"/>
      <c r="AQ76" s="1684"/>
      <c r="AR76" s="1684"/>
      <c r="AS76" s="1684"/>
      <c r="AT76" s="1684"/>
      <c r="AU76" s="1684"/>
      <c r="AV76" s="1684"/>
      <c r="AW76" s="1684"/>
      <c r="AX76" s="68"/>
      <c r="AY76" s="1597"/>
      <c r="AZ76" s="1597"/>
      <c r="BA76" s="1684"/>
      <c r="BB76" s="1684"/>
      <c r="BC76" s="1684"/>
      <c r="BD76" s="1684"/>
      <c r="BE76" s="1684"/>
      <c r="BF76" s="1684"/>
      <c r="BG76" s="1684"/>
      <c r="BH76" s="1684"/>
      <c r="BI76" s="1684"/>
      <c r="BJ76" s="1684"/>
      <c r="BK76" s="1684"/>
      <c r="BL76" s="1684"/>
      <c r="BM76" s="1684"/>
      <c r="BN76" s="1684"/>
      <c r="BO76" s="1684"/>
      <c r="BP76" s="1684"/>
      <c r="BQ76" s="1684"/>
      <c r="BR76" s="1684"/>
      <c r="BS76" s="1684"/>
      <c r="BT76" s="1684"/>
      <c r="BU76" s="1684"/>
      <c r="BV76" s="1684"/>
      <c r="BW76" s="1684"/>
      <c r="BX76" s="1684"/>
      <c r="BY76" s="1684"/>
      <c r="BZ76" s="1684"/>
      <c r="CA76" s="1684"/>
      <c r="CB76"/>
      <c r="CC76" s="1680"/>
      <c r="CD76" s="1680"/>
      <c r="CE76" s="1680"/>
      <c r="CF76" s="1680"/>
      <c r="CH76" s="262"/>
    </row>
    <row r="77" spans="2:86" s="37" customFormat="1" ht="30" customHeight="1">
      <c r="B77" s="618"/>
      <c r="C77"/>
      <c r="D77"/>
      <c r="E77"/>
      <c r="F77"/>
      <c r="G77"/>
      <c r="H77"/>
      <c r="I77"/>
      <c r="J77"/>
      <c r="K77"/>
      <c r="L77" s="1597"/>
      <c r="M77" s="1597"/>
      <c r="N77" s="1684"/>
      <c r="O77" s="1684"/>
      <c r="P77" s="1684"/>
      <c r="Q77" s="1684"/>
      <c r="R77" s="1684"/>
      <c r="S77" s="1684"/>
      <c r="T77" s="1684"/>
      <c r="U77" s="1684"/>
      <c r="V77" s="1684"/>
      <c r="W77" s="1684"/>
      <c r="X77" s="1684"/>
      <c r="Y77" s="1684"/>
      <c r="Z77" s="1684"/>
      <c r="AA77" s="1684"/>
      <c r="AB77" s="1684"/>
      <c r="AC77" s="1684"/>
      <c r="AD77" s="1684"/>
      <c r="AE77" s="1684"/>
      <c r="AF77" s="1684"/>
      <c r="AG77" s="1684"/>
      <c r="AH77" s="1684"/>
      <c r="AI77" s="1684"/>
      <c r="AJ77" s="1684"/>
      <c r="AK77" s="1684"/>
      <c r="AL77" s="1684"/>
      <c r="AM77" s="1684"/>
      <c r="AN77" s="1684"/>
      <c r="AO77" s="1684"/>
      <c r="AP77" s="1684"/>
      <c r="AQ77" s="1684"/>
      <c r="AR77" s="1684"/>
      <c r="AS77" s="1684"/>
      <c r="AT77" s="1684"/>
      <c r="AU77" s="1684"/>
      <c r="AV77" s="1684"/>
      <c r="AW77" s="1684"/>
      <c r="AX77" s="68"/>
      <c r="AY77" s="1597"/>
      <c r="AZ77" s="1597"/>
      <c r="BA77" s="1684"/>
      <c r="BB77" s="1684"/>
      <c r="BC77" s="1684"/>
      <c r="BD77" s="1684"/>
      <c r="BE77" s="1684"/>
      <c r="BF77" s="1684"/>
      <c r="BG77" s="1684"/>
      <c r="BH77" s="1684"/>
      <c r="BI77" s="1684"/>
      <c r="BJ77" s="1684"/>
      <c r="BK77" s="1684"/>
      <c r="BL77" s="1684"/>
      <c r="BM77" s="1684"/>
      <c r="BN77" s="1684"/>
      <c r="BO77" s="1684"/>
      <c r="BP77" s="1684"/>
      <c r="BQ77" s="1684"/>
      <c r="BR77" s="1684"/>
      <c r="BS77" s="1684"/>
      <c r="BT77" s="1684"/>
      <c r="BU77" s="1684"/>
      <c r="BV77" s="1684"/>
      <c r="BW77" s="1684"/>
      <c r="BX77" s="1684"/>
      <c r="BY77" s="1684"/>
      <c r="BZ77" s="1684"/>
      <c r="CA77" s="1684"/>
      <c r="CB77"/>
      <c r="CC77" s="1680"/>
      <c r="CD77" s="1680"/>
      <c r="CE77" s="1680"/>
      <c r="CF77" s="1680"/>
      <c r="CH77" s="262"/>
    </row>
    <row r="78" spans="2:86" s="37" customFormat="1" ht="30" customHeight="1">
      <c r="B78" s="618"/>
      <c r="C78"/>
      <c r="D78"/>
      <c r="E78"/>
      <c r="F78"/>
      <c r="G78"/>
      <c r="H78"/>
      <c r="I78"/>
      <c r="J78"/>
      <c r="K78"/>
      <c r="L78" s="1597"/>
      <c r="M78" s="1597"/>
      <c r="N78" s="1684"/>
      <c r="O78" s="1684"/>
      <c r="P78" s="1684"/>
      <c r="Q78" s="1684"/>
      <c r="R78" s="1684"/>
      <c r="S78" s="1684"/>
      <c r="T78" s="1684"/>
      <c r="U78" s="1684"/>
      <c r="V78" s="1684"/>
      <c r="W78" s="1684"/>
      <c r="X78" s="1684"/>
      <c r="Y78" s="1684"/>
      <c r="Z78" s="1684"/>
      <c r="AA78" s="1684"/>
      <c r="AB78" s="1684"/>
      <c r="AC78" s="1684"/>
      <c r="AD78" s="1684"/>
      <c r="AE78" s="1684"/>
      <c r="AF78" s="1684"/>
      <c r="AG78" s="1684"/>
      <c r="AH78" s="1684"/>
      <c r="AI78" s="1684"/>
      <c r="AJ78" s="1684"/>
      <c r="AK78" s="1684"/>
      <c r="AL78" s="1684"/>
      <c r="AM78" s="1684"/>
      <c r="AN78" s="1684"/>
      <c r="AO78" s="1684"/>
      <c r="AP78" s="1684"/>
      <c r="AQ78" s="1684"/>
      <c r="AR78" s="1684"/>
      <c r="AS78" s="1684"/>
      <c r="AT78" s="1684"/>
      <c r="AU78" s="1684"/>
      <c r="AV78" s="1684"/>
      <c r="AW78" s="1684"/>
      <c r="AX78" s="68"/>
      <c r="AY78" s="1597"/>
      <c r="AZ78" s="1597"/>
      <c r="BA78" s="1684"/>
      <c r="BB78" s="1684"/>
      <c r="BC78" s="1684"/>
      <c r="BD78" s="1684"/>
      <c r="BE78" s="1684"/>
      <c r="BF78" s="1684"/>
      <c r="BG78" s="1684"/>
      <c r="BH78" s="1684"/>
      <c r="BI78" s="1684"/>
      <c r="BJ78" s="1684"/>
      <c r="BK78" s="1684"/>
      <c r="BL78" s="1684"/>
      <c r="BM78" s="1684"/>
      <c r="BN78" s="1684"/>
      <c r="BO78" s="1684"/>
      <c r="BP78" s="1684"/>
      <c r="BQ78" s="1684"/>
      <c r="BR78" s="1684"/>
      <c r="BS78" s="1684"/>
      <c r="BT78" s="1684"/>
      <c r="BU78" s="1684"/>
      <c r="BV78" s="1684"/>
      <c r="BW78" s="1684"/>
      <c r="BX78" s="1684"/>
      <c r="BY78" s="1684"/>
      <c r="BZ78" s="1684"/>
      <c r="CA78" s="1684"/>
      <c r="CB78"/>
      <c r="CC78" s="1680"/>
      <c r="CD78" s="1680"/>
      <c r="CE78" s="1680"/>
      <c r="CF78" s="1680"/>
      <c r="CH78" s="262"/>
    </row>
    <row r="79" spans="2:86" s="37" customFormat="1" ht="30" customHeight="1">
      <c r="B79" s="618"/>
      <c r="C79"/>
      <c r="D79"/>
      <c r="E79"/>
      <c r="F79"/>
      <c r="G79"/>
      <c r="H79"/>
      <c r="I79"/>
      <c r="J79"/>
      <c r="K79"/>
      <c r="L79" s="1597"/>
      <c r="M79" s="1597"/>
      <c r="N79" s="1684"/>
      <c r="O79" s="1684"/>
      <c r="P79" s="1684"/>
      <c r="Q79" s="1684"/>
      <c r="R79" s="1684"/>
      <c r="S79" s="1684"/>
      <c r="T79" s="1684"/>
      <c r="U79" s="1684"/>
      <c r="V79" s="1684"/>
      <c r="W79" s="1684"/>
      <c r="X79" s="1684"/>
      <c r="Y79" s="1684"/>
      <c r="Z79" s="1684"/>
      <c r="AA79" s="1684"/>
      <c r="AB79" s="1684"/>
      <c r="AC79" s="1684"/>
      <c r="AD79" s="1684"/>
      <c r="AE79" s="1684"/>
      <c r="AF79" s="1684"/>
      <c r="AG79" s="1684"/>
      <c r="AH79" s="1684"/>
      <c r="AI79" s="1684"/>
      <c r="AJ79" s="1684"/>
      <c r="AK79" s="1684"/>
      <c r="AL79" s="1684"/>
      <c r="AM79" s="1684"/>
      <c r="AN79" s="1684"/>
      <c r="AO79" s="1684"/>
      <c r="AP79" s="1684"/>
      <c r="AQ79" s="1684"/>
      <c r="AR79" s="1684"/>
      <c r="AS79" s="1684"/>
      <c r="AT79" s="1684"/>
      <c r="AU79" s="1684"/>
      <c r="AV79" s="1684"/>
      <c r="AW79" s="1684"/>
      <c r="AX79" s="68"/>
      <c r="AY79" s="1597"/>
      <c r="AZ79" s="1597"/>
      <c r="BA79" s="1684"/>
      <c r="BB79" s="1684"/>
      <c r="BC79" s="1684"/>
      <c r="BD79" s="1684"/>
      <c r="BE79" s="1684"/>
      <c r="BF79" s="1684"/>
      <c r="BG79" s="1684"/>
      <c r="BH79" s="1684"/>
      <c r="BI79" s="1684"/>
      <c r="BJ79" s="1684"/>
      <c r="BK79" s="1684"/>
      <c r="BL79" s="1684"/>
      <c r="BM79" s="1684"/>
      <c r="BN79" s="1684"/>
      <c r="BO79" s="1684"/>
      <c r="BP79" s="1684"/>
      <c r="BQ79" s="1684"/>
      <c r="BR79" s="1684"/>
      <c r="BS79" s="1684"/>
      <c r="BT79" s="1684"/>
      <c r="BU79" s="1684"/>
      <c r="BV79" s="1684"/>
      <c r="BW79" s="1684"/>
      <c r="BX79" s="1684"/>
      <c r="BY79" s="1684"/>
      <c r="BZ79" s="1684"/>
      <c r="CA79" s="1684"/>
      <c r="CB79"/>
      <c r="CC79" s="1680"/>
      <c r="CD79" s="1680"/>
      <c r="CE79" s="1680"/>
      <c r="CF79" s="1680"/>
      <c r="CH79" s="262"/>
    </row>
    <row r="80" spans="2:86" s="37" customFormat="1" ht="30" customHeight="1">
      <c r="B80" s="618"/>
      <c r="C80"/>
      <c r="D80"/>
      <c r="E80"/>
      <c r="F80"/>
      <c r="G80"/>
      <c r="H80"/>
      <c r="I80"/>
      <c r="J80"/>
      <c r="K80"/>
      <c r="L80" s="1597"/>
      <c r="M80" s="1597"/>
      <c r="N80" s="1684"/>
      <c r="O80" s="1684"/>
      <c r="P80" s="1684"/>
      <c r="Q80" s="1684"/>
      <c r="R80" s="1684"/>
      <c r="S80" s="1684"/>
      <c r="T80" s="1684"/>
      <c r="U80" s="1684"/>
      <c r="V80" s="1684"/>
      <c r="W80" s="1684"/>
      <c r="X80" s="1684"/>
      <c r="Y80" s="1684"/>
      <c r="Z80" s="1684"/>
      <c r="AA80" s="1684"/>
      <c r="AB80" s="1684"/>
      <c r="AC80" s="1684"/>
      <c r="AD80" s="1684"/>
      <c r="AE80" s="1684"/>
      <c r="AF80" s="1684"/>
      <c r="AG80" s="1684"/>
      <c r="AH80" s="1684"/>
      <c r="AI80" s="1684"/>
      <c r="AJ80" s="1684"/>
      <c r="AK80" s="1684"/>
      <c r="AL80" s="1684"/>
      <c r="AM80" s="1684"/>
      <c r="AN80" s="1684"/>
      <c r="AO80" s="1684"/>
      <c r="AP80" s="1684"/>
      <c r="AQ80" s="1684"/>
      <c r="AR80" s="1684"/>
      <c r="AS80" s="1684"/>
      <c r="AT80" s="1684"/>
      <c r="AU80" s="1684"/>
      <c r="AV80" s="1684"/>
      <c r="AW80" s="1684"/>
      <c r="AX80" s="68"/>
      <c r="AY80" s="1597"/>
      <c r="AZ80" s="1597"/>
      <c r="BA80" s="1684"/>
      <c r="BB80" s="1684"/>
      <c r="BC80" s="1684"/>
      <c r="BD80" s="1684"/>
      <c r="BE80" s="1684"/>
      <c r="BF80" s="1684"/>
      <c r="BG80" s="1684"/>
      <c r="BH80" s="1684"/>
      <c r="BI80" s="1684"/>
      <c r="BJ80" s="1684"/>
      <c r="BK80" s="1684"/>
      <c r="BL80" s="1684"/>
      <c r="BM80" s="1684"/>
      <c r="BN80" s="1684"/>
      <c r="BO80" s="1684"/>
      <c r="BP80" s="1684"/>
      <c r="BQ80" s="1684"/>
      <c r="BR80" s="1684"/>
      <c r="BS80" s="1684"/>
      <c r="BT80" s="1684"/>
      <c r="BU80" s="1684"/>
      <c r="BV80" s="1684"/>
      <c r="BW80" s="1684"/>
      <c r="BX80" s="1684"/>
      <c r="BY80" s="1684"/>
      <c r="BZ80" s="1684"/>
      <c r="CA80" s="1684"/>
      <c r="CB80"/>
      <c r="CC80" s="1680"/>
      <c r="CD80" s="1680"/>
      <c r="CE80" s="1680"/>
      <c r="CF80" s="1680"/>
      <c r="CH80" s="262"/>
    </row>
    <row r="81" spans="2:86" s="37" customFormat="1" ht="30" customHeight="1">
      <c r="B81" s="618"/>
      <c r="C81"/>
      <c r="D81"/>
      <c r="E81"/>
      <c r="F81"/>
      <c r="G81"/>
      <c r="H81"/>
      <c r="I81"/>
      <c r="J81"/>
      <c r="K81"/>
      <c r="L81" s="1597"/>
      <c r="M81" s="1597"/>
      <c r="N81" s="1684"/>
      <c r="O81" s="1684"/>
      <c r="P81" s="1684"/>
      <c r="Q81" s="1684"/>
      <c r="R81" s="1684"/>
      <c r="S81" s="1684"/>
      <c r="T81" s="1684"/>
      <c r="U81" s="1684"/>
      <c r="V81" s="1684"/>
      <c r="W81" s="1684"/>
      <c r="X81" s="1684"/>
      <c r="Y81" s="1684"/>
      <c r="Z81" s="1684"/>
      <c r="AA81" s="1684"/>
      <c r="AB81" s="1684"/>
      <c r="AC81" s="1684"/>
      <c r="AD81" s="1684"/>
      <c r="AE81" s="1684"/>
      <c r="AF81" s="1684"/>
      <c r="AG81" s="1684"/>
      <c r="AH81" s="1684"/>
      <c r="AI81" s="1684"/>
      <c r="AJ81" s="1684"/>
      <c r="AK81" s="1684"/>
      <c r="AL81" s="1684"/>
      <c r="AM81" s="1684"/>
      <c r="AN81" s="1684"/>
      <c r="AO81" s="1684"/>
      <c r="AP81" s="1684"/>
      <c r="AQ81" s="1684"/>
      <c r="AR81" s="1684"/>
      <c r="AS81" s="1684"/>
      <c r="AT81" s="1684"/>
      <c r="AU81" s="1684"/>
      <c r="AV81" s="1684"/>
      <c r="AW81" s="1684"/>
      <c r="AX81" s="68"/>
      <c r="AY81" s="1597"/>
      <c r="AZ81" s="1597"/>
      <c r="BA81" s="1684"/>
      <c r="BB81" s="1684"/>
      <c r="BC81" s="1684"/>
      <c r="BD81" s="1684"/>
      <c r="BE81" s="1684"/>
      <c r="BF81" s="1684"/>
      <c r="BG81" s="1684"/>
      <c r="BH81" s="1684"/>
      <c r="BI81" s="1684"/>
      <c r="BJ81" s="1684"/>
      <c r="BK81" s="1684"/>
      <c r="BL81" s="1684"/>
      <c r="BM81" s="1684"/>
      <c r="BN81" s="1684"/>
      <c r="BO81" s="1684"/>
      <c r="BP81" s="1684"/>
      <c r="BQ81" s="1684"/>
      <c r="BR81" s="1684"/>
      <c r="BS81" s="1684"/>
      <c r="BT81" s="1684"/>
      <c r="BU81" s="1684"/>
      <c r="BV81" s="1684"/>
      <c r="BW81" s="1684"/>
      <c r="BX81" s="1684"/>
      <c r="BY81" s="1684"/>
      <c r="BZ81" s="1684"/>
      <c r="CA81" s="1684"/>
      <c r="CB81"/>
      <c r="CC81" s="1680"/>
      <c r="CD81" s="1680"/>
      <c r="CE81" s="1680"/>
      <c r="CF81" s="1680"/>
      <c r="CH81" s="262"/>
    </row>
    <row r="82" spans="2:86" s="37" customFormat="1" ht="30" customHeight="1">
      <c r="B82" s="618"/>
      <c r="C82"/>
      <c r="D82"/>
      <c r="E82"/>
      <c r="F82"/>
      <c r="G82"/>
      <c r="H82"/>
      <c r="I82"/>
      <c r="J82"/>
      <c r="K82"/>
      <c r="L82" s="1597"/>
      <c r="M82" s="1597"/>
      <c r="N82" s="1684"/>
      <c r="O82" s="1684"/>
      <c r="P82" s="1684"/>
      <c r="Q82" s="1684"/>
      <c r="R82" s="1684"/>
      <c r="S82" s="1684"/>
      <c r="T82" s="1684"/>
      <c r="U82" s="1684"/>
      <c r="V82" s="1684"/>
      <c r="W82" s="1684"/>
      <c r="X82" s="1684"/>
      <c r="Y82" s="1684"/>
      <c r="Z82" s="1684"/>
      <c r="AA82" s="1684"/>
      <c r="AB82" s="1684"/>
      <c r="AC82" s="1684"/>
      <c r="AD82" s="1684"/>
      <c r="AE82" s="1684"/>
      <c r="AF82" s="1684"/>
      <c r="AG82" s="1684"/>
      <c r="AH82" s="1684"/>
      <c r="AI82" s="1684"/>
      <c r="AJ82" s="1684"/>
      <c r="AK82" s="1684"/>
      <c r="AL82" s="1684"/>
      <c r="AM82" s="1684"/>
      <c r="AN82" s="1684"/>
      <c r="AO82" s="1684"/>
      <c r="AP82" s="1684"/>
      <c r="AQ82" s="1684"/>
      <c r="AR82" s="1684"/>
      <c r="AS82" s="1684"/>
      <c r="AT82" s="1684"/>
      <c r="AU82" s="1684"/>
      <c r="AV82" s="1684"/>
      <c r="AW82" s="1684"/>
      <c r="AX82" s="68"/>
      <c r="AY82" s="1597"/>
      <c r="AZ82" s="1597"/>
      <c r="BA82" s="1684"/>
      <c r="BB82" s="1684"/>
      <c r="BC82" s="1684"/>
      <c r="BD82" s="1684"/>
      <c r="BE82" s="1684"/>
      <c r="BF82" s="1684"/>
      <c r="BG82" s="1684"/>
      <c r="BH82" s="1684"/>
      <c r="BI82" s="1684"/>
      <c r="BJ82" s="1684"/>
      <c r="BK82" s="1684"/>
      <c r="BL82" s="1684"/>
      <c r="BM82" s="1684"/>
      <c r="BN82" s="1684"/>
      <c r="BO82" s="1684"/>
      <c r="BP82" s="1684"/>
      <c r="BQ82" s="1684"/>
      <c r="BR82" s="1684"/>
      <c r="BS82" s="1684"/>
      <c r="BT82" s="1684"/>
      <c r="BU82" s="1684"/>
      <c r="BV82" s="1684"/>
      <c r="BW82" s="1684"/>
      <c r="BX82" s="1684"/>
      <c r="BY82" s="1684"/>
      <c r="BZ82" s="1684"/>
      <c r="CA82" s="1684"/>
      <c r="CB82"/>
      <c r="CC82" s="1680"/>
      <c r="CD82" s="1680"/>
      <c r="CE82" s="1680"/>
      <c r="CF82" s="1680"/>
      <c r="CH82" s="262"/>
    </row>
    <row r="83" spans="2:86" s="37" customFormat="1" ht="30" customHeight="1" thickBot="1">
      <c r="B83" s="563"/>
      <c r="C83" s="587"/>
      <c r="D83" s="587"/>
      <c r="E83" s="587"/>
      <c r="F83" s="587"/>
      <c r="G83" s="587"/>
      <c r="H83" s="587"/>
      <c r="I83" s="587"/>
      <c r="J83" s="587"/>
      <c r="K83" s="587"/>
      <c r="L83" s="587"/>
      <c r="M83" s="587"/>
      <c r="N83" s="587"/>
      <c r="O83" s="587"/>
      <c r="P83" s="587"/>
      <c r="Q83" s="587"/>
      <c r="R83" s="587"/>
      <c r="S83" s="587"/>
      <c r="T83" s="587"/>
      <c r="U83" s="587"/>
      <c r="V83" s="587"/>
      <c r="W83" s="587"/>
      <c r="X83" s="587"/>
      <c r="Y83" s="587"/>
      <c r="Z83" s="587"/>
      <c r="AA83" s="587"/>
      <c r="AB83" s="587"/>
      <c r="AC83" s="587"/>
      <c r="AD83" s="587"/>
      <c r="AE83" s="587"/>
      <c r="AF83" s="587"/>
      <c r="AG83" s="587"/>
      <c r="AH83" s="587"/>
      <c r="AI83" s="587"/>
      <c r="AJ83" s="587"/>
      <c r="AK83" s="587"/>
      <c r="AL83" s="587"/>
      <c r="AM83" s="587"/>
      <c r="AN83" s="587"/>
      <c r="AO83" s="587"/>
      <c r="AP83" s="275"/>
      <c r="AQ83" s="275"/>
      <c r="AR83" s="275"/>
      <c r="AS83" s="275"/>
      <c r="AT83" s="275"/>
      <c r="AU83" s="275"/>
      <c r="AV83" s="275"/>
      <c r="AW83" s="275"/>
      <c r="AX83" s="275"/>
      <c r="AY83" s="275"/>
      <c r="AZ83" s="275"/>
      <c r="BA83" s="275"/>
      <c r="BB83" s="275"/>
      <c r="BC83" s="275"/>
      <c r="BD83" s="275"/>
      <c r="BE83" s="275"/>
      <c r="BF83" s="275"/>
      <c r="BG83" s="275"/>
      <c r="BH83" s="275"/>
      <c r="BI83" s="275"/>
      <c r="BJ83" s="275"/>
      <c r="BK83" s="275"/>
      <c r="BL83" s="275"/>
      <c r="BM83" s="275"/>
      <c r="BN83" s="275"/>
      <c r="BO83" s="275"/>
      <c r="BP83" s="275"/>
      <c r="BQ83" s="275"/>
      <c r="BR83" s="275"/>
      <c r="BS83" s="275"/>
      <c r="BT83" s="275"/>
      <c r="BU83" s="275"/>
      <c r="BV83" s="275"/>
      <c r="BW83" s="275"/>
      <c r="BX83" s="275"/>
      <c r="BY83" s="275"/>
      <c r="BZ83" s="275"/>
      <c r="CA83" s="275"/>
      <c r="CB83" s="587"/>
      <c r="CC83" s="570"/>
      <c r="CD83" s="571"/>
      <c r="CE83" s="571"/>
      <c r="CF83" s="571"/>
      <c r="CG83" s="564"/>
      <c r="CH83" s="566"/>
    </row>
    <row r="84" spans="2:86" s="37" customFormat="1" ht="30" customHeight="1">
      <c r="B84" s="66"/>
      <c r="D84" s="40"/>
      <c r="E84" s="40"/>
      <c r="F84" s="306"/>
      <c r="G84" s="523"/>
      <c r="I84" s="306"/>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BO84" s="33"/>
      <c r="BP84" s="33"/>
      <c r="BQ84" s="33"/>
      <c r="BR84" s="33"/>
      <c r="BS84" s="33"/>
      <c r="BT84" s="33"/>
      <c r="BU84" s="33"/>
      <c r="BV84" s="33"/>
      <c r="BW84" s="33"/>
      <c r="BX84" s="33"/>
      <c r="CA84" s="634"/>
      <c r="CB84" s="634"/>
      <c r="CC84" s="634"/>
      <c r="CD84" s="637"/>
      <c r="CE84" s="637"/>
      <c r="CF84" s="637"/>
    </row>
    <row r="85" spans="2:86" s="40" customFormat="1" ht="30" customHeight="1">
      <c r="B85" s="2203">
        <v>40</v>
      </c>
      <c r="C85" s="2203"/>
      <c r="D85" s="2203"/>
      <c r="E85" s="2203"/>
      <c r="F85" s="2203"/>
      <c r="G85" s="2203"/>
      <c r="H85" s="2203"/>
      <c r="I85" s="2203"/>
      <c r="J85" s="2203"/>
      <c r="K85" s="2203"/>
      <c r="L85" s="2203"/>
      <c r="M85" s="2203"/>
      <c r="N85" s="2203"/>
      <c r="O85" s="2203"/>
      <c r="P85" s="2203"/>
      <c r="Q85" s="2203"/>
      <c r="R85" s="2203"/>
      <c r="S85" s="2203"/>
      <c r="T85" s="2203"/>
      <c r="U85" s="2203"/>
      <c r="V85" s="2203"/>
      <c r="W85" s="2203"/>
      <c r="X85" s="2203"/>
      <c r="Y85" s="2203"/>
      <c r="Z85" s="2203"/>
      <c r="AA85" s="2203"/>
      <c r="AB85" s="2203"/>
      <c r="AC85" s="2203"/>
      <c r="AD85" s="2203"/>
      <c r="AE85" s="2203"/>
      <c r="AF85" s="2203"/>
      <c r="AG85" s="2203"/>
      <c r="AH85" s="2203"/>
      <c r="AI85" s="2203"/>
      <c r="AJ85" s="2203"/>
      <c r="AK85" s="2203"/>
      <c r="AL85" s="2203"/>
      <c r="AM85" s="2203"/>
      <c r="AN85" s="2203"/>
      <c r="AO85" s="2203"/>
      <c r="AP85" s="2203"/>
      <c r="AQ85" s="2203"/>
      <c r="AR85" s="2203"/>
      <c r="AS85" s="2203"/>
      <c r="AT85" s="2203"/>
      <c r="AU85" s="2203"/>
      <c r="AV85" s="2203"/>
      <c r="AW85" s="2203"/>
      <c r="AX85" s="2203"/>
      <c r="AY85" s="2203"/>
      <c r="AZ85" s="2203"/>
      <c r="BA85" s="2203"/>
      <c r="BB85" s="2203"/>
      <c r="BC85" s="2203"/>
      <c r="BD85" s="2203"/>
      <c r="BE85" s="2203"/>
      <c r="BF85" s="2203"/>
      <c r="BG85" s="2203"/>
      <c r="BH85" s="2203"/>
      <c r="BI85" s="2203"/>
      <c r="BJ85" s="2203"/>
      <c r="BK85" s="2203"/>
      <c r="BL85" s="2203"/>
      <c r="BM85" s="2203"/>
      <c r="BN85" s="2203"/>
      <c r="BO85" s="2203"/>
      <c r="BP85" s="2203"/>
      <c r="BQ85" s="2203"/>
      <c r="BR85" s="2203"/>
      <c r="BS85" s="2203"/>
      <c r="BT85" s="2203"/>
      <c r="BU85" s="2203"/>
      <c r="BV85" s="2203"/>
      <c r="BW85" s="2203"/>
      <c r="BX85" s="2203"/>
      <c r="BY85" s="2203"/>
      <c r="BZ85" s="2203"/>
      <c r="CA85" s="2203"/>
      <c r="CB85" s="2203"/>
      <c r="CC85" s="2203"/>
      <c r="CD85" s="2203"/>
      <c r="CE85" s="2203"/>
      <c r="CF85" s="2203"/>
      <c r="CG85" s="2203"/>
      <c r="CH85" s="2203"/>
    </row>
    <row r="86" spans="2:86" s="40" customFormat="1" ht="30" customHeight="1"/>
  </sheetData>
  <mergeCells count="44">
    <mergeCell ref="N70:AW71"/>
    <mergeCell ref="BA70:CA71"/>
    <mergeCell ref="L70:M71"/>
    <mergeCell ref="AY70:AZ71"/>
    <mergeCell ref="B85:CH85"/>
    <mergeCell ref="BB27:BC28"/>
    <mergeCell ref="C3:N4"/>
    <mergeCell ref="O3:Q4"/>
    <mergeCell ref="BB15:BC16"/>
    <mergeCell ref="AU69:AW69"/>
    <mergeCell ref="BY69:CA69"/>
    <mergeCell ref="BB30:BC31"/>
    <mergeCell ref="BB21:BC22"/>
    <mergeCell ref="BB24:BC25"/>
    <mergeCell ref="BD11:BL11"/>
    <mergeCell ref="BS11:CA11"/>
    <mergeCell ref="BD12:BL12"/>
    <mergeCell ref="BS12:CA12"/>
    <mergeCell ref="BJ14:BL14"/>
    <mergeCell ref="BY14:CA14"/>
    <mergeCell ref="C36:N37"/>
    <mergeCell ref="O36:Q37"/>
    <mergeCell ref="D43:H43"/>
    <mergeCell ref="D44:E45"/>
    <mergeCell ref="F44:H45"/>
    <mergeCell ref="J44:Q45"/>
    <mergeCell ref="S44:T45"/>
    <mergeCell ref="Y44:AF45"/>
    <mergeCell ref="D51:H51"/>
    <mergeCell ref="D52:E53"/>
    <mergeCell ref="F52:H53"/>
    <mergeCell ref="J52:Q53"/>
    <mergeCell ref="S52:T53"/>
    <mergeCell ref="D59:H59"/>
    <mergeCell ref="D60:E61"/>
    <mergeCell ref="F60:H61"/>
    <mergeCell ref="J60:Q61"/>
    <mergeCell ref="S60:T61"/>
    <mergeCell ref="N67:AW67"/>
    <mergeCell ref="BA67:CA67"/>
    <mergeCell ref="N68:AW68"/>
    <mergeCell ref="BA68:CA68"/>
    <mergeCell ref="Y52:AF53"/>
    <mergeCell ref="Y60:AF61"/>
  </mergeCells>
  <printOptions horizontalCentered="1" verticalCentered="1"/>
  <pageMargins left="0.23622047244094491" right="0.23622047244094491" top="0.23622047244094491" bottom="0.23622047244094491" header="0" footer="0"/>
  <pageSetup paperSize="9" scale="24" fitToWidth="0"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ADEDD-AB42-4641-AA68-DFAA17BBA4F6}">
  <sheetPr>
    <tabColor theme="9"/>
  </sheetPr>
  <dimension ref="A1:DV95"/>
  <sheetViews>
    <sheetView showGridLines="0" view="pageBreakPreview" zoomScale="50" zoomScaleNormal="40" zoomScaleSheetLayoutView="50" zoomScalePageLayoutView="35" workbookViewId="0">
      <selection activeCell="AK36" sqref="AK36"/>
    </sheetView>
  </sheetViews>
  <sheetFormatPr defaultColWidth="1.61328125" defaultRowHeight="15.6"/>
  <cols>
    <col min="1" max="1" width="1.61328125" style="1685"/>
    <col min="2" max="2" width="2.69140625" style="1685" customWidth="1"/>
    <col min="3" max="3" width="7.3046875" style="1685" customWidth="1"/>
    <col min="4" max="35" width="2.69140625" style="1685" customWidth="1"/>
    <col min="36" max="36" width="3.69140625" style="1685" customWidth="1"/>
    <col min="37" max="46" width="2.69140625" style="1685" customWidth="1"/>
    <col min="47" max="47" width="3.69140625" style="1685" customWidth="1"/>
    <col min="48" max="78" width="2.69140625" style="1685" customWidth="1"/>
    <col min="79" max="79" width="6.53515625" style="1685" customWidth="1"/>
    <col min="80" max="82" width="2.69140625" style="1685" customWidth="1"/>
    <col min="83" max="83" width="2.07421875" style="1685" customWidth="1"/>
    <col min="84" max="85" width="1.61328125" style="1685"/>
    <col min="86" max="126" width="1.61328125" style="1686"/>
    <col min="127" max="208" width="1.61328125" style="1685"/>
    <col min="209" max="209" width="2.69140625" style="1685" customWidth="1"/>
    <col min="210" max="210" width="6.3046875" style="1685" customWidth="1"/>
    <col min="211" max="211" width="2.69140625" style="1685" customWidth="1"/>
    <col min="212" max="215" width="0.921875" style="1685" customWidth="1"/>
    <col min="216" max="297" width="2.69140625" style="1685" customWidth="1"/>
    <col min="298" max="464" width="1.61328125" style="1685"/>
    <col min="465" max="465" width="2.69140625" style="1685" customWidth="1"/>
    <col min="466" max="466" width="6.3046875" style="1685" customWidth="1"/>
    <col min="467" max="467" width="2.69140625" style="1685" customWidth="1"/>
    <col min="468" max="471" width="0.921875" style="1685" customWidth="1"/>
    <col min="472" max="553" width="2.69140625" style="1685" customWidth="1"/>
    <col min="554" max="720" width="1.61328125" style="1685"/>
    <col min="721" max="721" width="2.69140625" style="1685" customWidth="1"/>
    <col min="722" max="722" width="6.3046875" style="1685" customWidth="1"/>
    <col min="723" max="723" width="2.69140625" style="1685" customWidth="1"/>
    <col min="724" max="727" width="0.921875" style="1685" customWidth="1"/>
    <col min="728" max="809" width="2.69140625" style="1685" customWidth="1"/>
    <col min="810" max="976" width="1.61328125" style="1685"/>
    <col min="977" max="977" width="2.69140625" style="1685" customWidth="1"/>
    <col min="978" max="978" width="6.3046875" style="1685" customWidth="1"/>
    <col min="979" max="979" width="2.69140625" style="1685" customWidth="1"/>
    <col min="980" max="983" width="0.921875" style="1685" customWidth="1"/>
    <col min="984" max="1065" width="2.69140625" style="1685" customWidth="1"/>
    <col min="1066" max="1232" width="1.61328125" style="1685"/>
    <col min="1233" max="1233" width="2.69140625" style="1685" customWidth="1"/>
    <col min="1234" max="1234" width="6.3046875" style="1685" customWidth="1"/>
    <col min="1235" max="1235" width="2.69140625" style="1685" customWidth="1"/>
    <col min="1236" max="1239" width="0.921875" style="1685" customWidth="1"/>
    <col min="1240" max="1321" width="2.69140625" style="1685" customWidth="1"/>
    <col min="1322" max="1488" width="1.61328125" style="1685"/>
    <col min="1489" max="1489" width="2.69140625" style="1685" customWidth="1"/>
    <col min="1490" max="1490" width="6.3046875" style="1685" customWidth="1"/>
    <col min="1491" max="1491" width="2.69140625" style="1685" customWidth="1"/>
    <col min="1492" max="1495" width="0.921875" style="1685" customWidth="1"/>
    <col min="1496" max="1577" width="2.69140625" style="1685" customWidth="1"/>
    <col min="1578" max="1744" width="1.61328125" style="1685"/>
    <col min="1745" max="1745" width="2.69140625" style="1685" customWidth="1"/>
    <col min="1746" max="1746" width="6.3046875" style="1685" customWidth="1"/>
    <col min="1747" max="1747" width="2.69140625" style="1685" customWidth="1"/>
    <col min="1748" max="1751" width="0.921875" style="1685" customWidth="1"/>
    <col min="1752" max="1833" width="2.69140625" style="1685" customWidth="1"/>
    <col min="1834" max="2000" width="1.61328125" style="1685"/>
    <col min="2001" max="2001" width="2.69140625" style="1685" customWidth="1"/>
    <col min="2002" max="2002" width="6.3046875" style="1685" customWidth="1"/>
    <col min="2003" max="2003" width="2.69140625" style="1685" customWidth="1"/>
    <col min="2004" max="2007" width="0.921875" style="1685" customWidth="1"/>
    <col min="2008" max="2089" width="2.69140625" style="1685" customWidth="1"/>
    <col min="2090" max="2256" width="1.61328125" style="1685"/>
    <col min="2257" max="2257" width="2.69140625" style="1685" customWidth="1"/>
    <col min="2258" max="2258" width="6.3046875" style="1685" customWidth="1"/>
    <col min="2259" max="2259" width="2.69140625" style="1685" customWidth="1"/>
    <col min="2260" max="2263" width="0.921875" style="1685" customWidth="1"/>
    <col min="2264" max="2345" width="2.69140625" style="1685" customWidth="1"/>
    <col min="2346" max="2512" width="1.61328125" style="1685"/>
    <col min="2513" max="2513" width="2.69140625" style="1685" customWidth="1"/>
    <col min="2514" max="2514" width="6.3046875" style="1685" customWidth="1"/>
    <col min="2515" max="2515" width="2.69140625" style="1685" customWidth="1"/>
    <col min="2516" max="2519" width="0.921875" style="1685" customWidth="1"/>
    <col min="2520" max="2601" width="2.69140625" style="1685" customWidth="1"/>
    <col min="2602" max="2768" width="1.61328125" style="1685"/>
    <col min="2769" max="2769" width="2.69140625" style="1685" customWidth="1"/>
    <col min="2770" max="2770" width="6.3046875" style="1685" customWidth="1"/>
    <col min="2771" max="2771" width="2.69140625" style="1685" customWidth="1"/>
    <col min="2772" max="2775" width="0.921875" style="1685" customWidth="1"/>
    <col min="2776" max="2857" width="2.69140625" style="1685" customWidth="1"/>
    <col min="2858" max="3024" width="1.61328125" style="1685"/>
    <col min="3025" max="3025" width="2.69140625" style="1685" customWidth="1"/>
    <col min="3026" max="3026" width="6.3046875" style="1685" customWidth="1"/>
    <col min="3027" max="3027" width="2.69140625" style="1685" customWidth="1"/>
    <col min="3028" max="3031" width="0.921875" style="1685" customWidth="1"/>
    <col min="3032" max="3113" width="2.69140625" style="1685" customWidth="1"/>
    <col min="3114" max="3280" width="1.61328125" style="1685"/>
    <col min="3281" max="3281" width="2.69140625" style="1685" customWidth="1"/>
    <col min="3282" max="3282" width="6.3046875" style="1685" customWidth="1"/>
    <col min="3283" max="3283" width="2.69140625" style="1685" customWidth="1"/>
    <col min="3284" max="3287" width="0.921875" style="1685" customWidth="1"/>
    <col min="3288" max="3369" width="2.69140625" style="1685" customWidth="1"/>
    <col min="3370" max="3536" width="1.61328125" style="1685"/>
    <col min="3537" max="3537" width="2.69140625" style="1685" customWidth="1"/>
    <col min="3538" max="3538" width="6.3046875" style="1685" customWidth="1"/>
    <col min="3539" max="3539" width="2.69140625" style="1685" customWidth="1"/>
    <col min="3540" max="3543" width="0.921875" style="1685" customWidth="1"/>
    <col min="3544" max="3625" width="2.69140625" style="1685" customWidth="1"/>
    <col min="3626" max="3792" width="1.61328125" style="1685"/>
    <col min="3793" max="3793" width="2.69140625" style="1685" customWidth="1"/>
    <col min="3794" max="3794" width="6.3046875" style="1685" customWidth="1"/>
    <col min="3795" max="3795" width="2.69140625" style="1685" customWidth="1"/>
    <col min="3796" max="3799" width="0.921875" style="1685" customWidth="1"/>
    <col min="3800" max="3881" width="2.69140625" style="1685" customWidth="1"/>
    <col min="3882" max="4048" width="1.61328125" style="1685"/>
    <col min="4049" max="4049" width="2.69140625" style="1685" customWidth="1"/>
    <col min="4050" max="4050" width="6.3046875" style="1685" customWidth="1"/>
    <col min="4051" max="4051" width="2.69140625" style="1685" customWidth="1"/>
    <col min="4052" max="4055" width="0.921875" style="1685" customWidth="1"/>
    <col min="4056" max="4137" width="2.69140625" style="1685" customWidth="1"/>
    <col min="4138" max="4304" width="1.61328125" style="1685"/>
    <col min="4305" max="4305" width="2.69140625" style="1685" customWidth="1"/>
    <col min="4306" max="4306" width="6.3046875" style="1685" customWidth="1"/>
    <col min="4307" max="4307" width="2.69140625" style="1685" customWidth="1"/>
    <col min="4308" max="4311" width="0.921875" style="1685" customWidth="1"/>
    <col min="4312" max="4393" width="2.69140625" style="1685" customWidth="1"/>
    <col min="4394" max="4560" width="1.61328125" style="1685"/>
    <col min="4561" max="4561" width="2.69140625" style="1685" customWidth="1"/>
    <col min="4562" max="4562" width="6.3046875" style="1685" customWidth="1"/>
    <col min="4563" max="4563" width="2.69140625" style="1685" customWidth="1"/>
    <col min="4564" max="4567" width="0.921875" style="1685" customWidth="1"/>
    <col min="4568" max="4649" width="2.69140625" style="1685" customWidth="1"/>
    <col min="4650" max="4816" width="1.61328125" style="1685"/>
    <col min="4817" max="4817" width="2.69140625" style="1685" customWidth="1"/>
    <col min="4818" max="4818" width="6.3046875" style="1685" customWidth="1"/>
    <col min="4819" max="4819" width="2.69140625" style="1685" customWidth="1"/>
    <col min="4820" max="4823" width="0.921875" style="1685" customWidth="1"/>
    <col min="4824" max="4905" width="2.69140625" style="1685" customWidth="1"/>
    <col min="4906" max="5072" width="1.61328125" style="1685"/>
    <col min="5073" max="5073" width="2.69140625" style="1685" customWidth="1"/>
    <col min="5074" max="5074" width="6.3046875" style="1685" customWidth="1"/>
    <col min="5075" max="5075" width="2.69140625" style="1685" customWidth="1"/>
    <col min="5076" max="5079" width="0.921875" style="1685" customWidth="1"/>
    <col min="5080" max="5161" width="2.69140625" style="1685" customWidth="1"/>
    <col min="5162" max="5328" width="1.61328125" style="1685"/>
    <col min="5329" max="5329" width="2.69140625" style="1685" customWidth="1"/>
    <col min="5330" max="5330" width="6.3046875" style="1685" customWidth="1"/>
    <col min="5331" max="5331" width="2.69140625" style="1685" customWidth="1"/>
    <col min="5332" max="5335" width="0.921875" style="1685" customWidth="1"/>
    <col min="5336" max="5417" width="2.69140625" style="1685" customWidth="1"/>
    <col min="5418" max="5584" width="1.61328125" style="1685"/>
    <col min="5585" max="5585" width="2.69140625" style="1685" customWidth="1"/>
    <col min="5586" max="5586" width="6.3046875" style="1685" customWidth="1"/>
    <col min="5587" max="5587" width="2.69140625" style="1685" customWidth="1"/>
    <col min="5588" max="5591" width="0.921875" style="1685" customWidth="1"/>
    <col min="5592" max="5673" width="2.69140625" style="1685" customWidth="1"/>
    <col min="5674" max="5840" width="1.61328125" style="1685"/>
    <col min="5841" max="5841" width="2.69140625" style="1685" customWidth="1"/>
    <col min="5842" max="5842" width="6.3046875" style="1685" customWidth="1"/>
    <col min="5843" max="5843" width="2.69140625" style="1685" customWidth="1"/>
    <col min="5844" max="5847" width="0.921875" style="1685" customWidth="1"/>
    <col min="5848" max="5929" width="2.69140625" style="1685" customWidth="1"/>
    <col min="5930" max="6096" width="1.61328125" style="1685"/>
    <col min="6097" max="6097" width="2.69140625" style="1685" customWidth="1"/>
    <col min="6098" max="6098" width="6.3046875" style="1685" customWidth="1"/>
    <col min="6099" max="6099" width="2.69140625" style="1685" customWidth="1"/>
    <col min="6100" max="6103" width="0.921875" style="1685" customWidth="1"/>
    <col min="6104" max="6185" width="2.69140625" style="1685" customWidth="1"/>
    <col min="6186" max="6352" width="1.61328125" style="1685"/>
    <col min="6353" max="6353" width="2.69140625" style="1685" customWidth="1"/>
    <col min="6354" max="6354" width="6.3046875" style="1685" customWidth="1"/>
    <col min="6355" max="6355" width="2.69140625" style="1685" customWidth="1"/>
    <col min="6356" max="6359" width="0.921875" style="1685" customWidth="1"/>
    <col min="6360" max="6441" width="2.69140625" style="1685" customWidth="1"/>
    <col min="6442" max="6608" width="1.61328125" style="1685"/>
    <col min="6609" max="6609" width="2.69140625" style="1685" customWidth="1"/>
    <col min="6610" max="6610" width="6.3046875" style="1685" customWidth="1"/>
    <col min="6611" max="6611" width="2.69140625" style="1685" customWidth="1"/>
    <col min="6612" max="6615" width="0.921875" style="1685" customWidth="1"/>
    <col min="6616" max="6697" width="2.69140625" style="1685" customWidth="1"/>
    <col min="6698" max="6864" width="1.61328125" style="1685"/>
    <col min="6865" max="6865" width="2.69140625" style="1685" customWidth="1"/>
    <col min="6866" max="6866" width="6.3046875" style="1685" customWidth="1"/>
    <col min="6867" max="6867" width="2.69140625" style="1685" customWidth="1"/>
    <col min="6868" max="6871" width="0.921875" style="1685" customWidth="1"/>
    <col min="6872" max="6953" width="2.69140625" style="1685" customWidth="1"/>
    <col min="6954" max="7120" width="1.61328125" style="1685"/>
    <col min="7121" max="7121" width="2.69140625" style="1685" customWidth="1"/>
    <col min="7122" max="7122" width="6.3046875" style="1685" customWidth="1"/>
    <col min="7123" max="7123" width="2.69140625" style="1685" customWidth="1"/>
    <col min="7124" max="7127" width="0.921875" style="1685" customWidth="1"/>
    <col min="7128" max="7209" width="2.69140625" style="1685" customWidth="1"/>
    <col min="7210" max="7376" width="1.61328125" style="1685"/>
    <col min="7377" max="7377" width="2.69140625" style="1685" customWidth="1"/>
    <col min="7378" max="7378" width="6.3046875" style="1685" customWidth="1"/>
    <col min="7379" max="7379" width="2.69140625" style="1685" customWidth="1"/>
    <col min="7380" max="7383" width="0.921875" style="1685" customWidth="1"/>
    <col min="7384" max="7465" width="2.69140625" style="1685" customWidth="1"/>
    <col min="7466" max="7632" width="1.61328125" style="1685"/>
    <col min="7633" max="7633" width="2.69140625" style="1685" customWidth="1"/>
    <col min="7634" max="7634" width="6.3046875" style="1685" customWidth="1"/>
    <col min="7635" max="7635" width="2.69140625" style="1685" customWidth="1"/>
    <col min="7636" max="7639" width="0.921875" style="1685" customWidth="1"/>
    <col min="7640" max="7721" width="2.69140625" style="1685" customWidth="1"/>
    <col min="7722" max="7888" width="1.61328125" style="1685"/>
    <col min="7889" max="7889" width="2.69140625" style="1685" customWidth="1"/>
    <col min="7890" max="7890" width="6.3046875" style="1685" customWidth="1"/>
    <col min="7891" max="7891" width="2.69140625" style="1685" customWidth="1"/>
    <col min="7892" max="7895" width="0.921875" style="1685" customWidth="1"/>
    <col min="7896" max="7977" width="2.69140625" style="1685" customWidth="1"/>
    <col min="7978" max="8144" width="1.61328125" style="1685"/>
    <col min="8145" max="8145" width="2.69140625" style="1685" customWidth="1"/>
    <col min="8146" max="8146" width="6.3046875" style="1685" customWidth="1"/>
    <col min="8147" max="8147" width="2.69140625" style="1685" customWidth="1"/>
    <col min="8148" max="8151" width="0.921875" style="1685" customWidth="1"/>
    <col min="8152" max="8233" width="2.69140625" style="1685" customWidth="1"/>
    <col min="8234" max="8400" width="1.61328125" style="1685"/>
    <col min="8401" max="8401" width="2.69140625" style="1685" customWidth="1"/>
    <col min="8402" max="8402" width="6.3046875" style="1685" customWidth="1"/>
    <col min="8403" max="8403" width="2.69140625" style="1685" customWidth="1"/>
    <col min="8404" max="8407" width="0.921875" style="1685" customWidth="1"/>
    <col min="8408" max="8489" width="2.69140625" style="1685" customWidth="1"/>
    <col min="8490" max="8656" width="1.61328125" style="1685"/>
    <col min="8657" max="8657" width="2.69140625" style="1685" customWidth="1"/>
    <col min="8658" max="8658" width="6.3046875" style="1685" customWidth="1"/>
    <col min="8659" max="8659" width="2.69140625" style="1685" customWidth="1"/>
    <col min="8660" max="8663" width="0.921875" style="1685" customWidth="1"/>
    <col min="8664" max="8745" width="2.69140625" style="1685" customWidth="1"/>
    <col min="8746" max="8912" width="1.61328125" style="1685"/>
    <col min="8913" max="8913" width="2.69140625" style="1685" customWidth="1"/>
    <col min="8914" max="8914" width="6.3046875" style="1685" customWidth="1"/>
    <col min="8915" max="8915" width="2.69140625" style="1685" customWidth="1"/>
    <col min="8916" max="8919" width="0.921875" style="1685" customWidth="1"/>
    <col min="8920" max="9001" width="2.69140625" style="1685" customWidth="1"/>
    <col min="9002" max="9168" width="1.61328125" style="1685"/>
    <col min="9169" max="9169" width="2.69140625" style="1685" customWidth="1"/>
    <col min="9170" max="9170" width="6.3046875" style="1685" customWidth="1"/>
    <col min="9171" max="9171" width="2.69140625" style="1685" customWidth="1"/>
    <col min="9172" max="9175" width="0.921875" style="1685" customWidth="1"/>
    <col min="9176" max="9257" width="2.69140625" style="1685" customWidth="1"/>
    <col min="9258" max="9424" width="1.61328125" style="1685"/>
    <col min="9425" max="9425" width="2.69140625" style="1685" customWidth="1"/>
    <col min="9426" max="9426" width="6.3046875" style="1685" customWidth="1"/>
    <col min="9427" max="9427" width="2.69140625" style="1685" customWidth="1"/>
    <col min="9428" max="9431" width="0.921875" style="1685" customWidth="1"/>
    <col min="9432" max="9513" width="2.69140625" style="1685" customWidth="1"/>
    <col min="9514" max="9680" width="1.61328125" style="1685"/>
    <col min="9681" max="9681" width="2.69140625" style="1685" customWidth="1"/>
    <col min="9682" max="9682" width="6.3046875" style="1685" customWidth="1"/>
    <col min="9683" max="9683" width="2.69140625" style="1685" customWidth="1"/>
    <col min="9684" max="9687" width="0.921875" style="1685" customWidth="1"/>
    <col min="9688" max="9769" width="2.69140625" style="1685" customWidth="1"/>
    <col min="9770" max="9936" width="1.61328125" style="1685"/>
    <col min="9937" max="9937" width="2.69140625" style="1685" customWidth="1"/>
    <col min="9938" max="9938" width="6.3046875" style="1685" customWidth="1"/>
    <col min="9939" max="9939" width="2.69140625" style="1685" customWidth="1"/>
    <col min="9940" max="9943" width="0.921875" style="1685" customWidth="1"/>
    <col min="9944" max="10025" width="2.69140625" style="1685" customWidth="1"/>
    <col min="10026" max="10192" width="1.61328125" style="1685"/>
    <col min="10193" max="10193" width="2.69140625" style="1685" customWidth="1"/>
    <col min="10194" max="10194" width="6.3046875" style="1685" customWidth="1"/>
    <col min="10195" max="10195" width="2.69140625" style="1685" customWidth="1"/>
    <col min="10196" max="10199" width="0.921875" style="1685" customWidth="1"/>
    <col min="10200" max="10281" width="2.69140625" style="1685" customWidth="1"/>
    <col min="10282" max="10448" width="1.61328125" style="1685"/>
    <col min="10449" max="10449" width="2.69140625" style="1685" customWidth="1"/>
    <col min="10450" max="10450" width="6.3046875" style="1685" customWidth="1"/>
    <col min="10451" max="10451" width="2.69140625" style="1685" customWidth="1"/>
    <col min="10452" max="10455" width="0.921875" style="1685" customWidth="1"/>
    <col min="10456" max="10537" width="2.69140625" style="1685" customWidth="1"/>
    <col min="10538" max="10704" width="1.61328125" style="1685"/>
    <col min="10705" max="10705" width="2.69140625" style="1685" customWidth="1"/>
    <col min="10706" max="10706" width="6.3046875" style="1685" customWidth="1"/>
    <col min="10707" max="10707" width="2.69140625" style="1685" customWidth="1"/>
    <col min="10708" max="10711" width="0.921875" style="1685" customWidth="1"/>
    <col min="10712" max="10793" width="2.69140625" style="1685" customWidth="1"/>
    <col min="10794" max="10960" width="1.61328125" style="1685"/>
    <col min="10961" max="10961" width="2.69140625" style="1685" customWidth="1"/>
    <col min="10962" max="10962" width="6.3046875" style="1685" customWidth="1"/>
    <col min="10963" max="10963" width="2.69140625" style="1685" customWidth="1"/>
    <col min="10964" max="10967" width="0.921875" style="1685" customWidth="1"/>
    <col min="10968" max="11049" width="2.69140625" style="1685" customWidth="1"/>
    <col min="11050" max="11216" width="1.61328125" style="1685"/>
    <col min="11217" max="11217" width="2.69140625" style="1685" customWidth="1"/>
    <col min="11218" max="11218" width="6.3046875" style="1685" customWidth="1"/>
    <col min="11219" max="11219" width="2.69140625" style="1685" customWidth="1"/>
    <col min="11220" max="11223" width="0.921875" style="1685" customWidth="1"/>
    <col min="11224" max="11305" width="2.69140625" style="1685" customWidth="1"/>
    <col min="11306" max="11472" width="1.61328125" style="1685"/>
    <col min="11473" max="11473" width="2.69140625" style="1685" customWidth="1"/>
    <col min="11474" max="11474" width="6.3046875" style="1685" customWidth="1"/>
    <col min="11475" max="11475" width="2.69140625" style="1685" customWidth="1"/>
    <col min="11476" max="11479" width="0.921875" style="1685" customWidth="1"/>
    <col min="11480" max="11561" width="2.69140625" style="1685" customWidth="1"/>
    <col min="11562" max="11728" width="1.61328125" style="1685"/>
    <col min="11729" max="11729" width="2.69140625" style="1685" customWidth="1"/>
    <col min="11730" max="11730" width="6.3046875" style="1685" customWidth="1"/>
    <col min="11731" max="11731" width="2.69140625" style="1685" customWidth="1"/>
    <col min="11732" max="11735" width="0.921875" style="1685" customWidth="1"/>
    <col min="11736" max="11817" width="2.69140625" style="1685" customWidth="1"/>
    <col min="11818" max="11984" width="1.61328125" style="1685"/>
    <col min="11985" max="11985" width="2.69140625" style="1685" customWidth="1"/>
    <col min="11986" max="11986" width="6.3046875" style="1685" customWidth="1"/>
    <col min="11987" max="11987" width="2.69140625" style="1685" customWidth="1"/>
    <col min="11988" max="11991" width="0.921875" style="1685" customWidth="1"/>
    <col min="11992" max="12073" width="2.69140625" style="1685" customWidth="1"/>
    <col min="12074" max="12240" width="1.61328125" style="1685"/>
    <col min="12241" max="12241" width="2.69140625" style="1685" customWidth="1"/>
    <col min="12242" max="12242" width="6.3046875" style="1685" customWidth="1"/>
    <col min="12243" max="12243" width="2.69140625" style="1685" customWidth="1"/>
    <col min="12244" max="12247" width="0.921875" style="1685" customWidth="1"/>
    <col min="12248" max="12329" width="2.69140625" style="1685" customWidth="1"/>
    <col min="12330" max="12496" width="1.61328125" style="1685"/>
    <col min="12497" max="12497" width="2.69140625" style="1685" customWidth="1"/>
    <col min="12498" max="12498" width="6.3046875" style="1685" customWidth="1"/>
    <col min="12499" max="12499" width="2.69140625" style="1685" customWidth="1"/>
    <col min="12500" max="12503" width="0.921875" style="1685" customWidth="1"/>
    <col min="12504" max="12585" width="2.69140625" style="1685" customWidth="1"/>
    <col min="12586" max="12752" width="1.61328125" style="1685"/>
    <col min="12753" max="12753" width="2.69140625" style="1685" customWidth="1"/>
    <col min="12754" max="12754" width="6.3046875" style="1685" customWidth="1"/>
    <col min="12755" max="12755" width="2.69140625" style="1685" customWidth="1"/>
    <col min="12756" max="12759" width="0.921875" style="1685" customWidth="1"/>
    <col min="12760" max="12841" width="2.69140625" style="1685" customWidth="1"/>
    <col min="12842" max="13008" width="1.61328125" style="1685"/>
    <col min="13009" max="13009" width="2.69140625" style="1685" customWidth="1"/>
    <col min="13010" max="13010" width="6.3046875" style="1685" customWidth="1"/>
    <col min="13011" max="13011" width="2.69140625" style="1685" customWidth="1"/>
    <col min="13012" max="13015" width="0.921875" style="1685" customWidth="1"/>
    <col min="13016" max="13097" width="2.69140625" style="1685" customWidth="1"/>
    <col min="13098" max="13264" width="1.61328125" style="1685"/>
    <col min="13265" max="13265" width="2.69140625" style="1685" customWidth="1"/>
    <col min="13266" max="13266" width="6.3046875" style="1685" customWidth="1"/>
    <col min="13267" max="13267" width="2.69140625" style="1685" customWidth="1"/>
    <col min="13268" max="13271" width="0.921875" style="1685" customWidth="1"/>
    <col min="13272" max="13353" width="2.69140625" style="1685" customWidth="1"/>
    <col min="13354" max="13520" width="1.61328125" style="1685"/>
    <col min="13521" max="13521" width="2.69140625" style="1685" customWidth="1"/>
    <col min="13522" max="13522" width="6.3046875" style="1685" customWidth="1"/>
    <col min="13523" max="13523" width="2.69140625" style="1685" customWidth="1"/>
    <col min="13524" max="13527" width="0.921875" style="1685" customWidth="1"/>
    <col min="13528" max="13609" width="2.69140625" style="1685" customWidth="1"/>
    <col min="13610" max="13776" width="1.61328125" style="1685"/>
    <col min="13777" max="13777" width="2.69140625" style="1685" customWidth="1"/>
    <col min="13778" max="13778" width="6.3046875" style="1685" customWidth="1"/>
    <col min="13779" max="13779" width="2.69140625" style="1685" customWidth="1"/>
    <col min="13780" max="13783" width="0.921875" style="1685" customWidth="1"/>
    <col min="13784" max="13865" width="2.69140625" style="1685" customWidth="1"/>
    <col min="13866" max="14032" width="1.61328125" style="1685"/>
    <col min="14033" max="14033" width="2.69140625" style="1685" customWidth="1"/>
    <col min="14034" max="14034" width="6.3046875" style="1685" customWidth="1"/>
    <col min="14035" max="14035" width="2.69140625" style="1685" customWidth="1"/>
    <col min="14036" max="14039" width="0.921875" style="1685" customWidth="1"/>
    <col min="14040" max="14121" width="2.69140625" style="1685" customWidth="1"/>
    <col min="14122" max="14288" width="1.61328125" style="1685"/>
    <col min="14289" max="14289" width="2.69140625" style="1685" customWidth="1"/>
    <col min="14290" max="14290" width="6.3046875" style="1685" customWidth="1"/>
    <col min="14291" max="14291" width="2.69140625" style="1685" customWidth="1"/>
    <col min="14292" max="14295" width="0.921875" style="1685" customWidth="1"/>
    <col min="14296" max="14377" width="2.69140625" style="1685" customWidth="1"/>
    <col min="14378" max="14544" width="1.61328125" style="1685"/>
    <col min="14545" max="14545" width="2.69140625" style="1685" customWidth="1"/>
    <col min="14546" max="14546" width="6.3046875" style="1685" customWidth="1"/>
    <col min="14547" max="14547" width="2.69140625" style="1685" customWidth="1"/>
    <col min="14548" max="14551" width="0.921875" style="1685" customWidth="1"/>
    <col min="14552" max="14633" width="2.69140625" style="1685" customWidth="1"/>
    <col min="14634" max="14800" width="1.61328125" style="1685"/>
    <col min="14801" max="14801" width="2.69140625" style="1685" customWidth="1"/>
    <col min="14802" max="14802" width="6.3046875" style="1685" customWidth="1"/>
    <col min="14803" max="14803" width="2.69140625" style="1685" customWidth="1"/>
    <col min="14804" max="14807" width="0.921875" style="1685" customWidth="1"/>
    <col min="14808" max="14889" width="2.69140625" style="1685" customWidth="1"/>
    <col min="14890" max="15056" width="1.61328125" style="1685"/>
    <col min="15057" max="15057" width="2.69140625" style="1685" customWidth="1"/>
    <col min="15058" max="15058" width="6.3046875" style="1685" customWidth="1"/>
    <col min="15059" max="15059" width="2.69140625" style="1685" customWidth="1"/>
    <col min="15060" max="15063" width="0.921875" style="1685" customWidth="1"/>
    <col min="15064" max="15145" width="2.69140625" style="1685" customWidth="1"/>
    <col min="15146" max="15312" width="1.61328125" style="1685"/>
    <col min="15313" max="15313" width="2.69140625" style="1685" customWidth="1"/>
    <col min="15314" max="15314" width="6.3046875" style="1685" customWidth="1"/>
    <col min="15315" max="15315" width="2.69140625" style="1685" customWidth="1"/>
    <col min="15316" max="15319" width="0.921875" style="1685" customWidth="1"/>
    <col min="15320" max="15401" width="2.69140625" style="1685" customWidth="1"/>
    <col min="15402" max="15568" width="1.61328125" style="1685"/>
    <col min="15569" max="15569" width="2.69140625" style="1685" customWidth="1"/>
    <col min="15570" max="15570" width="6.3046875" style="1685" customWidth="1"/>
    <col min="15571" max="15571" width="2.69140625" style="1685" customWidth="1"/>
    <col min="15572" max="15575" width="0.921875" style="1685" customWidth="1"/>
    <col min="15576" max="15657" width="2.69140625" style="1685" customWidth="1"/>
    <col min="15658" max="15824" width="1.61328125" style="1685"/>
    <col min="15825" max="15825" width="2.69140625" style="1685" customWidth="1"/>
    <col min="15826" max="15826" width="6.3046875" style="1685" customWidth="1"/>
    <col min="15827" max="15827" width="2.69140625" style="1685" customWidth="1"/>
    <col min="15828" max="15831" width="0.921875" style="1685" customWidth="1"/>
    <col min="15832" max="15913" width="2.69140625" style="1685" customWidth="1"/>
    <col min="15914" max="16080" width="1.61328125" style="1685"/>
    <col min="16081" max="16081" width="2.69140625" style="1685" customWidth="1"/>
    <col min="16082" max="16082" width="6.3046875" style="1685" customWidth="1"/>
    <col min="16083" max="16083" width="2.69140625" style="1685" customWidth="1"/>
    <col min="16084" max="16087" width="0.921875" style="1685" customWidth="1"/>
    <col min="16088" max="16169" width="2.69140625" style="1685" customWidth="1"/>
    <col min="16170" max="16384" width="1.61328125" style="1685"/>
  </cols>
  <sheetData>
    <row r="1" spans="2:126" ht="81" customHeight="1" thickBot="1"/>
    <row r="2" spans="2:126" s="1690" customFormat="1" ht="24.9" customHeight="1">
      <c r="B2" s="1687"/>
      <c r="C2" s="1688"/>
      <c r="D2" s="1688"/>
      <c r="E2" s="1688"/>
      <c r="F2" s="1688"/>
      <c r="G2" s="1688"/>
      <c r="H2" s="1688"/>
      <c r="I2" s="1688"/>
      <c r="J2" s="1688"/>
      <c r="K2" s="1688"/>
      <c r="L2" s="1688"/>
      <c r="M2" s="1688"/>
      <c r="N2" s="1688"/>
      <c r="O2" s="1688"/>
      <c r="P2" s="1688"/>
      <c r="Q2" s="1688"/>
      <c r="R2" s="1688"/>
      <c r="S2" s="1688"/>
      <c r="T2" s="1688"/>
      <c r="U2" s="1688"/>
      <c r="V2" s="1688"/>
      <c r="W2" s="1688"/>
      <c r="X2" s="1688"/>
      <c r="Y2" s="1688"/>
      <c r="Z2" s="1688"/>
      <c r="AA2" s="1688"/>
      <c r="AB2" s="1688"/>
      <c r="AC2" s="1688"/>
      <c r="AD2" s="1688"/>
      <c r="AE2" s="1688"/>
      <c r="AF2" s="1688"/>
      <c r="AG2" s="1688"/>
      <c r="AH2" s="1688"/>
      <c r="AI2" s="1688"/>
      <c r="AJ2" s="1688"/>
      <c r="AK2" s="1688"/>
      <c r="AL2" s="1688"/>
      <c r="AM2" s="1688"/>
      <c r="AN2" s="1688"/>
      <c r="AO2" s="1688"/>
      <c r="AP2" s="1688"/>
      <c r="AQ2" s="1688"/>
      <c r="AR2" s="1688"/>
      <c r="AS2" s="1688"/>
      <c r="AT2" s="1688"/>
      <c r="AU2" s="1688"/>
      <c r="AV2" s="1688"/>
      <c r="AW2" s="1688"/>
      <c r="AX2" s="1688"/>
      <c r="AY2" s="1688"/>
      <c r="AZ2" s="1688"/>
      <c r="BA2" s="1688"/>
      <c r="BB2" s="1688"/>
      <c r="BC2" s="1688"/>
      <c r="BD2" s="1688"/>
      <c r="BE2" s="1688"/>
      <c r="BF2" s="1688"/>
      <c r="BG2" s="1688"/>
      <c r="BH2" s="1688"/>
      <c r="BI2" s="1688"/>
      <c r="BJ2" s="1688"/>
      <c r="BK2" s="1688"/>
      <c r="BL2" s="1688"/>
      <c r="BM2" s="1688"/>
      <c r="BN2" s="1688"/>
      <c r="BO2" s="1688"/>
      <c r="BP2" s="1688"/>
      <c r="BQ2" s="1688"/>
      <c r="BR2" s="1688"/>
      <c r="BS2" s="1688"/>
      <c r="BT2" s="1688"/>
      <c r="BU2" s="1688"/>
      <c r="BV2" s="1688"/>
      <c r="BW2" s="1688"/>
      <c r="BX2" s="1688"/>
      <c r="BY2" s="1688"/>
      <c r="BZ2" s="1688"/>
      <c r="CA2" s="1688"/>
      <c r="CB2" s="1688"/>
      <c r="CC2" s="1688"/>
      <c r="CD2" s="1689"/>
      <c r="CH2" s="1686"/>
      <c r="CI2" s="1686"/>
      <c r="CJ2" s="1686"/>
      <c r="CK2" s="1686"/>
      <c r="CL2" s="1686"/>
      <c r="CM2" s="1686"/>
      <c r="CN2" s="1686"/>
      <c r="CO2" s="1686"/>
      <c r="CP2" s="1686"/>
      <c r="CQ2" s="1686"/>
      <c r="CR2" s="1686"/>
      <c r="CS2" s="1686"/>
      <c r="CT2" s="1686"/>
      <c r="CU2" s="1686"/>
      <c r="CV2" s="1686"/>
      <c r="CW2" s="1686"/>
      <c r="CX2" s="1686"/>
      <c r="CY2" s="1686"/>
      <c r="CZ2" s="1686"/>
      <c r="DA2" s="1686"/>
      <c r="DB2" s="1686"/>
      <c r="DC2" s="1686"/>
      <c r="DD2" s="1686"/>
      <c r="DE2" s="1686"/>
      <c r="DF2" s="1686"/>
      <c r="DG2" s="1686"/>
      <c r="DH2" s="1686"/>
      <c r="DI2" s="1686"/>
      <c r="DJ2" s="1686"/>
      <c r="DK2" s="1686"/>
      <c r="DL2" s="1686"/>
      <c r="DM2" s="1686"/>
      <c r="DN2" s="1686"/>
      <c r="DO2" s="1686"/>
      <c r="DP2" s="1686"/>
      <c r="DQ2" s="1686"/>
      <c r="DR2" s="1686"/>
      <c r="DS2" s="1686"/>
      <c r="DT2" s="1686"/>
      <c r="DU2" s="1686"/>
      <c r="DV2" s="1686"/>
    </row>
    <row r="3" spans="2:126" s="1690" customFormat="1" ht="24.9" customHeight="1">
      <c r="B3" s="1691"/>
      <c r="C3" s="1692"/>
      <c r="D3" s="1692"/>
      <c r="E3" s="1692"/>
      <c r="F3" s="1692"/>
      <c r="G3" s="1692"/>
      <c r="H3" s="1692"/>
      <c r="I3" s="1692"/>
      <c r="J3" s="1692"/>
      <c r="K3" s="1692"/>
      <c r="L3" s="1692"/>
      <c r="M3" s="1692"/>
      <c r="N3" s="1692"/>
      <c r="O3" s="1692"/>
      <c r="P3" s="1692"/>
      <c r="Q3" s="1692"/>
      <c r="R3" s="1692"/>
      <c r="S3" s="1692"/>
      <c r="T3" s="1692"/>
      <c r="U3" s="1692"/>
      <c r="V3" s="1692"/>
      <c r="W3" s="1692"/>
      <c r="X3" s="1692"/>
      <c r="Y3" s="1692"/>
      <c r="Z3" s="1692"/>
      <c r="AA3" s="1692"/>
      <c r="AB3" s="1692"/>
      <c r="AC3" s="1692"/>
      <c r="AD3" s="1692"/>
      <c r="AE3" s="1692"/>
      <c r="AF3" s="1692"/>
      <c r="AG3" s="1692"/>
      <c r="AH3" s="1692"/>
      <c r="AI3" s="1692"/>
      <c r="AJ3" s="1692"/>
      <c r="AK3" s="1692"/>
      <c r="AL3" s="1692"/>
      <c r="AM3" s="1692"/>
      <c r="AN3" s="1692"/>
      <c r="AO3" s="1692"/>
      <c r="AP3" s="1692"/>
      <c r="AQ3" s="1692"/>
      <c r="AR3" s="1692"/>
      <c r="AS3" s="1692"/>
      <c r="AT3" s="1692"/>
      <c r="AU3" s="1692"/>
      <c r="AV3" s="1692"/>
      <c r="AW3" s="1692"/>
      <c r="AX3" s="1692"/>
      <c r="AY3" s="1692"/>
      <c r="AZ3" s="1692"/>
      <c r="BA3" s="1692"/>
      <c r="BB3" s="1692"/>
      <c r="BC3" s="1692"/>
      <c r="BD3" s="1692"/>
      <c r="BE3" s="1692"/>
      <c r="BF3" s="1692"/>
      <c r="BG3" s="1692"/>
      <c r="BH3" s="1692"/>
      <c r="BI3" s="1692"/>
      <c r="BJ3" s="1692"/>
      <c r="BK3" s="1692"/>
      <c r="BL3" s="1692"/>
      <c r="BM3" s="1692"/>
      <c r="BN3" s="1692"/>
      <c r="BO3" s="1692"/>
      <c r="BP3" s="1692"/>
      <c r="BQ3" s="1692"/>
      <c r="BR3" s="1692"/>
      <c r="BS3" s="1692"/>
      <c r="BT3" s="1692"/>
      <c r="BU3" s="1692"/>
      <c r="BV3" s="1692"/>
      <c r="BW3" s="1692"/>
      <c r="BX3" s="1692"/>
      <c r="BY3" s="1692"/>
      <c r="BZ3" s="1692"/>
      <c r="CA3" s="1692"/>
      <c r="CB3" s="1692"/>
      <c r="CC3" s="1692"/>
      <c r="CD3" s="1693"/>
      <c r="CH3" s="1686"/>
      <c r="CI3" s="1686"/>
      <c r="CJ3" s="1686"/>
      <c r="CK3" s="1686"/>
      <c r="CL3" s="1686"/>
      <c r="CM3" s="1686"/>
      <c r="CN3" s="1686"/>
      <c r="CO3" s="1686"/>
      <c r="CP3" s="1686"/>
      <c r="CQ3" s="1686"/>
      <c r="CR3" s="1686"/>
      <c r="CS3" s="1686"/>
      <c r="CT3" s="1686"/>
      <c r="CU3" s="1686"/>
      <c r="CV3" s="1686"/>
      <c r="CW3" s="1686"/>
      <c r="CX3" s="1686"/>
      <c r="CY3" s="1686"/>
      <c r="CZ3" s="1686"/>
      <c r="DA3" s="1686"/>
      <c r="DB3" s="1686"/>
      <c r="DC3" s="1686"/>
      <c r="DD3" s="1686"/>
      <c r="DE3" s="1686"/>
      <c r="DF3" s="1686"/>
      <c r="DG3" s="1686"/>
      <c r="DH3" s="1686"/>
      <c r="DI3" s="1686"/>
      <c r="DJ3" s="1686"/>
      <c r="DK3" s="1686"/>
      <c r="DL3" s="1686"/>
      <c r="DM3" s="1686"/>
      <c r="DN3" s="1686"/>
      <c r="DO3" s="1686"/>
      <c r="DP3" s="1686"/>
      <c r="DQ3" s="1686"/>
      <c r="DR3" s="1686"/>
      <c r="DS3" s="1686"/>
      <c r="DT3" s="1686"/>
      <c r="DU3" s="1686"/>
      <c r="DV3" s="1686"/>
    </row>
    <row r="4" spans="2:126" s="1690" customFormat="1" ht="30" customHeight="1">
      <c r="B4" s="1694"/>
      <c r="C4" s="3211" t="s">
        <v>823</v>
      </c>
      <c r="D4" s="3212"/>
      <c r="E4" s="3212"/>
      <c r="F4" s="3212"/>
      <c r="G4" s="3212"/>
      <c r="H4" s="3212"/>
      <c r="I4" s="3212"/>
      <c r="J4" s="3212"/>
      <c r="K4" s="3212"/>
      <c r="L4" s="3212"/>
      <c r="M4" s="3212"/>
      <c r="N4" s="3213"/>
      <c r="O4" s="3217" t="s">
        <v>472</v>
      </c>
      <c r="P4" s="3218"/>
      <c r="Q4" s="3219"/>
      <c r="R4" s="1695"/>
      <c r="S4" s="1696" t="s">
        <v>2606</v>
      </c>
      <c r="T4" s="1697"/>
      <c r="U4" s="1697"/>
      <c r="V4" s="1698"/>
      <c r="W4" s="1698"/>
      <c r="X4" s="1698"/>
      <c r="Y4" s="1698"/>
      <c r="Z4" s="1698"/>
      <c r="AA4" s="1698"/>
      <c r="AB4" s="1698"/>
      <c r="AC4" s="1698"/>
      <c r="AD4" s="1698"/>
      <c r="AE4" s="1698"/>
      <c r="AF4" s="1698"/>
      <c r="AG4" s="1698"/>
      <c r="AH4" s="1698"/>
      <c r="AI4" s="1698"/>
      <c r="AJ4" s="1698"/>
      <c r="AK4" s="1698"/>
      <c r="AL4" s="1698"/>
      <c r="AM4" s="1698"/>
      <c r="AN4" s="1698"/>
      <c r="AO4" s="1698"/>
      <c r="AP4" s="1698"/>
      <c r="AQ4" s="1698"/>
      <c r="AR4" s="1698"/>
      <c r="AS4" s="1698"/>
      <c r="AT4" s="1698"/>
      <c r="AU4" s="1698"/>
      <c r="AV4" s="1698"/>
      <c r="AW4" s="1698"/>
      <c r="AX4" s="1698"/>
      <c r="AY4" s="1698"/>
      <c r="AZ4" s="1698"/>
      <c r="BA4" s="1698"/>
      <c r="BB4" s="1698"/>
      <c r="BC4" s="1698"/>
      <c r="BD4" s="1698"/>
      <c r="BE4" s="1698"/>
      <c r="BF4" s="1698"/>
      <c r="BG4" s="1698"/>
      <c r="BH4" s="1698"/>
      <c r="BI4" s="1698"/>
      <c r="BJ4" s="1698"/>
      <c r="BK4" s="1698"/>
      <c r="BL4" s="1698"/>
      <c r="BM4" s="1698"/>
      <c r="BN4" s="1698"/>
      <c r="BO4" s="1698"/>
      <c r="BP4" s="1698"/>
      <c r="BQ4" s="1698"/>
      <c r="BR4" s="1698"/>
      <c r="BS4" s="1698"/>
      <c r="BT4" s="1698"/>
      <c r="BU4" s="1698"/>
      <c r="BV4" s="1698"/>
      <c r="BW4" s="1698"/>
      <c r="BX4" s="1698"/>
      <c r="BY4" s="1698"/>
      <c r="BZ4" s="1698"/>
      <c r="CA4" s="1698"/>
      <c r="CB4" s="1698"/>
      <c r="CC4" s="1698"/>
      <c r="CD4" s="1699"/>
      <c r="CH4" s="1686"/>
      <c r="CI4" s="1686"/>
      <c r="CJ4" s="1686"/>
      <c r="CK4" s="1686"/>
      <c r="CL4" s="1686"/>
      <c r="CM4" s="1686"/>
      <c r="CN4" s="1686"/>
      <c r="CO4" s="1686"/>
      <c r="CP4" s="1686"/>
      <c r="CQ4" s="1686"/>
      <c r="CR4" s="1686"/>
      <c r="CS4" s="1686"/>
      <c r="CT4" s="1686"/>
      <c r="CU4" s="1686"/>
      <c r="CV4" s="1686"/>
      <c r="CW4" s="1686"/>
      <c r="CX4" s="1686"/>
      <c r="CY4" s="1686"/>
      <c r="CZ4" s="1686"/>
      <c r="DA4" s="1686"/>
      <c r="DB4" s="1686"/>
      <c r="DC4" s="1686"/>
      <c r="DD4" s="1686"/>
      <c r="DE4" s="1686"/>
      <c r="DF4" s="1686"/>
      <c r="DG4" s="1686"/>
      <c r="DH4" s="1686"/>
      <c r="DI4" s="1686"/>
      <c r="DJ4" s="1686"/>
      <c r="DK4" s="1686"/>
      <c r="DL4" s="1686"/>
      <c r="DM4" s="1686"/>
      <c r="DN4" s="1686"/>
      <c r="DO4" s="1686"/>
      <c r="DP4" s="1686"/>
      <c r="DQ4" s="1686"/>
      <c r="DR4" s="1686"/>
      <c r="DS4" s="1686"/>
      <c r="DT4" s="1686"/>
      <c r="DU4" s="1686"/>
      <c r="DV4" s="1686"/>
    </row>
    <row r="5" spans="2:126" s="1690" customFormat="1" ht="30" customHeight="1">
      <c r="B5" s="1700"/>
      <c r="C5" s="3214"/>
      <c r="D5" s="3215"/>
      <c r="E5" s="3215"/>
      <c r="F5" s="3215"/>
      <c r="G5" s="3215"/>
      <c r="H5" s="3215"/>
      <c r="I5" s="3215"/>
      <c r="J5" s="3215"/>
      <c r="K5" s="3215"/>
      <c r="L5" s="3215"/>
      <c r="M5" s="3215"/>
      <c r="N5" s="3216"/>
      <c r="O5" s="3220"/>
      <c r="P5" s="3221"/>
      <c r="Q5" s="3222"/>
      <c r="R5" s="1695"/>
      <c r="S5" s="1701" t="s">
        <v>2607</v>
      </c>
      <c r="T5" s="1697"/>
      <c r="U5" s="1697"/>
      <c r="V5" s="1702"/>
      <c r="W5" s="1702"/>
      <c r="X5" s="1702"/>
      <c r="Y5" s="1702"/>
      <c r="Z5" s="1702"/>
      <c r="AA5" s="1702"/>
      <c r="AB5" s="1702"/>
      <c r="AC5" s="1702"/>
      <c r="AD5" s="1702"/>
      <c r="AE5" s="1702"/>
      <c r="AF5" s="1702"/>
      <c r="AG5" s="1702"/>
      <c r="AH5" s="1702"/>
      <c r="AI5" s="1702"/>
      <c r="AJ5" s="1702"/>
      <c r="AK5" s="1702"/>
      <c r="AL5" s="1702"/>
      <c r="AM5" s="1702"/>
      <c r="AN5" s="1702"/>
      <c r="AO5" s="1702"/>
      <c r="AP5" s="1702"/>
      <c r="AQ5" s="1702"/>
      <c r="AR5" s="1702"/>
      <c r="AS5" s="1702"/>
      <c r="AT5" s="1702"/>
      <c r="AU5" s="1702"/>
      <c r="AV5" s="1702"/>
      <c r="AW5" s="1702"/>
      <c r="AX5" s="1702"/>
      <c r="AY5" s="1702"/>
      <c r="AZ5" s="1702"/>
      <c r="BA5" s="1702"/>
      <c r="BB5" s="1702"/>
      <c r="BC5" s="1702"/>
      <c r="BD5" s="1702"/>
      <c r="BE5" s="1702"/>
      <c r="BF5" s="1702"/>
      <c r="BG5" s="1702"/>
      <c r="BH5" s="1702"/>
      <c r="BI5" s="1702"/>
      <c r="BJ5" s="1702"/>
      <c r="BK5" s="1702"/>
      <c r="BL5" s="1702"/>
      <c r="BM5" s="1702"/>
      <c r="BN5" s="1702"/>
      <c r="BO5" s="1702"/>
      <c r="BP5" s="1702"/>
      <c r="BQ5" s="1702"/>
      <c r="BR5" s="1702"/>
      <c r="BS5" s="1702"/>
      <c r="BT5" s="1702"/>
      <c r="BU5" s="1702"/>
      <c r="BV5" s="1702"/>
      <c r="BW5" s="1702"/>
      <c r="BX5" s="1702"/>
      <c r="BY5" s="1702"/>
      <c r="BZ5" s="1702"/>
      <c r="CA5" s="1702"/>
      <c r="CB5" s="1702"/>
      <c r="CC5" s="1702"/>
      <c r="CD5" s="1703"/>
      <c r="CH5" s="1686"/>
      <c r="CI5" s="1686"/>
      <c r="CJ5" s="1686"/>
      <c r="CK5" s="1686"/>
      <c r="CL5" s="1686"/>
      <c r="CM5" s="1686"/>
      <c r="CN5" s="1686"/>
      <c r="CO5" s="1686"/>
      <c r="CP5" s="1686"/>
      <c r="CQ5" s="1686"/>
      <c r="CR5" s="1686"/>
      <c r="CS5" s="1686"/>
      <c r="CT5" s="1686"/>
      <c r="CU5" s="1686"/>
      <c r="CV5" s="1686"/>
      <c r="CW5" s="1686"/>
      <c r="CX5" s="1686"/>
      <c r="CY5" s="1686"/>
      <c r="CZ5" s="1686"/>
      <c r="DA5" s="1686"/>
      <c r="DB5" s="1686"/>
      <c r="DC5" s="1686"/>
      <c r="DD5" s="1686"/>
      <c r="DE5" s="1686"/>
      <c r="DF5" s="1686"/>
      <c r="DG5" s="1686"/>
      <c r="DH5" s="1686"/>
      <c r="DI5" s="1686"/>
      <c r="DJ5" s="1686"/>
      <c r="DK5" s="1686"/>
      <c r="DL5" s="1686"/>
      <c r="DM5" s="1686"/>
      <c r="DN5" s="1686"/>
      <c r="DO5" s="1686"/>
      <c r="DP5" s="1686"/>
      <c r="DQ5" s="1686"/>
      <c r="DR5" s="1686"/>
      <c r="DS5" s="1686"/>
      <c r="DT5" s="1686"/>
      <c r="DU5" s="1686"/>
      <c r="DV5" s="1686"/>
    </row>
    <row r="6" spans="2:126" s="1690" customFormat="1" ht="24.9" customHeight="1">
      <c r="B6" s="1700"/>
      <c r="C6" s="1702"/>
      <c r="D6" s="1702"/>
      <c r="E6" s="1702"/>
      <c r="F6" s="1702"/>
      <c r="G6" s="1702"/>
      <c r="H6" s="1702"/>
      <c r="I6" s="1702"/>
      <c r="J6" s="1702"/>
      <c r="K6" s="1702"/>
      <c r="L6" s="1702"/>
      <c r="M6" s="1702"/>
      <c r="N6" s="1702"/>
      <c r="O6" s="1702"/>
      <c r="P6" s="1702"/>
      <c r="Q6" s="1702"/>
      <c r="R6" s="1702"/>
      <c r="S6" s="1702"/>
      <c r="T6" s="1702"/>
      <c r="U6" s="1702"/>
      <c r="V6" s="1702"/>
      <c r="W6" s="1702"/>
      <c r="X6" s="1702"/>
      <c r="Y6" s="1702"/>
      <c r="Z6" s="1702"/>
      <c r="AA6" s="1702"/>
      <c r="AB6" s="1702"/>
      <c r="AC6" s="1702"/>
      <c r="AD6" s="1702"/>
      <c r="AE6" s="1702"/>
      <c r="AF6" s="1702"/>
      <c r="AG6" s="1702"/>
      <c r="AH6" s="1702"/>
      <c r="AI6" s="1702"/>
      <c r="AJ6" s="1702"/>
      <c r="AK6" s="1702"/>
      <c r="AL6" s="1702"/>
      <c r="AM6" s="1702"/>
      <c r="AN6" s="1702"/>
      <c r="AO6" s="1702"/>
      <c r="AP6" s="1702"/>
      <c r="AQ6" s="1702"/>
      <c r="AR6" s="1702"/>
      <c r="AS6" s="1702"/>
      <c r="AT6" s="1702"/>
      <c r="AU6" s="1702"/>
      <c r="AV6" s="1702"/>
      <c r="AW6" s="1702"/>
      <c r="AX6" s="1702"/>
      <c r="AY6" s="1702"/>
      <c r="AZ6" s="1702"/>
      <c r="BA6" s="1702"/>
      <c r="BB6" s="1702"/>
      <c r="BC6" s="1702"/>
      <c r="BD6" s="1702"/>
      <c r="BE6" s="1702"/>
      <c r="BF6" s="1702"/>
      <c r="BG6" s="1702"/>
      <c r="BH6" s="1702"/>
      <c r="BI6" s="1702"/>
      <c r="BJ6" s="1702"/>
      <c r="BK6" s="1702"/>
      <c r="BL6" s="1702"/>
      <c r="BM6" s="1702"/>
      <c r="BN6" s="1702"/>
      <c r="BO6" s="1702"/>
      <c r="BP6" s="1702"/>
      <c r="BQ6" s="1702"/>
      <c r="BR6" s="1702"/>
      <c r="BS6" s="1702"/>
      <c r="BT6" s="1702"/>
      <c r="BU6" s="1702"/>
      <c r="BV6" s="1702"/>
      <c r="BW6" s="1702"/>
      <c r="BX6" s="1702"/>
      <c r="BY6" s="1702"/>
      <c r="BZ6" s="1702"/>
      <c r="CA6" s="1702"/>
      <c r="CB6" s="1702"/>
      <c r="CC6" s="1702"/>
      <c r="CD6" s="1703"/>
      <c r="CH6" s="1686"/>
      <c r="CI6" s="1686"/>
      <c r="CJ6" s="1686"/>
      <c r="CK6" s="1686"/>
      <c r="CL6" s="1686"/>
      <c r="CM6" s="1686"/>
      <c r="CN6" s="1686"/>
      <c r="CO6" s="1686"/>
      <c r="CP6" s="1686"/>
      <c r="CQ6" s="1686"/>
      <c r="CR6" s="1686"/>
      <c r="CS6" s="1686"/>
      <c r="CT6" s="1686"/>
      <c r="CU6" s="1686"/>
      <c r="CV6" s="1686"/>
      <c r="CW6" s="1686"/>
      <c r="CX6" s="1686"/>
      <c r="CY6" s="1686"/>
      <c r="CZ6" s="1686"/>
      <c r="DA6" s="1686"/>
      <c r="DB6" s="1686"/>
      <c r="DC6" s="1686"/>
      <c r="DD6" s="1686"/>
      <c r="DE6" s="1686"/>
      <c r="DF6" s="1686"/>
      <c r="DG6" s="1686"/>
      <c r="DH6" s="1686"/>
      <c r="DI6" s="1686"/>
      <c r="DJ6" s="1686"/>
      <c r="DK6" s="1686"/>
      <c r="DL6" s="1686"/>
      <c r="DM6" s="1686"/>
      <c r="DN6" s="1686"/>
      <c r="DO6" s="1686"/>
      <c r="DP6" s="1686"/>
      <c r="DQ6" s="1686"/>
      <c r="DR6" s="1686"/>
      <c r="DS6" s="1686"/>
      <c r="DT6" s="1686"/>
      <c r="DU6" s="1686"/>
      <c r="DV6" s="1686"/>
    </row>
    <row r="7" spans="2:126" s="1690" customFormat="1" ht="24.9" customHeight="1">
      <c r="B7" s="1704"/>
      <c r="BD7" s="1705"/>
      <c r="BE7" s="1705"/>
      <c r="BF7" s="1705"/>
      <c r="BG7" s="1705"/>
      <c r="BH7" s="1705"/>
      <c r="BI7" s="1705"/>
      <c r="BJ7" s="1705"/>
      <c r="BK7" s="1705"/>
      <c r="BL7" s="1705"/>
      <c r="BM7" s="1705"/>
      <c r="BN7" s="1705"/>
      <c r="BO7" s="1705"/>
      <c r="BP7" s="1705"/>
      <c r="BQ7" s="1705"/>
      <c r="BR7" s="1705"/>
      <c r="BS7" s="1705"/>
      <c r="BT7" s="1705"/>
      <c r="BU7" s="1705"/>
      <c r="BV7" s="1705"/>
      <c r="BW7" s="1705"/>
      <c r="BX7" s="1705"/>
      <c r="BY7" s="1705"/>
      <c r="BZ7" s="1705"/>
      <c r="CA7" s="1705"/>
      <c r="CD7" s="1706"/>
      <c r="CH7" s="1686"/>
      <c r="CI7" s="1686"/>
      <c r="CJ7" s="1686"/>
      <c r="CK7" s="1686"/>
      <c r="CL7" s="1686"/>
      <c r="CM7" s="1686"/>
      <c r="CN7" s="1686"/>
      <c r="CO7" s="1686"/>
      <c r="CP7" s="1686"/>
      <c r="CQ7" s="1686"/>
      <c r="CR7" s="1686"/>
      <c r="CS7" s="1686"/>
      <c r="CT7" s="1686"/>
      <c r="CU7" s="1686"/>
      <c r="CV7" s="1686"/>
      <c r="CW7" s="1686"/>
      <c r="CX7" s="1686"/>
      <c r="CY7" s="1686"/>
      <c r="CZ7" s="1686"/>
      <c r="DA7" s="1686"/>
      <c r="DB7" s="1686"/>
      <c r="DC7" s="1686"/>
      <c r="DD7" s="1686"/>
      <c r="DE7" s="1686"/>
      <c r="DF7" s="1686"/>
      <c r="DG7" s="1686"/>
      <c r="DH7" s="1686"/>
      <c r="DI7" s="1686"/>
      <c r="DJ7" s="1686"/>
      <c r="DK7" s="1686"/>
      <c r="DL7" s="1686"/>
      <c r="DM7" s="1686"/>
      <c r="DN7" s="1686"/>
      <c r="DO7" s="1686"/>
      <c r="DP7" s="1686"/>
      <c r="DQ7" s="1686"/>
      <c r="DR7" s="1686"/>
      <c r="DS7" s="1686"/>
      <c r="DT7" s="1686"/>
      <c r="DU7" s="1686"/>
      <c r="DV7" s="1686"/>
    </row>
    <row r="8" spans="2:126" s="1690" customFormat="1" ht="30" customHeight="1">
      <c r="B8" s="1707"/>
      <c r="C8" s="1708" t="s">
        <v>1196</v>
      </c>
      <c r="D8" s="1709" t="s">
        <v>2618</v>
      </c>
      <c r="E8" s="1686"/>
      <c r="F8" s="1686"/>
      <c r="G8" s="1686"/>
      <c r="H8" s="1686"/>
      <c r="I8" s="1686"/>
      <c r="J8" s="1686"/>
      <c r="K8" s="1686"/>
      <c r="L8" s="1686"/>
      <c r="M8" s="1686"/>
      <c r="N8" s="1686"/>
      <c r="O8" s="1686"/>
      <c r="P8" s="1686"/>
      <c r="Q8" s="1686"/>
      <c r="R8" s="1686"/>
      <c r="S8" s="1686"/>
      <c r="T8" s="1686"/>
      <c r="U8" s="1686"/>
      <c r="V8" s="1686"/>
      <c r="W8" s="1686"/>
      <c r="X8" s="1686"/>
      <c r="Y8" s="1686"/>
      <c r="Z8" s="1686"/>
      <c r="AA8" s="1686"/>
      <c r="AB8" s="1686"/>
      <c r="AC8" s="1686"/>
      <c r="AD8" s="1686"/>
      <c r="AE8" s="1686"/>
      <c r="AF8" s="1686"/>
      <c r="AG8" s="1686"/>
      <c r="AH8" s="1686"/>
      <c r="AI8" s="1686"/>
      <c r="AJ8" s="1686"/>
      <c r="AK8" s="1686"/>
      <c r="AL8" s="1686"/>
      <c r="AM8" s="1686"/>
      <c r="AN8" s="1686"/>
      <c r="AO8" s="1686"/>
      <c r="AP8" s="1686"/>
      <c r="AQ8" s="1686"/>
      <c r="AR8" s="1686"/>
      <c r="AS8" s="1686"/>
      <c r="AT8" s="1686"/>
      <c r="AU8" s="1686"/>
      <c r="AV8" s="1686"/>
      <c r="AW8" s="1686"/>
      <c r="AX8" s="1686"/>
      <c r="AY8" s="1686"/>
      <c r="AZ8" s="1686"/>
      <c r="BA8" s="1686"/>
      <c r="BB8" s="1686"/>
      <c r="BC8" s="1686"/>
      <c r="BD8" s="1686"/>
      <c r="BE8" s="1710"/>
      <c r="BF8" s="1710"/>
      <c r="BG8" s="1710"/>
      <c r="BH8" s="1710"/>
      <c r="BI8" s="1710"/>
      <c r="BJ8" s="1710"/>
      <c r="BK8" s="1710"/>
      <c r="BL8" s="1710"/>
      <c r="BM8" s="1710"/>
      <c r="BN8" s="1710"/>
      <c r="BO8" s="1710"/>
      <c r="BP8" s="1710"/>
      <c r="BQ8" s="1710"/>
      <c r="BR8" s="1710"/>
      <c r="BS8" s="1710"/>
      <c r="BT8" s="1710"/>
      <c r="BU8" s="1710"/>
      <c r="BV8" s="1695"/>
      <c r="BW8" s="1695"/>
      <c r="BX8" s="1695"/>
      <c r="BY8" s="1695"/>
      <c r="BZ8" s="1695"/>
      <c r="CA8" s="1695"/>
      <c r="CD8" s="1706"/>
      <c r="CH8" s="1686"/>
      <c r="CI8" s="1686"/>
      <c r="CJ8" s="1686"/>
      <c r="CK8" s="1686"/>
      <c r="CL8" s="1686"/>
      <c r="CM8" s="1686"/>
      <c r="CN8" s="1686"/>
      <c r="CO8" s="1686"/>
      <c r="CP8" s="1686"/>
      <c r="CQ8" s="1686"/>
      <c r="CR8" s="1686"/>
      <c r="CS8" s="1686"/>
      <c r="CT8" s="1686"/>
      <c r="CU8" s="1686"/>
      <c r="CV8" s="1686"/>
      <c r="CW8" s="1686"/>
      <c r="CX8" s="1686"/>
      <c r="CY8" s="1686"/>
      <c r="CZ8" s="1686"/>
      <c r="DA8" s="1686"/>
      <c r="DB8" s="1686"/>
      <c r="DC8" s="1686"/>
      <c r="DD8" s="1686"/>
      <c r="DE8" s="1686"/>
      <c r="DF8" s="1686"/>
      <c r="DG8" s="1686"/>
      <c r="DH8" s="1686"/>
      <c r="DI8" s="1686"/>
      <c r="DJ8" s="1686"/>
      <c r="DK8" s="1686"/>
      <c r="DL8" s="1686"/>
      <c r="DM8" s="1686"/>
      <c r="DN8" s="1686"/>
      <c r="DO8" s="1686"/>
      <c r="DP8" s="1686"/>
      <c r="DQ8" s="1686"/>
      <c r="DR8" s="1686"/>
      <c r="DS8" s="1686"/>
      <c r="DT8" s="1686"/>
      <c r="DU8" s="1686"/>
      <c r="DV8" s="1686"/>
    </row>
    <row r="9" spans="2:126" s="1690" customFormat="1" ht="30" customHeight="1">
      <c r="B9" s="1707"/>
      <c r="C9" s="1711"/>
      <c r="D9" s="1712" t="s">
        <v>2619</v>
      </c>
      <c r="E9" s="1686"/>
      <c r="F9" s="1686"/>
      <c r="G9" s="1686"/>
      <c r="H9" s="1686"/>
      <c r="I9" s="1686"/>
      <c r="J9" s="1686"/>
      <c r="K9" s="1686"/>
      <c r="L9" s="1686"/>
      <c r="M9" s="1686"/>
      <c r="N9" s="1686"/>
      <c r="O9" s="1686"/>
      <c r="P9" s="1686"/>
      <c r="Q9" s="1686"/>
      <c r="R9" s="1686"/>
      <c r="S9" s="1686"/>
      <c r="T9" s="1686"/>
      <c r="U9" s="1686"/>
      <c r="V9" s="1686"/>
      <c r="W9" s="1686"/>
      <c r="X9" s="1686"/>
      <c r="Y9" s="1686"/>
      <c r="Z9" s="1686"/>
      <c r="AA9" s="1686"/>
      <c r="AB9" s="1686"/>
      <c r="AC9" s="1686"/>
      <c r="AD9" s="1686"/>
      <c r="AE9" s="1686"/>
      <c r="AF9" s="1686"/>
      <c r="AG9" s="1686"/>
      <c r="AH9" s="1686"/>
      <c r="AI9" s="1686"/>
      <c r="AJ9" s="1686"/>
      <c r="AK9" s="1686"/>
      <c r="AL9" s="1686"/>
      <c r="AM9" s="1686"/>
      <c r="AN9" s="1686"/>
      <c r="AO9" s="1686"/>
      <c r="AP9" s="1686"/>
      <c r="AQ9" s="1686"/>
      <c r="AR9" s="1686"/>
      <c r="AS9" s="1686"/>
      <c r="AT9" s="1686"/>
      <c r="AU9" s="1686"/>
      <c r="AV9" s="1686"/>
      <c r="AW9" s="1686"/>
      <c r="AX9" s="1686"/>
      <c r="AY9" s="1686"/>
      <c r="AZ9" s="1686"/>
      <c r="BA9" s="1686"/>
      <c r="BB9" s="1686"/>
      <c r="BC9" s="1686"/>
      <c r="BD9" s="1686"/>
      <c r="BE9" s="1686"/>
      <c r="BF9" s="1686"/>
      <c r="BG9" s="1686"/>
      <c r="BH9" s="1686"/>
      <c r="BI9" s="1686"/>
      <c r="BJ9" s="1686"/>
      <c r="BK9" s="1686"/>
      <c r="BL9" s="1686"/>
      <c r="BM9" s="1686"/>
      <c r="BN9" s="1686"/>
      <c r="BO9" s="1686"/>
      <c r="BP9" s="1686"/>
      <c r="BQ9" s="1686"/>
      <c r="BR9" s="1686"/>
      <c r="BS9" s="1686"/>
      <c r="BT9" s="1686"/>
      <c r="BU9" s="1686"/>
      <c r="BV9" s="1686"/>
      <c r="BW9" s="1686"/>
      <c r="BX9" s="1686"/>
      <c r="BY9" s="1686"/>
      <c r="BZ9" s="1686"/>
      <c r="CA9" s="1686"/>
      <c r="CB9" s="1686"/>
      <c r="CC9" s="1686"/>
      <c r="CD9" s="1706"/>
      <c r="CH9" s="1686"/>
      <c r="CI9" s="1686"/>
      <c r="CJ9" s="1686"/>
      <c r="CK9" s="1686"/>
      <c r="CL9" s="1686"/>
      <c r="CM9" s="1686"/>
      <c r="CN9" s="1686"/>
      <c r="CO9" s="1686"/>
      <c r="CP9" s="1686"/>
      <c r="CQ9" s="1686"/>
      <c r="CR9" s="1686"/>
      <c r="CS9" s="1686"/>
      <c r="CT9" s="1686"/>
      <c r="CU9" s="1686"/>
      <c r="CV9" s="1686"/>
      <c r="CW9" s="1686"/>
      <c r="CX9" s="1686"/>
      <c r="CY9" s="1686"/>
      <c r="CZ9" s="1686"/>
      <c r="DA9" s="1686"/>
      <c r="DB9" s="1686"/>
      <c r="DC9" s="1686"/>
      <c r="DD9" s="1686"/>
      <c r="DE9" s="1686"/>
      <c r="DF9" s="1686"/>
      <c r="DG9" s="1686"/>
      <c r="DH9" s="1686"/>
      <c r="DI9" s="1686"/>
      <c r="DJ9" s="1686"/>
      <c r="DK9" s="1686"/>
      <c r="DL9" s="1686"/>
      <c r="DM9" s="1686"/>
      <c r="DN9" s="1686"/>
      <c r="DO9" s="1686"/>
      <c r="DP9" s="1686"/>
      <c r="DQ9" s="1686"/>
      <c r="DR9" s="1686"/>
      <c r="DS9" s="1686"/>
      <c r="DT9" s="1686"/>
      <c r="DU9" s="1686"/>
      <c r="DV9" s="1686"/>
    </row>
    <row r="10" spans="2:126" s="1690" customFormat="1" ht="30" customHeight="1">
      <c r="B10" s="1707"/>
      <c r="C10" s="1686"/>
      <c r="BD10" s="1686"/>
      <c r="BE10" s="1686"/>
      <c r="BF10" s="1686"/>
      <c r="BG10" s="1686"/>
      <c r="BH10" s="1686"/>
      <c r="BI10" s="1686"/>
      <c r="BJ10" s="1686"/>
      <c r="BK10" s="1686"/>
      <c r="BL10" s="1686"/>
      <c r="BM10" s="1686"/>
      <c r="BN10" s="1686"/>
      <c r="BO10" s="1686"/>
      <c r="BP10" s="1686"/>
      <c r="BQ10" s="1686"/>
      <c r="BR10" s="1686"/>
      <c r="BS10" s="1686"/>
      <c r="BT10" s="1686"/>
      <c r="BU10" s="1686"/>
      <c r="BV10" s="1686"/>
      <c r="BW10" s="1686"/>
      <c r="BX10" s="1686"/>
      <c r="BY10" s="1686"/>
      <c r="BZ10" s="1686"/>
      <c r="CA10" s="1686"/>
      <c r="CB10" s="1686"/>
      <c r="CC10" s="1686"/>
      <c r="CD10" s="1706"/>
      <c r="CH10" s="1686"/>
      <c r="CI10" s="1686"/>
      <c r="CJ10" s="1686"/>
      <c r="CK10" s="1686"/>
      <c r="CL10" s="1686"/>
      <c r="CM10" s="1686"/>
      <c r="CN10" s="1686"/>
      <c r="CO10" s="1686"/>
      <c r="CP10" s="1686"/>
      <c r="CQ10" s="1686"/>
      <c r="CR10" s="1686"/>
      <c r="CS10" s="1686"/>
      <c r="CT10" s="1686"/>
      <c r="CU10" s="1686"/>
      <c r="CV10" s="1686"/>
      <c r="CW10" s="1686"/>
      <c r="CX10" s="1686"/>
      <c r="CY10" s="1686"/>
      <c r="CZ10" s="1686"/>
      <c r="DA10" s="1686"/>
      <c r="DB10" s="1686"/>
      <c r="DC10" s="1686"/>
      <c r="DD10" s="1686"/>
      <c r="DE10" s="1686"/>
      <c r="DF10" s="1686"/>
      <c r="DG10" s="1686"/>
      <c r="DH10" s="1686"/>
      <c r="DI10" s="1686"/>
      <c r="DJ10" s="1686"/>
      <c r="DK10" s="1686"/>
      <c r="DL10" s="1686"/>
      <c r="DM10" s="1686"/>
      <c r="DN10" s="1686"/>
      <c r="DO10" s="1686"/>
      <c r="DP10" s="1686"/>
      <c r="DQ10" s="1686"/>
      <c r="DR10" s="1686"/>
      <c r="DS10" s="1686"/>
      <c r="DT10" s="1686"/>
      <c r="DU10" s="1686"/>
      <c r="DV10" s="1686"/>
    </row>
    <row r="11" spans="2:126" s="1690" customFormat="1" ht="30" customHeight="1">
      <c r="B11" s="1707"/>
      <c r="C11" s="1686"/>
      <c r="D11" s="1686"/>
      <c r="E11" s="1686"/>
      <c r="F11" s="1686"/>
      <c r="G11" s="1686"/>
      <c r="H11" s="1686"/>
      <c r="I11" s="1686"/>
      <c r="J11" s="1686"/>
      <c r="K11" s="1686"/>
      <c r="L11" s="1686"/>
      <c r="M11" s="1686"/>
      <c r="N11" s="1686"/>
      <c r="O11" s="1686"/>
      <c r="P11" s="1686"/>
      <c r="Y11" s="1685"/>
      <c r="Z11" s="1685"/>
      <c r="AA11" s="1685"/>
      <c r="AB11" s="1685"/>
      <c r="AC11" s="1685"/>
      <c r="AD11" s="1685"/>
      <c r="AE11" s="1685"/>
      <c r="AF11" s="1685"/>
      <c r="AG11" s="3234">
        <v>3420</v>
      </c>
      <c r="AH11" s="3234"/>
      <c r="AI11" s="3234"/>
      <c r="AJ11" s="1685"/>
      <c r="AK11" s="1685"/>
      <c r="BD11" s="1686"/>
      <c r="BE11" s="1686"/>
      <c r="BF11" s="1686"/>
      <c r="BG11" s="1686"/>
      <c r="BH11" s="1686"/>
      <c r="BI11" s="1686"/>
      <c r="BJ11" s="1686"/>
      <c r="BK11" s="1686"/>
      <c r="BL11" s="1686"/>
      <c r="BM11" s="1686"/>
      <c r="BN11" s="1686"/>
      <c r="BO11" s="1686"/>
      <c r="BQ11" s="1685"/>
      <c r="BR11" s="1685"/>
      <c r="BS11" s="1685"/>
      <c r="BT11" s="1685"/>
      <c r="BU11" s="1685"/>
      <c r="BV11" s="1685"/>
      <c r="BW11" s="1685"/>
      <c r="BX11" s="1685"/>
      <c r="BY11" s="3234">
        <v>3420</v>
      </c>
      <c r="BZ11" s="3234"/>
      <c r="CA11" s="3234"/>
      <c r="CB11" s="1685"/>
      <c r="CC11" s="1685"/>
      <c r="CD11" s="1706"/>
      <c r="CH11" s="1686"/>
      <c r="CI11" s="1686"/>
      <c r="CJ11" s="1686"/>
      <c r="CK11" s="1686"/>
      <c r="CL11" s="1686"/>
      <c r="CM11" s="1686"/>
      <c r="CN11" s="1686"/>
      <c r="CO11" s="1686"/>
      <c r="CP11" s="1686"/>
      <c r="CQ11" s="1686"/>
      <c r="CR11" s="1686"/>
      <c r="CS11" s="1686"/>
      <c r="CT11" s="1686"/>
      <c r="CU11" s="1686"/>
      <c r="CV11" s="1686"/>
      <c r="CW11" s="1686"/>
      <c r="CX11" s="1686"/>
      <c r="CY11" s="1686"/>
      <c r="CZ11" s="1686"/>
      <c r="DA11" s="1686"/>
      <c r="DB11" s="1686"/>
      <c r="DC11" s="1686"/>
      <c r="DD11" s="1686"/>
      <c r="DE11" s="1686"/>
      <c r="DF11" s="1686"/>
      <c r="DG11" s="1686"/>
      <c r="DH11" s="1686"/>
      <c r="DI11" s="1686"/>
      <c r="DJ11" s="1686"/>
      <c r="DK11" s="1686"/>
      <c r="DL11" s="1686"/>
      <c r="DM11" s="1686"/>
      <c r="DN11" s="1686"/>
      <c r="DO11" s="1686"/>
      <c r="DP11" s="1686"/>
      <c r="DQ11" s="1686"/>
      <c r="DR11" s="1686"/>
      <c r="DS11" s="1686"/>
      <c r="DT11" s="1686"/>
      <c r="DU11" s="1686"/>
      <c r="DV11" s="1686"/>
    </row>
    <row r="12" spans="2:126" s="1690" customFormat="1" ht="30" customHeight="1">
      <c r="B12" s="1707"/>
      <c r="C12" s="1686"/>
      <c r="D12" s="1713" t="s">
        <v>22</v>
      </c>
      <c r="E12" s="1714"/>
      <c r="F12" s="1698" t="s">
        <v>2620</v>
      </c>
      <c r="G12" s="1686"/>
      <c r="H12" s="1686"/>
      <c r="I12" s="1686"/>
      <c r="J12" s="1686"/>
      <c r="K12" s="1686"/>
      <c r="L12" s="1686"/>
      <c r="M12" s="1686"/>
      <c r="N12" s="1686"/>
      <c r="O12" s="1686"/>
      <c r="P12" s="1686"/>
      <c r="Q12" s="1686"/>
      <c r="R12" s="1686"/>
      <c r="S12" s="1686"/>
      <c r="T12" s="1686"/>
      <c r="U12" s="1686"/>
      <c r="V12" s="1686"/>
      <c r="W12" s="1686"/>
      <c r="X12" s="1686"/>
      <c r="Y12" s="2680" t="s">
        <v>48</v>
      </c>
      <c r="Z12" s="2681"/>
      <c r="AA12" s="1987"/>
      <c r="AB12" s="1988"/>
      <c r="AC12" s="1988"/>
      <c r="AD12" s="1988"/>
      <c r="AE12" s="1988"/>
      <c r="AF12" s="1988"/>
      <c r="AG12" s="1988"/>
      <c r="AH12" s="1988"/>
      <c r="AI12" s="1989"/>
      <c r="AJ12" s="3225" t="s">
        <v>26</v>
      </c>
      <c r="AK12" s="3225"/>
      <c r="AL12" s="1686"/>
      <c r="AM12" s="1686"/>
      <c r="AN12" s="1686"/>
      <c r="AO12" s="1686"/>
      <c r="AP12" s="1686"/>
      <c r="AQ12" s="1686"/>
      <c r="AR12" s="1686"/>
      <c r="AS12" s="1686"/>
      <c r="AT12" s="1686"/>
      <c r="AV12" s="1715" t="s">
        <v>161</v>
      </c>
      <c r="AW12" s="1714"/>
      <c r="AX12" s="1698" t="s">
        <v>2621</v>
      </c>
      <c r="AY12" s="1686"/>
      <c r="AZ12" s="1686"/>
      <c r="BA12" s="1686"/>
      <c r="BB12" s="1686"/>
      <c r="BC12" s="1686"/>
      <c r="BD12" s="1686"/>
      <c r="BE12" s="1686"/>
      <c r="BF12" s="1686"/>
      <c r="BG12" s="1686"/>
      <c r="BH12" s="1686"/>
      <c r="BI12" s="1686"/>
      <c r="BJ12" s="1686"/>
      <c r="BK12" s="1686"/>
      <c r="BL12" s="1686"/>
      <c r="BM12" s="1686"/>
      <c r="BN12" s="1686"/>
      <c r="BO12" s="1686"/>
      <c r="BP12" s="1686"/>
      <c r="BQ12" s="2680" t="s">
        <v>34</v>
      </c>
      <c r="BR12" s="2681"/>
      <c r="BS12" s="1987"/>
      <c r="BT12" s="1988"/>
      <c r="BU12" s="1988"/>
      <c r="BV12" s="1988"/>
      <c r="BW12" s="1988"/>
      <c r="BX12" s="1988"/>
      <c r="BY12" s="1988"/>
      <c r="BZ12" s="1988"/>
      <c r="CA12" s="1989"/>
      <c r="CB12" s="3225" t="s">
        <v>26</v>
      </c>
      <c r="CC12" s="3225"/>
      <c r="CD12" s="1706"/>
      <c r="CH12" s="1686"/>
      <c r="CI12" s="1686"/>
      <c r="CJ12" s="1686"/>
      <c r="CK12" s="1686"/>
    </row>
    <row r="13" spans="2:126" s="1690" customFormat="1" ht="30" customHeight="1">
      <c r="B13" s="1707"/>
      <c r="C13" s="1686"/>
      <c r="D13" s="1715"/>
      <c r="E13" s="1714"/>
      <c r="F13" s="1702" t="s">
        <v>2622</v>
      </c>
      <c r="G13" s="1686"/>
      <c r="H13" s="1686"/>
      <c r="I13" s="1686"/>
      <c r="J13" s="1686"/>
      <c r="K13" s="1686"/>
      <c r="L13" s="1686"/>
      <c r="M13" s="1686"/>
      <c r="N13" s="1686"/>
      <c r="O13" s="1686"/>
      <c r="P13" s="1686"/>
      <c r="Y13" s="2681"/>
      <c r="Z13" s="2681"/>
      <c r="AA13" s="1990"/>
      <c r="AB13" s="1991"/>
      <c r="AC13" s="1991"/>
      <c r="AD13" s="1991"/>
      <c r="AE13" s="1991"/>
      <c r="AF13" s="1991"/>
      <c r="AG13" s="1991"/>
      <c r="AH13" s="1991"/>
      <c r="AI13" s="1992"/>
      <c r="AJ13" s="3225"/>
      <c r="AK13" s="3225"/>
      <c r="AV13" s="1715"/>
      <c r="AW13" s="1714"/>
      <c r="AX13" s="1702" t="s">
        <v>2623</v>
      </c>
      <c r="BG13" s="1686"/>
      <c r="BH13" s="1686"/>
      <c r="BI13" s="1686"/>
      <c r="BJ13" s="1686"/>
      <c r="BK13" s="1686"/>
      <c r="BL13" s="1686"/>
      <c r="BM13" s="1686"/>
      <c r="BN13" s="1686"/>
      <c r="BO13" s="1686"/>
      <c r="BQ13" s="2681"/>
      <c r="BR13" s="2681"/>
      <c r="BS13" s="1990"/>
      <c r="BT13" s="1991"/>
      <c r="BU13" s="1991"/>
      <c r="BV13" s="1991"/>
      <c r="BW13" s="1991"/>
      <c r="BX13" s="1991"/>
      <c r="BY13" s="1991"/>
      <c r="BZ13" s="1991"/>
      <c r="CA13" s="1992"/>
      <c r="CB13" s="3225"/>
      <c r="CC13" s="3225"/>
      <c r="CD13" s="1706"/>
      <c r="CH13" s="1686"/>
      <c r="CI13" s="1686"/>
      <c r="CJ13" s="1686"/>
      <c r="CK13" s="1686"/>
    </row>
    <row r="14" spans="2:126" s="1690" customFormat="1" ht="30" customHeight="1">
      <c r="B14" s="1707"/>
      <c r="C14" s="1686"/>
      <c r="D14" s="1716"/>
      <c r="E14" s="1714"/>
      <c r="F14" s="1717"/>
      <c r="G14" s="1686"/>
      <c r="H14" s="1686"/>
      <c r="I14" s="1686"/>
      <c r="J14" s="1686"/>
      <c r="K14" s="1686"/>
      <c r="L14" s="1686"/>
      <c r="M14" s="1686"/>
      <c r="N14" s="1686"/>
      <c r="O14" s="1686"/>
      <c r="P14" s="1686"/>
      <c r="Y14" s="1686"/>
      <c r="Z14" s="1686"/>
      <c r="AA14" s="1686"/>
      <c r="AB14" s="1686"/>
      <c r="AC14" s="1686"/>
      <c r="AD14" s="1686"/>
      <c r="AE14" s="1686"/>
      <c r="AF14" s="1686"/>
      <c r="AG14" s="1686"/>
      <c r="AH14" s="1686"/>
      <c r="AI14" s="1686"/>
      <c r="AJ14" s="1718"/>
      <c r="AK14" s="1718"/>
      <c r="AV14" s="1716"/>
      <c r="AW14" s="1714"/>
      <c r="AX14" s="1717"/>
      <c r="BG14" s="1686"/>
      <c r="BH14" s="1686"/>
      <c r="BI14" s="1686"/>
      <c r="BJ14" s="1686"/>
      <c r="BK14" s="1686"/>
      <c r="BL14" s="1686"/>
      <c r="BM14" s="1686"/>
      <c r="BN14" s="1686"/>
      <c r="BO14" s="1686"/>
      <c r="BQ14" s="1686"/>
      <c r="BR14" s="1686"/>
      <c r="BS14" s="1686"/>
      <c r="BT14" s="1686"/>
      <c r="BU14" s="1686"/>
      <c r="BV14" s="1686"/>
      <c r="BW14" s="1686"/>
      <c r="BX14" s="1686"/>
      <c r="BY14" s="1686"/>
      <c r="BZ14" s="1686"/>
      <c r="CA14" s="1686"/>
      <c r="CB14" s="1718"/>
      <c r="CC14" s="1718"/>
      <c r="CD14" s="1706"/>
      <c r="CH14" s="1686"/>
      <c r="CI14" s="1686"/>
      <c r="CJ14" s="1686"/>
      <c r="CK14" s="1686"/>
    </row>
    <row r="15" spans="2:126" s="1690" customFormat="1" ht="30" customHeight="1">
      <c r="B15" s="1719"/>
      <c r="C15" s="1686"/>
      <c r="D15" s="1720" t="s">
        <v>23</v>
      </c>
      <c r="E15" s="1714"/>
      <c r="F15" s="1697" t="s">
        <v>2624</v>
      </c>
      <c r="G15" s="1686"/>
      <c r="H15" s="1686"/>
      <c r="I15" s="1686"/>
      <c r="J15" s="1686"/>
      <c r="K15" s="1686"/>
      <c r="L15" s="1686"/>
      <c r="M15" s="1686"/>
      <c r="N15" s="1686"/>
      <c r="O15" s="1686"/>
      <c r="P15" s="1686"/>
      <c r="Y15" s="2680" t="s">
        <v>31</v>
      </c>
      <c r="Z15" s="2681"/>
      <c r="AA15" s="1987"/>
      <c r="AB15" s="1988"/>
      <c r="AC15" s="1988"/>
      <c r="AD15" s="1988"/>
      <c r="AE15" s="1988"/>
      <c r="AF15" s="1988"/>
      <c r="AG15" s="1988"/>
      <c r="AH15" s="1988"/>
      <c r="AI15" s="1989"/>
      <c r="AJ15" s="3225" t="s">
        <v>26</v>
      </c>
      <c r="AK15" s="3225"/>
      <c r="AV15" s="1721" t="s">
        <v>162</v>
      </c>
      <c r="AW15" s="1714"/>
      <c r="AX15" s="1697" t="s">
        <v>2625</v>
      </c>
      <c r="BG15" s="1686"/>
      <c r="BH15" s="1686"/>
      <c r="BI15" s="1686"/>
      <c r="BJ15" s="1686"/>
      <c r="BK15" s="1686"/>
      <c r="BL15" s="1686"/>
      <c r="BM15" s="1686"/>
      <c r="BN15" s="1686"/>
      <c r="BO15" s="1686"/>
      <c r="BQ15" s="2680" t="s">
        <v>35</v>
      </c>
      <c r="BR15" s="2681"/>
      <c r="BS15" s="1987"/>
      <c r="BT15" s="1988"/>
      <c r="BU15" s="1988"/>
      <c r="BV15" s="1988"/>
      <c r="BW15" s="1988"/>
      <c r="BX15" s="1988"/>
      <c r="BY15" s="1988"/>
      <c r="BZ15" s="1988"/>
      <c r="CA15" s="1989"/>
      <c r="CB15" s="3225" t="s">
        <v>26</v>
      </c>
      <c r="CC15" s="3225"/>
      <c r="CD15" s="1706"/>
      <c r="CH15" s="1686"/>
      <c r="CI15" s="1686"/>
      <c r="CJ15" s="1686"/>
      <c r="CK15" s="1686"/>
    </row>
    <row r="16" spans="2:126" s="1724" customFormat="1" ht="30" customHeight="1">
      <c r="B16" s="1722"/>
      <c r="C16" s="1686"/>
      <c r="D16" s="1721"/>
      <c r="E16" s="1714"/>
      <c r="F16" s="1723" t="s">
        <v>2626</v>
      </c>
      <c r="G16" s="1686"/>
      <c r="H16" s="1686"/>
      <c r="I16" s="1686"/>
      <c r="J16" s="1686"/>
      <c r="K16" s="1686"/>
      <c r="L16" s="1686"/>
      <c r="M16" s="1686"/>
      <c r="N16" s="1686"/>
      <c r="O16" s="1686"/>
      <c r="P16" s="1686"/>
      <c r="Y16" s="2681"/>
      <c r="Z16" s="2681"/>
      <c r="AA16" s="1990"/>
      <c r="AB16" s="1991"/>
      <c r="AC16" s="1991"/>
      <c r="AD16" s="1991"/>
      <c r="AE16" s="1991"/>
      <c r="AF16" s="1991"/>
      <c r="AG16" s="1991"/>
      <c r="AH16" s="1991"/>
      <c r="AI16" s="1992"/>
      <c r="AJ16" s="3225"/>
      <c r="AK16" s="3225"/>
      <c r="AV16" s="1721"/>
      <c r="AW16" s="1714"/>
      <c r="AX16" s="1723" t="s">
        <v>2627</v>
      </c>
      <c r="BG16" s="1686"/>
      <c r="BH16" s="1686"/>
      <c r="BI16" s="1686"/>
      <c r="BJ16" s="1686"/>
      <c r="BK16" s="1686"/>
      <c r="BL16" s="1686"/>
      <c r="BM16" s="1686"/>
      <c r="BN16" s="1686"/>
      <c r="BO16" s="1686"/>
      <c r="BQ16" s="2681"/>
      <c r="BR16" s="2681"/>
      <c r="BS16" s="1990"/>
      <c r="BT16" s="1991"/>
      <c r="BU16" s="1991"/>
      <c r="BV16" s="1991"/>
      <c r="BW16" s="1991"/>
      <c r="BX16" s="1991"/>
      <c r="BY16" s="1991"/>
      <c r="BZ16" s="1991"/>
      <c r="CA16" s="1992"/>
      <c r="CB16" s="3225"/>
      <c r="CC16" s="3225"/>
      <c r="CD16" s="1725"/>
      <c r="CH16" s="1686"/>
      <c r="CI16" s="1686"/>
      <c r="CJ16" s="1686"/>
      <c r="CK16" s="1686"/>
    </row>
    <row r="17" spans="2:91" s="1724" customFormat="1" ht="30" customHeight="1">
      <c r="B17" s="1722"/>
      <c r="C17" s="1686"/>
      <c r="D17" s="1726"/>
      <c r="E17" s="1714"/>
      <c r="F17" s="1717"/>
      <c r="G17" s="1686"/>
      <c r="H17" s="1686"/>
      <c r="I17" s="1686"/>
      <c r="J17" s="1686"/>
      <c r="K17" s="1686"/>
      <c r="L17" s="1686"/>
      <c r="M17" s="1686"/>
      <c r="N17" s="1686"/>
      <c r="O17" s="1686"/>
      <c r="P17" s="1686"/>
      <c r="Y17" s="1686"/>
      <c r="Z17" s="1686"/>
      <c r="AA17" s="1686"/>
      <c r="AB17" s="1686"/>
      <c r="AC17" s="1686"/>
      <c r="AD17" s="1686"/>
      <c r="AE17" s="1686"/>
      <c r="AF17" s="1686"/>
      <c r="AG17" s="1686"/>
      <c r="AH17" s="1686"/>
      <c r="AI17" s="1686"/>
      <c r="AJ17" s="1718"/>
      <c r="AK17" s="1718"/>
      <c r="AV17" s="1726"/>
      <c r="AW17" s="1714"/>
      <c r="AX17" s="1717"/>
      <c r="BG17" s="1686"/>
      <c r="BH17" s="1686"/>
      <c r="BI17" s="1686"/>
      <c r="BJ17" s="1686"/>
      <c r="BK17" s="1686"/>
      <c r="BL17" s="1686"/>
      <c r="BM17" s="1686"/>
      <c r="BN17" s="1686"/>
      <c r="BO17" s="1686"/>
      <c r="BQ17" s="1686"/>
      <c r="BR17" s="1686"/>
      <c r="BS17" s="1686"/>
      <c r="BT17" s="1686"/>
      <c r="BU17" s="1686"/>
      <c r="BV17" s="1686"/>
      <c r="BW17" s="1686"/>
      <c r="BX17" s="1686"/>
      <c r="BY17" s="1686"/>
      <c r="BZ17" s="1686"/>
      <c r="CA17" s="1686"/>
      <c r="CB17" s="1718"/>
      <c r="CC17" s="1718"/>
      <c r="CD17" s="1725"/>
      <c r="CH17" s="1686"/>
      <c r="CI17" s="1686"/>
      <c r="CJ17" s="1686"/>
      <c r="CK17" s="1686"/>
    </row>
    <row r="18" spans="2:91" s="1724" customFormat="1" ht="30" customHeight="1">
      <c r="B18" s="1727"/>
      <c r="C18" s="1686"/>
      <c r="D18" s="1709" t="s">
        <v>40</v>
      </c>
      <c r="E18" s="1714"/>
      <c r="F18" s="1697" t="s">
        <v>2628</v>
      </c>
      <c r="G18" s="1686"/>
      <c r="H18" s="1686"/>
      <c r="I18" s="1686"/>
      <c r="J18" s="1686"/>
      <c r="K18" s="1686"/>
      <c r="L18" s="1686"/>
      <c r="M18" s="1686"/>
      <c r="N18" s="1686"/>
      <c r="O18" s="1686"/>
      <c r="P18" s="1686"/>
      <c r="Y18" s="2680" t="s">
        <v>32</v>
      </c>
      <c r="Z18" s="2681"/>
      <c r="AA18" s="1987"/>
      <c r="AB18" s="1988"/>
      <c r="AC18" s="1988"/>
      <c r="AD18" s="1988"/>
      <c r="AE18" s="1988"/>
      <c r="AF18" s="1988"/>
      <c r="AG18" s="1988"/>
      <c r="AH18" s="1988"/>
      <c r="AI18" s="1989"/>
      <c r="AJ18" s="3225" t="s">
        <v>26</v>
      </c>
      <c r="AK18" s="3225"/>
      <c r="AV18" s="1709" t="s">
        <v>165</v>
      </c>
      <c r="AW18" s="1714"/>
      <c r="AX18" s="1697" t="s">
        <v>90</v>
      </c>
      <c r="BG18" s="1686"/>
      <c r="BH18" s="1686"/>
      <c r="BI18" s="1686"/>
      <c r="BJ18" s="1686"/>
      <c r="BK18" s="1686"/>
      <c r="BL18" s="1686"/>
      <c r="BM18" s="1686"/>
      <c r="BN18" s="1686"/>
      <c r="BO18" s="1686"/>
      <c r="BQ18" s="2680" t="s">
        <v>36</v>
      </c>
      <c r="BR18" s="2681"/>
      <c r="BS18" s="1987"/>
      <c r="BT18" s="1988"/>
      <c r="BU18" s="1988"/>
      <c r="BV18" s="1988"/>
      <c r="BW18" s="1988"/>
      <c r="BX18" s="1988"/>
      <c r="BY18" s="1988"/>
      <c r="BZ18" s="1988"/>
      <c r="CA18" s="1989"/>
      <c r="CB18" s="3225" t="s">
        <v>26</v>
      </c>
      <c r="CC18" s="3225"/>
      <c r="CD18" s="1728"/>
      <c r="CH18" s="1686"/>
      <c r="CI18" s="1686"/>
      <c r="CJ18" s="1686"/>
      <c r="CK18" s="1686"/>
    </row>
    <row r="19" spans="2:91" s="1724" customFormat="1" ht="30" customHeight="1">
      <c r="B19" s="1727"/>
      <c r="C19" s="1686"/>
      <c r="D19" s="1729"/>
      <c r="E19" s="1714"/>
      <c r="F19" s="1723" t="s">
        <v>2629</v>
      </c>
      <c r="G19" s="1686"/>
      <c r="H19" s="1686"/>
      <c r="I19" s="1686"/>
      <c r="J19" s="1686"/>
      <c r="K19" s="1686"/>
      <c r="L19" s="1686"/>
      <c r="M19" s="1686"/>
      <c r="N19" s="1686"/>
      <c r="O19" s="1686"/>
      <c r="P19" s="1686"/>
      <c r="Y19" s="2681"/>
      <c r="Z19" s="2681"/>
      <c r="AA19" s="1990"/>
      <c r="AB19" s="1991"/>
      <c r="AC19" s="1991"/>
      <c r="AD19" s="1991"/>
      <c r="AE19" s="1991"/>
      <c r="AF19" s="1991"/>
      <c r="AG19" s="1991"/>
      <c r="AH19" s="1991"/>
      <c r="AI19" s="1992"/>
      <c r="AJ19" s="3225"/>
      <c r="AK19" s="3225"/>
      <c r="AV19" s="1729"/>
      <c r="AW19" s="1714"/>
      <c r="AX19" s="1723" t="s">
        <v>92</v>
      </c>
      <c r="BG19" s="1686"/>
      <c r="BH19" s="1686"/>
      <c r="BI19" s="1686"/>
      <c r="BJ19" s="1686"/>
      <c r="BK19" s="1686"/>
      <c r="BL19" s="1686"/>
      <c r="BM19" s="1686"/>
      <c r="BN19" s="1686"/>
      <c r="BO19" s="1686"/>
      <c r="BQ19" s="2681"/>
      <c r="BR19" s="2681"/>
      <c r="BS19" s="1990"/>
      <c r="BT19" s="1991"/>
      <c r="BU19" s="1991"/>
      <c r="BV19" s="1991"/>
      <c r="BW19" s="1991"/>
      <c r="BX19" s="1991"/>
      <c r="BY19" s="1991"/>
      <c r="BZ19" s="1991"/>
      <c r="CA19" s="1992"/>
      <c r="CB19" s="3225"/>
      <c r="CC19" s="3225"/>
      <c r="CD19" s="1728"/>
      <c r="CH19" s="1686"/>
      <c r="CI19" s="1686"/>
      <c r="CJ19" s="1686"/>
      <c r="CK19" s="1686"/>
    </row>
    <row r="20" spans="2:91" s="1724" customFormat="1" ht="30" customHeight="1">
      <c r="B20" s="1727"/>
      <c r="C20" s="1686"/>
      <c r="D20" s="1721"/>
      <c r="E20" s="1714"/>
      <c r="F20" s="1717"/>
      <c r="G20" s="1686"/>
      <c r="H20" s="1686"/>
      <c r="I20" s="1686"/>
      <c r="J20" s="1686"/>
      <c r="K20" s="1686"/>
      <c r="L20" s="1686"/>
      <c r="M20" s="1686"/>
      <c r="N20" s="1686"/>
      <c r="O20" s="1686"/>
      <c r="P20" s="1686"/>
      <c r="Y20" s="1686"/>
      <c r="Z20" s="1686"/>
      <c r="AA20" s="1686"/>
      <c r="AB20" s="1686"/>
      <c r="AC20" s="1686"/>
      <c r="AD20" s="1686"/>
      <c r="AE20" s="1686"/>
      <c r="AF20" s="1686"/>
      <c r="AG20" s="1686"/>
      <c r="AH20" s="1686"/>
      <c r="AI20" s="1686"/>
      <c r="AJ20" s="1718"/>
      <c r="AK20" s="1718"/>
      <c r="BD20" s="1686"/>
      <c r="BE20" s="1686"/>
      <c r="BF20" s="1686"/>
      <c r="BG20" s="1686"/>
      <c r="BH20" s="1686"/>
      <c r="BI20" s="1686"/>
      <c r="BJ20" s="1686"/>
      <c r="BK20" s="1686"/>
      <c r="BL20" s="1686"/>
      <c r="BM20" s="1686"/>
      <c r="BN20" s="1686"/>
      <c r="BO20" s="1686"/>
      <c r="BQ20" s="1686"/>
      <c r="BR20" s="1686"/>
      <c r="BS20" s="1686"/>
      <c r="BT20" s="1686"/>
      <c r="BU20" s="1686"/>
      <c r="BV20" s="1686"/>
      <c r="BW20" s="1686"/>
      <c r="BX20" s="1686"/>
      <c r="BY20" s="1686"/>
      <c r="BZ20" s="1686"/>
      <c r="CA20" s="1686"/>
      <c r="CB20" s="1718"/>
      <c r="CC20" s="1718"/>
      <c r="CD20" s="1728"/>
      <c r="CH20" s="1686"/>
      <c r="CI20" s="1686"/>
      <c r="CJ20" s="1686"/>
      <c r="CK20" s="1686"/>
    </row>
    <row r="21" spans="2:91" s="1724" customFormat="1" ht="30" customHeight="1">
      <c r="B21" s="1727"/>
      <c r="C21" s="1686"/>
      <c r="D21" s="1720" t="s">
        <v>89</v>
      </c>
      <c r="E21" s="1714"/>
      <c r="F21" s="1709" t="s">
        <v>2630</v>
      </c>
      <c r="G21" s="1686"/>
      <c r="H21" s="1686"/>
      <c r="I21" s="1686"/>
      <c r="J21" s="1686"/>
      <c r="K21" s="1686"/>
      <c r="L21" s="1686"/>
      <c r="M21" s="1686"/>
      <c r="N21" s="1686"/>
      <c r="O21" s="1686"/>
      <c r="P21" s="1686"/>
      <c r="Y21" s="2680" t="s">
        <v>33</v>
      </c>
      <c r="Z21" s="2681"/>
      <c r="AA21" s="1987"/>
      <c r="AB21" s="1988"/>
      <c r="AC21" s="1988"/>
      <c r="AD21" s="1988"/>
      <c r="AE21" s="1988"/>
      <c r="AF21" s="1988"/>
      <c r="AG21" s="1988"/>
      <c r="AH21" s="1988"/>
      <c r="AI21" s="1989"/>
      <c r="AJ21" s="3225" t="s">
        <v>26</v>
      </c>
      <c r="AK21" s="3225"/>
      <c r="BD21" s="1686"/>
      <c r="BE21" s="1686"/>
      <c r="BF21" s="1686"/>
      <c r="BG21" s="1686"/>
      <c r="BH21" s="1686"/>
      <c r="BI21" s="1686"/>
      <c r="BJ21" s="1686"/>
      <c r="BK21" s="1686"/>
      <c r="BL21" s="1686"/>
      <c r="BM21" s="1686"/>
      <c r="BN21" s="1686"/>
      <c r="BO21" s="1686"/>
      <c r="BQ21" s="1686"/>
      <c r="BR21" s="1686"/>
      <c r="BS21" s="3226">
        <v>1</v>
      </c>
      <c r="BT21" s="3227"/>
      <c r="BU21" s="3227"/>
      <c r="BV21" s="3230">
        <v>0</v>
      </c>
      <c r="BW21" s="3227"/>
      <c r="BX21" s="3227"/>
      <c r="BY21" s="3230">
        <v>0</v>
      </c>
      <c r="BZ21" s="3227"/>
      <c r="CA21" s="3232"/>
      <c r="CB21" s="3225" t="s">
        <v>26</v>
      </c>
      <c r="CC21" s="3225"/>
      <c r="CD21" s="1728"/>
      <c r="CH21" s="1686"/>
      <c r="CI21" s="1686"/>
      <c r="CJ21" s="1686"/>
      <c r="CK21" s="1686"/>
    </row>
    <row r="22" spans="2:91" s="1724" customFormat="1" ht="30" customHeight="1">
      <c r="B22" s="1727"/>
      <c r="C22" s="1686"/>
      <c r="D22" s="1686"/>
      <c r="E22" s="1686"/>
      <c r="F22" s="1723" t="s">
        <v>2631</v>
      </c>
      <c r="G22" s="1686"/>
      <c r="H22" s="1686"/>
      <c r="I22" s="1686"/>
      <c r="J22" s="1686"/>
      <c r="K22" s="1686"/>
      <c r="L22" s="1686"/>
      <c r="M22" s="1686"/>
      <c r="N22" s="1686"/>
      <c r="O22" s="1686"/>
      <c r="P22" s="1686"/>
      <c r="Y22" s="2681"/>
      <c r="Z22" s="2681"/>
      <c r="AA22" s="1990"/>
      <c r="AB22" s="1991"/>
      <c r="AC22" s="1991"/>
      <c r="AD22" s="1991"/>
      <c r="AE22" s="1991"/>
      <c r="AF22" s="1991"/>
      <c r="AG22" s="1991"/>
      <c r="AH22" s="1991"/>
      <c r="AI22" s="1992"/>
      <c r="AJ22" s="3225"/>
      <c r="AK22" s="3225"/>
      <c r="AQ22" s="1686"/>
      <c r="AR22" s="1686"/>
      <c r="AS22" s="1686"/>
      <c r="AT22" s="1686"/>
      <c r="AU22" s="1686"/>
      <c r="AV22" s="1686"/>
      <c r="AW22" s="1686"/>
      <c r="AX22" s="1686"/>
      <c r="AY22" s="1686"/>
      <c r="AZ22" s="1686"/>
      <c r="BD22" s="1686"/>
      <c r="BE22" s="1686"/>
      <c r="BF22" s="1686"/>
      <c r="BG22" s="1686"/>
      <c r="BH22" s="1686"/>
      <c r="BI22" s="1686"/>
      <c r="BJ22" s="1686"/>
      <c r="BK22" s="1686"/>
      <c r="BL22" s="1686"/>
      <c r="BM22" s="1686"/>
      <c r="BN22" s="1686"/>
      <c r="BO22" s="1686"/>
      <c r="BQ22" s="1686"/>
      <c r="BR22" s="1686"/>
      <c r="BS22" s="3228"/>
      <c r="BT22" s="3229"/>
      <c r="BU22" s="3229"/>
      <c r="BV22" s="3231"/>
      <c r="BW22" s="3229"/>
      <c r="BX22" s="3229"/>
      <c r="BY22" s="3231"/>
      <c r="BZ22" s="3229"/>
      <c r="CA22" s="3233"/>
      <c r="CB22" s="3225"/>
      <c r="CC22" s="3225"/>
      <c r="CD22" s="1728"/>
      <c r="CH22" s="1686"/>
      <c r="CI22" s="1686"/>
      <c r="CJ22" s="1686"/>
      <c r="CK22" s="1686"/>
    </row>
    <row r="23" spans="2:91" s="1734" customFormat="1" ht="39.9" customHeight="1">
      <c r="B23" s="1730"/>
      <c r="C23" s="1731"/>
      <c r="D23" s="1731"/>
      <c r="E23" s="1731"/>
      <c r="F23" s="1731"/>
      <c r="G23" s="1731"/>
      <c r="H23" s="1731"/>
      <c r="I23" s="1731"/>
      <c r="J23" s="1731"/>
      <c r="K23" s="1731"/>
      <c r="L23" s="1731"/>
      <c r="M23" s="1731"/>
      <c r="N23" s="1731"/>
      <c r="O23" s="1731"/>
      <c r="P23" s="1731"/>
      <c r="Q23" s="1731"/>
      <c r="R23" s="1731"/>
      <c r="S23" s="1731"/>
      <c r="T23" s="1731"/>
      <c r="U23" s="1731"/>
      <c r="V23" s="1731"/>
      <c r="W23" s="1732"/>
      <c r="X23" s="1732"/>
      <c r="Y23" s="1732"/>
      <c r="Z23" s="1732"/>
      <c r="AA23" s="1732"/>
      <c r="AB23" s="1732"/>
      <c r="AC23" s="1732"/>
      <c r="AD23" s="1732"/>
      <c r="AE23" s="1732"/>
      <c r="AF23" s="1732"/>
      <c r="AG23" s="1732"/>
      <c r="AH23" s="1732"/>
      <c r="AI23" s="1732"/>
      <c r="AJ23" s="1731"/>
      <c r="AK23" s="1731"/>
      <c r="AL23" s="1731"/>
      <c r="AM23" s="1731"/>
      <c r="AN23" s="1731"/>
      <c r="AO23" s="1731"/>
      <c r="AP23" s="1731"/>
      <c r="AQ23" s="1731"/>
      <c r="AR23" s="1731"/>
      <c r="AS23" s="1731"/>
      <c r="AT23" s="1731"/>
      <c r="AU23" s="1731"/>
      <c r="AV23" s="1731"/>
      <c r="AW23" s="1731"/>
      <c r="AX23" s="1731"/>
      <c r="AY23" s="1731"/>
      <c r="AZ23" s="1731"/>
      <c r="BA23" s="1732"/>
      <c r="BB23" s="1732"/>
      <c r="BC23" s="1732"/>
      <c r="BD23" s="1731"/>
      <c r="BE23" s="1731"/>
      <c r="BF23" s="1731"/>
      <c r="BG23" s="1731"/>
      <c r="BH23" s="1731"/>
      <c r="BI23" s="1731"/>
      <c r="BJ23" s="1731"/>
      <c r="BK23" s="1731"/>
      <c r="BL23" s="1731"/>
      <c r="BM23" s="1731"/>
      <c r="BN23" s="1731"/>
      <c r="BO23" s="1731"/>
      <c r="BP23" s="1731"/>
      <c r="BQ23" s="1732"/>
      <c r="BR23" s="1732"/>
      <c r="BS23" s="1732"/>
      <c r="BT23" s="1732"/>
      <c r="BU23" s="1732"/>
      <c r="BV23" s="1732"/>
      <c r="BW23" s="1732"/>
      <c r="BX23" s="1732"/>
      <c r="BY23" s="1732"/>
      <c r="BZ23" s="1732"/>
      <c r="CA23" s="1732"/>
      <c r="CB23" s="1732"/>
      <c r="CC23" s="1732"/>
      <c r="CD23" s="1733"/>
      <c r="CH23" s="1686"/>
      <c r="CI23" s="1686"/>
      <c r="CJ23" s="1686"/>
      <c r="CK23" s="1686"/>
    </row>
    <row r="24" spans="2:91" s="1734" customFormat="1" ht="39.9" customHeight="1">
      <c r="B24" s="1722"/>
      <c r="C24" s="1686"/>
      <c r="D24" s="1686"/>
      <c r="E24" s="1686"/>
      <c r="F24" s="1686"/>
      <c r="G24" s="1686"/>
      <c r="H24" s="1686"/>
      <c r="I24" s="1686"/>
      <c r="J24" s="1686"/>
      <c r="K24" s="1686"/>
      <c r="L24" s="1686"/>
      <c r="M24" s="1686"/>
      <c r="N24" s="1686"/>
      <c r="O24" s="1686"/>
      <c r="P24" s="1686"/>
      <c r="Q24" s="1686"/>
      <c r="R24" s="1686"/>
      <c r="S24" s="1686"/>
      <c r="T24" s="1686"/>
      <c r="U24" s="1686"/>
      <c r="V24" s="1686"/>
      <c r="W24" s="1686"/>
      <c r="X24" s="1686"/>
      <c r="Y24" s="1686"/>
      <c r="Z24" s="1686"/>
      <c r="AA24" s="1686"/>
      <c r="AB24" s="1686"/>
      <c r="AC24" s="1686"/>
      <c r="AD24" s="1686"/>
      <c r="AE24" s="1686"/>
      <c r="AF24" s="1686"/>
      <c r="AG24" s="1686"/>
      <c r="AH24" s="1686"/>
      <c r="AI24" s="1686"/>
      <c r="AJ24" s="1686"/>
      <c r="AK24" s="1686"/>
      <c r="AL24" s="1686"/>
      <c r="AM24" s="1686"/>
      <c r="AN24" s="1686"/>
      <c r="AO24" s="1686"/>
      <c r="AP24" s="1686"/>
      <c r="AQ24" s="1686"/>
      <c r="AR24" s="1686"/>
      <c r="AS24" s="1686"/>
      <c r="AT24" s="1686"/>
      <c r="AU24" s="1686"/>
      <c r="AV24" s="1686"/>
      <c r="AW24" s="1686"/>
      <c r="AX24" s="1686"/>
      <c r="AY24" s="1686"/>
      <c r="AZ24" s="1686"/>
      <c r="BA24" s="1686"/>
      <c r="BB24" s="1686"/>
      <c r="BC24" s="1686"/>
      <c r="BD24" s="1686"/>
      <c r="BE24" s="1686"/>
      <c r="BF24" s="1686"/>
      <c r="BG24" s="1686"/>
      <c r="BH24" s="1686"/>
      <c r="BI24" s="1686"/>
      <c r="BJ24" s="1686"/>
      <c r="BK24" s="1686"/>
      <c r="BL24" s="1686"/>
      <c r="BM24" s="1686"/>
      <c r="BN24" s="1686"/>
      <c r="BO24" s="1686"/>
      <c r="BP24" s="1686"/>
      <c r="BQ24" s="1686"/>
      <c r="BR24" s="1686"/>
      <c r="BS24" s="1686"/>
      <c r="BT24" s="1686"/>
      <c r="BU24" s="1686"/>
      <c r="BV24" s="1686"/>
      <c r="BW24" s="1686"/>
      <c r="BX24" s="1686"/>
      <c r="BY24" s="1686"/>
      <c r="BZ24" s="1686"/>
      <c r="CA24" s="1686"/>
      <c r="CB24" s="1686"/>
      <c r="CC24" s="1686"/>
      <c r="CD24" s="1706"/>
      <c r="CH24" s="1686"/>
      <c r="CI24" s="1686"/>
      <c r="CJ24" s="1686"/>
      <c r="CK24" s="1686"/>
    </row>
    <row r="25" spans="2:91" s="1734" customFormat="1" ht="30" customHeight="1">
      <c r="B25" s="1727"/>
      <c r="C25" s="1708" t="s">
        <v>1197</v>
      </c>
      <c r="D25" s="1709" t="s">
        <v>2632</v>
      </c>
      <c r="AE25" s="1686"/>
      <c r="AF25" s="1686"/>
      <c r="AG25" s="1686"/>
      <c r="AH25" s="1686"/>
      <c r="AI25" s="1686"/>
      <c r="AJ25" s="1686"/>
      <c r="AK25" s="1686"/>
      <c r="AL25" s="1686"/>
      <c r="AM25" s="1686"/>
      <c r="AN25" s="1686"/>
      <c r="AO25" s="1686"/>
      <c r="AP25" s="1686"/>
      <c r="AQ25" s="1686"/>
      <c r="AR25" s="1686"/>
      <c r="AS25" s="1686"/>
      <c r="AT25" s="1686"/>
      <c r="AU25" s="1686"/>
      <c r="AV25" s="1686"/>
      <c r="AW25" s="1686"/>
      <c r="AX25" s="1686"/>
      <c r="AY25" s="1686"/>
      <c r="AZ25" s="1686"/>
      <c r="BA25" s="1686"/>
      <c r="BB25" s="1686"/>
      <c r="BC25" s="1686"/>
      <c r="BD25" s="1686"/>
      <c r="BE25" s="1686"/>
      <c r="BF25" s="1686"/>
      <c r="BG25" s="1686"/>
      <c r="BH25" s="1686"/>
      <c r="BI25" s="1686"/>
      <c r="BJ25" s="1686"/>
      <c r="BK25" s="1686"/>
      <c r="BL25" s="1686"/>
      <c r="BM25" s="1686"/>
      <c r="BN25" s="1686"/>
      <c r="BO25" s="1686"/>
      <c r="BP25" s="1686"/>
      <c r="BQ25" s="1686"/>
      <c r="BR25" s="1686"/>
      <c r="BS25" s="1686"/>
      <c r="BT25" s="1686"/>
      <c r="BU25" s="1686"/>
      <c r="BV25" s="1686"/>
      <c r="BW25" s="1686"/>
      <c r="BX25" s="1686"/>
      <c r="BY25" s="1686"/>
      <c r="BZ25" s="1686"/>
      <c r="CA25" s="1686"/>
      <c r="CB25" s="1686"/>
      <c r="CC25" s="1686"/>
      <c r="CD25" s="1706"/>
      <c r="CH25" s="1686"/>
      <c r="CI25" s="1686"/>
      <c r="CJ25" s="1686"/>
      <c r="CK25" s="1686"/>
    </row>
    <row r="26" spans="2:91" s="1734" customFormat="1" ht="30" customHeight="1">
      <c r="B26" s="1707"/>
      <c r="C26" s="1711"/>
      <c r="D26" s="1712" t="s">
        <v>2633</v>
      </c>
      <c r="AE26" s="1686"/>
      <c r="AF26" s="1686"/>
      <c r="AG26" s="1686"/>
      <c r="AH26" s="1686"/>
      <c r="AI26" s="1686"/>
      <c r="AJ26" s="1686"/>
      <c r="AK26" s="1686"/>
      <c r="AL26" s="1686"/>
      <c r="AM26" s="1686"/>
      <c r="AN26" s="1686"/>
      <c r="AO26" s="1686"/>
      <c r="AP26" s="1686"/>
      <c r="AQ26" s="1686"/>
      <c r="AR26" s="1686"/>
      <c r="AS26" s="1686"/>
      <c r="AT26" s="1686"/>
      <c r="AU26" s="1686"/>
      <c r="AV26" s="1686"/>
      <c r="AW26" s="1686"/>
      <c r="AX26" s="1686"/>
      <c r="AY26" s="1686"/>
      <c r="AZ26" s="1686"/>
      <c r="BA26" s="1686"/>
      <c r="BB26" s="1686"/>
      <c r="BC26" s="1686"/>
      <c r="BD26" s="1686"/>
      <c r="BE26" s="1686"/>
      <c r="BF26" s="1686"/>
      <c r="BG26" s="1686"/>
      <c r="BH26" s="1686"/>
      <c r="BI26" s="1686"/>
      <c r="BJ26" s="1686"/>
      <c r="BK26" s="1686"/>
      <c r="BL26" s="1686"/>
      <c r="BM26" s="1686"/>
      <c r="BN26" s="1686"/>
      <c r="BO26" s="1686"/>
      <c r="BP26" s="1686"/>
      <c r="BQ26" s="1686"/>
      <c r="BR26" s="1686"/>
      <c r="BS26" s="1686"/>
      <c r="BT26" s="1686"/>
      <c r="BU26" s="1686"/>
      <c r="BV26" s="1686"/>
      <c r="BW26" s="1686"/>
      <c r="BX26" s="1686"/>
      <c r="BY26" s="1686"/>
      <c r="BZ26" s="1686"/>
      <c r="CA26" s="1686"/>
      <c r="CB26" s="1686"/>
      <c r="CC26" s="1686"/>
      <c r="CD26" s="1706"/>
      <c r="CE26" s="1709"/>
      <c r="CF26" s="1709"/>
      <c r="CG26" s="1709"/>
      <c r="CH26" s="1695"/>
      <c r="CI26" s="1695"/>
      <c r="CJ26" s="1695"/>
      <c r="CK26" s="1695"/>
      <c r="CL26" s="1695"/>
      <c r="CM26" s="1695"/>
    </row>
    <row r="27" spans="2:91" s="1734" customFormat="1" ht="30" customHeight="1">
      <c r="B27" s="1735"/>
      <c r="C27" s="1686"/>
      <c r="D27" s="1686"/>
      <c r="E27" s="1686"/>
      <c r="F27" s="1686"/>
      <c r="G27" s="1686"/>
      <c r="H27" s="1686"/>
      <c r="I27" s="1686"/>
      <c r="J27" s="1686"/>
      <c r="K27" s="1686"/>
      <c r="L27" s="1686"/>
      <c r="M27" s="1686"/>
      <c r="N27" s="1686"/>
      <c r="O27" s="1686"/>
      <c r="P27" s="1686"/>
      <c r="Q27" s="1686"/>
      <c r="R27" s="1686"/>
      <c r="S27" s="1686"/>
      <c r="T27" s="1686"/>
      <c r="U27" s="1686"/>
      <c r="V27" s="1686"/>
      <c r="W27" s="1686"/>
      <c r="X27" s="1686"/>
      <c r="Y27" s="1686"/>
      <c r="Z27" s="1686"/>
      <c r="AA27" s="1686"/>
      <c r="AB27" s="1686"/>
      <c r="AC27" s="1686"/>
      <c r="AD27" s="1686"/>
      <c r="AE27" s="1686"/>
      <c r="AF27" s="1686"/>
      <c r="AG27" s="1686"/>
      <c r="AH27" s="1686"/>
      <c r="AI27" s="1686"/>
      <c r="AJ27" s="1686"/>
      <c r="AK27" s="1686"/>
      <c r="AL27" s="1686"/>
      <c r="AM27" s="1686"/>
      <c r="AN27" s="1686"/>
      <c r="AO27" s="1686"/>
      <c r="AP27" s="1686"/>
      <c r="AQ27" s="1686"/>
      <c r="AR27" s="1686"/>
      <c r="AS27" s="1686"/>
      <c r="AT27" s="1686"/>
      <c r="AU27" s="1686"/>
      <c r="AV27" s="1686"/>
      <c r="AW27" s="1686"/>
      <c r="AX27" s="1686"/>
      <c r="AY27" s="1686"/>
      <c r="AZ27" s="1686"/>
      <c r="BA27" s="1686"/>
      <c r="BB27" s="1686"/>
      <c r="BC27" s="1686"/>
      <c r="BD27" s="1686"/>
      <c r="BE27" s="1686"/>
      <c r="BF27" s="1686"/>
      <c r="BG27" s="1686"/>
      <c r="BH27" s="1686"/>
      <c r="BI27" s="1686"/>
      <c r="BJ27" s="1686"/>
      <c r="BK27" s="1686"/>
      <c r="BL27" s="1686"/>
      <c r="BM27" s="1686"/>
      <c r="BN27" s="1686"/>
      <c r="BO27" s="1686"/>
      <c r="BP27" s="1686"/>
      <c r="BQ27" s="1686"/>
      <c r="BR27" s="1686"/>
      <c r="BS27" s="1686"/>
      <c r="BT27" s="1686"/>
      <c r="BU27" s="1686"/>
      <c r="BV27" s="1686"/>
      <c r="BW27" s="1686"/>
      <c r="BX27" s="1686"/>
      <c r="BY27" s="1686"/>
      <c r="BZ27" s="1686"/>
      <c r="CA27" s="1686"/>
      <c r="CB27" s="1686"/>
      <c r="CC27" s="1686"/>
      <c r="CD27" s="1706"/>
      <c r="CE27" s="1709"/>
      <c r="CF27" s="1709"/>
      <c r="CG27" s="1709"/>
      <c r="CH27" s="1695"/>
      <c r="CI27" s="1695"/>
      <c r="CJ27" s="1695"/>
      <c r="CK27" s="1695"/>
      <c r="CL27" s="1695"/>
      <c r="CM27" s="1695"/>
    </row>
    <row r="28" spans="2:91" s="1734" customFormat="1" ht="30" customHeight="1">
      <c r="B28" s="1707"/>
      <c r="C28" s="1686"/>
      <c r="D28" s="3224">
        <v>342301</v>
      </c>
      <c r="E28" s="3224"/>
      <c r="F28" s="3224"/>
      <c r="G28" s="3224"/>
      <c r="H28" s="3224"/>
      <c r="I28" s="1736"/>
      <c r="J28" s="1736"/>
      <c r="K28" s="1736"/>
      <c r="L28" s="1736"/>
      <c r="M28" s="1736"/>
      <c r="N28" s="1736"/>
      <c r="O28" s="1736"/>
      <c r="P28" s="1736"/>
      <c r="Q28" s="1736"/>
      <c r="R28" s="1697"/>
      <c r="S28" s="1697"/>
      <c r="T28" s="1697"/>
      <c r="U28" s="1697"/>
      <c r="V28" s="1697"/>
      <c r="W28" s="1697"/>
      <c r="X28" s="1697"/>
      <c r="Y28" s="1697"/>
      <c r="Z28" s="1697"/>
      <c r="AA28" s="1697"/>
      <c r="AB28" s="1697"/>
      <c r="AC28" s="1697"/>
      <c r="AD28" s="1697"/>
      <c r="AE28" s="1697"/>
      <c r="AF28" s="1697"/>
      <c r="AG28" s="1686"/>
      <c r="AH28" s="1686"/>
      <c r="AI28" s="1686"/>
      <c r="AJ28" s="1686"/>
      <c r="AK28" s="1686"/>
      <c r="AL28" s="1686"/>
      <c r="AM28" s="1686"/>
      <c r="AN28" s="1686"/>
      <c r="AO28" s="1686"/>
      <c r="AP28" s="1686"/>
      <c r="AQ28" s="1686"/>
      <c r="AR28" s="1686"/>
      <c r="AS28" s="1686"/>
      <c r="AT28" s="1686"/>
      <c r="AU28" s="1686"/>
      <c r="AV28" s="1686"/>
      <c r="AW28" s="1686"/>
      <c r="AX28" s="1686"/>
      <c r="AY28" s="1686"/>
      <c r="AZ28" s="1686"/>
      <c r="BA28" s="1686"/>
      <c r="BB28" s="1686"/>
      <c r="BC28" s="1686"/>
      <c r="BD28" s="1686"/>
      <c r="BE28" s="1686"/>
      <c r="BF28" s="1686"/>
      <c r="BG28" s="1686"/>
      <c r="BH28" s="1686"/>
      <c r="BI28" s="1686"/>
      <c r="BJ28" s="1686"/>
      <c r="BK28" s="1686"/>
      <c r="BL28" s="1686"/>
      <c r="BM28" s="1686"/>
      <c r="BN28" s="1686"/>
      <c r="BO28" s="1686"/>
      <c r="BP28" s="1686"/>
      <c r="BQ28" s="1686"/>
      <c r="BR28" s="1686"/>
      <c r="BS28" s="1686"/>
      <c r="BT28" s="1686"/>
      <c r="BU28" s="1686"/>
      <c r="BV28" s="1686"/>
      <c r="BW28" s="1686"/>
      <c r="BX28" s="1686"/>
      <c r="BY28" s="1686"/>
      <c r="BZ28" s="1686"/>
      <c r="CA28" s="1686"/>
      <c r="CB28" s="1686"/>
      <c r="CC28" s="1686"/>
      <c r="CD28" s="1706"/>
      <c r="CE28" s="1709"/>
      <c r="CF28" s="1709"/>
      <c r="CG28" s="1709"/>
      <c r="CH28" s="1695"/>
      <c r="CI28" s="1695"/>
      <c r="CJ28" s="1695"/>
      <c r="CK28" s="1695"/>
      <c r="CL28" s="1695"/>
      <c r="CM28" s="1695"/>
    </row>
    <row r="29" spans="2:91" s="1734" customFormat="1" ht="30" customHeight="1">
      <c r="B29" s="1727"/>
      <c r="C29" s="1686"/>
      <c r="D29" s="2680" t="s">
        <v>2</v>
      </c>
      <c r="E29" s="2821"/>
      <c r="F29" s="3388"/>
      <c r="G29" s="3389"/>
      <c r="H29" s="3390"/>
      <c r="I29" s="1737"/>
      <c r="J29" s="3205" t="s">
        <v>703</v>
      </c>
      <c r="K29" s="3205"/>
      <c r="L29" s="3205"/>
      <c r="M29" s="3205"/>
      <c r="N29" s="3205"/>
      <c r="O29" s="3205"/>
      <c r="P29" s="3205"/>
      <c r="Q29" s="3205"/>
      <c r="R29" s="1697"/>
      <c r="S29" s="2680" t="s">
        <v>5</v>
      </c>
      <c r="T29" s="2821"/>
      <c r="U29" s="2030"/>
      <c r="V29" s="2031"/>
      <c r="W29" s="2032"/>
      <c r="X29" s="1737"/>
      <c r="Y29" s="3205" t="s">
        <v>704</v>
      </c>
      <c r="Z29" s="3205"/>
      <c r="AA29" s="3205"/>
      <c r="AB29" s="3205"/>
      <c r="AC29" s="3205"/>
      <c r="AD29" s="3205"/>
      <c r="AE29" s="3205"/>
      <c r="AF29" s="3205"/>
      <c r="AG29" s="1686"/>
      <c r="AH29" s="1686"/>
      <c r="AI29" s="1686"/>
      <c r="AJ29" s="1686"/>
      <c r="AK29" s="1686"/>
      <c r="AL29" s="1686"/>
      <c r="AM29" s="1686"/>
      <c r="AN29" s="1686"/>
      <c r="AO29" s="1686"/>
      <c r="AP29" s="1686"/>
      <c r="AQ29" s="1686"/>
      <c r="AR29" s="1686"/>
      <c r="AS29" s="1686"/>
      <c r="AT29" s="1686"/>
      <c r="AU29" s="1686"/>
      <c r="AV29" s="1686"/>
      <c r="AW29" s="1686"/>
      <c r="AX29" s="1686"/>
      <c r="AY29" s="1686"/>
      <c r="AZ29" s="1686"/>
      <c r="BA29" s="1686"/>
      <c r="BB29" s="1686"/>
      <c r="BC29" s="1686"/>
      <c r="BD29" s="1686"/>
      <c r="BE29" s="1686"/>
      <c r="BF29" s="1686"/>
      <c r="BG29" s="1686"/>
      <c r="BH29" s="1686"/>
      <c r="BI29" s="1686"/>
      <c r="BJ29" s="1686"/>
      <c r="BK29" s="1686"/>
      <c r="BL29" s="1686"/>
      <c r="BM29" s="1686"/>
      <c r="BN29" s="1686"/>
      <c r="BO29" s="1686"/>
      <c r="BP29" s="1686"/>
      <c r="BQ29" s="1686"/>
      <c r="BR29" s="1686"/>
      <c r="BS29" s="1686"/>
      <c r="BT29" s="1686"/>
      <c r="BU29" s="1686"/>
      <c r="BV29" s="1686"/>
      <c r="BW29" s="1686"/>
      <c r="BX29" s="1686"/>
      <c r="BY29" s="1686"/>
      <c r="BZ29" s="1686"/>
      <c r="CA29" s="1686"/>
      <c r="CB29" s="1686"/>
      <c r="CC29" s="1686"/>
      <c r="CD29" s="1706"/>
      <c r="CE29" s="1709"/>
      <c r="CF29" s="1709"/>
      <c r="CG29" s="1709"/>
      <c r="CH29" s="1695"/>
      <c r="CI29" s="1695"/>
      <c r="CJ29" s="1695"/>
      <c r="CK29" s="1695"/>
      <c r="CL29" s="1695"/>
      <c r="CM29" s="1695"/>
    </row>
    <row r="30" spans="2:91" s="1734" customFormat="1" ht="30" customHeight="1">
      <c r="B30" s="1707"/>
      <c r="C30" s="1686"/>
      <c r="D30" s="2681"/>
      <c r="E30" s="2821"/>
      <c r="F30" s="3391"/>
      <c r="G30" s="3392"/>
      <c r="H30" s="3393"/>
      <c r="I30" s="1737"/>
      <c r="J30" s="3205"/>
      <c r="K30" s="3205"/>
      <c r="L30" s="3205"/>
      <c r="M30" s="3205"/>
      <c r="N30" s="3205"/>
      <c r="O30" s="3205"/>
      <c r="P30" s="3205"/>
      <c r="Q30" s="3205"/>
      <c r="R30" s="1697"/>
      <c r="S30" s="2681"/>
      <c r="T30" s="2821"/>
      <c r="U30" s="2033"/>
      <c r="V30" s="2034"/>
      <c r="W30" s="2035"/>
      <c r="X30" s="1737"/>
      <c r="Y30" s="3205"/>
      <c r="Z30" s="3205"/>
      <c r="AA30" s="3205"/>
      <c r="AB30" s="3205"/>
      <c r="AC30" s="3205"/>
      <c r="AD30" s="3205"/>
      <c r="AE30" s="3205"/>
      <c r="AF30" s="3205"/>
      <c r="AG30" s="1686"/>
      <c r="AH30" s="1686"/>
      <c r="AI30" s="1686"/>
      <c r="AJ30" s="1686"/>
      <c r="AK30" s="1686"/>
      <c r="AL30" s="1686"/>
      <c r="AM30" s="1686"/>
      <c r="AN30" s="1686"/>
      <c r="AO30" s="1686"/>
      <c r="AP30" s="1686"/>
      <c r="AQ30" s="1686"/>
      <c r="AR30" s="1686"/>
      <c r="AS30" s="1686"/>
      <c r="AT30" s="1686"/>
      <c r="AU30" s="1686"/>
      <c r="AV30" s="1686"/>
      <c r="AW30" s="1686"/>
      <c r="AX30" s="1686"/>
      <c r="AY30" s="1686"/>
      <c r="AZ30" s="1686"/>
      <c r="BA30" s="1686"/>
      <c r="BB30" s="1686"/>
      <c r="BC30" s="1686"/>
      <c r="BD30" s="1686"/>
      <c r="BE30" s="1686"/>
      <c r="BF30" s="1686"/>
      <c r="BG30" s="1686"/>
      <c r="BH30" s="1686"/>
      <c r="BI30" s="1686"/>
      <c r="BJ30" s="1686"/>
      <c r="BK30" s="1686"/>
      <c r="BL30" s="1686"/>
      <c r="BM30" s="1686"/>
      <c r="BN30" s="1686"/>
      <c r="BO30" s="1686"/>
      <c r="BP30" s="1686"/>
      <c r="BQ30" s="1686"/>
      <c r="BR30" s="1686"/>
      <c r="BS30" s="1686"/>
      <c r="BT30" s="1686"/>
      <c r="BU30" s="1686"/>
      <c r="BV30" s="1686"/>
      <c r="BW30" s="1686"/>
      <c r="BX30" s="1686"/>
      <c r="BY30" s="1686"/>
      <c r="BZ30" s="1686"/>
      <c r="CA30" s="1686"/>
      <c r="CB30" s="1686"/>
      <c r="CC30" s="1686"/>
      <c r="CD30" s="1706"/>
      <c r="CE30" s="1709"/>
      <c r="CF30" s="1709"/>
      <c r="CG30" s="1709"/>
      <c r="CH30" s="1695"/>
      <c r="CI30" s="1695"/>
      <c r="CJ30" s="1695"/>
      <c r="CK30" s="1695"/>
      <c r="CL30" s="1695"/>
      <c r="CM30" s="1695"/>
    </row>
    <row r="31" spans="2:91" s="1734" customFormat="1" ht="39.9" customHeight="1">
      <c r="B31" s="1738"/>
      <c r="C31" s="1731"/>
      <c r="D31" s="1731"/>
      <c r="E31" s="1731"/>
      <c r="F31" s="1731"/>
      <c r="G31" s="1731"/>
      <c r="H31" s="1731"/>
      <c r="I31" s="1731"/>
      <c r="J31" s="1731"/>
      <c r="K31" s="1731"/>
      <c r="L31" s="1731"/>
      <c r="M31" s="1731"/>
      <c r="N31" s="1731"/>
      <c r="O31" s="1731"/>
      <c r="P31" s="1731"/>
      <c r="Q31" s="1731"/>
      <c r="R31" s="1731"/>
      <c r="S31" s="1731"/>
      <c r="T31" s="1731"/>
      <c r="U31" s="1731"/>
      <c r="V31" s="1731"/>
      <c r="W31" s="1731"/>
      <c r="X31" s="1731"/>
      <c r="Y31" s="1731"/>
      <c r="Z31" s="1731"/>
      <c r="AA31" s="1731"/>
      <c r="AB31" s="1731"/>
      <c r="AC31" s="1731"/>
      <c r="AD31" s="1731"/>
      <c r="AE31" s="1731"/>
      <c r="AF31" s="1731"/>
      <c r="AG31" s="1731"/>
      <c r="AH31" s="1731"/>
      <c r="AI31" s="1731"/>
      <c r="AJ31" s="1731"/>
      <c r="AK31" s="1731"/>
      <c r="AL31" s="1731"/>
      <c r="AM31" s="1731"/>
      <c r="AN31" s="1731"/>
      <c r="AO31" s="1731"/>
      <c r="AP31" s="1731"/>
      <c r="AQ31" s="1731"/>
      <c r="AR31" s="1731"/>
      <c r="AS31" s="1731"/>
      <c r="AT31" s="1731"/>
      <c r="AU31" s="1731"/>
      <c r="AV31" s="1731"/>
      <c r="AW31" s="1731"/>
      <c r="AX31" s="1731"/>
      <c r="AY31" s="1731"/>
      <c r="AZ31" s="1731"/>
      <c r="BA31" s="1731"/>
      <c r="BB31" s="1731"/>
      <c r="BC31" s="1731"/>
      <c r="BD31" s="1731"/>
      <c r="BE31" s="1731"/>
      <c r="BF31" s="1731"/>
      <c r="BG31" s="1731"/>
      <c r="BH31" s="1731"/>
      <c r="BI31" s="1731"/>
      <c r="BJ31" s="1731"/>
      <c r="BK31" s="1731"/>
      <c r="BL31" s="1731"/>
      <c r="BM31" s="1731"/>
      <c r="BN31" s="1731"/>
      <c r="BO31" s="1731"/>
      <c r="BP31" s="1731"/>
      <c r="BQ31" s="1731"/>
      <c r="BR31" s="1731"/>
      <c r="BS31" s="1731"/>
      <c r="BT31" s="1731"/>
      <c r="BU31" s="1731"/>
      <c r="BV31" s="1731"/>
      <c r="BW31" s="1731"/>
      <c r="BX31" s="1731"/>
      <c r="BY31" s="1731"/>
      <c r="BZ31" s="1731"/>
      <c r="CA31" s="1731"/>
      <c r="CB31" s="1731"/>
      <c r="CC31" s="1731"/>
      <c r="CD31" s="1739"/>
      <c r="CE31" s="1709"/>
      <c r="CF31" s="1709"/>
      <c r="CG31" s="1709"/>
      <c r="CH31" s="1695"/>
      <c r="CI31" s="1695"/>
      <c r="CJ31" s="1695"/>
      <c r="CK31" s="1695"/>
      <c r="CL31" s="1695"/>
      <c r="CM31" s="1695"/>
    </row>
    <row r="32" spans="2:91" s="1734" customFormat="1" ht="30" customHeight="1">
      <c r="B32" s="1722"/>
      <c r="C32" s="1686"/>
      <c r="D32" s="1686"/>
      <c r="E32" s="1686"/>
      <c r="F32" s="1686"/>
      <c r="G32" s="1686"/>
      <c r="H32" s="1686"/>
      <c r="I32" s="1686"/>
      <c r="J32" s="1686"/>
      <c r="K32" s="1686"/>
      <c r="L32" s="1686"/>
      <c r="M32" s="1686"/>
      <c r="N32" s="1686"/>
      <c r="O32" s="1686"/>
      <c r="P32" s="1686"/>
      <c r="Q32" s="1686"/>
      <c r="R32" s="1686"/>
      <c r="S32" s="1686"/>
      <c r="T32" s="1686"/>
      <c r="U32" s="1686"/>
      <c r="V32" s="1686"/>
      <c r="W32" s="1686"/>
      <c r="X32" s="1686"/>
      <c r="Y32" s="1686"/>
      <c r="Z32" s="1686"/>
      <c r="AA32" s="1686"/>
      <c r="AB32" s="1686"/>
      <c r="AC32" s="1686"/>
      <c r="AD32" s="1686"/>
      <c r="AE32" s="1686"/>
      <c r="AF32" s="1686"/>
      <c r="AG32" s="1686"/>
      <c r="AH32" s="1686"/>
      <c r="AI32" s="1686"/>
      <c r="AJ32" s="1686"/>
      <c r="AK32" s="1686"/>
      <c r="AL32" s="1686"/>
      <c r="AM32" s="1686"/>
      <c r="AN32" s="1686"/>
      <c r="AO32" s="1686"/>
      <c r="AP32" s="1686"/>
      <c r="AQ32" s="1686"/>
      <c r="AR32" s="1686"/>
      <c r="AS32" s="1686"/>
      <c r="AT32" s="1686"/>
      <c r="AU32" s="1686"/>
      <c r="AV32" s="1686"/>
      <c r="AW32" s="1686"/>
      <c r="AX32" s="1686"/>
      <c r="AY32" s="1686"/>
      <c r="AZ32" s="1686"/>
      <c r="BA32" s="1686"/>
      <c r="BB32" s="1686"/>
      <c r="BC32" s="1686"/>
      <c r="BD32" s="1686"/>
      <c r="BE32" s="1686"/>
      <c r="BF32" s="1686"/>
      <c r="BG32" s="1686"/>
      <c r="BH32" s="1686"/>
      <c r="BI32" s="1686"/>
      <c r="BJ32" s="1686"/>
      <c r="BK32" s="1686"/>
      <c r="BL32" s="1686"/>
      <c r="BM32" s="1686"/>
      <c r="BN32" s="1686"/>
      <c r="BO32" s="1686"/>
      <c r="BP32" s="1686"/>
      <c r="BQ32" s="1686"/>
      <c r="BR32" s="1686"/>
      <c r="BS32" s="1686"/>
      <c r="BT32" s="1686"/>
      <c r="BU32" s="1686"/>
      <c r="BV32" s="1686"/>
      <c r="BW32" s="1686"/>
      <c r="BX32" s="1686"/>
      <c r="BY32" s="1686"/>
      <c r="BZ32" s="1686"/>
      <c r="CA32" s="1686"/>
      <c r="CB32" s="1686"/>
      <c r="CC32" s="1686"/>
      <c r="CD32" s="1706"/>
      <c r="CE32" s="1709"/>
      <c r="CF32" s="1709"/>
      <c r="CG32" s="1709"/>
      <c r="CH32" s="1695"/>
      <c r="CI32" s="1695"/>
      <c r="CJ32" s="1695"/>
      <c r="CK32" s="1695"/>
      <c r="CL32" s="1695"/>
      <c r="CM32" s="1695"/>
    </row>
    <row r="33" spans="2:91" s="1734" customFormat="1" ht="30" customHeight="1">
      <c r="B33" s="1727"/>
      <c r="C33" s="1708" t="s">
        <v>1198</v>
      </c>
      <c r="D33" s="1709" t="s">
        <v>2634</v>
      </c>
      <c r="AE33" s="1686"/>
      <c r="AF33" s="1686"/>
      <c r="AG33" s="1686"/>
      <c r="AH33" s="1686"/>
      <c r="AI33" s="1686"/>
      <c r="AJ33" s="1686"/>
      <c r="AK33" s="1686"/>
      <c r="AL33" s="1686"/>
      <c r="AM33" s="1686"/>
      <c r="AN33" s="1686"/>
      <c r="AO33" s="1686"/>
      <c r="AP33" s="1686"/>
      <c r="AQ33" s="1686"/>
      <c r="AR33" s="1686"/>
      <c r="AS33" s="1686"/>
      <c r="AT33" s="1686"/>
      <c r="AU33" s="1686"/>
      <c r="AV33" s="1686"/>
      <c r="AW33" s="1686"/>
      <c r="AX33" s="1686"/>
      <c r="AY33" s="1686"/>
      <c r="AZ33" s="1686"/>
      <c r="BA33" s="1686"/>
      <c r="BB33" s="1686"/>
      <c r="BC33" s="1686"/>
      <c r="BD33" s="1686"/>
      <c r="BE33" s="1686"/>
      <c r="BF33" s="1686"/>
      <c r="BG33" s="1686"/>
      <c r="BH33" s="1686"/>
      <c r="BI33" s="1686"/>
      <c r="BJ33" s="1686"/>
      <c r="BK33" s="1686"/>
      <c r="BL33" s="1686"/>
      <c r="BM33" s="1686"/>
      <c r="BN33" s="1686"/>
      <c r="BO33" s="1686"/>
      <c r="BP33" s="1686"/>
      <c r="BQ33" s="1686"/>
      <c r="BR33" s="1686"/>
      <c r="BS33" s="1686"/>
      <c r="BT33" s="1686"/>
      <c r="BU33" s="1686"/>
      <c r="BV33" s="1686"/>
      <c r="BW33" s="1686"/>
      <c r="BX33" s="1686"/>
      <c r="BY33" s="1686"/>
      <c r="BZ33" s="1686"/>
      <c r="CA33" s="1686"/>
      <c r="CB33" s="1686"/>
      <c r="CC33" s="1686"/>
      <c r="CD33" s="1706"/>
      <c r="CE33" s="1709"/>
      <c r="CF33" s="1709"/>
      <c r="CG33" s="1709"/>
      <c r="CH33" s="1695"/>
      <c r="CI33" s="1695"/>
      <c r="CJ33" s="1695"/>
      <c r="CK33" s="1695"/>
      <c r="CL33" s="1695"/>
      <c r="CM33" s="1695"/>
    </row>
    <row r="34" spans="2:91" s="1734" customFormat="1" ht="30" customHeight="1">
      <c r="B34" s="1707"/>
      <c r="C34" s="1711"/>
      <c r="D34" s="1712" t="s">
        <v>2635</v>
      </c>
      <c r="AE34" s="1686"/>
      <c r="AF34" s="1686"/>
      <c r="AG34" s="1686"/>
      <c r="AH34" s="1686"/>
      <c r="AI34" s="1686"/>
      <c r="AJ34" s="1686"/>
      <c r="AK34" s="1686"/>
      <c r="AL34" s="1686"/>
      <c r="AM34" s="1686"/>
      <c r="AN34" s="1686"/>
      <c r="AO34" s="1686"/>
      <c r="AP34" s="1686"/>
      <c r="AQ34" s="1686"/>
      <c r="AR34" s="1686"/>
      <c r="AS34" s="1686"/>
      <c r="AT34" s="1686"/>
      <c r="AU34" s="1686"/>
      <c r="AV34" s="1686"/>
      <c r="AW34" s="1686"/>
      <c r="AX34" s="1686"/>
      <c r="AY34" s="1686"/>
      <c r="AZ34" s="1686"/>
      <c r="BA34" s="1686"/>
      <c r="BB34" s="1686"/>
      <c r="BC34" s="1686"/>
      <c r="BD34" s="1686"/>
      <c r="BE34" s="1686"/>
      <c r="BF34" s="1686"/>
      <c r="BG34" s="1686"/>
      <c r="BH34" s="1686"/>
      <c r="BI34" s="1686"/>
      <c r="BJ34" s="1686"/>
      <c r="BK34" s="1686"/>
      <c r="BL34" s="1686"/>
      <c r="BM34" s="1686"/>
      <c r="BN34" s="1686"/>
      <c r="BO34" s="1686"/>
      <c r="BP34" s="1686"/>
      <c r="BQ34" s="1686"/>
      <c r="BR34" s="1686"/>
      <c r="BS34" s="1686"/>
      <c r="BT34" s="1686"/>
      <c r="BU34" s="1686"/>
      <c r="BV34" s="1686"/>
      <c r="BW34" s="1686"/>
      <c r="BX34" s="1686"/>
      <c r="BY34" s="1686"/>
      <c r="BZ34" s="1686"/>
      <c r="CA34" s="1686"/>
      <c r="CB34" s="1686"/>
      <c r="CC34" s="1686"/>
      <c r="CD34" s="1706"/>
      <c r="CE34" s="1709"/>
      <c r="CF34" s="1709"/>
      <c r="CG34" s="1709"/>
      <c r="CH34" s="1695"/>
      <c r="CI34" s="1695"/>
      <c r="CJ34" s="1695"/>
      <c r="CK34" s="1695"/>
      <c r="CL34" s="1695"/>
      <c r="CM34" s="1695"/>
    </row>
    <row r="35" spans="2:91" s="1734" customFormat="1" ht="30" customHeight="1">
      <c r="B35" s="1735"/>
      <c r="C35" s="1686"/>
      <c r="D35" s="1686"/>
      <c r="E35" s="1686"/>
      <c r="F35" s="1686"/>
      <c r="G35" s="1686"/>
      <c r="H35" s="1686"/>
      <c r="I35" s="1686"/>
      <c r="J35" s="1686"/>
      <c r="K35" s="1686"/>
      <c r="L35" s="1686"/>
      <c r="M35" s="1686"/>
      <c r="N35" s="1686"/>
      <c r="O35" s="1686"/>
      <c r="P35" s="1686"/>
      <c r="Q35" s="1686"/>
      <c r="R35" s="1686"/>
      <c r="S35" s="1686"/>
      <c r="T35" s="1686"/>
      <c r="U35" s="1686"/>
      <c r="V35" s="1686"/>
      <c r="W35" s="1686"/>
      <c r="X35" s="1686"/>
      <c r="Y35" s="1686"/>
      <c r="Z35" s="1686"/>
      <c r="AA35" s="1686"/>
      <c r="AB35" s="1686"/>
      <c r="AC35" s="1686"/>
      <c r="AD35" s="1686"/>
      <c r="AE35" s="1686"/>
      <c r="AF35" s="1686"/>
      <c r="AG35" s="1686"/>
      <c r="AH35" s="1686"/>
      <c r="AI35" s="1686"/>
      <c r="AJ35" s="1686"/>
      <c r="AK35" s="1686"/>
      <c r="AL35" s="1686"/>
      <c r="AM35" s="1686"/>
      <c r="AN35" s="1686"/>
      <c r="AO35" s="1686"/>
      <c r="AP35" s="1686"/>
      <c r="AQ35" s="1686"/>
      <c r="AR35" s="1686"/>
      <c r="AS35" s="1686"/>
      <c r="AT35" s="1686"/>
      <c r="AU35" s="1686"/>
      <c r="AV35" s="1686"/>
      <c r="AW35" s="1686"/>
      <c r="AX35" s="1686"/>
      <c r="AY35" s="1686"/>
      <c r="AZ35" s="1686"/>
      <c r="BA35" s="1686"/>
      <c r="BB35" s="1686"/>
      <c r="BC35" s="1686"/>
      <c r="BD35" s="1686"/>
      <c r="BE35" s="1686"/>
      <c r="BF35" s="1686"/>
      <c r="BG35" s="1686"/>
      <c r="BH35" s="1686"/>
      <c r="BI35" s="1686"/>
      <c r="BJ35" s="1686"/>
      <c r="BK35" s="1686"/>
      <c r="BL35" s="1686"/>
      <c r="BM35" s="1686"/>
      <c r="BN35" s="1686"/>
      <c r="BO35" s="1686"/>
      <c r="BP35" s="1686"/>
      <c r="BQ35" s="1686"/>
      <c r="BR35" s="1686"/>
      <c r="BS35" s="1686"/>
      <c r="BT35" s="1686"/>
      <c r="BU35" s="1686"/>
      <c r="BV35" s="1686"/>
      <c r="BW35" s="1686"/>
      <c r="BX35" s="1686"/>
      <c r="BY35" s="1686"/>
      <c r="BZ35" s="1686"/>
      <c r="CA35" s="1686"/>
      <c r="CB35" s="1686"/>
      <c r="CC35" s="1686"/>
      <c r="CD35" s="1706"/>
      <c r="CE35" s="1709"/>
      <c r="CF35" s="1709"/>
      <c r="CG35" s="1709"/>
      <c r="CH35" s="1695"/>
      <c r="CI35" s="1695"/>
      <c r="CJ35" s="1695"/>
      <c r="CK35" s="1695"/>
      <c r="CL35" s="1695"/>
      <c r="CM35" s="1695"/>
    </row>
    <row r="36" spans="2:91" s="1734" customFormat="1" ht="30" customHeight="1">
      <c r="B36" s="1707"/>
      <c r="C36" s="1686"/>
      <c r="D36" s="3224">
        <v>342401</v>
      </c>
      <c r="E36" s="3224"/>
      <c r="F36" s="3224"/>
      <c r="G36" s="3224"/>
      <c r="H36" s="3224"/>
      <c r="I36" s="1736"/>
      <c r="J36" s="1736"/>
      <c r="K36" s="1736"/>
      <c r="L36" s="1736"/>
      <c r="M36" s="1736"/>
      <c r="N36" s="1736"/>
      <c r="O36" s="1736"/>
      <c r="P36" s="1736"/>
      <c r="Q36" s="1736"/>
      <c r="R36" s="1697"/>
      <c r="S36" s="1697"/>
      <c r="T36" s="1697"/>
      <c r="U36" s="1697"/>
      <c r="V36" s="1697"/>
      <c r="W36" s="1697"/>
      <c r="X36" s="1697"/>
      <c r="Y36" s="1697"/>
      <c r="Z36" s="1697"/>
      <c r="AA36" s="1697"/>
      <c r="AB36" s="1697"/>
      <c r="AC36" s="1697"/>
      <c r="AD36" s="1697"/>
      <c r="AE36" s="1697"/>
      <c r="AF36" s="1697"/>
      <c r="AG36" s="1686"/>
      <c r="AH36" s="1686"/>
      <c r="AI36" s="1686"/>
      <c r="AJ36" s="1686"/>
      <c r="AK36" s="1686"/>
      <c r="AL36" s="1686"/>
      <c r="AM36" s="1686"/>
      <c r="AN36" s="1686"/>
      <c r="AO36" s="1686"/>
      <c r="AP36" s="1686"/>
      <c r="AQ36" s="1686"/>
      <c r="AR36" s="1686"/>
      <c r="AS36" s="1686"/>
      <c r="AT36" s="1686"/>
      <c r="AU36" s="1686"/>
      <c r="AV36" s="1686"/>
      <c r="AW36" s="1686"/>
      <c r="AX36" s="1686"/>
      <c r="AY36" s="1686"/>
      <c r="AZ36" s="1686"/>
      <c r="BA36" s="1686"/>
      <c r="BB36" s="1686"/>
      <c r="BC36" s="1686"/>
      <c r="BD36" s="1686"/>
      <c r="BE36" s="1686"/>
      <c r="BF36" s="1686"/>
      <c r="BG36" s="1686"/>
      <c r="BH36" s="1686"/>
      <c r="BI36" s="1686"/>
      <c r="BJ36" s="1686"/>
      <c r="BK36" s="1686"/>
      <c r="BL36" s="1686"/>
      <c r="BM36" s="1686"/>
      <c r="BN36" s="1686"/>
      <c r="BO36" s="1686"/>
      <c r="BP36" s="1686"/>
      <c r="BQ36" s="1686"/>
      <c r="BR36" s="1686"/>
      <c r="BS36" s="1686"/>
      <c r="BT36" s="1686"/>
      <c r="BU36" s="1686"/>
      <c r="BV36" s="1686"/>
      <c r="BW36" s="1686"/>
      <c r="BX36" s="1686"/>
      <c r="BY36" s="1686"/>
      <c r="BZ36" s="1686"/>
      <c r="CA36" s="1686"/>
      <c r="CB36" s="1686"/>
      <c r="CC36" s="1686"/>
      <c r="CD36" s="1706"/>
      <c r="CE36" s="1709"/>
      <c r="CF36" s="1709"/>
      <c r="CG36" s="1709"/>
      <c r="CH36" s="1695"/>
      <c r="CI36" s="1695"/>
      <c r="CJ36" s="1695"/>
      <c r="CK36" s="1695"/>
      <c r="CL36" s="1695"/>
      <c r="CM36" s="1695"/>
    </row>
    <row r="37" spans="2:91" s="1734" customFormat="1" ht="30" customHeight="1">
      <c r="B37" s="1727"/>
      <c r="C37" s="1686"/>
      <c r="D37" s="2680" t="s">
        <v>2</v>
      </c>
      <c r="E37" s="2821"/>
      <c r="F37" s="3388"/>
      <c r="G37" s="3389"/>
      <c r="H37" s="3390"/>
      <c r="I37" s="1737"/>
      <c r="J37" s="3205" t="s">
        <v>703</v>
      </c>
      <c r="K37" s="3205"/>
      <c r="L37" s="3205"/>
      <c r="M37" s="3205"/>
      <c r="N37" s="3205"/>
      <c r="O37" s="3205"/>
      <c r="P37" s="3205"/>
      <c r="Q37" s="3205"/>
      <c r="R37" s="1697"/>
      <c r="S37" s="2680" t="s">
        <v>5</v>
      </c>
      <c r="T37" s="2821"/>
      <c r="U37" s="2030"/>
      <c r="V37" s="2031"/>
      <c r="W37" s="2032"/>
      <c r="X37" s="1737"/>
      <c r="Y37" s="3205" t="s">
        <v>704</v>
      </c>
      <c r="Z37" s="3205"/>
      <c r="AA37" s="3205"/>
      <c r="AB37" s="3205"/>
      <c r="AC37" s="3205"/>
      <c r="AD37" s="3205"/>
      <c r="AE37" s="3205"/>
      <c r="AF37" s="3205"/>
      <c r="AG37" s="1686"/>
      <c r="AH37" s="1686"/>
      <c r="AI37" s="1686"/>
      <c r="AJ37" s="1686"/>
      <c r="AK37" s="1686"/>
      <c r="AL37" s="1686"/>
      <c r="AM37" s="1686"/>
      <c r="AN37" s="1686"/>
      <c r="AO37" s="1686"/>
      <c r="AP37" s="1686"/>
      <c r="AQ37" s="1686"/>
      <c r="AR37" s="1686"/>
      <c r="AS37" s="1686"/>
      <c r="AT37" s="1686"/>
      <c r="AU37" s="1686"/>
      <c r="AV37" s="1686"/>
      <c r="AW37" s="1686"/>
      <c r="AX37" s="1686"/>
      <c r="AY37" s="1686"/>
      <c r="AZ37" s="1686"/>
      <c r="BA37" s="1686"/>
      <c r="BB37" s="1686"/>
      <c r="BC37" s="1686"/>
      <c r="BD37" s="1686"/>
      <c r="BE37" s="1686"/>
      <c r="BF37" s="1686"/>
      <c r="BG37" s="1686"/>
      <c r="BH37" s="1686"/>
      <c r="BI37" s="1686"/>
      <c r="BJ37" s="1686"/>
      <c r="BK37" s="1686"/>
      <c r="BL37" s="1686"/>
      <c r="BM37" s="1686"/>
      <c r="BN37" s="1686"/>
      <c r="BO37" s="1686"/>
      <c r="BP37" s="1686"/>
      <c r="BQ37" s="1686"/>
      <c r="BR37" s="1686"/>
      <c r="BS37" s="1686"/>
      <c r="BT37" s="1686"/>
      <c r="BU37" s="1686"/>
      <c r="BV37" s="1686"/>
      <c r="BW37" s="1686"/>
      <c r="BX37" s="1686"/>
      <c r="BY37" s="1686"/>
      <c r="BZ37" s="1686"/>
      <c r="CA37" s="1686"/>
      <c r="CB37" s="1686"/>
      <c r="CC37" s="1686"/>
      <c r="CD37" s="1706"/>
      <c r="CE37" s="1709"/>
      <c r="CF37" s="1709"/>
      <c r="CG37" s="1709"/>
      <c r="CH37" s="1695"/>
      <c r="CI37" s="1695"/>
      <c r="CJ37" s="1695"/>
      <c r="CK37" s="1695"/>
      <c r="CL37" s="1695"/>
      <c r="CM37" s="1695"/>
    </row>
    <row r="38" spans="2:91" s="1734" customFormat="1" ht="30" customHeight="1">
      <c r="B38" s="1707"/>
      <c r="C38" s="1686"/>
      <c r="D38" s="2681"/>
      <c r="E38" s="2821"/>
      <c r="F38" s="3391"/>
      <c r="G38" s="3392"/>
      <c r="H38" s="3393"/>
      <c r="I38" s="1737"/>
      <c r="J38" s="3205"/>
      <c r="K38" s="3205"/>
      <c r="L38" s="3205"/>
      <c r="M38" s="3205"/>
      <c r="N38" s="3205"/>
      <c r="O38" s="3205"/>
      <c r="P38" s="3205"/>
      <c r="Q38" s="3205"/>
      <c r="R38" s="1697"/>
      <c r="S38" s="2681"/>
      <c r="T38" s="2821"/>
      <c r="U38" s="2033"/>
      <c r="V38" s="2034"/>
      <c r="W38" s="2035"/>
      <c r="X38" s="1737"/>
      <c r="Y38" s="3205"/>
      <c r="Z38" s="3205"/>
      <c r="AA38" s="3205"/>
      <c r="AB38" s="3205"/>
      <c r="AC38" s="3205"/>
      <c r="AD38" s="3205"/>
      <c r="AE38" s="3205"/>
      <c r="AF38" s="3205"/>
      <c r="AG38" s="1686"/>
      <c r="AH38" s="1686"/>
      <c r="AI38" s="1686"/>
      <c r="AJ38" s="1686"/>
      <c r="AK38" s="1686"/>
      <c r="AL38" s="1686"/>
      <c r="AM38" s="1686"/>
      <c r="AN38" s="1686"/>
      <c r="AO38" s="1686"/>
      <c r="AP38" s="1686"/>
      <c r="AQ38" s="1686"/>
      <c r="AR38" s="1686"/>
      <c r="AS38" s="1686"/>
      <c r="AT38" s="1686"/>
      <c r="AU38" s="1686"/>
      <c r="AV38" s="1686"/>
      <c r="AW38" s="1686"/>
      <c r="AX38" s="1686"/>
      <c r="AY38" s="1686"/>
      <c r="AZ38" s="1686"/>
      <c r="BA38" s="1686"/>
      <c r="BB38" s="1686"/>
      <c r="BC38" s="1686"/>
      <c r="BD38" s="1686"/>
      <c r="BE38" s="1686"/>
      <c r="BF38" s="1686"/>
      <c r="BG38" s="1686"/>
      <c r="BH38" s="1686"/>
      <c r="BI38" s="1686"/>
      <c r="BJ38" s="1686"/>
      <c r="BK38" s="1686"/>
      <c r="BL38" s="1686"/>
      <c r="BM38" s="1686"/>
      <c r="BN38" s="1686"/>
      <c r="BO38" s="1686"/>
      <c r="BP38" s="1686"/>
      <c r="BQ38" s="1686"/>
      <c r="BR38" s="1686"/>
      <c r="BS38" s="1686"/>
      <c r="BT38" s="1686"/>
      <c r="BU38" s="1686"/>
      <c r="BV38" s="1686"/>
      <c r="BW38" s="1686"/>
      <c r="BX38" s="1686"/>
      <c r="BY38" s="1686"/>
      <c r="BZ38" s="1686"/>
      <c r="CA38" s="1686"/>
      <c r="CB38" s="1686"/>
      <c r="CC38" s="1686"/>
      <c r="CD38" s="1706"/>
      <c r="CE38" s="1709"/>
      <c r="CF38" s="1709"/>
      <c r="CG38" s="1709"/>
      <c r="CH38" s="1695"/>
      <c r="CI38" s="1695"/>
      <c r="CJ38" s="1695"/>
      <c r="CK38" s="1695"/>
      <c r="CL38" s="1695"/>
      <c r="CM38" s="1695"/>
    </row>
    <row r="39" spans="2:91" s="1734" customFormat="1" ht="30" customHeight="1" thickBot="1">
      <c r="B39" s="1740"/>
      <c r="C39" s="1741"/>
      <c r="D39" s="1741"/>
      <c r="E39" s="1741"/>
      <c r="F39" s="1741"/>
      <c r="G39" s="1741"/>
      <c r="H39" s="1741"/>
      <c r="I39" s="1741"/>
      <c r="J39" s="1741"/>
      <c r="K39" s="1741"/>
      <c r="L39" s="1741"/>
      <c r="M39" s="1741"/>
      <c r="N39" s="1741"/>
      <c r="O39" s="1741"/>
      <c r="P39" s="1741"/>
      <c r="Q39" s="1741"/>
      <c r="R39" s="1741"/>
      <c r="S39" s="1741"/>
      <c r="T39" s="1741"/>
      <c r="U39" s="1741"/>
      <c r="V39" s="1741"/>
      <c r="W39" s="1741"/>
      <c r="X39" s="1741"/>
      <c r="Y39" s="1741"/>
      <c r="Z39" s="1741"/>
      <c r="AA39" s="1741"/>
      <c r="AB39" s="1741"/>
      <c r="AC39" s="1741"/>
      <c r="AD39" s="1741"/>
      <c r="AE39" s="1741"/>
      <c r="AF39" s="1741"/>
      <c r="AG39" s="1741"/>
      <c r="AH39" s="1741"/>
      <c r="AI39" s="1741"/>
      <c r="AJ39" s="1741"/>
      <c r="AK39" s="1741"/>
      <c r="AL39" s="1741"/>
      <c r="AM39" s="1741"/>
      <c r="AN39" s="1741"/>
      <c r="AO39" s="1741"/>
      <c r="AP39" s="1741"/>
      <c r="AQ39" s="1741"/>
      <c r="AR39" s="1741"/>
      <c r="AS39" s="1741"/>
      <c r="AT39" s="1741"/>
      <c r="AU39" s="1741"/>
      <c r="AV39" s="1741"/>
      <c r="AW39" s="1741"/>
      <c r="AX39" s="1741"/>
      <c r="AY39" s="1741"/>
      <c r="AZ39" s="1741"/>
      <c r="BA39" s="1741"/>
      <c r="BB39" s="1741"/>
      <c r="BC39" s="1741"/>
      <c r="BD39" s="1741"/>
      <c r="BE39" s="1741"/>
      <c r="BF39" s="1741"/>
      <c r="BG39" s="1741"/>
      <c r="BH39" s="1741"/>
      <c r="BI39" s="1741"/>
      <c r="BJ39" s="1741"/>
      <c r="BK39" s="1741"/>
      <c r="BL39" s="1741"/>
      <c r="BM39" s="1741"/>
      <c r="BN39" s="1741"/>
      <c r="BO39" s="1741"/>
      <c r="BP39" s="1741"/>
      <c r="BQ39" s="1741"/>
      <c r="BR39" s="1741"/>
      <c r="BS39" s="1741"/>
      <c r="BT39" s="1741"/>
      <c r="BU39" s="1741"/>
      <c r="BV39" s="1741"/>
      <c r="BW39" s="1741"/>
      <c r="BX39" s="1741"/>
      <c r="BY39" s="1741"/>
      <c r="BZ39" s="1741"/>
      <c r="CA39" s="1741"/>
      <c r="CB39" s="1741"/>
      <c r="CC39" s="1741"/>
      <c r="CD39" s="1742"/>
      <c r="CE39" s="1709"/>
      <c r="CF39" s="1709"/>
      <c r="CG39" s="1709"/>
      <c r="CH39" s="1695"/>
      <c r="CI39" s="1695"/>
      <c r="CJ39" s="1695"/>
      <c r="CK39" s="1695"/>
      <c r="CL39" s="1695"/>
      <c r="CM39" s="1695"/>
    </row>
    <row r="40" spans="2:91" s="1734" customFormat="1" ht="24.9" customHeight="1" thickBot="1">
      <c r="B40" s="1716"/>
      <c r="C40" s="1686"/>
      <c r="D40" s="1686"/>
      <c r="E40" s="1686"/>
      <c r="F40" s="1686"/>
      <c r="G40" s="1686"/>
      <c r="H40" s="1686"/>
      <c r="I40" s="1686"/>
      <c r="J40" s="1686"/>
      <c r="K40" s="1686"/>
      <c r="L40" s="1686"/>
      <c r="M40" s="1686"/>
      <c r="N40" s="1686"/>
      <c r="O40" s="1686"/>
      <c r="P40" s="1686"/>
      <c r="Q40" s="1686"/>
      <c r="R40" s="1686"/>
      <c r="S40" s="1686"/>
      <c r="T40" s="1686"/>
      <c r="U40" s="1686"/>
      <c r="V40" s="1686"/>
      <c r="W40" s="1686"/>
      <c r="X40" s="1686"/>
      <c r="Y40" s="1686"/>
      <c r="Z40" s="1686"/>
      <c r="AA40" s="1686"/>
      <c r="AB40" s="1686"/>
      <c r="AC40" s="1686"/>
      <c r="AD40" s="1686"/>
      <c r="AE40" s="1686"/>
      <c r="AF40" s="1686"/>
      <c r="AG40" s="1686"/>
      <c r="AH40" s="1686"/>
      <c r="AI40" s="1686"/>
      <c r="AJ40" s="1686"/>
      <c r="AK40" s="1686"/>
      <c r="AL40" s="1686"/>
      <c r="AM40" s="1686"/>
      <c r="AN40" s="1686"/>
      <c r="AO40" s="1686"/>
      <c r="AP40" s="1686"/>
      <c r="AQ40" s="1686"/>
      <c r="AR40" s="1686"/>
      <c r="AS40" s="1686"/>
      <c r="AT40" s="1686"/>
      <c r="AU40" s="1686"/>
      <c r="AV40" s="1686"/>
      <c r="AW40" s="1686"/>
      <c r="AX40" s="1686"/>
      <c r="AY40" s="1686"/>
      <c r="AZ40" s="1686"/>
      <c r="BA40" s="1686"/>
      <c r="BB40" s="1686"/>
      <c r="BC40" s="1686"/>
      <c r="BD40" s="1686"/>
      <c r="BE40" s="1686"/>
      <c r="BF40" s="1686"/>
      <c r="BG40" s="1686"/>
      <c r="BH40" s="1686"/>
      <c r="BI40" s="1686"/>
      <c r="BJ40" s="1686"/>
      <c r="BK40" s="1686"/>
      <c r="BL40" s="1686"/>
      <c r="BM40" s="1686"/>
      <c r="BN40" s="1686"/>
      <c r="BO40" s="1686"/>
      <c r="BP40" s="1686"/>
      <c r="BQ40" s="1686"/>
      <c r="BR40" s="1686"/>
      <c r="BS40" s="1686"/>
      <c r="BT40" s="1686"/>
      <c r="BU40" s="1686"/>
      <c r="BV40" s="1686"/>
      <c r="BW40" s="1686"/>
      <c r="BX40" s="1686"/>
      <c r="BY40" s="1686"/>
      <c r="BZ40" s="1686"/>
      <c r="CA40" s="1686"/>
      <c r="CB40" s="1686"/>
      <c r="CC40" s="1686"/>
      <c r="CD40" s="1743"/>
      <c r="CE40" s="1709"/>
      <c r="CF40" s="1709"/>
      <c r="CG40" s="1709"/>
      <c r="CH40" s="1695"/>
      <c r="CI40" s="1695"/>
      <c r="CJ40" s="1695"/>
      <c r="CK40" s="1695"/>
      <c r="CL40" s="1695"/>
      <c r="CM40" s="1695"/>
    </row>
    <row r="41" spans="2:91" s="1734" customFormat="1" ht="24.9" customHeight="1">
      <c r="B41" s="1744"/>
      <c r="C41" s="1745"/>
      <c r="D41" s="1745"/>
      <c r="E41" s="1745"/>
      <c r="F41" s="1745"/>
      <c r="G41" s="1745"/>
      <c r="H41" s="1745"/>
      <c r="I41" s="1745"/>
      <c r="J41" s="1745"/>
      <c r="K41" s="1745"/>
      <c r="L41" s="1745"/>
      <c r="M41" s="1745"/>
      <c r="N41" s="1745"/>
      <c r="O41" s="1745"/>
      <c r="P41" s="1745"/>
      <c r="Q41" s="1745"/>
      <c r="R41" s="1745"/>
      <c r="S41" s="1745"/>
      <c r="T41" s="1745"/>
      <c r="U41" s="1745"/>
      <c r="V41" s="1745"/>
      <c r="W41" s="1745"/>
      <c r="X41" s="1745"/>
      <c r="Y41" s="1745"/>
      <c r="Z41" s="1745"/>
      <c r="AA41" s="1745"/>
      <c r="AB41" s="1745"/>
      <c r="AC41" s="1745"/>
      <c r="AD41" s="1745"/>
      <c r="AE41" s="1745"/>
      <c r="AF41" s="1745"/>
      <c r="AG41" s="1745"/>
      <c r="AH41" s="1745"/>
      <c r="AI41" s="1745"/>
      <c r="AJ41" s="1745"/>
      <c r="AK41" s="1745"/>
      <c r="AL41" s="1745"/>
      <c r="AM41" s="1745"/>
      <c r="AN41" s="1745"/>
      <c r="AO41" s="1745"/>
      <c r="AP41" s="1745"/>
      <c r="AQ41" s="1745"/>
      <c r="AR41" s="1745"/>
      <c r="AS41" s="1745"/>
      <c r="AT41" s="1745"/>
      <c r="AU41" s="1745"/>
      <c r="AV41" s="1745"/>
      <c r="AW41" s="1745"/>
      <c r="AX41" s="1745"/>
      <c r="AY41" s="1745"/>
      <c r="AZ41" s="1745"/>
      <c r="BA41" s="1745"/>
      <c r="BB41" s="1745"/>
      <c r="BC41" s="1745"/>
      <c r="BD41" s="1745"/>
      <c r="BE41" s="1745"/>
      <c r="BF41" s="1745"/>
      <c r="BG41" s="1745"/>
      <c r="BH41" s="1745"/>
      <c r="BI41" s="1745"/>
      <c r="BJ41" s="1745"/>
      <c r="BK41" s="1745"/>
      <c r="BL41" s="1745"/>
      <c r="BM41" s="1745"/>
      <c r="BN41" s="1745"/>
      <c r="BO41" s="1745"/>
      <c r="BP41" s="1745"/>
      <c r="BQ41" s="1745"/>
      <c r="BR41" s="1745"/>
      <c r="BS41" s="1745"/>
      <c r="BT41" s="1745"/>
      <c r="BU41" s="1745"/>
      <c r="BV41" s="1745"/>
      <c r="BW41" s="1745"/>
      <c r="BX41" s="1745"/>
      <c r="BY41" s="1745"/>
      <c r="BZ41" s="1745"/>
      <c r="CA41" s="1745"/>
      <c r="CB41" s="1745"/>
      <c r="CC41" s="1745"/>
      <c r="CD41" s="1746"/>
      <c r="CE41" s="1709"/>
      <c r="CF41" s="1709"/>
      <c r="CG41" s="1709"/>
      <c r="CH41" s="1695"/>
      <c r="CI41" s="1695"/>
      <c r="CJ41" s="1695"/>
      <c r="CK41" s="1695"/>
      <c r="CL41" s="1695"/>
      <c r="CM41" s="1695"/>
    </row>
    <row r="42" spans="2:91" s="1734" customFormat="1" ht="24.9" customHeight="1">
      <c r="B42" s="1707"/>
      <c r="C42" s="1686"/>
      <c r="D42" s="1686"/>
      <c r="E42" s="1686"/>
      <c r="F42" s="1686"/>
      <c r="G42" s="1686"/>
      <c r="H42" s="1686"/>
      <c r="I42" s="1686"/>
      <c r="J42" s="1686"/>
      <c r="K42" s="1686"/>
      <c r="L42" s="1686"/>
      <c r="M42" s="1686"/>
      <c r="N42" s="1686"/>
      <c r="O42" s="1686"/>
      <c r="P42" s="1686"/>
      <c r="Q42" s="1686"/>
      <c r="R42" s="1686"/>
      <c r="S42" s="1686"/>
      <c r="T42" s="1686"/>
      <c r="U42" s="1686"/>
      <c r="V42" s="1686"/>
      <c r="W42" s="1686"/>
      <c r="X42" s="1686"/>
      <c r="Y42" s="1686"/>
      <c r="Z42" s="1686"/>
      <c r="AA42" s="1686"/>
      <c r="AB42" s="1686"/>
      <c r="AC42" s="1686"/>
      <c r="AD42" s="1686"/>
      <c r="AE42" s="1686"/>
      <c r="AF42" s="1686"/>
      <c r="AG42" s="1686"/>
      <c r="AH42" s="1686"/>
      <c r="AI42" s="1686"/>
      <c r="AJ42" s="1686"/>
      <c r="AK42" s="1686"/>
      <c r="AL42" s="1686"/>
      <c r="AM42" s="1686"/>
      <c r="AN42" s="1686"/>
      <c r="AO42" s="1686"/>
      <c r="AP42" s="1686"/>
      <c r="AQ42" s="1686"/>
      <c r="AR42" s="1686"/>
      <c r="AS42" s="1686"/>
      <c r="AT42" s="1686"/>
      <c r="AU42" s="1686"/>
      <c r="AV42" s="1686"/>
      <c r="AW42" s="1686"/>
      <c r="AX42" s="1686"/>
      <c r="AY42" s="1686"/>
      <c r="AZ42" s="1686"/>
      <c r="BA42" s="1686"/>
      <c r="BB42" s="1686"/>
      <c r="BC42" s="1686"/>
      <c r="BD42" s="1686"/>
      <c r="BE42" s="1686"/>
      <c r="BF42" s="1686"/>
      <c r="BG42" s="1686"/>
      <c r="BH42" s="1686"/>
      <c r="BI42" s="1686"/>
      <c r="BJ42" s="1686"/>
      <c r="BK42" s="1686"/>
      <c r="BL42" s="1686"/>
      <c r="BM42" s="1686"/>
      <c r="BN42" s="1686"/>
      <c r="BO42" s="1686"/>
      <c r="BP42" s="1686"/>
      <c r="BQ42" s="1686"/>
      <c r="BR42" s="1686"/>
      <c r="BS42" s="1686"/>
      <c r="BT42" s="1686"/>
      <c r="BU42" s="1686"/>
      <c r="BV42" s="1686"/>
      <c r="BW42" s="1686"/>
      <c r="BX42" s="1686"/>
      <c r="BY42" s="1686"/>
      <c r="BZ42" s="1686"/>
      <c r="CA42" s="1686"/>
      <c r="CB42" s="1686"/>
      <c r="CC42" s="1686"/>
      <c r="CD42" s="1728"/>
      <c r="CE42" s="1709"/>
      <c r="CF42" s="1709"/>
      <c r="CG42" s="1709"/>
      <c r="CH42" s="1695"/>
      <c r="CI42" s="1695"/>
      <c r="CJ42" s="1695"/>
      <c r="CK42" s="1695"/>
      <c r="CL42" s="1695"/>
      <c r="CM42" s="1695"/>
    </row>
    <row r="43" spans="2:91" s="1734" customFormat="1" ht="39.9" customHeight="1">
      <c r="B43" s="1707"/>
      <c r="C43" s="3211" t="s">
        <v>823</v>
      </c>
      <c r="D43" s="3212"/>
      <c r="E43" s="3212"/>
      <c r="F43" s="3212"/>
      <c r="G43" s="3212"/>
      <c r="H43" s="3212"/>
      <c r="I43" s="3212"/>
      <c r="J43" s="3212"/>
      <c r="K43" s="3212"/>
      <c r="L43" s="3212"/>
      <c r="M43" s="3212"/>
      <c r="N43" s="3213"/>
      <c r="O43" s="3217" t="s">
        <v>478</v>
      </c>
      <c r="P43" s="3218"/>
      <c r="Q43" s="3219"/>
      <c r="R43" s="1695"/>
      <c r="S43" s="1696" t="s">
        <v>2636</v>
      </c>
      <c r="T43" s="1686"/>
      <c r="U43" s="1686"/>
      <c r="V43" s="1686"/>
      <c r="W43" s="1686"/>
      <c r="X43" s="1686"/>
      <c r="Y43" s="1686"/>
      <c r="Z43" s="1686"/>
      <c r="AA43" s="1686"/>
      <c r="AB43" s="1686"/>
      <c r="AC43" s="1686"/>
      <c r="AD43" s="1686"/>
      <c r="AE43" s="1686"/>
      <c r="AF43" s="1686"/>
      <c r="AG43" s="1686"/>
      <c r="AH43" s="1686"/>
      <c r="AI43" s="1686"/>
      <c r="AJ43" s="1686"/>
      <c r="AK43" s="1686"/>
      <c r="AL43" s="1686"/>
      <c r="AM43" s="1686"/>
      <c r="AN43" s="1686"/>
      <c r="AO43" s="1686"/>
      <c r="AP43" s="1686"/>
      <c r="AQ43" s="1686"/>
      <c r="AR43" s="1686"/>
      <c r="AS43" s="1686"/>
      <c r="AT43" s="1686"/>
      <c r="AU43" s="1686"/>
      <c r="AV43" s="1686"/>
      <c r="AW43" s="1686"/>
      <c r="AX43" s="1686"/>
      <c r="AY43" s="1686"/>
      <c r="AZ43" s="1686"/>
      <c r="BA43" s="1686"/>
      <c r="BB43" s="1686"/>
      <c r="BC43" s="1686"/>
      <c r="BD43" s="1686"/>
      <c r="BE43" s="1686"/>
      <c r="BF43" s="1686"/>
      <c r="BG43" s="1686"/>
      <c r="BH43" s="1686"/>
      <c r="BI43" s="1686"/>
      <c r="BJ43" s="1686"/>
      <c r="BK43" s="1686"/>
      <c r="BL43" s="1686"/>
      <c r="BM43" s="1686"/>
      <c r="BN43" s="1686"/>
      <c r="BO43" s="1686"/>
      <c r="BP43" s="1686"/>
      <c r="BQ43" s="1686"/>
      <c r="BR43" s="1686"/>
      <c r="BS43" s="1686"/>
      <c r="BT43" s="1686"/>
      <c r="BU43" s="1686"/>
      <c r="BV43" s="1686"/>
      <c r="BW43" s="1686"/>
      <c r="BX43" s="1686"/>
      <c r="BY43" s="1686"/>
      <c r="BZ43" s="1686"/>
      <c r="CA43" s="1686"/>
      <c r="CB43" s="1686"/>
      <c r="CC43" s="1686"/>
      <c r="CD43" s="1728"/>
      <c r="CH43" s="1686"/>
      <c r="CI43" s="1686"/>
      <c r="CJ43" s="1686"/>
      <c r="CK43" s="1686"/>
    </row>
    <row r="44" spans="2:91" s="1734" customFormat="1" ht="39.9" customHeight="1">
      <c r="B44" s="1707"/>
      <c r="C44" s="3214"/>
      <c r="D44" s="3215"/>
      <c r="E44" s="3215"/>
      <c r="F44" s="3215"/>
      <c r="G44" s="3215"/>
      <c r="H44" s="3215"/>
      <c r="I44" s="3215"/>
      <c r="J44" s="3215"/>
      <c r="K44" s="3215"/>
      <c r="L44" s="3215"/>
      <c r="M44" s="3215"/>
      <c r="N44" s="3216"/>
      <c r="O44" s="3220"/>
      <c r="P44" s="3221"/>
      <c r="Q44" s="3222"/>
      <c r="R44" s="1695"/>
      <c r="S44" s="1701" t="s">
        <v>1199</v>
      </c>
      <c r="T44" s="1686"/>
      <c r="U44" s="1686"/>
      <c r="V44" s="1686"/>
      <c r="W44" s="1686"/>
      <c r="X44" s="1686"/>
      <c r="Y44" s="1686"/>
      <c r="Z44" s="1686"/>
      <c r="AA44" s="1686"/>
      <c r="AB44" s="1686"/>
      <c r="AC44" s="1686"/>
      <c r="AD44" s="1686"/>
      <c r="AE44" s="1686"/>
      <c r="AF44" s="1686"/>
      <c r="AG44" s="1686"/>
      <c r="AH44" s="1686"/>
      <c r="AI44" s="1686"/>
      <c r="AJ44" s="1686"/>
      <c r="AK44" s="1686"/>
      <c r="AL44" s="1686"/>
      <c r="AM44" s="1686"/>
      <c r="AN44" s="1686"/>
      <c r="AO44" s="1686"/>
      <c r="AP44" s="1686"/>
      <c r="AQ44" s="1686"/>
      <c r="AR44" s="1686"/>
      <c r="AS44" s="1686"/>
      <c r="AT44" s="1686"/>
      <c r="AU44" s="1686"/>
      <c r="AV44" s="1686"/>
      <c r="AW44" s="1686"/>
      <c r="AX44" s="1686"/>
      <c r="AY44" s="1686"/>
      <c r="AZ44" s="1686"/>
      <c r="BA44" s="1686"/>
      <c r="BB44" s="1686"/>
      <c r="BC44" s="1686"/>
      <c r="BD44" s="1686"/>
      <c r="BE44" s="1686"/>
      <c r="BF44" s="1686"/>
      <c r="BG44" s="1686"/>
      <c r="BH44" s="1686"/>
      <c r="BI44" s="1686"/>
      <c r="BJ44" s="1686"/>
      <c r="BK44" s="1686"/>
      <c r="BL44" s="1686"/>
      <c r="BM44" s="1686"/>
      <c r="BN44" s="1686"/>
      <c r="BO44" s="1686"/>
      <c r="BP44" s="1686"/>
      <c r="BQ44" s="1686"/>
      <c r="BR44" s="1686"/>
      <c r="BS44" s="1686"/>
      <c r="BT44" s="1686"/>
      <c r="BU44" s="1686"/>
      <c r="BV44" s="1686"/>
      <c r="BW44" s="1686"/>
      <c r="BX44" s="1686"/>
      <c r="BY44" s="1686"/>
      <c r="BZ44" s="1686"/>
      <c r="CA44" s="1686"/>
      <c r="CB44" s="1686"/>
      <c r="CC44" s="1686"/>
      <c r="CD44" s="1728"/>
      <c r="CH44" s="1686"/>
      <c r="CI44" s="1686"/>
      <c r="CJ44" s="1686"/>
      <c r="CK44" s="1686"/>
    </row>
    <row r="45" spans="2:91" s="1734" customFormat="1" ht="24.9" customHeight="1">
      <c r="B45" s="1707"/>
      <c r="C45" s="1686"/>
      <c r="D45" s="1686"/>
      <c r="E45" s="1686"/>
      <c r="F45" s="1686"/>
      <c r="G45" s="1686"/>
      <c r="H45" s="1686"/>
      <c r="I45" s="1686"/>
      <c r="J45" s="1686"/>
      <c r="K45" s="1686"/>
      <c r="L45" s="1686"/>
      <c r="M45" s="1686"/>
      <c r="N45" s="1686"/>
      <c r="O45" s="1686"/>
      <c r="P45" s="1686"/>
      <c r="Q45" s="1686"/>
      <c r="R45" s="1686"/>
      <c r="S45" s="1686"/>
      <c r="T45" s="1686"/>
      <c r="U45" s="1686"/>
      <c r="V45" s="1686"/>
      <c r="W45" s="1686"/>
      <c r="X45" s="1686"/>
      <c r="Y45" s="1686"/>
      <c r="Z45" s="1686"/>
      <c r="AA45" s="1686"/>
      <c r="AB45" s="1686"/>
      <c r="AC45" s="1686"/>
      <c r="AD45" s="1686"/>
      <c r="AE45" s="1686"/>
      <c r="AF45" s="1686"/>
      <c r="AG45" s="1686"/>
      <c r="AH45" s="1686"/>
      <c r="AI45" s="1686"/>
      <c r="AJ45" s="1686"/>
      <c r="AK45" s="1686"/>
      <c r="AL45" s="1686"/>
      <c r="AM45" s="1686"/>
      <c r="AN45" s="1686"/>
      <c r="AO45" s="1686"/>
      <c r="AP45" s="1686"/>
      <c r="AQ45" s="1686"/>
      <c r="AR45" s="1686"/>
      <c r="AS45" s="1686"/>
      <c r="AT45" s="1686"/>
      <c r="AU45" s="1686"/>
      <c r="AV45" s="1686"/>
      <c r="AW45" s="1686"/>
      <c r="AX45" s="1686"/>
      <c r="AY45" s="1686"/>
      <c r="AZ45" s="1686"/>
      <c r="BA45" s="1686"/>
      <c r="BB45" s="1686"/>
      <c r="BC45" s="1686"/>
      <c r="BD45" s="1686"/>
      <c r="BE45" s="1686"/>
      <c r="BF45" s="1686"/>
      <c r="BG45" s="1686"/>
      <c r="BH45" s="1686"/>
      <c r="BI45" s="1686"/>
      <c r="BJ45" s="1686"/>
      <c r="BK45" s="1686"/>
      <c r="BL45" s="1686"/>
      <c r="BM45" s="1686"/>
      <c r="BN45" s="1686"/>
      <c r="BO45" s="1686"/>
      <c r="BP45" s="1686"/>
      <c r="BQ45" s="1686"/>
      <c r="BR45" s="1686"/>
      <c r="BS45" s="1686"/>
      <c r="BT45" s="1686"/>
      <c r="BU45" s="1686"/>
      <c r="BV45" s="1686"/>
      <c r="BW45" s="1686"/>
      <c r="BX45" s="1686"/>
      <c r="BY45" s="1686"/>
      <c r="BZ45" s="1686"/>
      <c r="CA45" s="1686"/>
      <c r="CB45" s="1686"/>
      <c r="CC45" s="1686"/>
      <c r="CD45" s="1728"/>
      <c r="CH45" s="1686"/>
      <c r="CI45" s="1686"/>
      <c r="CJ45" s="1686"/>
      <c r="CK45" s="1686"/>
    </row>
    <row r="46" spans="2:91" s="1734" customFormat="1" ht="24.9" customHeight="1">
      <c r="B46" s="1707"/>
      <c r="C46" s="1686"/>
      <c r="D46" s="1686"/>
      <c r="E46" s="1686"/>
      <c r="F46" s="1686"/>
      <c r="G46" s="1686"/>
      <c r="H46" s="1686"/>
      <c r="I46" s="1686"/>
      <c r="J46" s="1686"/>
      <c r="K46" s="1686"/>
      <c r="L46" s="1686"/>
      <c r="M46" s="1686"/>
      <c r="N46" s="1686"/>
      <c r="O46" s="1686"/>
      <c r="P46" s="1686"/>
      <c r="Q46" s="1686"/>
      <c r="R46" s="1686"/>
      <c r="S46" s="1686"/>
      <c r="T46" s="1686"/>
      <c r="U46" s="1686"/>
      <c r="V46" s="1686"/>
      <c r="W46" s="1686"/>
      <c r="X46" s="1686"/>
      <c r="Y46" s="1686"/>
      <c r="Z46" s="1686"/>
      <c r="AA46" s="1686"/>
      <c r="AB46" s="1686"/>
      <c r="AC46" s="1686"/>
      <c r="AD46" s="1686"/>
      <c r="AE46" s="1686"/>
      <c r="AF46" s="1686"/>
      <c r="AG46" s="1686"/>
      <c r="AH46" s="1686"/>
      <c r="AI46" s="1686"/>
      <c r="AJ46" s="1686"/>
      <c r="AK46" s="1686"/>
      <c r="AL46" s="1686"/>
      <c r="AM46" s="1686"/>
      <c r="AN46" s="1686"/>
      <c r="AO46" s="1686"/>
      <c r="AP46" s="1686"/>
      <c r="AQ46" s="1686"/>
      <c r="AR46" s="1686"/>
      <c r="AS46" s="1686"/>
      <c r="AT46" s="1686"/>
      <c r="AU46" s="1686"/>
      <c r="AV46" s="1686"/>
      <c r="AW46" s="1686"/>
      <c r="AX46" s="1686"/>
      <c r="AY46" s="1686"/>
      <c r="AZ46" s="1686"/>
      <c r="BA46" s="1686"/>
      <c r="BB46" s="1686"/>
      <c r="BC46" s="1686"/>
      <c r="BD46" s="1686"/>
      <c r="BE46" s="1686"/>
      <c r="BF46" s="1686"/>
      <c r="BG46" s="1686"/>
      <c r="BH46" s="1686"/>
      <c r="BI46" s="1686"/>
      <c r="BJ46" s="1686"/>
      <c r="BK46" s="1686"/>
      <c r="BL46" s="1686"/>
      <c r="BM46" s="1686"/>
      <c r="BN46" s="1686"/>
      <c r="BO46" s="1686"/>
      <c r="BP46" s="1686"/>
      <c r="BQ46" s="1686"/>
      <c r="BR46" s="1686"/>
      <c r="BS46" s="1686"/>
      <c r="BT46" s="1686"/>
      <c r="BU46" s="1686"/>
      <c r="BV46" s="1686"/>
      <c r="BW46" s="1686"/>
      <c r="BX46" s="1686"/>
      <c r="BY46" s="1686"/>
      <c r="BZ46" s="1686"/>
      <c r="CA46" s="1686"/>
      <c r="CB46" s="1686"/>
      <c r="CC46" s="1686"/>
      <c r="CD46" s="1728"/>
      <c r="CH46" s="1686"/>
      <c r="CI46" s="1686"/>
      <c r="CJ46" s="1686"/>
      <c r="CK46" s="1686"/>
    </row>
    <row r="47" spans="2:91" s="1734" customFormat="1" ht="30" customHeight="1">
      <c r="B47" s="1707"/>
      <c r="C47" s="1747" t="s">
        <v>975</v>
      </c>
      <c r="D47" s="1747" t="s">
        <v>2637</v>
      </c>
      <c r="E47" s="1748"/>
      <c r="F47" s="1748"/>
      <c r="G47" s="1748"/>
      <c r="H47" s="1748"/>
      <c r="I47" s="1748"/>
      <c r="J47" s="1748"/>
      <c r="K47" s="1748"/>
      <c r="L47" s="1748"/>
      <c r="M47" s="1748"/>
      <c r="N47" s="1748"/>
      <c r="O47" s="1749"/>
      <c r="P47" s="1749"/>
      <c r="Q47" s="1749"/>
      <c r="R47" s="1717"/>
      <c r="S47" s="1717"/>
      <c r="T47" s="1717"/>
      <c r="U47" s="1717"/>
      <c r="V47" s="1717"/>
      <c r="W47" s="1717"/>
      <c r="X47" s="1717"/>
      <c r="Y47" s="1686"/>
      <c r="Z47" s="1686"/>
      <c r="AA47" s="1686"/>
      <c r="AB47" s="1686"/>
      <c r="AC47" s="1686"/>
      <c r="AD47" s="1686"/>
      <c r="AE47" s="1686"/>
      <c r="AF47" s="1686"/>
      <c r="AG47" s="1686"/>
      <c r="AH47" s="1686"/>
      <c r="AI47" s="1686"/>
      <c r="AJ47" s="1686"/>
      <c r="AK47" s="1686"/>
      <c r="AL47" s="1686"/>
      <c r="AM47" s="1686"/>
      <c r="AN47" s="1686"/>
      <c r="AO47" s="1686"/>
      <c r="AP47" s="1686"/>
      <c r="AQ47" s="1686"/>
      <c r="AR47" s="1686"/>
      <c r="AS47" s="1686"/>
      <c r="AT47" s="1686"/>
      <c r="AU47" s="1686"/>
      <c r="AV47" s="1686"/>
      <c r="AW47" s="1686"/>
      <c r="AX47" s="1686"/>
      <c r="AY47" s="1686"/>
      <c r="AZ47" s="1686"/>
      <c r="BA47" s="1686"/>
      <c r="BB47" s="1686"/>
      <c r="BC47" s="1686"/>
      <c r="BD47" s="1686"/>
      <c r="BE47" s="1686"/>
      <c r="BF47" s="1686"/>
      <c r="BG47" s="1686"/>
      <c r="BH47" s="1686"/>
      <c r="BI47" s="1686"/>
      <c r="BJ47" s="1686"/>
      <c r="BK47" s="1686"/>
      <c r="BL47" s="1686"/>
      <c r="BM47" s="1686"/>
      <c r="BN47" s="1686"/>
      <c r="BO47" s="1686"/>
      <c r="BP47" s="1686"/>
      <c r="BQ47" s="1686"/>
      <c r="BR47" s="1686"/>
      <c r="BS47" s="1686"/>
      <c r="BT47" s="1686"/>
      <c r="BU47" s="1686"/>
      <c r="BV47" s="1686"/>
      <c r="BW47" s="1686"/>
      <c r="BX47" s="1686"/>
      <c r="BY47" s="1686"/>
      <c r="BZ47" s="1686"/>
      <c r="CA47" s="1686"/>
      <c r="CB47" s="1686"/>
      <c r="CC47" s="1686"/>
      <c r="CD47" s="1728"/>
      <c r="CH47" s="1686"/>
      <c r="CI47" s="1686"/>
      <c r="CJ47" s="1686"/>
      <c r="CK47" s="1686"/>
    </row>
    <row r="48" spans="2:91" s="1734" customFormat="1" ht="24.9" customHeight="1">
      <c r="B48" s="1707"/>
      <c r="C48" s="1750"/>
      <c r="D48" s="1751" t="s">
        <v>2638</v>
      </c>
      <c r="E48" s="1748"/>
      <c r="F48" s="1748"/>
      <c r="G48" s="1748"/>
      <c r="H48" s="1748"/>
      <c r="I48" s="1748"/>
      <c r="J48" s="1748"/>
      <c r="K48" s="1748"/>
      <c r="L48" s="1748"/>
      <c r="M48" s="1748"/>
      <c r="N48" s="1748"/>
      <c r="O48" s="1749"/>
      <c r="P48" s="1749"/>
      <c r="Q48" s="1749"/>
      <c r="R48" s="1717"/>
      <c r="S48" s="1717"/>
      <c r="T48" s="1717"/>
      <c r="U48" s="1717"/>
      <c r="V48" s="1717"/>
      <c r="W48" s="1717"/>
      <c r="X48" s="1717"/>
      <c r="Y48" s="1686"/>
      <c r="Z48" s="1686"/>
      <c r="AA48" s="1686"/>
      <c r="AB48" s="1686"/>
      <c r="AC48" s="1686"/>
      <c r="AD48" s="1686"/>
      <c r="AE48" s="1686"/>
      <c r="AF48" s="1686"/>
      <c r="AG48" s="1686"/>
      <c r="AH48" s="1686"/>
      <c r="AI48" s="1686"/>
      <c r="AJ48" s="1686"/>
      <c r="AK48" s="1686"/>
      <c r="AL48" s="1686"/>
      <c r="AM48" s="1686"/>
      <c r="AN48" s="1686"/>
      <c r="AO48" s="1686"/>
      <c r="AP48" s="1686"/>
      <c r="AQ48" s="1686"/>
      <c r="AR48" s="1686"/>
      <c r="AS48" s="1686"/>
      <c r="AT48" s="1686"/>
      <c r="AU48" s="1686"/>
      <c r="AV48" s="1686"/>
      <c r="AW48" s="1686"/>
      <c r="AX48" s="1686"/>
      <c r="AY48" s="1686"/>
      <c r="AZ48" s="1686"/>
      <c r="BA48" s="1686"/>
      <c r="BB48" s="1686"/>
      <c r="BC48" s="1686"/>
      <c r="BD48" s="1686"/>
      <c r="BE48" s="1686"/>
      <c r="BF48" s="1686"/>
      <c r="BG48" s="1686"/>
      <c r="BH48" s="1686"/>
      <c r="BI48" s="1686"/>
      <c r="BJ48" s="1686"/>
      <c r="BK48" s="1686"/>
      <c r="BL48" s="1686"/>
      <c r="BM48" s="1686"/>
      <c r="BN48" s="1686"/>
      <c r="BO48" s="1686"/>
      <c r="BP48" s="1686"/>
      <c r="BQ48" s="1686"/>
      <c r="BR48" s="1686"/>
      <c r="BS48" s="1686"/>
      <c r="BT48" s="1686"/>
      <c r="BU48" s="1686"/>
      <c r="BV48" s="1686"/>
      <c r="BW48" s="1686"/>
      <c r="BX48" s="1686"/>
      <c r="BY48" s="1686"/>
      <c r="BZ48" s="1686"/>
      <c r="CA48" s="1686"/>
      <c r="CB48" s="1686"/>
      <c r="CC48" s="1686"/>
      <c r="CD48" s="1728"/>
      <c r="CH48" s="1686"/>
      <c r="CI48" s="1686"/>
      <c r="CJ48" s="1686"/>
      <c r="CK48" s="1686"/>
    </row>
    <row r="49" spans="2:126" s="1734" customFormat="1" ht="30" customHeight="1">
      <c r="B49" s="1707"/>
      <c r="C49" s="1750"/>
      <c r="D49" s="1750"/>
      <c r="E49" s="1750"/>
      <c r="F49" s="1750"/>
      <c r="G49" s="1750"/>
      <c r="H49" s="1750"/>
      <c r="I49" s="1750"/>
      <c r="J49" s="1750"/>
      <c r="K49" s="1750"/>
      <c r="L49" s="1750"/>
      <c r="M49" s="1750"/>
      <c r="N49" s="1750"/>
      <c r="O49" s="1752"/>
      <c r="P49" s="1752"/>
      <c r="Q49" s="1752"/>
      <c r="R49" s="1753"/>
      <c r="S49" s="1753"/>
      <c r="T49" s="1753"/>
      <c r="U49" s="1717"/>
      <c r="V49" s="1717"/>
      <c r="W49" s="1717"/>
      <c r="X49" s="1717"/>
      <c r="Y49" s="1686"/>
      <c r="Z49" s="1686"/>
      <c r="AA49" s="1686"/>
      <c r="AB49" s="1686"/>
      <c r="AC49" s="1686"/>
      <c r="AD49" s="1686"/>
      <c r="AE49" s="1686"/>
      <c r="AF49" s="1686"/>
      <c r="AG49" s="1686"/>
      <c r="AH49" s="1686"/>
      <c r="AI49" s="1686"/>
      <c r="AJ49" s="1686"/>
      <c r="AK49" s="1686"/>
      <c r="AL49" s="1686"/>
      <c r="AM49" s="1686"/>
      <c r="AN49" s="1686"/>
      <c r="AO49" s="1686"/>
      <c r="AP49" s="1686"/>
      <c r="AQ49" s="1686"/>
      <c r="AR49" s="1686"/>
      <c r="AS49" s="1686"/>
      <c r="AT49" s="1686"/>
      <c r="AU49" s="1686"/>
      <c r="AV49" s="1686"/>
      <c r="AW49" s="1686"/>
      <c r="AX49" s="1686"/>
      <c r="AY49" s="1686"/>
      <c r="AZ49" s="1686"/>
      <c r="BA49" s="1686"/>
      <c r="BB49" s="1686"/>
      <c r="BC49" s="1686"/>
      <c r="BD49" s="1686"/>
      <c r="BE49" s="1686"/>
      <c r="BF49" s="1686"/>
      <c r="BG49" s="1686"/>
      <c r="BH49" s="1686"/>
      <c r="BI49" s="1686"/>
      <c r="BJ49" s="1686"/>
      <c r="BV49" s="1690"/>
      <c r="BW49" s="1754"/>
      <c r="BX49" s="3223">
        <v>370001</v>
      </c>
      <c r="BY49" s="3223"/>
      <c r="BZ49" s="3223"/>
      <c r="CA49" s="3223"/>
      <c r="CC49" s="1686"/>
      <c r="CD49" s="1728"/>
      <c r="CH49" s="1686"/>
      <c r="CI49" s="1686"/>
      <c r="CJ49" s="1686"/>
      <c r="CK49" s="1686"/>
    </row>
    <row r="50" spans="2:126" s="1734" customFormat="1" ht="30" customHeight="1">
      <c r="B50" s="1707"/>
      <c r="C50" s="1750"/>
      <c r="D50" s="1713" t="s">
        <v>22</v>
      </c>
      <c r="E50" s="1750"/>
      <c r="F50" s="1747" t="s">
        <v>984</v>
      </c>
      <c r="G50" s="1750"/>
      <c r="H50" s="1750"/>
      <c r="I50" s="1750"/>
      <c r="J50" s="1750"/>
      <c r="K50" s="1750"/>
      <c r="L50" s="1750"/>
      <c r="M50" s="1750"/>
      <c r="N50" s="1750"/>
      <c r="O50" s="1752"/>
      <c r="P50" s="1752"/>
      <c r="Q50" s="1752"/>
      <c r="R50" s="1753"/>
      <c r="S50" s="1753"/>
      <c r="T50" s="1753"/>
      <c r="U50" s="1717"/>
      <c r="V50" s="1717"/>
      <c r="W50" s="1717"/>
      <c r="X50" s="1717"/>
      <c r="Y50" s="1686"/>
      <c r="Z50" s="1686"/>
      <c r="AA50" s="1686"/>
      <c r="AB50" s="1686"/>
      <c r="AC50" s="1686"/>
      <c r="AD50" s="1686"/>
      <c r="AE50" s="1686"/>
      <c r="AF50" s="1686"/>
      <c r="AG50" s="1686"/>
      <c r="AH50" s="1686"/>
      <c r="AI50" s="1686"/>
      <c r="AJ50" s="1686"/>
      <c r="AK50" s="1686"/>
      <c r="AL50" s="1686"/>
      <c r="AM50" s="1686"/>
      <c r="AN50" s="1686"/>
      <c r="AO50" s="1686"/>
      <c r="AP50" s="1686"/>
      <c r="AQ50" s="1686"/>
      <c r="AR50" s="1686"/>
      <c r="AS50" s="1686"/>
      <c r="AT50" s="1686"/>
      <c r="AU50" s="1686"/>
      <c r="AV50" s="1686"/>
      <c r="AW50" s="1686"/>
      <c r="AX50" s="1686"/>
      <c r="AY50" s="1686"/>
      <c r="AZ50" s="1686"/>
      <c r="BA50" s="1686"/>
      <c r="BB50" s="1686"/>
      <c r="BC50" s="1686"/>
      <c r="BD50" s="1686"/>
      <c r="BE50" s="1686"/>
      <c r="BF50" s="1686"/>
      <c r="BG50" s="1686"/>
      <c r="BH50" s="1686"/>
      <c r="BI50" s="1686"/>
      <c r="BJ50" s="1686"/>
      <c r="BW50" s="3207">
        <v>1</v>
      </c>
      <c r="BX50" s="3207"/>
      <c r="BY50" s="2036"/>
      <c r="BZ50" s="2037"/>
      <c r="CA50" s="2038"/>
      <c r="CC50" s="1686"/>
      <c r="CD50" s="1728"/>
      <c r="CH50" s="1686"/>
      <c r="CI50" s="1686"/>
      <c r="CJ50" s="1686"/>
      <c r="CK50" s="1686"/>
    </row>
    <row r="51" spans="2:126" s="1734" customFormat="1" ht="30" customHeight="1">
      <c r="B51" s="1707"/>
      <c r="C51" s="1750"/>
      <c r="D51" s="1715"/>
      <c r="E51" s="1750"/>
      <c r="F51" s="1751" t="s">
        <v>985</v>
      </c>
      <c r="G51" s="1750"/>
      <c r="H51" s="1750"/>
      <c r="I51" s="1750"/>
      <c r="J51" s="1750"/>
      <c r="K51" s="1750"/>
      <c r="L51" s="1750"/>
      <c r="M51" s="1750"/>
      <c r="N51" s="1750"/>
      <c r="O51" s="1752"/>
      <c r="P51" s="1752"/>
      <c r="Q51" s="1752"/>
      <c r="R51" s="1753"/>
      <c r="S51" s="1753"/>
      <c r="T51" s="1753"/>
      <c r="U51" s="1717"/>
      <c r="V51" s="1717"/>
      <c r="W51" s="1717"/>
      <c r="X51" s="1717"/>
      <c r="Y51" s="1686"/>
      <c r="Z51" s="1686"/>
      <c r="AA51" s="1686"/>
      <c r="AB51" s="1686"/>
      <c r="AC51" s="1686"/>
      <c r="AD51" s="1686"/>
      <c r="AE51" s="1686"/>
      <c r="AF51" s="1686"/>
      <c r="AG51" s="1686"/>
      <c r="AH51" s="1686"/>
      <c r="AI51" s="1686"/>
      <c r="AJ51" s="1686"/>
      <c r="AK51" s="1686"/>
      <c r="AL51" s="1686"/>
      <c r="AM51" s="1686"/>
      <c r="AN51" s="1686"/>
      <c r="AO51" s="1686"/>
      <c r="AP51" s="1686"/>
      <c r="AQ51" s="1686"/>
      <c r="AR51" s="1686"/>
      <c r="AS51" s="1686"/>
      <c r="AT51" s="1686"/>
      <c r="AU51" s="1686"/>
      <c r="AV51" s="1686"/>
      <c r="AW51" s="1686"/>
      <c r="AX51" s="1686"/>
      <c r="AY51" s="1686"/>
      <c r="AZ51" s="1686"/>
      <c r="BA51" s="1686"/>
      <c r="BB51" s="1686"/>
      <c r="BC51" s="1686"/>
      <c r="BD51" s="1686"/>
      <c r="BE51" s="1686"/>
      <c r="BF51" s="1686"/>
      <c r="BG51" s="1686"/>
      <c r="BH51" s="1686"/>
      <c r="BI51" s="1686"/>
      <c r="BJ51" s="1686"/>
      <c r="BV51" s="1755"/>
      <c r="BW51" s="3207"/>
      <c r="BX51" s="3207"/>
      <c r="BY51" s="2039"/>
      <c r="BZ51" s="2040"/>
      <c r="CA51" s="2041"/>
      <c r="CC51" s="1686"/>
      <c r="CD51" s="1728"/>
      <c r="CH51" s="1686"/>
      <c r="CI51" s="1686"/>
      <c r="CJ51" s="1686"/>
      <c r="CK51" s="1686"/>
    </row>
    <row r="52" spans="2:126" s="1734" customFormat="1" ht="24.9" customHeight="1">
      <c r="B52" s="1707"/>
      <c r="C52" s="1750"/>
      <c r="D52" s="1716"/>
      <c r="E52" s="1750"/>
      <c r="F52" s="1750"/>
      <c r="G52" s="1750"/>
      <c r="H52" s="1750"/>
      <c r="I52" s="1750"/>
      <c r="J52" s="1750"/>
      <c r="K52" s="1750"/>
      <c r="L52" s="1750"/>
      <c r="M52" s="1750"/>
      <c r="N52" s="1750"/>
      <c r="O52" s="1752"/>
      <c r="P52" s="1752"/>
      <c r="Q52" s="1752"/>
      <c r="R52" s="1753"/>
      <c r="S52" s="1753"/>
      <c r="T52" s="1753"/>
      <c r="U52" s="1717"/>
      <c r="V52" s="1717"/>
      <c r="W52" s="1717"/>
      <c r="X52" s="1717"/>
      <c r="Y52" s="1686"/>
      <c r="Z52" s="1686"/>
      <c r="AA52" s="1686"/>
      <c r="AB52" s="1686"/>
      <c r="AC52" s="1686"/>
      <c r="AD52" s="1686"/>
      <c r="AE52" s="1686"/>
      <c r="AF52" s="1686"/>
      <c r="AG52" s="1686"/>
      <c r="AH52" s="1686"/>
      <c r="AI52" s="1686"/>
      <c r="AJ52" s="1686"/>
      <c r="AK52" s="1686"/>
      <c r="AL52" s="1686"/>
      <c r="AM52" s="1686"/>
      <c r="AN52" s="1686"/>
      <c r="AO52" s="1686"/>
      <c r="AP52" s="1686"/>
      <c r="AQ52" s="1686"/>
      <c r="AR52" s="1686"/>
      <c r="AS52" s="1686"/>
      <c r="AT52" s="1686"/>
      <c r="AU52" s="1686"/>
      <c r="AV52" s="1686"/>
      <c r="AW52" s="1686"/>
      <c r="AX52" s="1686"/>
      <c r="AY52" s="1686"/>
      <c r="AZ52" s="1686"/>
      <c r="BA52" s="1686"/>
      <c r="BB52" s="1686"/>
      <c r="BC52" s="1686"/>
      <c r="BD52" s="1686"/>
      <c r="BE52" s="1686"/>
      <c r="BF52" s="1686"/>
      <c r="BG52" s="1686"/>
      <c r="BH52" s="1686"/>
      <c r="BI52" s="1686"/>
      <c r="BJ52" s="1686"/>
      <c r="BV52" s="1697"/>
      <c r="BW52" s="1697"/>
      <c r="BX52" s="1697"/>
      <c r="BY52" s="1709"/>
      <c r="BZ52" s="1709"/>
      <c r="CA52" s="1709"/>
      <c r="CC52" s="1686"/>
      <c r="CD52" s="1728"/>
      <c r="CH52" s="1686"/>
      <c r="CI52" s="1686"/>
      <c r="CJ52" s="1686"/>
      <c r="CK52" s="1686"/>
    </row>
    <row r="53" spans="2:126" s="1734" customFormat="1" ht="30" customHeight="1">
      <c r="B53" s="1707"/>
      <c r="C53" s="1750"/>
      <c r="D53" s="1720" t="s">
        <v>23</v>
      </c>
      <c r="E53" s="1750"/>
      <c r="F53" s="1747" t="s">
        <v>986</v>
      </c>
      <c r="G53" s="1750"/>
      <c r="H53" s="1750"/>
      <c r="I53" s="1750"/>
      <c r="J53" s="1750"/>
      <c r="K53" s="1750"/>
      <c r="L53" s="1750"/>
      <c r="M53" s="1750"/>
      <c r="N53" s="1750"/>
      <c r="O53" s="1752"/>
      <c r="P53" s="1752"/>
      <c r="Q53" s="1752"/>
      <c r="R53" s="1753"/>
      <c r="S53" s="1753"/>
      <c r="T53" s="1753"/>
      <c r="U53" s="1717"/>
      <c r="V53" s="1717"/>
      <c r="W53" s="1717"/>
      <c r="X53" s="1717"/>
      <c r="Y53" s="1686"/>
      <c r="Z53" s="1686"/>
      <c r="AA53" s="1686"/>
      <c r="AB53" s="1686"/>
      <c r="AC53" s="1686"/>
      <c r="AD53" s="1686"/>
      <c r="AE53" s="1686"/>
      <c r="AF53" s="1686"/>
      <c r="AG53" s="1686"/>
      <c r="AH53" s="1686"/>
      <c r="AI53" s="1686"/>
      <c r="AJ53" s="1686"/>
      <c r="AK53" s="1686"/>
      <c r="AL53" s="1686"/>
      <c r="AM53" s="1686"/>
      <c r="AN53" s="1686"/>
      <c r="AO53" s="1686"/>
      <c r="AP53" s="1686"/>
      <c r="AQ53" s="1686"/>
      <c r="AR53" s="1686"/>
      <c r="AS53" s="1686"/>
      <c r="AT53" s="1686"/>
      <c r="AU53" s="1686"/>
      <c r="AV53" s="1686"/>
      <c r="AW53" s="1686"/>
      <c r="AX53" s="1686"/>
      <c r="AY53" s="1686"/>
      <c r="AZ53" s="1686"/>
      <c r="BA53" s="1686"/>
      <c r="BB53" s="1686"/>
      <c r="BC53" s="1686"/>
      <c r="BD53" s="1686"/>
      <c r="BE53" s="1686"/>
      <c r="BF53" s="1686"/>
      <c r="BG53" s="1686"/>
      <c r="BH53" s="1686"/>
      <c r="BI53" s="1686"/>
      <c r="BJ53" s="1686"/>
      <c r="BV53" s="1755"/>
      <c r="BW53" s="3207">
        <v>2</v>
      </c>
      <c r="BX53" s="3207"/>
      <c r="BY53" s="2036"/>
      <c r="BZ53" s="2037"/>
      <c r="CA53" s="2038"/>
      <c r="CC53" s="1686"/>
      <c r="CD53" s="1728"/>
      <c r="CH53" s="1686"/>
      <c r="CI53" s="1686"/>
      <c r="CJ53" s="1686"/>
      <c r="CK53" s="1686"/>
    </row>
    <row r="54" spans="2:126" s="1734" customFormat="1" ht="30" customHeight="1">
      <c r="B54" s="1707"/>
      <c r="C54" s="1750"/>
      <c r="D54" s="1721"/>
      <c r="E54" s="1750"/>
      <c r="F54" s="1751" t="s">
        <v>987</v>
      </c>
      <c r="G54" s="1750"/>
      <c r="H54" s="1750"/>
      <c r="I54" s="1750"/>
      <c r="J54" s="1750"/>
      <c r="K54" s="1750"/>
      <c r="L54" s="1750"/>
      <c r="M54" s="1750"/>
      <c r="N54" s="1750"/>
      <c r="O54" s="1752"/>
      <c r="P54" s="1752"/>
      <c r="Q54" s="1752"/>
      <c r="R54" s="1753"/>
      <c r="S54" s="1753"/>
      <c r="T54" s="1753"/>
      <c r="U54" s="1717"/>
      <c r="V54" s="1717"/>
      <c r="W54" s="1717"/>
      <c r="X54" s="1717"/>
      <c r="Y54" s="1686"/>
      <c r="Z54" s="1686"/>
      <c r="AA54" s="1686"/>
      <c r="AB54" s="1686"/>
      <c r="AC54" s="1686"/>
      <c r="AD54" s="1686"/>
      <c r="AE54" s="1686"/>
      <c r="AF54" s="1686"/>
      <c r="AG54" s="1686"/>
      <c r="AH54" s="1686"/>
      <c r="AI54" s="1686"/>
      <c r="AJ54" s="1686"/>
      <c r="AK54" s="1686"/>
      <c r="AL54" s="1686"/>
      <c r="AM54" s="1686"/>
      <c r="AN54" s="1686"/>
      <c r="AO54" s="1686"/>
      <c r="AP54" s="1686"/>
      <c r="AQ54" s="1686"/>
      <c r="AR54" s="1686"/>
      <c r="AS54" s="1686"/>
      <c r="AT54" s="1686"/>
      <c r="AU54" s="1686"/>
      <c r="AV54" s="1686"/>
      <c r="AW54" s="1686"/>
      <c r="AX54" s="1686"/>
      <c r="AY54" s="1686"/>
      <c r="AZ54" s="1686"/>
      <c r="BA54" s="1686"/>
      <c r="BB54" s="1686"/>
      <c r="BC54" s="1686"/>
      <c r="BD54" s="1686"/>
      <c r="BE54" s="1686"/>
      <c r="BF54" s="1686"/>
      <c r="BG54" s="1686"/>
      <c r="BH54" s="1686"/>
      <c r="BI54" s="1686"/>
      <c r="BJ54" s="1686"/>
      <c r="BV54" s="1755"/>
      <c r="BW54" s="3207"/>
      <c r="BX54" s="3207"/>
      <c r="BY54" s="2039"/>
      <c r="BZ54" s="2040"/>
      <c r="CA54" s="2041"/>
      <c r="CC54" s="1686"/>
      <c r="CD54" s="1728"/>
      <c r="CH54" s="1686"/>
      <c r="CI54" s="1686"/>
      <c r="CJ54" s="1686"/>
      <c r="CK54" s="1686"/>
      <c r="CL54" s="1686"/>
      <c r="CM54" s="1686"/>
      <c r="CN54" s="1686"/>
      <c r="CO54" s="1686"/>
      <c r="CP54" s="1686"/>
      <c r="CQ54" s="1686"/>
      <c r="CR54" s="1686"/>
      <c r="CS54" s="1686"/>
      <c r="CT54" s="1686"/>
      <c r="CU54" s="1686"/>
      <c r="CV54" s="1686"/>
      <c r="CW54" s="1686"/>
      <c r="CX54" s="1686"/>
      <c r="CY54" s="1686"/>
      <c r="CZ54" s="1686"/>
      <c r="DA54" s="1686"/>
      <c r="DB54" s="1686"/>
      <c r="DC54" s="1686"/>
      <c r="DD54" s="1686"/>
      <c r="DE54" s="1686"/>
      <c r="DF54" s="1686"/>
      <c r="DG54" s="1686"/>
      <c r="DH54" s="1686"/>
      <c r="DI54" s="1686"/>
      <c r="DJ54" s="1686"/>
      <c r="DK54" s="1686"/>
      <c r="DL54" s="1686"/>
      <c r="DM54" s="1686"/>
      <c r="DN54" s="1686"/>
      <c r="DO54" s="1686"/>
      <c r="DP54" s="1686"/>
      <c r="DQ54" s="1686"/>
      <c r="DR54" s="1686"/>
      <c r="DS54" s="1686"/>
      <c r="DT54" s="1686"/>
      <c r="DU54" s="1686"/>
      <c r="DV54" s="1686"/>
    </row>
    <row r="55" spans="2:126" s="1734" customFormat="1" ht="24.9" customHeight="1">
      <c r="B55" s="1707"/>
      <c r="C55" s="1750"/>
      <c r="D55" s="1726"/>
      <c r="E55" s="1750"/>
      <c r="F55" s="1750"/>
      <c r="G55" s="1750"/>
      <c r="H55" s="1750"/>
      <c r="I55" s="1750"/>
      <c r="J55" s="1750"/>
      <c r="K55" s="1750"/>
      <c r="L55" s="1750"/>
      <c r="M55" s="1750"/>
      <c r="N55" s="1750"/>
      <c r="O55" s="1752"/>
      <c r="P55" s="1752"/>
      <c r="Q55" s="1752"/>
      <c r="R55" s="1753"/>
      <c r="S55" s="1753"/>
      <c r="T55" s="1753"/>
      <c r="U55" s="1717"/>
      <c r="V55" s="1717"/>
      <c r="W55" s="1717"/>
      <c r="X55" s="1717"/>
      <c r="Y55" s="1686"/>
      <c r="Z55" s="1686"/>
      <c r="AA55" s="1686"/>
      <c r="AB55" s="1686"/>
      <c r="AC55" s="1686"/>
      <c r="AD55" s="1686"/>
      <c r="AE55" s="1686"/>
      <c r="AF55" s="1686"/>
      <c r="AG55" s="1686"/>
      <c r="AH55" s="1686"/>
      <c r="AI55" s="1686"/>
      <c r="AJ55" s="1686"/>
      <c r="AK55" s="1686"/>
      <c r="AL55" s="1686"/>
      <c r="AM55" s="1686"/>
      <c r="AN55" s="1686"/>
      <c r="AO55" s="1686"/>
      <c r="AP55" s="1686"/>
      <c r="AQ55" s="1686"/>
      <c r="AR55" s="1686"/>
      <c r="AS55" s="1686"/>
      <c r="AT55" s="1686"/>
      <c r="AU55" s="1686"/>
      <c r="AV55" s="1686"/>
      <c r="AW55" s="1686"/>
      <c r="AX55" s="1686"/>
      <c r="AY55" s="1686"/>
      <c r="AZ55" s="1686"/>
      <c r="BA55" s="1686"/>
      <c r="BB55" s="1686"/>
      <c r="BC55" s="1686"/>
      <c r="BD55" s="1686"/>
      <c r="BE55" s="1686"/>
      <c r="BF55" s="1686"/>
      <c r="BG55" s="1686"/>
      <c r="BH55" s="1686"/>
      <c r="BI55" s="1686"/>
      <c r="BJ55" s="1686"/>
      <c r="BV55" s="1697"/>
      <c r="BW55" s="1697"/>
      <c r="BX55" s="1697"/>
      <c r="BY55" s="1709"/>
      <c r="BZ55" s="1709"/>
      <c r="CA55" s="1709"/>
      <c r="CC55" s="1686"/>
      <c r="CD55" s="1728"/>
      <c r="CH55" s="1686"/>
      <c r="CI55" s="1686"/>
      <c r="CJ55" s="1686"/>
      <c r="CK55" s="1686"/>
      <c r="CL55" s="1686"/>
      <c r="CM55" s="1686"/>
      <c r="CN55" s="1686"/>
      <c r="CO55" s="1686"/>
      <c r="CP55" s="1686"/>
      <c r="CQ55" s="1686"/>
      <c r="CR55" s="1686"/>
      <c r="CS55" s="1686"/>
      <c r="CT55" s="1686"/>
      <c r="CU55" s="1686"/>
      <c r="CV55" s="1686"/>
      <c r="CW55" s="1686"/>
      <c r="CX55" s="1686"/>
      <c r="CY55" s="1686"/>
      <c r="CZ55" s="1686"/>
      <c r="DA55" s="1686"/>
      <c r="DB55" s="1686"/>
      <c r="DC55" s="1686"/>
      <c r="DD55" s="1686"/>
      <c r="DE55" s="1686"/>
      <c r="DF55" s="1686"/>
      <c r="DG55" s="1686"/>
      <c r="DH55" s="1686"/>
      <c r="DI55" s="1686"/>
      <c r="DJ55" s="1686"/>
      <c r="DK55" s="1686"/>
      <c r="DL55" s="1686"/>
      <c r="DM55" s="1686"/>
      <c r="DN55" s="1686"/>
      <c r="DO55" s="1686"/>
      <c r="DP55" s="1686"/>
      <c r="DQ55" s="1686"/>
      <c r="DR55" s="1686"/>
      <c r="DS55" s="1686"/>
      <c r="DT55" s="1686"/>
      <c r="DU55" s="1686"/>
      <c r="DV55" s="1686"/>
    </row>
    <row r="56" spans="2:126" s="1734" customFormat="1" ht="30" customHeight="1">
      <c r="B56" s="1707"/>
      <c r="C56" s="1750"/>
      <c r="D56" s="1709" t="s">
        <v>40</v>
      </c>
      <c r="E56" s="1750"/>
      <c r="F56" s="1747" t="s">
        <v>988</v>
      </c>
      <c r="G56" s="1750"/>
      <c r="H56" s="1750"/>
      <c r="I56" s="1750"/>
      <c r="J56" s="1750"/>
      <c r="K56" s="1750"/>
      <c r="L56" s="1750"/>
      <c r="M56" s="1750"/>
      <c r="N56" s="1750"/>
      <c r="O56" s="1752"/>
      <c r="P56" s="1752"/>
      <c r="Q56" s="1752"/>
      <c r="R56" s="1753"/>
      <c r="S56" s="1753"/>
      <c r="T56" s="1753"/>
      <c r="U56" s="1717"/>
      <c r="V56" s="1717"/>
      <c r="W56" s="1717"/>
      <c r="X56" s="1717"/>
      <c r="Y56" s="1686"/>
      <c r="Z56" s="1686"/>
      <c r="AA56" s="1686"/>
      <c r="AB56" s="1686"/>
      <c r="AC56" s="1686"/>
      <c r="AD56" s="1686"/>
      <c r="AE56" s="1686"/>
      <c r="AF56" s="1686"/>
      <c r="AG56" s="1686"/>
      <c r="AH56" s="1686"/>
      <c r="AI56" s="1686"/>
      <c r="AJ56" s="1686"/>
      <c r="AK56" s="1686"/>
      <c r="AL56" s="1686"/>
      <c r="AM56" s="1686"/>
      <c r="AN56" s="1686"/>
      <c r="AO56" s="1686"/>
      <c r="AP56" s="1686"/>
      <c r="AQ56" s="1686"/>
      <c r="AR56" s="1686"/>
      <c r="AS56" s="1686"/>
      <c r="AT56" s="1686"/>
      <c r="AU56" s="1686"/>
      <c r="AV56" s="1686"/>
      <c r="AW56" s="1686"/>
      <c r="AX56" s="1686"/>
      <c r="AY56" s="1686"/>
      <c r="AZ56" s="1686"/>
      <c r="BA56" s="1686"/>
      <c r="BB56" s="1686"/>
      <c r="BC56" s="1686"/>
      <c r="BD56" s="1686"/>
      <c r="BE56" s="1686"/>
      <c r="BF56" s="1686"/>
      <c r="BG56" s="1686"/>
      <c r="BH56" s="1686"/>
      <c r="BI56" s="1686"/>
      <c r="BJ56" s="1686"/>
      <c r="BV56" s="1755"/>
      <c r="BW56" s="3207">
        <v>3</v>
      </c>
      <c r="BX56" s="3207"/>
      <c r="BY56" s="2036"/>
      <c r="BZ56" s="2037"/>
      <c r="CA56" s="2038"/>
      <c r="CC56" s="1686"/>
      <c r="CD56" s="1728"/>
      <c r="CH56" s="1686"/>
      <c r="CI56" s="1686"/>
      <c r="CJ56" s="1686"/>
      <c r="CK56" s="1686"/>
      <c r="CL56" s="1686"/>
      <c r="CM56" s="1686"/>
      <c r="CN56" s="1686"/>
      <c r="CO56" s="1686"/>
      <c r="CP56" s="1686"/>
      <c r="CQ56" s="1686"/>
      <c r="CR56" s="1686"/>
      <c r="CS56" s="1686"/>
      <c r="CT56" s="1686"/>
      <c r="CU56" s="1686"/>
      <c r="CV56" s="1686"/>
      <c r="CW56" s="1686"/>
      <c r="CX56" s="1686"/>
      <c r="CY56" s="1686"/>
      <c r="CZ56" s="1686"/>
      <c r="DA56" s="1686"/>
      <c r="DB56" s="1686"/>
      <c r="DC56" s="1686"/>
      <c r="DD56" s="1686"/>
      <c r="DE56" s="1686"/>
      <c r="DF56" s="1686"/>
      <c r="DG56" s="1686"/>
      <c r="DH56" s="1686"/>
      <c r="DI56" s="1686"/>
      <c r="DJ56" s="1686"/>
      <c r="DK56" s="1686"/>
      <c r="DL56" s="1686"/>
      <c r="DM56" s="1686"/>
      <c r="DN56" s="1686"/>
      <c r="DO56" s="1686"/>
      <c r="DP56" s="1686"/>
      <c r="DQ56" s="1686"/>
      <c r="DR56" s="1686"/>
      <c r="DS56" s="1686"/>
      <c r="DT56" s="1686"/>
      <c r="DU56" s="1686"/>
      <c r="DV56" s="1686"/>
    </row>
    <row r="57" spans="2:126" s="1734" customFormat="1" ht="30" customHeight="1">
      <c r="B57" s="1707"/>
      <c r="C57" s="1750"/>
      <c r="D57" s="1729"/>
      <c r="E57" s="1750"/>
      <c r="F57" s="1751" t="s">
        <v>1279</v>
      </c>
      <c r="G57" s="1750"/>
      <c r="H57" s="1750"/>
      <c r="I57" s="1750"/>
      <c r="J57" s="1750"/>
      <c r="K57" s="1750"/>
      <c r="L57" s="1750"/>
      <c r="M57" s="1750"/>
      <c r="N57" s="1750"/>
      <c r="O57" s="1752"/>
      <c r="P57" s="1752"/>
      <c r="Q57" s="1752"/>
      <c r="R57" s="1753"/>
      <c r="S57" s="1753"/>
      <c r="T57" s="1753"/>
      <c r="U57" s="1717"/>
      <c r="V57" s="1717"/>
      <c r="W57" s="1717"/>
      <c r="X57" s="1717"/>
      <c r="Y57" s="1686"/>
      <c r="Z57" s="1686"/>
      <c r="AA57" s="1686"/>
      <c r="AB57" s="1686"/>
      <c r="AC57" s="1686"/>
      <c r="AD57" s="1686"/>
      <c r="AE57" s="1686"/>
      <c r="AF57" s="1686"/>
      <c r="AG57" s="1686"/>
      <c r="AH57" s="1686"/>
      <c r="AI57" s="1686"/>
      <c r="AJ57" s="1686"/>
      <c r="AK57" s="1686"/>
      <c r="AL57" s="1686"/>
      <c r="AM57" s="1686"/>
      <c r="AN57" s="1686"/>
      <c r="AO57" s="1686"/>
      <c r="AP57" s="1686"/>
      <c r="AQ57" s="1686"/>
      <c r="AR57" s="1686"/>
      <c r="AS57" s="1686"/>
      <c r="AT57" s="1686"/>
      <c r="AU57" s="1686"/>
      <c r="AV57" s="1686"/>
      <c r="AW57" s="1686"/>
      <c r="AX57" s="1686"/>
      <c r="AY57" s="1686"/>
      <c r="AZ57" s="1686"/>
      <c r="BA57" s="1686"/>
      <c r="BB57" s="1686"/>
      <c r="BC57" s="1686"/>
      <c r="BD57" s="1686"/>
      <c r="BE57" s="1686"/>
      <c r="BF57" s="1686"/>
      <c r="BG57" s="1686"/>
      <c r="BH57" s="1686"/>
      <c r="BI57" s="1686"/>
      <c r="BJ57" s="1686"/>
      <c r="BV57" s="1755"/>
      <c r="BW57" s="3207"/>
      <c r="BX57" s="3207"/>
      <c r="BY57" s="2039"/>
      <c r="BZ57" s="2040"/>
      <c r="CA57" s="2041"/>
      <c r="CC57" s="1686"/>
      <c r="CD57" s="1728"/>
      <c r="CH57" s="1686"/>
      <c r="CI57" s="1686"/>
      <c r="CJ57" s="1686"/>
      <c r="CK57" s="1686"/>
      <c r="CL57" s="1686"/>
      <c r="CM57" s="1686"/>
      <c r="CN57" s="1686"/>
      <c r="CO57" s="1686"/>
      <c r="CP57" s="1686"/>
      <c r="CQ57" s="1686"/>
      <c r="CR57" s="1686"/>
      <c r="CS57" s="1686"/>
      <c r="CT57" s="1686"/>
      <c r="CU57" s="1686"/>
      <c r="CV57" s="1686"/>
      <c r="CW57" s="1686"/>
      <c r="CX57" s="1686"/>
      <c r="CY57" s="1686"/>
      <c r="CZ57" s="1686"/>
      <c r="DA57" s="1686"/>
      <c r="DB57" s="1686"/>
      <c r="DC57" s="1686"/>
      <c r="DD57" s="1686"/>
      <c r="DE57" s="1686"/>
      <c r="DF57" s="1686"/>
      <c r="DG57" s="1686"/>
      <c r="DH57" s="1686"/>
      <c r="DI57" s="1686"/>
      <c r="DJ57" s="1686"/>
      <c r="DK57" s="1686"/>
      <c r="DL57" s="1686"/>
      <c r="DM57" s="1686"/>
      <c r="DN57" s="1686"/>
      <c r="DO57" s="1686"/>
      <c r="DP57" s="1686"/>
      <c r="DQ57" s="1686"/>
      <c r="DR57" s="1686"/>
      <c r="DS57" s="1686"/>
      <c r="DT57" s="1686"/>
      <c r="DU57" s="1686"/>
      <c r="DV57" s="1686"/>
    </row>
    <row r="58" spans="2:126" s="1734" customFormat="1" ht="24.9" customHeight="1">
      <c r="B58" s="1707"/>
      <c r="C58" s="1750"/>
      <c r="D58" s="1721"/>
      <c r="E58" s="1750"/>
      <c r="F58" s="1750"/>
      <c r="G58" s="1750"/>
      <c r="H58" s="1750"/>
      <c r="I58" s="1750"/>
      <c r="J58" s="1750"/>
      <c r="K58" s="1750"/>
      <c r="L58" s="1750"/>
      <c r="M58" s="1750"/>
      <c r="N58" s="1750"/>
      <c r="O58" s="1752"/>
      <c r="P58" s="1752"/>
      <c r="Q58" s="1752"/>
      <c r="R58" s="1753"/>
      <c r="S58" s="1753"/>
      <c r="T58" s="1753"/>
      <c r="U58" s="1717"/>
      <c r="V58" s="1717"/>
      <c r="W58" s="1717"/>
      <c r="X58" s="1717"/>
      <c r="Y58" s="1686"/>
      <c r="Z58" s="1686"/>
      <c r="AA58" s="1686"/>
      <c r="AB58" s="1686"/>
      <c r="AC58" s="1686"/>
      <c r="AD58" s="1686"/>
      <c r="AE58" s="1686"/>
      <c r="AF58" s="1686"/>
      <c r="AG58" s="1686"/>
      <c r="AH58" s="1686"/>
      <c r="AI58" s="1686"/>
      <c r="AJ58" s="1686"/>
      <c r="AK58" s="1686"/>
      <c r="AL58" s="1686"/>
      <c r="AM58" s="1686"/>
      <c r="AN58" s="1686"/>
      <c r="AO58" s="1686"/>
      <c r="AP58" s="1686"/>
      <c r="AQ58" s="1686"/>
      <c r="AR58" s="1686"/>
      <c r="AS58" s="1686"/>
      <c r="AT58" s="1686"/>
      <c r="AU58" s="1686"/>
      <c r="AV58" s="1686"/>
      <c r="AW58" s="1686"/>
      <c r="AX58" s="1686"/>
      <c r="AY58" s="1686"/>
      <c r="AZ58" s="1686"/>
      <c r="BA58" s="1686"/>
      <c r="BB58" s="1686"/>
      <c r="BC58" s="1686"/>
      <c r="BD58" s="1686"/>
      <c r="BE58" s="1686"/>
      <c r="BF58" s="1686"/>
      <c r="BG58" s="1686"/>
      <c r="BH58" s="1686"/>
      <c r="BI58" s="1686"/>
      <c r="BJ58" s="1686"/>
      <c r="BV58" s="1697"/>
      <c r="BW58" s="1697"/>
      <c r="BX58" s="1697"/>
      <c r="BY58" s="1709"/>
      <c r="BZ58" s="1709"/>
      <c r="CA58" s="1709"/>
      <c r="CC58" s="1686"/>
      <c r="CD58" s="1728"/>
      <c r="CH58" s="1686"/>
      <c r="CI58" s="1686"/>
      <c r="CJ58" s="1686"/>
      <c r="CK58" s="1686"/>
      <c r="CL58" s="1686"/>
      <c r="CM58" s="1686"/>
      <c r="CN58" s="1686"/>
      <c r="CO58" s="1686"/>
      <c r="CP58" s="1686"/>
      <c r="CQ58" s="1686"/>
      <c r="CR58" s="1686"/>
      <c r="CS58" s="1686"/>
      <c r="CT58" s="1686"/>
      <c r="CU58" s="1686"/>
      <c r="CV58" s="1686"/>
      <c r="CW58" s="1686"/>
      <c r="CX58" s="1686"/>
      <c r="CY58" s="1686"/>
      <c r="CZ58" s="1686"/>
      <c r="DA58" s="1686"/>
      <c r="DB58" s="1686"/>
      <c r="DC58" s="1686"/>
      <c r="DD58" s="1686"/>
      <c r="DE58" s="1686"/>
      <c r="DF58" s="1686"/>
      <c r="DG58" s="1686"/>
      <c r="DH58" s="1686"/>
      <c r="DI58" s="1686"/>
      <c r="DJ58" s="1686"/>
      <c r="DK58" s="1686"/>
      <c r="DL58" s="1686"/>
      <c r="DM58" s="1686"/>
      <c r="DN58" s="1686"/>
      <c r="DO58" s="1686"/>
      <c r="DP58" s="1686"/>
      <c r="DQ58" s="1686"/>
      <c r="DR58" s="1686"/>
      <c r="DS58" s="1686"/>
      <c r="DT58" s="1686"/>
      <c r="DU58" s="1686"/>
      <c r="DV58" s="1686"/>
    </row>
    <row r="59" spans="2:126" s="1734" customFormat="1" ht="30" customHeight="1">
      <c r="B59" s="1707"/>
      <c r="C59" s="1750"/>
      <c r="D59" s="1720" t="s">
        <v>89</v>
      </c>
      <c r="E59" s="1750"/>
      <c r="F59" s="1747" t="s">
        <v>989</v>
      </c>
      <c r="G59" s="1750"/>
      <c r="H59" s="1750"/>
      <c r="I59" s="1750"/>
      <c r="J59" s="1750"/>
      <c r="K59" s="1750"/>
      <c r="L59" s="1750"/>
      <c r="M59" s="1750"/>
      <c r="N59" s="1750"/>
      <c r="O59" s="1752"/>
      <c r="P59" s="1752"/>
      <c r="Q59" s="1752"/>
      <c r="R59" s="1753"/>
      <c r="S59" s="1753"/>
      <c r="T59" s="1753"/>
      <c r="U59" s="1717"/>
      <c r="V59" s="1717"/>
      <c r="W59" s="1717"/>
      <c r="X59" s="1717"/>
      <c r="Y59" s="1686"/>
      <c r="Z59" s="1686"/>
      <c r="AA59" s="1686"/>
      <c r="AB59" s="1686"/>
      <c r="AC59" s="1686"/>
      <c r="AD59" s="1686"/>
      <c r="AE59" s="1686"/>
      <c r="AF59" s="1686"/>
      <c r="AG59" s="1686"/>
      <c r="AH59" s="1686"/>
      <c r="AI59" s="1686"/>
      <c r="AJ59" s="1686"/>
      <c r="AK59" s="1686"/>
      <c r="AL59" s="1686"/>
      <c r="AM59" s="1686"/>
      <c r="AN59" s="1686"/>
      <c r="AO59" s="1686"/>
      <c r="AP59" s="1686"/>
      <c r="AQ59" s="1686"/>
      <c r="AR59" s="1686"/>
      <c r="AS59" s="1686"/>
      <c r="AT59" s="1686"/>
      <c r="AU59" s="1686"/>
      <c r="AV59" s="1686"/>
      <c r="AW59" s="1686"/>
      <c r="AX59" s="1686"/>
      <c r="AY59" s="1686"/>
      <c r="AZ59" s="1686"/>
      <c r="BA59" s="1686"/>
      <c r="BB59" s="1686"/>
      <c r="BC59" s="1686"/>
      <c r="BD59" s="1686"/>
      <c r="BE59" s="1686"/>
      <c r="BF59" s="1686"/>
      <c r="BG59" s="1686"/>
      <c r="BH59" s="1686"/>
      <c r="BI59" s="1686"/>
      <c r="BJ59" s="1686"/>
      <c r="BV59" s="1755"/>
      <c r="BW59" s="3207">
        <v>4</v>
      </c>
      <c r="BX59" s="3207"/>
      <c r="BY59" s="2036"/>
      <c r="BZ59" s="2037"/>
      <c r="CA59" s="2038"/>
      <c r="CC59" s="1686"/>
      <c r="CD59" s="1728"/>
      <c r="CH59" s="1686"/>
      <c r="CI59" s="1686"/>
      <c r="CJ59" s="1686"/>
      <c r="CK59" s="1686"/>
      <c r="CL59" s="1686"/>
      <c r="CM59" s="1686"/>
      <c r="CN59" s="1686"/>
      <c r="CO59" s="1686"/>
      <c r="CP59" s="1686"/>
      <c r="CQ59" s="1686"/>
      <c r="CR59" s="1686"/>
      <c r="CS59" s="1686"/>
      <c r="CT59" s="1686"/>
      <c r="CU59" s="1686"/>
      <c r="CV59" s="1686"/>
      <c r="CW59" s="1686"/>
      <c r="CX59" s="1686"/>
      <c r="CY59" s="1686"/>
      <c r="CZ59" s="1686"/>
      <c r="DA59" s="1686"/>
      <c r="DB59" s="1686"/>
      <c r="DC59" s="1686"/>
      <c r="DD59" s="1686"/>
      <c r="DE59" s="1686"/>
      <c r="DF59" s="1686"/>
      <c r="DG59" s="1686"/>
      <c r="DH59" s="1686"/>
      <c r="DI59" s="1686"/>
      <c r="DJ59" s="1686"/>
      <c r="DK59" s="1686"/>
      <c r="DL59" s="1686"/>
      <c r="DM59" s="1686"/>
      <c r="DN59" s="1686"/>
      <c r="DO59" s="1686"/>
      <c r="DP59" s="1686"/>
      <c r="DQ59" s="1686"/>
      <c r="DR59" s="1686"/>
      <c r="DS59" s="1686"/>
      <c r="DT59" s="1686"/>
      <c r="DU59" s="1686"/>
      <c r="DV59" s="1686"/>
    </row>
    <row r="60" spans="2:126" s="1734" customFormat="1" ht="30" customHeight="1">
      <c r="B60" s="1707"/>
      <c r="C60" s="1750"/>
      <c r="D60" s="1721"/>
      <c r="E60" s="1750"/>
      <c r="F60" s="1751" t="s">
        <v>990</v>
      </c>
      <c r="G60" s="1750"/>
      <c r="H60" s="1750"/>
      <c r="I60" s="1750"/>
      <c r="J60" s="1750"/>
      <c r="K60" s="1750"/>
      <c r="L60" s="1750"/>
      <c r="M60" s="1750"/>
      <c r="N60" s="1750"/>
      <c r="O60" s="1752"/>
      <c r="P60" s="1752"/>
      <c r="Q60" s="1752"/>
      <c r="R60" s="1753"/>
      <c r="S60" s="1753"/>
      <c r="T60" s="1753"/>
      <c r="U60" s="1717"/>
      <c r="V60" s="1717"/>
      <c r="W60" s="1717"/>
      <c r="X60" s="1717"/>
      <c r="Y60" s="1686"/>
      <c r="Z60" s="1686"/>
      <c r="AA60" s="1686"/>
      <c r="AB60" s="1686"/>
      <c r="AC60" s="1686"/>
      <c r="AD60" s="1686"/>
      <c r="AE60" s="1686"/>
      <c r="AF60" s="1686"/>
      <c r="AG60" s="1686"/>
      <c r="AH60" s="1686"/>
      <c r="AI60" s="1686"/>
      <c r="AJ60" s="1686"/>
      <c r="AK60" s="1686"/>
      <c r="AL60" s="1686"/>
      <c r="AM60" s="1686"/>
      <c r="AN60" s="1686"/>
      <c r="AO60" s="1686"/>
      <c r="AP60" s="1686"/>
      <c r="AQ60" s="1686"/>
      <c r="AR60" s="1686"/>
      <c r="AS60" s="1686"/>
      <c r="AT60" s="1686"/>
      <c r="AU60" s="1686"/>
      <c r="AV60" s="1686"/>
      <c r="AW60" s="1686"/>
      <c r="AX60" s="1686"/>
      <c r="AY60" s="1686"/>
      <c r="AZ60" s="1686"/>
      <c r="BA60" s="1686"/>
      <c r="BB60" s="1686"/>
      <c r="BC60" s="1686"/>
      <c r="BD60" s="1686"/>
      <c r="BE60" s="1686"/>
      <c r="BF60" s="1686"/>
      <c r="BG60" s="1686"/>
      <c r="BH60" s="1686"/>
      <c r="BI60" s="1686"/>
      <c r="BJ60" s="1686"/>
      <c r="BV60" s="1755"/>
      <c r="BW60" s="3207"/>
      <c r="BX60" s="3207"/>
      <c r="BY60" s="2039"/>
      <c r="BZ60" s="2040"/>
      <c r="CA60" s="2041"/>
      <c r="CC60" s="1686"/>
      <c r="CD60" s="1728"/>
      <c r="CH60" s="1686"/>
      <c r="CI60" s="1686"/>
      <c r="CJ60" s="1686"/>
      <c r="CK60" s="1686"/>
      <c r="CL60" s="1686"/>
      <c r="CM60" s="1686"/>
      <c r="CN60" s="1686"/>
      <c r="CO60" s="1686"/>
      <c r="CP60" s="1686"/>
      <c r="CQ60" s="1686"/>
      <c r="CR60" s="1686"/>
      <c r="CS60" s="1686"/>
      <c r="CT60" s="1686"/>
      <c r="CU60" s="1686"/>
      <c r="CV60" s="1686"/>
      <c r="CW60" s="1686"/>
      <c r="CX60" s="1686"/>
      <c r="CY60" s="1686"/>
      <c r="CZ60" s="1686"/>
      <c r="DA60" s="1686"/>
      <c r="DB60" s="1686"/>
      <c r="DC60" s="1686"/>
      <c r="DD60" s="1686"/>
      <c r="DE60" s="1686"/>
      <c r="DF60" s="1686"/>
      <c r="DG60" s="1686"/>
      <c r="DH60" s="1686"/>
      <c r="DI60" s="1686"/>
      <c r="DJ60" s="1686"/>
      <c r="DK60" s="1686"/>
      <c r="DL60" s="1686"/>
      <c r="DM60" s="1686"/>
      <c r="DN60" s="1686"/>
      <c r="DO60" s="1686"/>
      <c r="DP60" s="1686"/>
      <c r="DQ60" s="1686"/>
      <c r="DR60" s="1686"/>
      <c r="DS60" s="1686"/>
      <c r="DT60" s="1686"/>
      <c r="DU60" s="1686"/>
      <c r="DV60" s="1686"/>
    </row>
    <row r="61" spans="2:126" s="1734" customFormat="1" ht="24.9" customHeight="1">
      <c r="B61" s="1707"/>
      <c r="C61" s="1753"/>
      <c r="D61" s="1695"/>
      <c r="E61" s="1753"/>
      <c r="F61" s="1753"/>
      <c r="G61" s="1753"/>
      <c r="H61" s="1753"/>
      <c r="I61" s="1753"/>
      <c r="J61" s="1753"/>
      <c r="K61" s="1753"/>
      <c r="L61" s="1753"/>
      <c r="M61" s="1753"/>
      <c r="N61" s="1753"/>
      <c r="O61" s="1753"/>
      <c r="P61" s="1753"/>
      <c r="Q61" s="1753"/>
      <c r="R61" s="1753"/>
      <c r="S61" s="1753"/>
      <c r="T61" s="1753"/>
      <c r="U61" s="1753"/>
      <c r="V61" s="1753"/>
      <c r="W61" s="1753"/>
      <c r="X61" s="1753"/>
      <c r="Y61" s="1686"/>
      <c r="Z61" s="1686"/>
      <c r="AA61" s="1686"/>
      <c r="AB61" s="1686"/>
      <c r="AC61" s="1686"/>
      <c r="AD61" s="1686"/>
      <c r="AE61" s="1686"/>
      <c r="AF61" s="1686"/>
      <c r="AG61" s="1686"/>
      <c r="AH61" s="1686"/>
      <c r="AI61" s="1686"/>
      <c r="AJ61" s="1686"/>
      <c r="AK61" s="1686"/>
      <c r="AL61" s="1686"/>
      <c r="AM61" s="1686"/>
      <c r="AN61" s="1686"/>
      <c r="AO61" s="1686"/>
      <c r="AP61" s="1686"/>
      <c r="AQ61" s="1686"/>
      <c r="AR61" s="1686"/>
      <c r="AS61" s="1686"/>
      <c r="AT61" s="1686"/>
      <c r="AU61" s="1686"/>
      <c r="AV61" s="1686"/>
      <c r="AW61" s="1686"/>
      <c r="AX61" s="1686"/>
      <c r="AY61" s="1686"/>
      <c r="AZ61" s="1686"/>
      <c r="BA61" s="1686"/>
      <c r="BB61" s="1686"/>
      <c r="BC61" s="1686"/>
      <c r="BD61" s="1686"/>
      <c r="BE61" s="1686"/>
      <c r="BF61" s="1686"/>
      <c r="BG61" s="1686"/>
      <c r="BH61" s="1686"/>
      <c r="BI61" s="1686"/>
      <c r="BJ61" s="1686"/>
      <c r="BK61" s="1686"/>
      <c r="BL61" s="1686"/>
      <c r="BM61" s="1686"/>
      <c r="BN61" s="1686"/>
      <c r="BO61" s="1686"/>
      <c r="BP61" s="1686"/>
      <c r="BQ61" s="1686"/>
      <c r="BR61" s="1686"/>
      <c r="BS61" s="1686"/>
      <c r="BT61" s="1686"/>
      <c r="BU61" s="1686"/>
      <c r="BV61" s="1686"/>
      <c r="BW61" s="1686"/>
      <c r="BX61" s="1686"/>
      <c r="BY61" s="1686"/>
      <c r="BZ61" s="1686"/>
      <c r="CA61" s="1686"/>
      <c r="CB61" s="1686"/>
      <c r="CC61" s="1686"/>
      <c r="CD61" s="1728"/>
      <c r="CH61" s="1686"/>
      <c r="CI61" s="1686"/>
      <c r="CJ61" s="1686"/>
      <c r="CK61" s="1686"/>
      <c r="CL61" s="1686"/>
      <c r="CM61" s="1686"/>
      <c r="CN61" s="1686"/>
      <c r="CO61" s="1686"/>
      <c r="CP61" s="1686"/>
      <c r="CQ61" s="1686"/>
      <c r="CR61" s="1686"/>
      <c r="CS61" s="1686"/>
      <c r="CT61" s="1686"/>
      <c r="CU61" s="1686"/>
      <c r="CV61" s="1686"/>
      <c r="CW61" s="1686"/>
      <c r="CX61" s="1686"/>
      <c r="CY61" s="1686"/>
      <c r="CZ61" s="1686"/>
      <c r="DA61" s="1686"/>
      <c r="DB61" s="1686"/>
      <c r="DC61" s="1686"/>
      <c r="DD61" s="1686"/>
      <c r="DE61" s="1686"/>
      <c r="DF61" s="1686"/>
      <c r="DG61" s="1686"/>
      <c r="DH61" s="1686"/>
      <c r="DI61" s="1686"/>
      <c r="DJ61" s="1686"/>
      <c r="DK61" s="1686"/>
      <c r="DL61" s="1686"/>
      <c r="DM61" s="1686"/>
      <c r="DN61" s="1686"/>
      <c r="DO61" s="1686"/>
      <c r="DP61" s="1686"/>
      <c r="DQ61" s="1686"/>
      <c r="DR61" s="1686"/>
      <c r="DS61" s="1686"/>
      <c r="DT61" s="1686"/>
      <c r="DU61" s="1686"/>
      <c r="DV61" s="1686"/>
    </row>
    <row r="62" spans="2:126" s="1734" customFormat="1" ht="30" customHeight="1">
      <c r="B62" s="1707"/>
      <c r="C62" s="1753"/>
      <c r="D62" s="1721" t="s">
        <v>161</v>
      </c>
      <c r="E62" s="1717"/>
      <c r="F62" s="1697" t="s">
        <v>991</v>
      </c>
      <c r="G62" s="1717"/>
      <c r="H62" s="1717"/>
      <c r="I62" s="1717"/>
      <c r="J62" s="1717"/>
      <c r="K62" s="1717"/>
      <c r="L62" s="1717"/>
      <c r="M62" s="1717"/>
      <c r="N62" s="1717"/>
      <c r="O62" s="1717"/>
      <c r="P62" s="1717"/>
      <c r="Q62" s="1717"/>
      <c r="R62" s="1717"/>
      <c r="S62" s="1717"/>
      <c r="T62" s="1717"/>
      <c r="U62" s="1717"/>
      <c r="V62" s="1717"/>
      <c r="W62" s="1717"/>
      <c r="X62" s="1717"/>
      <c r="Y62" s="1686"/>
      <c r="Z62" s="1686"/>
      <c r="AA62" s="1686"/>
      <c r="AB62" s="1686"/>
      <c r="AC62" s="1686"/>
      <c r="AD62" s="1686"/>
      <c r="AE62" s="1686"/>
      <c r="AF62" s="1686"/>
      <c r="AG62" s="1686"/>
      <c r="AH62" s="1686"/>
      <c r="AI62" s="1686"/>
      <c r="AJ62" s="1686"/>
      <c r="AK62" s="1686"/>
      <c r="AL62" s="1686"/>
      <c r="AM62" s="1686"/>
      <c r="AN62" s="1686"/>
      <c r="AO62" s="1686"/>
      <c r="AP62" s="1686"/>
      <c r="AQ62" s="1686"/>
      <c r="AR62" s="1686"/>
      <c r="AS62" s="1686"/>
      <c r="AT62" s="1686"/>
      <c r="AU62" s="1686"/>
      <c r="AV62" s="1686"/>
      <c r="AW62" s="1686"/>
      <c r="AX62" s="1686"/>
      <c r="AY62" s="1686"/>
      <c r="AZ62" s="1686"/>
      <c r="BA62" s="1686"/>
      <c r="BB62" s="1686"/>
      <c r="BC62" s="1686"/>
      <c r="BD62" s="1686"/>
      <c r="BE62" s="1686"/>
      <c r="BF62" s="1686"/>
      <c r="BG62" s="1686"/>
      <c r="BH62" s="1686"/>
      <c r="BI62" s="1686"/>
      <c r="BJ62" s="1686"/>
      <c r="BK62" s="1686"/>
      <c r="BL62" s="1686"/>
      <c r="BM62" s="1686"/>
      <c r="BN62" s="1686"/>
      <c r="BO62" s="1686"/>
      <c r="BP62" s="1686"/>
      <c r="BQ62" s="1686"/>
      <c r="BR62" s="1686"/>
      <c r="BS62" s="1686"/>
      <c r="BT62" s="1686"/>
      <c r="BU62" s="1686"/>
      <c r="BV62" s="1686"/>
      <c r="BW62" s="3207">
        <v>5</v>
      </c>
      <c r="BX62" s="3207"/>
      <c r="BY62" s="2036"/>
      <c r="BZ62" s="2037"/>
      <c r="CA62" s="2038"/>
      <c r="CB62" s="1686"/>
      <c r="CC62" s="1686"/>
      <c r="CD62" s="1728"/>
      <c r="CH62" s="1686"/>
      <c r="CI62" s="1686"/>
      <c r="CJ62" s="1686"/>
      <c r="CK62" s="1686"/>
      <c r="CL62" s="1686"/>
      <c r="CM62" s="1686"/>
      <c r="CN62" s="1686"/>
      <c r="CO62" s="1686"/>
      <c r="CP62" s="1686"/>
      <c r="CQ62" s="1686"/>
      <c r="CR62" s="1686"/>
      <c r="CS62" s="1686"/>
      <c r="CT62" s="1686"/>
      <c r="CU62" s="1686"/>
      <c r="CV62" s="1686"/>
      <c r="CW62" s="1686"/>
      <c r="CX62" s="1686"/>
      <c r="CY62" s="1686"/>
      <c r="CZ62" s="1686"/>
      <c r="DA62" s="1686"/>
      <c r="DB62" s="1686"/>
      <c r="DC62" s="1686"/>
      <c r="DD62" s="1686"/>
      <c r="DE62" s="1686"/>
      <c r="DF62" s="1686"/>
      <c r="DG62" s="1686"/>
      <c r="DH62" s="1686"/>
      <c r="DI62" s="1686"/>
      <c r="DJ62" s="1686"/>
      <c r="DK62" s="1686"/>
      <c r="DL62" s="1686"/>
      <c r="DM62" s="1686"/>
      <c r="DN62" s="1686"/>
      <c r="DO62" s="1686"/>
      <c r="DP62" s="1686"/>
      <c r="DQ62" s="1686"/>
      <c r="DR62" s="1686"/>
      <c r="DS62" s="1686"/>
      <c r="DT62" s="1686"/>
      <c r="DU62" s="1686"/>
      <c r="DV62" s="1686"/>
    </row>
    <row r="63" spans="2:126" s="1734" customFormat="1" ht="30" customHeight="1">
      <c r="B63" s="1707"/>
      <c r="C63" s="1753"/>
      <c r="D63" s="1717"/>
      <c r="E63" s="1717"/>
      <c r="F63" s="1723" t="s">
        <v>991</v>
      </c>
      <c r="G63" s="1717"/>
      <c r="H63" s="1717"/>
      <c r="I63" s="1717"/>
      <c r="J63" s="1717"/>
      <c r="K63" s="1717"/>
      <c r="L63" s="1717"/>
      <c r="M63" s="1717"/>
      <c r="N63" s="1717"/>
      <c r="O63" s="1717"/>
      <c r="P63" s="1717"/>
      <c r="Q63" s="1717"/>
      <c r="R63" s="1717"/>
      <c r="S63" s="1717"/>
      <c r="T63" s="1717"/>
      <c r="U63" s="1717"/>
      <c r="V63" s="1717"/>
      <c r="W63" s="1717"/>
      <c r="X63" s="1717"/>
      <c r="Y63" s="1686"/>
      <c r="Z63" s="1686"/>
      <c r="AA63" s="1686"/>
      <c r="AB63" s="1686"/>
      <c r="AC63" s="1686"/>
      <c r="AD63" s="1686"/>
      <c r="AE63" s="1686"/>
      <c r="AF63" s="1686"/>
      <c r="AG63" s="1686"/>
      <c r="AH63" s="1686"/>
      <c r="AI63" s="1686"/>
      <c r="AJ63" s="1686"/>
      <c r="AK63" s="1686"/>
      <c r="AL63" s="1686"/>
      <c r="AM63" s="1686"/>
      <c r="AN63" s="1686"/>
      <c r="AO63" s="1686"/>
      <c r="AP63" s="1686"/>
      <c r="AQ63" s="1686"/>
      <c r="AR63" s="1686"/>
      <c r="AS63" s="1686"/>
      <c r="AT63" s="1686"/>
      <c r="AU63" s="1686"/>
      <c r="AV63" s="1686"/>
      <c r="AW63" s="1686"/>
      <c r="AX63" s="1686"/>
      <c r="AY63" s="1686"/>
      <c r="AZ63" s="1686"/>
      <c r="BA63" s="1686"/>
      <c r="BB63" s="1686"/>
      <c r="BC63" s="1686"/>
      <c r="BD63" s="1686"/>
      <c r="BE63" s="1686"/>
      <c r="BF63" s="1686"/>
      <c r="BG63" s="1686"/>
      <c r="BH63" s="1686"/>
      <c r="BI63" s="1686"/>
      <c r="BJ63" s="1686"/>
      <c r="BK63" s="1686"/>
      <c r="BL63" s="1686"/>
      <c r="BM63" s="1686"/>
      <c r="BN63" s="1686"/>
      <c r="BO63" s="1686"/>
      <c r="BP63" s="1686"/>
      <c r="BQ63" s="1686"/>
      <c r="BR63" s="1686"/>
      <c r="BS63" s="1686"/>
      <c r="BT63" s="1686"/>
      <c r="BU63" s="1686"/>
      <c r="BV63" s="1686"/>
      <c r="BW63" s="3207"/>
      <c r="BX63" s="3207"/>
      <c r="BY63" s="2039"/>
      <c r="BZ63" s="2040"/>
      <c r="CA63" s="2041"/>
      <c r="CB63" s="1686"/>
      <c r="CC63" s="1686"/>
      <c r="CD63" s="1728"/>
      <c r="CH63" s="1686"/>
      <c r="CI63" s="1686"/>
      <c r="CJ63" s="1686"/>
      <c r="CK63" s="1686"/>
      <c r="CL63" s="1686"/>
      <c r="CM63" s="1686"/>
      <c r="CN63" s="1686"/>
      <c r="CO63" s="1686"/>
      <c r="CP63" s="1686"/>
      <c r="CQ63" s="1686"/>
      <c r="CR63" s="1686"/>
      <c r="CS63" s="1686"/>
      <c r="CT63" s="1686"/>
      <c r="CU63" s="1686"/>
      <c r="CV63" s="1686"/>
      <c r="CW63" s="1686"/>
      <c r="CX63" s="1686"/>
      <c r="CY63" s="1686"/>
      <c r="CZ63" s="1686"/>
      <c r="DA63" s="1686"/>
      <c r="DB63" s="1686"/>
      <c r="DC63" s="1686"/>
      <c r="DD63" s="1686"/>
      <c r="DE63" s="1686"/>
      <c r="DF63" s="1686"/>
      <c r="DG63" s="1686"/>
      <c r="DH63" s="1686"/>
      <c r="DI63" s="1686"/>
      <c r="DJ63" s="1686"/>
      <c r="DK63" s="1686"/>
      <c r="DL63" s="1686"/>
      <c r="DM63" s="1686"/>
      <c r="DN63" s="1686"/>
      <c r="DO63" s="1686"/>
      <c r="DP63" s="1686"/>
      <c r="DQ63" s="1686"/>
      <c r="DR63" s="1686"/>
      <c r="DS63" s="1686"/>
      <c r="DT63" s="1686"/>
      <c r="DU63" s="1686"/>
      <c r="DV63" s="1686"/>
    </row>
    <row r="64" spans="2:126" s="1734" customFormat="1" ht="39.9" customHeight="1">
      <c r="B64" s="1756"/>
      <c r="C64" s="1731"/>
      <c r="D64" s="1731"/>
      <c r="E64" s="1731"/>
      <c r="F64" s="1731"/>
      <c r="G64" s="1731"/>
      <c r="H64" s="1731"/>
      <c r="I64" s="1731"/>
      <c r="J64" s="1731"/>
      <c r="K64" s="1731"/>
      <c r="L64" s="1731"/>
      <c r="M64" s="1731"/>
      <c r="N64" s="1731"/>
      <c r="O64" s="1731"/>
      <c r="P64" s="1731"/>
      <c r="Q64" s="1731"/>
      <c r="R64" s="1731"/>
      <c r="S64" s="1731"/>
      <c r="T64" s="1731"/>
      <c r="U64" s="1731"/>
      <c r="V64" s="1731"/>
      <c r="W64" s="1731"/>
      <c r="X64" s="1731"/>
      <c r="Y64" s="1731"/>
      <c r="Z64" s="1731"/>
      <c r="AA64" s="1731"/>
      <c r="AB64" s="1731"/>
      <c r="AC64" s="1731"/>
      <c r="AD64" s="1731"/>
      <c r="AE64" s="1731"/>
      <c r="AF64" s="1731"/>
      <c r="AG64" s="1731"/>
      <c r="AH64" s="1731"/>
      <c r="AI64" s="1731"/>
      <c r="AJ64" s="1731"/>
      <c r="AK64" s="1731"/>
      <c r="AL64" s="1731"/>
      <c r="AM64" s="1731"/>
      <c r="AN64" s="1731"/>
      <c r="AO64" s="1731"/>
      <c r="AP64" s="1731"/>
      <c r="AQ64" s="1731"/>
      <c r="AR64" s="1731"/>
      <c r="AS64" s="1731"/>
      <c r="AT64" s="1731"/>
      <c r="AU64" s="1731"/>
      <c r="AV64" s="1731"/>
      <c r="AW64" s="1731"/>
      <c r="AX64" s="1731"/>
      <c r="AY64" s="1731"/>
      <c r="AZ64" s="1731"/>
      <c r="BA64" s="1731"/>
      <c r="BB64" s="1731"/>
      <c r="BC64" s="1731"/>
      <c r="BD64" s="1731"/>
      <c r="BE64" s="1731"/>
      <c r="BF64" s="1731"/>
      <c r="BG64" s="1731"/>
      <c r="BH64" s="1731"/>
      <c r="BI64" s="1731"/>
      <c r="BJ64" s="1731"/>
      <c r="BK64" s="1731"/>
      <c r="BL64" s="1731"/>
      <c r="BM64" s="1731"/>
      <c r="BN64" s="1731"/>
      <c r="BO64" s="1731"/>
      <c r="BP64" s="1731"/>
      <c r="BQ64" s="1731"/>
      <c r="BR64" s="1731"/>
      <c r="BS64" s="1731"/>
      <c r="BT64" s="1731"/>
      <c r="BU64" s="1731"/>
      <c r="BV64" s="1731"/>
      <c r="BW64" s="1731"/>
      <c r="BX64" s="1731"/>
      <c r="BY64" s="1731"/>
      <c r="BZ64" s="1731"/>
      <c r="CA64" s="1731"/>
      <c r="CB64" s="1731"/>
      <c r="CC64" s="1731"/>
      <c r="CD64" s="1733"/>
      <c r="CH64" s="1686"/>
      <c r="CI64" s="1686"/>
      <c r="CJ64" s="1686"/>
      <c r="CK64" s="1686"/>
      <c r="CL64" s="1686"/>
      <c r="CM64" s="1686"/>
      <c r="CN64" s="1686"/>
      <c r="CO64" s="1686"/>
      <c r="CP64" s="1686"/>
      <c r="CQ64" s="1686"/>
      <c r="CR64" s="1686"/>
      <c r="CS64" s="1686"/>
      <c r="CT64" s="1686"/>
      <c r="CU64" s="1686"/>
      <c r="CV64" s="1686"/>
      <c r="CW64" s="1686"/>
      <c r="CX64" s="1686"/>
      <c r="CY64" s="1686"/>
      <c r="CZ64" s="1686"/>
      <c r="DA64" s="1686"/>
      <c r="DB64" s="1686"/>
      <c r="DC64" s="1686"/>
      <c r="DD64" s="1686"/>
      <c r="DE64" s="1686"/>
      <c r="DF64" s="1686"/>
      <c r="DG64" s="1686"/>
      <c r="DH64" s="1686"/>
      <c r="DI64" s="1686"/>
      <c r="DJ64" s="1686"/>
      <c r="DK64" s="1686"/>
      <c r="DL64" s="1686"/>
      <c r="DM64" s="1686"/>
      <c r="DN64" s="1686"/>
      <c r="DO64" s="1686"/>
      <c r="DP64" s="1686"/>
      <c r="DQ64" s="1686"/>
      <c r="DR64" s="1686"/>
      <c r="DS64" s="1686"/>
      <c r="DT64" s="1686"/>
      <c r="DU64" s="1686"/>
      <c r="DV64" s="1686"/>
    </row>
    <row r="65" spans="2:126" s="1734" customFormat="1" ht="39.9" customHeight="1">
      <c r="B65" s="1707"/>
      <c r="C65" s="1686"/>
      <c r="D65" s="1686"/>
      <c r="E65" s="1686"/>
      <c r="F65" s="1686"/>
      <c r="G65" s="1686"/>
      <c r="H65" s="1686"/>
      <c r="I65" s="1686"/>
      <c r="J65" s="1686"/>
      <c r="K65" s="1686"/>
      <c r="L65" s="1686"/>
      <c r="M65" s="1686"/>
      <c r="N65" s="1686"/>
      <c r="O65" s="1686"/>
      <c r="P65" s="1686"/>
      <c r="Q65" s="1686"/>
      <c r="R65" s="1686"/>
      <c r="S65" s="1686"/>
      <c r="T65" s="1686"/>
      <c r="U65" s="1686"/>
      <c r="V65" s="1686"/>
      <c r="W65" s="1686"/>
      <c r="X65" s="1686"/>
      <c r="Y65" s="1686"/>
      <c r="Z65" s="1686"/>
      <c r="AA65" s="1686"/>
      <c r="AB65" s="1686"/>
      <c r="AC65" s="1686"/>
      <c r="AD65" s="1686"/>
      <c r="AE65" s="1686"/>
      <c r="AF65" s="1686"/>
      <c r="AG65" s="1686"/>
      <c r="AH65" s="1686"/>
      <c r="AI65" s="1686"/>
      <c r="AJ65" s="1686"/>
      <c r="AK65" s="1686"/>
      <c r="AL65" s="1686"/>
      <c r="AM65" s="1686"/>
      <c r="AN65" s="1686"/>
      <c r="AO65" s="1686"/>
      <c r="AP65" s="1686"/>
      <c r="AQ65" s="1686"/>
      <c r="AR65" s="1686"/>
      <c r="AS65" s="1686"/>
      <c r="AT65" s="1686"/>
      <c r="AU65" s="1686"/>
      <c r="AV65" s="1686"/>
      <c r="AW65" s="1686"/>
      <c r="AX65" s="1686"/>
      <c r="AY65" s="1686"/>
      <c r="AZ65" s="1686"/>
      <c r="BA65" s="1686"/>
      <c r="BB65" s="1686"/>
      <c r="BC65" s="1686"/>
      <c r="BD65" s="1686"/>
      <c r="BE65" s="1686"/>
      <c r="BF65" s="1686"/>
      <c r="BG65" s="1686"/>
      <c r="BH65" s="1686"/>
      <c r="BI65" s="1686"/>
      <c r="BJ65" s="1686"/>
      <c r="BK65" s="1686"/>
      <c r="BL65" s="1686"/>
      <c r="BM65" s="1686"/>
      <c r="BN65" s="1686"/>
      <c r="BO65" s="1686"/>
      <c r="BP65" s="1686"/>
      <c r="BQ65" s="1686"/>
      <c r="BR65" s="1686"/>
      <c r="BS65" s="1686"/>
      <c r="BT65" s="1686"/>
      <c r="BU65" s="1686"/>
      <c r="BV65" s="1686"/>
      <c r="BW65" s="1686"/>
      <c r="BX65" s="1686"/>
      <c r="BY65" s="1686"/>
      <c r="BZ65" s="1686"/>
      <c r="CA65" s="1686"/>
      <c r="CB65" s="1686"/>
      <c r="CC65" s="1686"/>
      <c r="CD65" s="1728"/>
      <c r="CH65" s="1686"/>
      <c r="CI65" s="1686"/>
      <c r="CJ65" s="1686"/>
      <c r="CK65" s="1686"/>
      <c r="CL65" s="1686"/>
      <c r="CM65" s="1686"/>
      <c r="CN65" s="1686"/>
      <c r="CO65" s="1686"/>
      <c r="CP65" s="1686"/>
      <c r="CQ65" s="1686"/>
      <c r="CR65" s="1686"/>
      <c r="CS65" s="1686"/>
      <c r="CT65" s="1686"/>
      <c r="CU65" s="1686"/>
      <c r="CV65" s="1686"/>
      <c r="CW65" s="1686"/>
      <c r="CX65" s="1686"/>
      <c r="CY65" s="1686"/>
      <c r="CZ65" s="1686"/>
      <c r="DA65" s="1686"/>
      <c r="DB65" s="1686"/>
      <c r="DC65" s="1686"/>
      <c r="DD65" s="1686"/>
      <c r="DE65" s="1686"/>
      <c r="DF65" s="1686"/>
      <c r="DG65" s="1686"/>
      <c r="DH65" s="1686"/>
      <c r="DI65" s="1686"/>
      <c r="DJ65" s="1686"/>
      <c r="DK65" s="1686"/>
      <c r="DL65" s="1686"/>
      <c r="DM65" s="1686"/>
      <c r="DN65" s="1686"/>
      <c r="DO65" s="1686"/>
      <c r="DP65" s="1686"/>
      <c r="DQ65" s="1686"/>
      <c r="DR65" s="1686"/>
      <c r="DS65" s="1686"/>
      <c r="DT65" s="1686"/>
      <c r="DU65" s="1686"/>
      <c r="DV65" s="1686"/>
    </row>
    <row r="66" spans="2:126" s="1734" customFormat="1" ht="30" customHeight="1">
      <c r="B66" s="1707"/>
      <c r="C66" s="1709" t="s">
        <v>992</v>
      </c>
      <c r="D66" s="1697" t="s">
        <v>2639</v>
      </c>
      <c r="E66" s="1717"/>
      <c r="F66" s="1723"/>
      <c r="G66" s="1717"/>
      <c r="H66" s="1717"/>
      <c r="I66" s="1717"/>
      <c r="J66" s="1717"/>
      <c r="K66" s="1717"/>
      <c r="L66" s="1717"/>
      <c r="M66" s="1717"/>
      <c r="N66" s="1717"/>
      <c r="O66" s="1717"/>
      <c r="P66" s="1717"/>
      <c r="Q66" s="1717"/>
      <c r="R66" s="1686"/>
      <c r="S66" s="1686"/>
      <c r="T66" s="1686"/>
      <c r="U66" s="1686"/>
      <c r="V66" s="1686"/>
      <c r="W66" s="1686"/>
      <c r="X66" s="1686"/>
      <c r="Y66" s="1686"/>
      <c r="Z66" s="1686"/>
      <c r="AA66" s="1686"/>
      <c r="AB66" s="1686"/>
      <c r="AC66" s="1686"/>
      <c r="AD66" s="1686"/>
      <c r="AE66" s="1686"/>
      <c r="AF66" s="1686"/>
      <c r="AG66" s="1686"/>
      <c r="AH66" s="1686"/>
      <c r="AI66" s="1686"/>
      <c r="AJ66" s="1686"/>
      <c r="AK66" s="1686"/>
      <c r="AL66" s="1686"/>
      <c r="AM66" s="1686"/>
      <c r="AN66" s="1686"/>
      <c r="AO66" s="1686"/>
      <c r="AP66" s="1686"/>
      <c r="AQ66" s="1686"/>
      <c r="AR66" s="1686"/>
      <c r="AS66" s="1686"/>
      <c r="AT66" s="1686"/>
      <c r="AU66" s="1686"/>
      <c r="AV66" s="1686"/>
      <c r="AW66" s="1686"/>
      <c r="AX66" s="1686"/>
      <c r="AY66" s="1686"/>
      <c r="AZ66" s="1686"/>
      <c r="BA66" s="1686"/>
      <c r="BB66" s="1686"/>
      <c r="BC66" s="1686"/>
      <c r="BD66" s="1686"/>
      <c r="BE66" s="1686"/>
      <c r="BF66" s="1686"/>
      <c r="BG66" s="1686"/>
      <c r="BH66" s="1686"/>
      <c r="BI66" s="1686"/>
      <c r="BJ66" s="1686"/>
      <c r="BK66" s="1686"/>
      <c r="BL66" s="1686"/>
      <c r="BM66" s="1686"/>
      <c r="BN66" s="1686"/>
      <c r="BO66" s="1686"/>
      <c r="BP66" s="1686"/>
      <c r="BQ66" s="1686"/>
      <c r="BR66" s="1686"/>
      <c r="BS66" s="1686"/>
      <c r="BT66" s="1686"/>
      <c r="BU66" s="1686"/>
      <c r="BV66" s="1686"/>
      <c r="BW66" s="1686"/>
      <c r="BX66" s="1686"/>
      <c r="BY66" s="1686"/>
      <c r="BZ66" s="1686"/>
      <c r="CA66" s="1686"/>
      <c r="CB66" s="1686"/>
      <c r="CC66" s="1686"/>
      <c r="CD66" s="1728"/>
      <c r="CH66" s="1686"/>
      <c r="CI66" s="1686"/>
      <c r="CJ66" s="1686"/>
      <c r="CK66" s="1686"/>
      <c r="CL66" s="1686"/>
      <c r="CM66" s="1686"/>
      <c r="CN66" s="1686"/>
      <c r="CO66" s="1686"/>
      <c r="CP66" s="1686"/>
      <c r="CQ66" s="1686"/>
      <c r="CR66" s="1686"/>
      <c r="CS66" s="1686"/>
      <c r="CT66" s="1686"/>
      <c r="CU66" s="1686"/>
      <c r="CV66" s="1686"/>
      <c r="CW66" s="1686"/>
      <c r="CX66" s="1686"/>
      <c r="CY66" s="1686"/>
      <c r="CZ66" s="1686"/>
      <c r="DA66" s="1686"/>
      <c r="DB66" s="1686"/>
      <c r="DC66" s="1686"/>
      <c r="DD66" s="1686"/>
      <c r="DE66" s="1686"/>
      <c r="DF66" s="1686"/>
      <c r="DG66" s="1686"/>
      <c r="DH66" s="1686"/>
      <c r="DI66" s="1686"/>
      <c r="DJ66" s="1686"/>
      <c r="DK66" s="1686"/>
      <c r="DL66" s="1686"/>
      <c r="DM66" s="1686"/>
      <c r="DN66" s="1686"/>
      <c r="DO66" s="1686"/>
      <c r="DP66" s="1686"/>
      <c r="DQ66" s="1686"/>
      <c r="DR66" s="1686"/>
      <c r="DS66" s="1686"/>
      <c r="DT66" s="1686"/>
      <c r="DU66" s="1686"/>
      <c r="DV66" s="1686"/>
    </row>
    <row r="67" spans="2:126" s="1734" customFormat="1" ht="30" customHeight="1">
      <c r="B67" s="1707"/>
      <c r="C67" s="1753"/>
      <c r="D67" s="1723" t="s">
        <v>2640</v>
      </c>
      <c r="E67" s="1717"/>
      <c r="F67" s="1723"/>
      <c r="G67" s="1717"/>
      <c r="H67" s="1717"/>
      <c r="I67" s="1717"/>
      <c r="J67" s="1717"/>
      <c r="K67" s="1717"/>
      <c r="L67" s="1717"/>
      <c r="M67" s="1717"/>
      <c r="N67" s="1717"/>
      <c r="O67" s="1717"/>
      <c r="P67" s="1717"/>
      <c r="Q67" s="1717"/>
      <c r="R67" s="1686"/>
      <c r="S67" s="1686"/>
      <c r="T67" s="1686"/>
      <c r="U67" s="1686"/>
      <c r="V67" s="1686"/>
      <c r="W67" s="1686"/>
      <c r="X67" s="1686"/>
      <c r="Y67" s="1686"/>
      <c r="Z67" s="1686"/>
      <c r="AA67" s="1686"/>
      <c r="AB67" s="1686"/>
      <c r="AC67" s="1686"/>
      <c r="AD67" s="1686"/>
      <c r="AE67" s="1686"/>
      <c r="AF67" s="1686"/>
      <c r="AG67" s="1686"/>
      <c r="AH67" s="1686"/>
      <c r="AI67" s="1686"/>
      <c r="AJ67" s="1686"/>
      <c r="AK67" s="1686"/>
      <c r="AL67" s="1686"/>
      <c r="AM67" s="1686"/>
      <c r="AN67" s="1686"/>
      <c r="AO67" s="1686"/>
      <c r="AP67" s="1686"/>
      <c r="AQ67" s="1686"/>
      <c r="AR67" s="1686"/>
      <c r="AS67" s="1686"/>
      <c r="AT67" s="1686"/>
      <c r="AU67" s="1686"/>
      <c r="AV67" s="1686"/>
      <c r="AW67" s="1686"/>
      <c r="AX67" s="1686"/>
      <c r="AY67" s="1686"/>
      <c r="AZ67" s="1686"/>
      <c r="BA67" s="1686"/>
      <c r="BB67" s="1686"/>
      <c r="BC67" s="1686"/>
      <c r="BD67" s="1686"/>
      <c r="BE67" s="1686"/>
      <c r="BF67" s="1686"/>
      <c r="BG67" s="1686"/>
      <c r="BH67" s="1686"/>
      <c r="BI67" s="1686"/>
      <c r="BJ67" s="1686"/>
      <c r="BK67" s="1686"/>
      <c r="BL67" s="1686"/>
      <c r="BM67" s="1686"/>
      <c r="BN67" s="1686"/>
      <c r="BO67" s="1686"/>
      <c r="BP67" s="1686"/>
      <c r="BQ67" s="1686"/>
      <c r="BR67" s="1686"/>
      <c r="BS67" s="1686"/>
      <c r="BT67" s="1686"/>
      <c r="BU67" s="1686"/>
      <c r="BV67" s="1686"/>
      <c r="BW67" s="1686"/>
      <c r="BX67" s="1686"/>
      <c r="BY67" s="1686"/>
      <c r="BZ67" s="1686"/>
      <c r="CA67" s="1686"/>
      <c r="CB67" s="1686"/>
      <c r="CC67" s="1686"/>
      <c r="CD67" s="1728"/>
      <c r="CH67" s="1686"/>
      <c r="CI67" s="1686"/>
      <c r="CJ67" s="1686"/>
      <c r="CK67" s="1686"/>
      <c r="CL67" s="1686"/>
      <c r="CM67" s="1686"/>
      <c r="CN67" s="1686"/>
      <c r="CO67" s="1686"/>
      <c r="CP67" s="1686"/>
      <c r="CQ67" s="1686"/>
      <c r="CR67" s="1686"/>
      <c r="CS67" s="1686"/>
      <c r="CT67" s="1686"/>
      <c r="CU67" s="1686"/>
      <c r="CV67" s="1686"/>
      <c r="CW67" s="1686"/>
      <c r="CX67" s="1686"/>
      <c r="CY67" s="1686"/>
      <c r="CZ67" s="1686"/>
      <c r="DA67" s="1686"/>
      <c r="DB67" s="1686"/>
      <c r="DC67" s="1686"/>
      <c r="DD67" s="1686"/>
      <c r="DE67" s="1686"/>
      <c r="DF67" s="1686"/>
      <c r="DG67" s="1686"/>
      <c r="DH67" s="1686"/>
      <c r="DI67" s="1686"/>
      <c r="DJ67" s="1686"/>
      <c r="DK67" s="1686"/>
      <c r="DL67" s="1686"/>
      <c r="DM67" s="1686"/>
      <c r="DN67" s="1686"/>
      <c r="DO67" s="1686"/>
      <c r="DP67" s="1686"/>
      <c r="DQ67" s="1686"/>
      <c r="DR67" s="1686"/>
      <c r="DS67" s="1686"/>
      <c r="DT67" s="1686"/>
      <c r="DU67" s="1686"/>
      <c r="DV67" s="1686"/>
    </row>
    <row r="68" spans="2:126" s="1734" customFormat="1" ht="30" customHeight="1">
      <c r="B68" s="1707"/>
      <c r="C68" s="1753"/>
      <c r="D68" s="1717"/>
      <c r="E68" s="1717"/>
      <c r="F68" s="1723"/>
      <c r="G68" s="1717"/>
      <c r="H68" s="1717"/>
      <c r="I68" s="1717"/>
      <c r="J68" s="1717"/>
      <c r="K68" s="1717"/>
      <c r="L68" s="1717"/>
      <c r="M68" s="1717"/>
      <c r="N68" s="1717"/>
      <c r="O68" s="1717"/>
      <c r="P68" s="1717"/>
      <c r="Q68" s="1717"/>
      <c r="R68" s="1686"/>
      <c r="S68" s="1686"/>
      <c r="T68" s="1686"/>
      <c r="U68" s="1686"/>
      <c r="V68" s="1686"/>
      <c r="W68" s="1686"/>
      <c r="X68" s="1686"/>
      <c r="Y68" s="1686"/>
      <c r="Z68" s="1686"/>
      <c r="AA68" s="1686"/>
      <c r="AB68" s="1686"/>
      <c r="AC68" s="1686"/>
      <c r="AD68" s="1686"/>
      <c r="AE68" s="1686"/>
      <c r="AF68" s="1686"/>
      <c r="AG68" s="1686"/>
      <c r="AH68" s="1686"/>
      <c r="AI68" s="1686"/>
      <c r="AJ68" s="1686"/>
      <c r="AK68" s="1686"/>
      <c r="AL68" s="1686"/>
      <c r="AM68" s="1686"/>
      <c r="AN68" s="1686"/>
      <c r="AO68" s="1686"/>
      <c r="AP68" s="1686"/>
      <c r="AQ68" s="1686"/>
      <c r="AR68" s="1686"/>
      <c r="AS68" s="1686"/>
      <c r="AT68" s="1686"/>
      <c r="AU68" s="1686"/>
      <c r="AV68" s="1686"/>
      <c r="AW68" s="1686"/>
      <c r="AX68" s="1686"/>
      <c r="AY68" s="1686"/>
      <c r="AZ68" s="1686"/>
      <c r="BA68" s="1686"/>
      <c r="BB68" s="1686"/>
      <c r="BC68" s="1686"/>
      <c r="BD68" s="1686"/>
      <c r="BE68" s="1686"/>
      <c r="BF68" s="1686"/>
      <c r="BG68" s="1686"/>
      <c r="BH68" s="1686"/>
      <c r="BI68" s="1686"/>
      <c r="BJ68" s="1686"/>
      <c r="BK68" s="1686"/>
      <c r="BL68" s="1686"/>
      <c r="BM68" s="1686"/>
      <c r="BN68" s="1686"/>
      <c r="BO68" s="1686"/>
      <c r="BP68" s="1686"/>
      <c r="BQ68" s="1686"/>
      <c r="BR68" s="1686"/>
      <c r="BS68" s="3208" t="s">
        <v>24</v>
      </c>
      <c r="BT68" s="3208"/>
      <c r="BU68" s="3208"/>
      <c r="BV68" s="3208"/>
      <c r="BW68" s="3208"/>
      <c r="BX68" s="3208"/>
      <c r="BY68" s="3208"/>
      <c r="BZ68" s="3208"/>
      <c r="CA68" s="3208"/>
      <c r="CB68" s="1686"/>
      <c r="CC68" s="1686"/>
      <c r="CD68" s="1728"/>
      <c r="CH68" s="1686"/>
      <c r="CI68" s="1686"/>
      <c r="CJ68" s="1686"/>
      <c r="CK68" s="1686"/>
      <c r="CL68" s="1686"/>
      <c r="CM68" s="1686"/>
      <c r="CN68" s="1686"/>
      <c r="CO68" s="1686"/>
      <c r="CP68" s="1686"/>
      <c r="CQ68" s="1686"/>
      <c r="CR68" s="1686"/>
      <c r="CS68" s="1686"/>
      <c r="CT68" s="1686"/>
      <c r="CU68" s="1686"/>
      <c r="CV68" s="1686"/>
      <c r="CW68" s="1686"/>
      <c r="CX68" s="1686"/>
      <c r="CY68" s="1686"/>
      <c r="CZ68" s="1686"/>
      <c r="DA68" s="1686"/>
      <c r="DB68" s="1686"/>
      <c r="DC68" s="1686"/>
      <c r="DD68" s="1686"/>
      <c r="DE68" s="1686"/>
      <c r="DF68" s="1686"/>
      <c r="DG68" s="1686"/>
      <c r="DH68" s="1686"/>
      <c r="DI68" s="1686"/>
      <c r="DJ68" s="1686"/>
      <c r="DK68" s="1686"/>
      <c r="DL68" s="1686"/>
      <c r="DM68" s="1686"/>
      <c r="DN68" s="1686"/>
      <c r="DO68" s="1686"/>
      <c r="DP68" s="1686"/>
      <c r="DQ68" s="1686"/>
      <c r="DR68" s="1686"/>
      <c r="DS68" s="1686"/>
      <c r="DT68" s="1686"/>
      <c r="DU68" s="1686"/>
      <c r="DV68" s="1686"/>
    </row>
    <row r="69" spans="2:126" s="1734" customFormat="1" ht="30" customHeight="1">
      <c r="B69" s="1707"/>
      <c r="C69" s="1753"/>
      <c r="D69" s="1757" t="s">
        <v>993</v>
      </c>
      <c r="E69" s="1758"/>
      <c r="F69" s="1717"/>
      <c r="G69" s="1759"/>
      <c r="H69" s="1759"/>
      <c r="I69" s="1736"/>
      <c r="J69" s="1736"/>
      <c r="K69" s="1736"/>
      <c r="L69" s="1736"/>
      <c r="M69" s="1736"/>
      <c r="N69" s="1736"/>
      <c r="O69" s="1736"/>
      <c r="P69" s="1736"/>
      <c r="Q69" s="1736"/>
      <c r="R69" s="1686"/>
      <c r="S69" s="1686"/>
      <c r="T69" s="1686"/>
      <c r="U69" s="1686"/>
      <c r="V69" s="1686"/>
      <c r="W69" s="1686"/>
      <c r="X69" s="1686"/>
      <c r="Y69" s="1686"/>
      <c r="Z69" s="1686"/>
      <c r="AA69" s="1686"/>
      <c r="AB69" s="1686"/>
      <c r="AC69" s="1686"/>
      <c r="AD69" s="1686"/>
      <c r="AE69" s="1686"/>
      <c r="AF69" s="1686"/>
      <c r="AG69" s="1686"/>
      <c r="AH69" s="1686"/>
      <c r="AI69" s="1686"/>
      <c r="AJ69" s="1686"/>
      <c r="AK69" s="1686"/>
      <c r="AL69" s="1686"/>
      <c r="AM69" s="1686"/>
      <c r="AN69" s="1686"/>
      <c r="AO69" s="1686"/>
      <c r="AP69" s="1686"/>
      <c r="AQ69" s="1686"/>
      <c r="AR69" s="1686"/>
      <c r="AS69" s="1686"/>
      <c r="AT69" s="1686"/>
      <c r="AU69" s="1686"/>
      <c r="AV69" s="1686"/>
      <c r="AW69" s="1686"/>
      <c r="AX69" s="1686"/>
      <c r="AY69" s="1686"/>
      <c r="AZ69" s="1686"/>
      <c r="BA69" s="1686"/>
      <c r="BB69" s="1686"/>
      <c r="BC69" s="1686"/>
      <c r="BD69" s="1686"/>
      <c r="BE69" s="1686"/>
      <c r="BF69" s="1686"/>
      <c r="BG69" s="1686"/>
      <c r="BH69" s="1686"/>
      <c r="BI69" s="1686"/>
      <c r="BJ69" s="1686"/>
      <c r="BK69" s="1686"/>
      <c r="BL69" s="1686"/>
      <c r="BM69" s="1686"/>
      <c r="BN69" s="1686"/>
      <c r="BO69" s="1686"/>
      <c r="BP69" s="1686"/>
      <c r="BQ69" s="1686"/>
      <c r="BR69" s="1686"/>
      <c r="BS69" s="3209" t="s">
        <v>25</v>
      </c>
      <c r="BT69" s="3209"/>
      <c r="BU69" s="3209"/>
      <c r="BV69" s="3209"/>
      <c r="BW69" s="3209"/>
      <c r="BX69" s="3209"/>
      <c r="BY69" s="3209"/>
      <c r="BZ69" s="3209"/>
      <c r="CA69" s="3209"/>
      <c r="CB69" s="1686"/>
      <c r="CC69" s="1686"/>
      <c r="CD69" s="1728"/>
      <c r="CH69" s="1686"/>
      <c r="CI69" s="1686"/>
      <c r="CJ69" s="1686"/>
      <c r="CK69" s="1686"/>
      <c r="CL69" s="1686"/>
      <c r="CM69" s="1686"/>
      <c r="CN69" s="1686"/>
      <c r="CO69" s="1686"/>
      <c r="CP69" s="1686"/>
      <c r="CQ69" s="1686"/>
      <c r="CR69" s="1686"/>
      <c r="CS69" s="1686"/>
      <c r="CT69" s="1686"/>
      <c r="CU69" s="1686"/>
      <c r="CV69" s="1686"/>
      <c r="CW69" s="1686"/>
      <c r="CX69" s="1686"/>
      <c r="CY69" s="1686"/>
      <c r="CZ69" s="1686"/>
      <c r="DA69" s="1686"/>
      <c r="DB69" s="1686"/>
      <c r="DC69" s="1686"/>
      <c r="DD69" s="1686"/>
      <c r="DE69" s="1686"/>
      <c r="DF69" s="1686"/>
      <c r="DG69" s="1686"/>
      <c r="DH69" s="1686"/>
      <c r="DI69" s="1686"/>
      <c r="DJ69" s="1686"/>
      <c r="DK69" s="1686"/>
      <c r="DL69" s="1686"/>
      <c r="DM69" s="1686"/>
      <c r="DN69" s="1686"/>
      <c r="DO69" s="1686"/>
      <c r="DP69" s="1686"/>
      <c r="DQ69" s="1686"/>
      <c r="DR69" s="1686"/>
      <c r="DS69" s="1686"/>
      <c r="DT69" s="1686"/>
      <c r="DU69" s="1686"/>
      <c r="DV69" s="1686"/>
    </row>
    <row r="70" spans="2:126" s="1734" customFormat="1" ht="30" customHeight="1">
      <c r="B70" s="1707"/>
      <c r="C70" s="1753"/>
      <c r="D70" s="2680" t="s">
        <v>2</v>
      </c>
      <c r="E70" s="2821"/>
      <c r="F70" s="2030"/>
      <c r="G70" s="2031"/>
      <c r="H70" s="2032"/>
      <c r="I70" s="1737"/>
      <c r="J70" s="3205" t="s">
        <v>703</v>
      </c>
      <c r="K70" s="3205"/>
      <c r="L70" s="3205"/>
      <c r="M70" s="3205"/>
      <c r="N70" s="3205"/>
      <c r="O70" s="3205"/>
      <c r="P70" s="3205"/>
      <c r="Q70" s="3205"/>
      <c r="R70" s="1686"/>
      <c r="S70" s="1686"/>
      <c r="T70" s="1686"/>
      <c r="U70" s="1686"/>
      <c r="V70" s="1686"/>
      <c r="W70" s="1686"/>
      <c r="X70" s="1686"/>
      <c r="Y70" s="1686"/>
      <c r="Z70" s="1686"/>
      <c r="AA70" s="1686"/>
      <c r="AB70" s="1686"/>
      <c r="AC70" s="1686"/>
      <c r="AD70" s="1686"/>
      <c r="AE70" s="1686"/>
      <c r="AF70" s="1686"/>
      <c r="AG70" s="1686"/>
      <c r="AH70" s="1686"/>
      <c r="AI70" s="1686"/>
      <c r="AJ70" s="1686"/>
      <c r="AK70" s="1686"/>
      <c r="AL70" s="1686"/>
      <c r="AM70" s="1686"/>
      <c r="AN70" s="1686"/>
      <c r="AO70" s="1686"/>
      <c r="AP70" s="1686"/>
      <c r="AQ70" s="1686"/>
      <c r="AR70" s="1686"/>
      <c r="AS70" s="1686"/>
      <c r="AT70" s="1686"/>
      <c r="AU70" s="1686"/>
      <c r="AV70" s="1686"/>
      <c r="AW70" s="1686"/>
      <c r="AX70" s="1686"/>
      <c r="AY70" s="1686"/>
      <c r="AZ70" s="1686"/>
      <c r="BA70" s="1686"/>
      <c r="BB70" s="1686"/>
      <c r="BC70" s="1686"/>
      <c r="BD70" s="1686"/>
      <c r="BE70" s="1686"/>
      <c r="BF70" s="1686"/>
      <c r="BG70" s="1686"/>
      <c r="BH70" s="1686"/>
      <c r="BI70" s="1686"/>
      <c r="BJ70" s="1686"/>
      <c r="BK70" s="1686"/>
      <c r="BL70" s="1686"/>
      <c r="BM70" s="1686"/>
      <c r="BN70" s="1686"/>
      <c r="BO70" s="1686"/>
      <c r="BP70" s="1686"/>
      <c r="BQ70" s="1686"/>
      <c r="BR70" s="1686"/>
      <c r="BS70" s="3210" t="s">
        <v>26</v>
      </c>
      <c r="BT70" s="3210"/>
      <c r="BU70" s="3210"/>
      <c r="BV70" s="3210"/>
      <c r="BW70" s="3210"/>
      <c r="BX70" s="3210"/>
      <c r="BY70" s="3210"/>
      <c r="BZ70" s="3210"/>
      <c r="CA70" s="3210"/>
      <c r="CB70" s="1686"/>
      <c r="CC70" s="1686"/>
      <c r="CD70" s="1728"/>
      <c r="CH70" s="1686"/>
      <c r="CI70" s="1686"/>
      <c r="CJ70" s="1686"/>
      <c r="CK70" s="1686"/>
      <c r="CL70" s="1686"/>
      <c r="CM70" s="1686"/>
      <c r="CN70" s="1686"/>
      <c r="CO70" s="1686"/>
      <c r="CP70" s="1686"/>
      <c r="CQ70" s="1686"/>
      <c r="CR70" s="1686"/>
      <c r="CS70" s="1686"/>
      <c r="CT70" s="1686"/>
      <c r="CU70" s="1686"/>
      <c r="CV70" s="1686"/>
      <c r="CW70" s="1686"/>
      <c r="CX70" s="1686"/>
      <c r="CY70" s="1686"/>
      <c r="CZ70" s="1686"/>
      <c r="DA70" s="1686"/>
      <c r="DB70" s="1686"/>
      <c r="DC70" s="1686"/>
      <c r="DD70" s="1686"/>
      <c r="DE70" s="1686"/>
      <c r="DF70" s="1686"/>
      <c r="DG70" s="1686"/>
      <c r="DH70" s="1686"/>
      <c r="DI70" s="1686"/>
      <c r="DJ70" s="1686"/>
      <c r="DK70" s="1686"/>
      <c r="DL70" s="1686"/>
      <c r="DM70" s="1686"/>
      <c r="DN70" s="1686"/>
      <c r="DO70" s="1686"/>
      <c r="DP70" s="1686"/>
      <c r="DQ70" s="1686"/>
      <c r="DR70" s="1686"/>
      <c r="DS70" s="1686"/>
      <c r="DT70" s="1686"/>
      <c r="DU70" s="1686"/>
      <c r="DV70" s="1686"/>
    </row>
    <row r="71" spans="2:126" s="1734" customFormat="1" ht="30" customHeight="1">
      <c r="B71" s="1707"/>
      <c r="C71" s="1753"/>
      <c r="D71" s="2681"/>
      <c r="E71" s="2821"/>
      <c r="F71" s="2033"/>
      <c r="G71" s="2034"/>
      <c r="H71" s="2035"/>
      <c r="I71" s="1737"/>
      <c r="J71" s="3205"/>
      <c r="K71" s="3205"/>
      <c r="L71" s="3205"/>
      <c r="M71" s="3205"/>
      <c r="N71" s="3205"/>
      <c r="O71" s="3205"/>
      <c r="P71" s="3205"/>
      <c r="Q71" s="3205"/>
      <c r="R71" s="1686"/>
      <c r="S71" s="1686"/>
      <c r="T71" s="1686"/>
      <c r="U71" s="1686"/>
      <c r="V71" s="1686"/>
      <c r="W71" s="1686"/>
      <c r="X71" s="1686"/>
      <c r="Y71" s="1686"/>
      <c r="Z71" s="1686"/>
      <c r="AA71" s="1686"/>
      <c r="AB71" s="1686"/>
      <c r="AC71" s="1686"/>
      <c r="AD71" s="1686"/>
      <c r="AE71" s="1686"/>
      <c r="AF71" s="1686"/>
      <c r="AG71" s="1686"/>
      <c r="AH71" s="1686"/>
      <c r="AI71" s="1686"/>
      <c r="AJ71" s="1686"/>
      <c r="AK71" s="1686"/>
      <c r="AL71" s="1686"/>
      <c r="AM71" s="1686"/>
      <c r="AN71" s="1686"/>
      <c r="AO71" s="1686"/>
      <c r="AP71" s="1686"/>
      <c r="AQ71" s="1686"/>
      <c r="AR71" s="1686"/>
      <c r="AS71" s="1686"/>
      <c r="AT71" s="1686"/>
      <c r="AU71" s="1686"/>
      <c r="AV71" s="1686"/>
      <c r="AW71" s="1686"/>
      <c r="AX71" s="1686"/>
      <c r="AY71" s="1686"/>
      <c r="AZ71" s="1686"/>
      <c r="BA71" s="1686"/>
      <c r="BB71" s="1686"/>
      <c r="BC71" s="1686"/>
      <c r="BD71" s="1686"/>
      <c r="BE71" s="1686"/>
      <c r="BF71" s="1686"/>
      <c r="BG71" s="1686"/>
      <c r="BH71" s="1686"/>
      <c r="BI71" s="1686"/>
      <c r="BJ71" s="1686"/>
      <c r="BK71" s="1686"/>
      <c r="BL71" s="1686"/>
      <c r="BM71" s="1686"/>
      <c r="BN71" s="1686"/>
      <c r="BO71" s="1686"/>
      <c r="BP71" s="1686"/>
      <c r="BQ71" s="1686"/>
      <c r="BR71" s="1686"/>
      <c r="BS71" s="1686"/>
      <c r="BT71" s="1686"/>
      <c r="BU71" s="1686"/>
      <c r="BV71" s="1686"/>
      <c r="BW71" s="1686"/>
      <c r="BX71" s="1686"/>
      <c r="BY71" s="1686"/>
      <c r="BZ71" s="1686"/>
      <c r="CA71" s="1686"/>
      <c r="CB71" s="1686"/>
      <c r="CC71" s="1686"/>
      <c r="CD71" s="1728"/>
      <c r="CH71" s="1686"/>
      <c r="CI71" s="1686"/>
      <c r="CJ71" s="1686"/>
      <c r="CK71" s="1686"/>
      <c r="CL71" s="1686"/>
      <c r="CM71" s="1686"/>
      <c r="CN71" s="1686"/>
      <c r="CO71" s="1686"/>
      <c r="CP71" s="1686"/>
      <c r="CQ71" s="1686"/>
      <c r="CR71" s="1686"/>
      <c r="CS71" s="1686"/>
      <c r="CT71" s="1686"/>
      <c r="CU71" s="1686"/>
      <c r="CV71" s="1686"/>
      <c r="CW71" s="1686"/>
      <c r="CX71" s="1686"/>
      <c r="CY71" s="1686"/>
      <c r="CZ71" s="1686"/>
      <c r="DA71" s="1686"/>
      <c r="DB71" s="1686"/>
      <c r="DC71" s="1686"/>
      <c r="DD71" s="1686"/>
      <c r="DE71" s="1686"/>
      <c r="DF71" s="1686"/>
      <c r="DG71" s="1686"/>
      <c r="DH71" s="1686"/>
      <c r="DI71" s="1686"/>
      <c r="DJ71" s="1686"/>
      <c r="DK71" s="1686"/>
      <c r="DL71" s="1686"/>
      <c r="DM71" s="1686"/>
      <c r="DN71" s="1686"/>
      <c r="DO71" s="1686"/>
      <c r="DP71" s="1686"/>
      <c r="DQ71" s="1686"/>
      <c r="DR71" s="1686"/>
      <c r="DS71" s="1686"/>
      <c r="DT71" s="1686"/>
      <c r="DU71" s="1686"/>
      <c r="DV71" s="1686"/>
    </row>
    <row r="72" spans="2:126" s="1734" customFormat="1" ht="30" customHeight="1">
      <c r="B72" s="1707"/>
      <c r="C72" s="1753"/>
      <c r="D72" s="1717"/>
      <c r="E72" s="1717"/>
      <c r="F72" s="1723"/>
      <c r="G72" s="1717"/>
      <c r="H72" s="1717"/>
      <c r="I72" s="1717"/>
      <c r="J72" s="1717"/>
      <c r="K72" s="1717"/>
      <c r="L72" s="1717"/>
      <c r="M72" s="1717"/>
      <c r="N72" s="1717"/>
      <c r="O72" s="1717"/>
      <c r="P72" s="1717"/>
      <c r="Q72" s="1717"/>
      <c r="R72" s="1686"/>
      <c r="S72" s="1686"/>
      <c r="T72" s="1686"/>
      <c r="U72" s="1686"/>
      <c r="V72" s="1686"/>
      <c r="W72" s="1686"/>
      <c r="X72" s="1686"/>
      <c r="Y72" s="1686"/>
      <c r="Z72" s="1686"/>
      <c r="AA72" s="1686"/>
      <c r="AB72" s="1686"/>
      <c r="AC72" s="1686"/>
      <c r="AD72" s="1686"/>
      <c r="AE72" s="1686"/>
      <c r="AF72" s="1686"/>
      <c r="AG72" s="1686"/>
      <c r="AH72" s="1686"/>
      <c r="AI72" s="1686"/>
      <c r="AJ72" s="1686"/>
      <c r="AK72" s="1686"/>
      <c r="AL72" s="1686"/>
      <c r="AM72" s="1686"/>
      <c r="AN72" s="1686"/>
      <c r="AO72" s="1686"/>
      <c r="AP72" s="1686"/>
      <c r="AQ72" s="1686"/>
      <c r="AR72" s="1686"/>
      <c r="AS72" s="1686"/>
      <c r="BG72" s="1686"/>
      <c r="BH72" s="1686"/>
      <c r="BI72" s="1686"/>
      <c r="BJ72" s="1686"/>
      <c r="BK72" s="1686"/>
      <c r="BQ72" s="1690"/>
      <c r="BR72" s="1690"/>
      <c r="BS72" s="1690"/>
      <c r="BT72" s="1690"/>
      <c r="BU72" s="1690"/>
      <c r="BV72" s="1690"/>
      <c r="BW72" s="1690"/>
      <c r="BX72" s="1690"/>
      <c r="BY72" s="3206">
        <v>3700</v>
      </c>
      <c r="BZ72" s="3206"/>
      <c r="CA72" s="3206"/>
      <c r="CB72" s="1760"/>
      <c r="CC72" s="1690"/>
      <c r="CD72" s="1728"/>
      <c r="CH72" s="1686"/>
      <c r="CI72" s="1686"/>
      <c r="CJ72" s="1686"/>
      <c r="CK72" s="1686"/>
      <c r="CL72" s="1686"/>
      <c r="CM72" s="1686"/>
      <c r="CN72" s="1686"/>
      <c r="CO72" s="1686"/>
      <c r="CP72" s="1686"/>
      <c r="CQ72" s="1686"/>
      <c r="CR72" s="1686"/>
      <c r="CS72" s="1686"/>
      <c r="CT72" s="1686"/>
      <c r="CU72" s="1686"/>
      <c r="CV72" s="1686"/>
      <c r="CW72" s="1686"/>
      <c r="CX72" s="1686"/>
      <c r="CY72" s="1686"/>
      <c r="CZ72" s="1686"/>
      <c r="DA72" s="1686"/>
      <c r="DB72" s="1686"/>
      <c r="DC72" s="1686"/>
      <c r="DD72" s="1686"/>
      <c r="DE72" s="1686"/>
      <c r="DF72" s="1686"/>
      <c r="DG72" s="1686"/>
      <c r="DH72" s="1686"/>
      <c r="DI72" s="1686"/>
      <c r="DJ72" s="1686"/>
      <c r="DK72" s="1686"/>
      <c r="DL72" s="1686"/>
      <c r="DM72" s="1686"/>
      <c r="DN72" s="1686"/>
      <c r="DO72" s="1686"/>
      <c r="DP72" s="1686"/>
      <c r="DQ72" s="1686"/>
      <c r="DR72" s="1686"/>
      <c r="DS72" s="1686"/>
      <c r="DT72" s="1686"/>
      <c r="DU72" s="1686"/>
      <c r="DV72" s="1686"/>
    </row>
    <row r="73" spans="2:126" s="1734" customFormat="1" ht="30" customHeight="1">
      <c r="B73" s="1707"/>
      <c r="C73" s="1753"/>
      <c r="D73" s="1717"/>
      <c r="E73" s="1717"/>
      <c r="F73" s="1697" t="s">
        <v>22</v>
      </c>
      <c r="G73" s="1697"/>
      <c r="H73" s="1697" t="s">
        <v>2641</v>
      </c>
      <c r="I73" s="1717"/>
      <c r="J73" s="1717"/>
      <c r="K73" s="1717"/>
      <c r="L73" s="1717"/>
      <c r="M73" s="1717"/>
      <c r="N73" s="1717"/>
      <c r="O73" s="1717"/>
      <c r="P73" s="1717"/>
      <c r="Q73" s="1717"/>
      <c r="R73" s="1686"/>
      <c r="S73" s="1686"/>
      <c r="T73" s="1686"/>
      <c r="U73" s="1686"/>
      <c r="V73" s="1686"/>
      <c r="W73" s="1686"/>
      <c r="X73" s="1686"/>
      <c r="Y73" s="1686"/>
      <c r="Z73" s="1686"/>
      <c r="AA73" s="1686"/>
      <c r="AB73" s="1686"/>
      <c r="AC73" s="1686"/>
      <c r="AD73" s="1686"/>
      <c r="AE73" s="1686"/>
      <c r="AF73" s="1686"/>
      <c r="AG73" s="1686"/>
      <c r="AH73" s="1686"/>
      <c r="AI73" s="1686"/>
      <c r="AJ73" s="1686"/>
      <c r="AK73" s="1686"/>
      <c r="AL73" s="1686"/>
      <c r="AM73" s="1686"/>
      <c r="AN73" s="1686"/>
      <c r="AO73" s="1686"/>
      <c r="AP73" s="1686"/>
      <c r="AQ73" s="1686"/>
      <c r="AR73" s="1686"/>
      <c r="AS73" s="1686"/>
      <c r="BG73" s="1686"/>
      <c r="BH73" s="1686"/>
      <c r="BI73" s="1686"/>
      <c r="BJ73" s="1686"/>
      <c r="BK73" s="1686"/>
      <c r="BQ73" s="2680" t="s">
        <v>32</v>
      </c>
      <c r="BR73" s="2681"/>
      <c r="BS73" s="1987"/>
      <c r="BT73" s="1988"/>
      <c r="BU73" s="1988"/>
      <c r="BV73" s="1988"/>
      <c r="BW73" s="1988"/>
      <c r="BX73" s="1988"/>
      <c r="BY73" s="1988"/>
      <c r="BZ73" s="1988"/>
      <c r="CA73" s="1989"/>
      <c r="CB73" s="2681"/>
      <c r="CC73" s="2681"/>
      <c r="CD73" s="1728"/>
      <c r="CH73" s="1686"/>
      <c r="CI73" s="1686"/>
      <c r="CJ73" s="1686"/>
      <c r="CK73" s="1686"/>
      <c r="CL73" s="1686"/>
      <c r="CM73" s="1686"/>
      <c r="CN73" s="1686"/>
      <c r="CO73" s="1686"/>
      <c r="CP73" s="1686"/>
      <c r="CQ73" s="1686"/>
      <c r="CR73" s="1686"/>
      <c r="CS73" s="1686"/>
      <c r="CT73" s="1686"/>
      <c r="CU73" s="1686"/>
      <c r="CV73" s="1686"/>
      <c r="CW73" s="1686"/>
      <c r="CX73" s="1686"/>
      <c r="CY73" s="1686"/>
      <c r="CZ73" s="1686"/>
      <c r="DA73" s="1686"/>
      <c r="DB73" s="1686"/>
      <c r="DC73" s="1686"/>
      <c r="DD73" s="1686"/>
      <c r="DE73" s="1686"/>
      <c r="DF73" s="1686"/>
      <c r="DG73" s="1686"/>
      <c r="DH73" s="1686"/>
      <c r="DI73" s="1686"/>
      <c r="DJ73" s="1686"/>
      <c r="DK73" s="1686"/>
      <c r="DL73" s="1686"/>
      <c r="DM73" s="1686"/>
      <c r="DN73" s="1686"/>
      <c r="DO73" s="1686"/>
      <c r="DP73" s="1686"/>
      <c r="DQ73" s="1686"/>
      <c r="DR73" s="1686"/>
      <c r="DS73" s="1686"/>
      <c r="DT73" s="1686"/>
      <c r="DU73" s="1686"/>
      <c r="DV73" s="1686"/>
    </row>
    <row r="74" spans="2:126" s="1734" customFormat="1" ht="30" customHeight="1">
      <c r="B74" s="1707"/>
      <c r="C74" s="1753"/>
      <c r="D74" s="1717"/>
      <c r="E74" s="1717"/>
      <c r="F74" s="1717"/>
      <c r="G74" s="1717"/>
      <c r="H74" s="1723" t="s">
        <v>2642</v>
      </c>
      <c r="I74" s="1717"/>
      <c r="J74" s="1717"/>
      <c r="K74" s="1717"/>
      <c r="L74" s="1717"/>
      <c r="M74" s="1717"/>
      <c r="N74" s="1717"/>
      <c r="O74" s="1717"/>
      <c r="P74" s="1717"/>
      <c r="Q74" s="1717"/>
      <c r="R74" s="1686"/>
      <c r="S74" s="1686"/>
      <c r="T74" s="1686"/>
      <c r="U74" s="1686"/>
      <c r="V74" s="1686"/>
      <c r="W74" s="1686"/>
      <c r="X74" s="1686"/>
      <c r="Y74" s="1686"/>
      <c r="Z74" s="1686"/>
      <c r="AA74" s="1686"/>
      <c r="AB74" s="1686"/>
      <c r="AC74" s="1686"/>
      <c r="AD74" s="1686"/>
      <c r="AE74" s="1686"/>
      <c r="AF74" s="1686"/>
      <c r="AG74" s="1686"/>
      <c r="AH74" s="1686"/>
      <c r="AI74" s="1686"/>
      <c r="AJ74" s="1686"/>
      <c r="AK74" s="1686"/>
      <c r="AL74" s="1686"/>
      <c r="AM74" s="1686"/>
      <c r="AN74" s="1686"/>
      <c r="AO74" s="1686"/>
      <c r="AP74" s="1686"/>
      <c r="AQ74" s="1686"/>
      <c r="AR74" s="1686"/>
      <c r="AS74" s="1686"/>
      <c r="BG74" s="1686"/>
      <c r="BH74" s="1686"/>
      <c r="BI74" s="1686"/>
      <c r="BJ74" s="1686"/>
      <c r="BK74" s="1686"/>
      <c r="BQ74" s="2681"/>
      <c r="BR74" s="2681"/>
      <c r="BS74" s="1990"/>
      <c r="BT74" s="1991"/>
      <c r="BU74" s="1991"/>
      <c r="BV74" s="1991"/>
      <c r="BW74" s="1991"/>
      <c r="BX74" s="1991"/>
      <c r="BY74" s="1991"/>
      <c r="BZ74" s="1991"/>
      <c r="CA74" s="1992"/>
      <c r="CB74" s="2681"/>
      <c r="CC74" s="2681"/>
      <c r="CD74" s="1728"/>
      <c r="CH74" s="1686"/>
      <c r="CI74" s="1686"/>
      <c r="CJ74" s="1686"/>
      <c r="CK74" s="1686"/>
      <c r="CL74" s="1686"/>
      <c r="CM74" s="1686"/>
      <c r="CN74" s="1686"/>
      <c r="CO74" s="1686"/>
      <c r="CP74" s="1686"/>
      <c r="CQ74" s="1686"/>
      <c r="CR74" s="1686"/>
      <c r="CS74" s="1686"/>
      <c r="CT74" s="1686"/>
      <c r="CU74" s="1686"/>
      <c r="CV74" s="1686"/>
      <c r="CW74" s="1686"/>
      <c r="CX74" s="1686"/>
      <c r="CY74" s="1686"/>
      <c r="CZ74" s="1686"/>
      <c r="DA74" s="1686"/>
      <c r="DB74" s="1686"/>
      <c r="DC74" s="1686"/>
      <c r="DD74" s="1686"/>
      <c r="DE74" s="1686"/>
      <c r="DF74" s="1686"/>
      <c r="DG74" s="1686"/>
      <c r="DH74" s="1686"/>
      <c r="DI74" s="1686"/>
      <c r="DJ74" s="1686"/>
      <c r="DK74" s="1686"/>
      <c r="DL74" s="1686"/>
      <c r="DM74" s="1686"/>
      <c r="DN74" s="1686"/>
      <c r="DO74" s="1686"/>
      <c r="DP74" s="1686"/>
      <c r="DQ74" s="1686"/>
      <c r="DR74" s="1686"/>
      <c r="DS74" s="1686"/>
      <c r="DT74" s="1686"/>
      <c r="DU74" s="1686"/>
      <c r="DV74" s="1686"/>
    </row>
    <row r="75" spans="2:126" s="1734" customFormat="1" ht="24.9" customHeight="1">
      <c r="B75" s="1707"/>
      <c r="C75" s="1753"/>
      <c r="D75" s="1717"/>
      <c r="E75" s="1717"/>
      <c r="F75" s="1717"/>
      <c r="G75" s="1717"/>
      <c r="H75" s="1717"/>
      <c r="I75" s="1717"/>
      <c r="J75" s="1717"/>
      <c r="K75" s="1717"/>
      <c r="L75" s="1717"/>
      <c r="M75" s="1717"/>
      <c r="N75" s="1717"/>
      <c r="O75" s="1717"/>
      <c r="P75" s="1717"/>
      <c r="Q75" s="1717"/>
      <c r="R75" s="1686"/>
      <c r="S75" s="1686"/>
      <c r="T75" s="1686"/>
      <c r="U75" s="1686"/>
      <c r="V75" s="1686"/>
      <c r="W75" s="1686"/>
      <c r="X75" s="1686"/>
      <c r="Y75" s="1686"/>
      <c r="Z75" s="1686"/>
      <c r="AA75" s="1686"/>
      <c r="AB75" s="1686"/>
      <c r="AC75" s="1686"/>
      <c r="AD75" s="1686"/>
      <c r="AE75" s="1686"/>
      <c r="AF75" s="1686"/>
      <c r="AG75" s="1686"/>
      <c r="AH75" s="1686"/>
      <c r="AI75" s="1686"/>
      <c r="AJ75" s="1686"/>
      <c r="AK75" s="1686"/>
      <c r="AL75" s="1686"/>
      <c r="AM75" s="1686"/>
      <c r="AN75" s="1686"/>
      <c r="AO75" s="1686"/>
      <c r="AP75" s="1686"/>
      <c r="AQ75" s="1686"/>
      <c r="AR75" s="1686"/>
      <c r="AS75" s="1686"/>
      <c r="BG75" s="1686"/>
      <c r="BH75" s="1686"/>
      <c r="BI75" s="1686"/>
      <c r="BJ75" s="1686"/>
      <c r="BK75" s="1686"/>
      <c r="BQ75" s="1709"/>
      <c r="BR75" s="1709"/>
      <c r="BS75" s="1709"/>
      <c r="BT75" s="1686"/>
      <c r="BU75" s="1686"/>
      <c r="BV75" s="1686"/>
      <c r="BW75" s="1686"/>
      <c r="BX75" s="1686"/>
      <c r="BY75" s="1686"/>
      <c r="BZ75" s="1686"/>
      <c r="CA75" s="1686"/>
      <c r="CB75" s="1709"/>
      <c r="CC75" s="1709"/>
      <c r="CD75" s="1728"/>
      <c r="CH75" s="1686"/>
      <c r="CI75" s="1686"/>
      <c r="CJ75" s="1686"/>
      <c r="CK75" s="1686"/>
      <c r="CL75" s="1686"/>
      <c r="CM75" s="1686"/>
      <c r="CN75" s="1686"/>
      <c r="CO75" s="1686"/>
      <c r="CP75" s="1686"/>
      <c r="CQ75" s="1686"/>
      <c r="CR75" s="1686"/>
      <c r="CS75" s="1686"/>
      <c r="CT75" s="1686"/>
      <c r="CU75" s="1686"/>
      <c r="CV75" s="1686"/>
      <c r="CW75" s="1686"/>
      <c r="CX75" s="1686"/>
      <c r="CY75" s="1686"/>
      <c r="CZ75" s="1686"/>
      <c r="DA75" s="1686"/>
      <c r="DB75" s="1686"/>
      <c r="DC75" s="1686"/>
      <c r="DD75" s="1686"/>
      <c r="DE75" s="1686"/>
      <c r="DF75" s="1686"/>
      <c r="DG75" s="1686"/>
      <c r="DH75" s="1686"/>
      <c r="DI75" s="1686"/>
      <c r="DJ75" s="1686"/>
      <c r="DK75" s="1686"/>
      <c r="DL75" s="1686"/>
      <c r="DM75" s="1686"/>
      <c r="DN75" s="1686"/>
      <c r="DO75" s="1686"/>
      <c r="DP75" s="1686"/>
      <c r="DQ75" s="1686"/>
      <c r="DR75" s="1686"/>
      <c r="DS75" s="1686"/>
      <c r="DT75" s="1686"/>
      <c r="DU75" s="1686"/>
      <c r="DV75" s="1686"/>
    </row>
    <row r="76" spans="2:126" s="1734" customFormat="1" ht="30" customHeight="1">
      <c r="B76" s="1707"/>
      <c r="C76" s="1753"/>
      <c r="D76" s="1717"/>
      <c r="E76" s="1717"/>
      <c r="F76" s="1697" t="s">
        <v>23</v>
      </c>
      <c r="G76" s="1697"/>
      <c r="H76" s="1697" t="s">
        <v>994</v>
      </c>
      <c r="I76" s="1717"/>
      <c r="J76" s="1717"/>
      <c r="K76" s="1717"/>
      <c r="L76" s="1717"/>
      <c r="M76" s="1717"/>
      <c r="N76" s="1717"/>
      <c r="O76" s="1717"/>
      <c r="P76" s="1717"/>
      <c r="Q76" s="1717"/>
      <c r="R76" s="1686"/>
      <c r="S76" s="1686"/>
      <c r="T76" s="1686"/>
      <c r="U76" s="1686"/>
      <c r="V76" s="1686"/>
      <c r="W76" s="1686"/>
      <c r="X76" s="1686"/>
      <c r="Y76" s="1686"/>
      <c r="Z76" s="1686"/>
      <c r="AA76" s="1686"/>
      <c r="AB76" s="1686"/>
      <c r="AC76" s="1686"/>
      <c r="AD76" s="1686"/>
      <c r="AE76" s="1686"/>
      <c r="AF76" s="1686"/>
      <c r="AG76" s="1686"/>
      <c r="AH76" s="1686"/>
      <c r="AI76" s="1686"/>
      <c r="AJ76" s="1686"/>
      <c r="AK76" s="1686"/>
      <c r="AL76" s="1686"/>
      <c r="AM76" s="1686"/>
      <c r="AN76" s="1686"/>
      <c r="AO76" s="1686"/>
      <c r="AP76" s="1686"/>
      <c r="AQ76" s="1686"/>
      <c r="AR76" s="1686"/>
      <c r="AS76" s="1686"/>
      <c r="BG76" s="1686"/>
      <c r="BH76" s="1686"/>
      <c r="BI76" s="1686"/>
      <c r="BJ76" s="1686"/>
      <c r="BK76" s="1686"/>
      <c r="BQ76" s="2680" t="s">
        <v>33</v>
      </c>
      <c r="BR76" s="2681"/>
      <c r="BS76" s="1987"/>
      <c r="BT76" s="1988"/>
      <c r="BU76" s="1988"/>
      <c r="BV76" s="1988"/>
      <c r="BW76" s="1988"/>
      <c r="BX76" s="1988"/>
      <c r="BY76" s="1988"/>
      <c r="BZ76" s="1988"/>
      <c r="CA76" s="1989"/>
      <c r="CB76" s="2681"/>
      <c r="CC76" s="2681"/>
      <c r="CD76" s="1728"/>
      <c r="CH76" s="1686"/>
      <c r="CI76" s="1686"/>
      <c r="CJ76" s="1686"/>
      <c r="CK76" s="1686"/>
      <c r="CL76" s="1686"/>
      <c r="CM76" s="1686"/>
      <c r="CN76" s="1686"/>
      <c r="CO76" s="1686"/>
      <c r="CP76" s="1686"/>
      <c r="CQ76" s="1686"/>
      <c r="CR76" s="1686"/>
      <c r="CS76" s="1686"/>
      <c r="CT76" s="1686"/>
      <c r="CU76" s="1686"/>
      <c r="CV76" s="1686"/>
      <c r="CW76" s="1686"/>
      <c r="CX76" s="1686"/>
      <c r="CY76" s="1686"/>
      <c r="CZ76" s="1686"/>
      <c r="DA76" s="1686"/>
      <c r="DB76" s="1686"/>
      <c r="DC76" s="1686"/>
      <c r="DD76" s="1686"/>
      <c r="DE76" s="1686"/>
      <c r="DF76" s="1686"/>
      <c r="DG76" s="1686"/>
      <c r="DH76" s="1686"/>
      <c r="DI76" s="1686"/>
      <c r="DJ76" s="1686"/>
      <c r="DK76" s="1686"/>
      <c r="DL76" s="1686"/>
      <c r="DM76" s="1686"/>
      <c r="DN76" s="1686"/>
      <c r="DO76" s="1686"/>
      <c r="DP76" s="1686"/>
      <c r="DQ76" s="1686"/>
      <c r="DR76" s="1686"/>
      <c r="DS76" s="1686"/>
      <c r="DT76" s="1686"/>
      <c r="DU76" s="1686"/>
      <c r="DV76" s="1686"/>
    </row>
    <row r="77" spans="2:126" s="1734" customFormat="1" ht="30" customHeight="1">
      <c r="B77" s="1707"/>
      <c r="C77" s="1753"/>
      <c r="D77" s="1717"/>
      <c r="E77" s="1717"/>
      <c r="F77" s="1717"/>
      <c r="G77" s="1717"/>
      <c r="H77" s="1723" t="s">
        <v>995</v>
      </c>
      <c r="I77" s="1717"/>
      <c r="J77" s="1717"/>
      <c r="K77" s="1717"/>
      <c r="L77" s="1717"/>
      <c r="M77" s="1717"/>
      <c r="N77" s="1717"/>
      <c r="O77" s="1717"/>
      <c r="P77" s="1717"/>
      <c r="Q77" s="1717"/>
      <c r="R77" s="1686"/>
      <c r="S77" s="1686"/>
      <c r="T77" s="1686"/>
      <c r="U77" s="1686"/>
      <c r="V77" s="1686"/>
      <c r="W77" s="1686"/>
      <c r="X77" s="1686"/>
      <c r="Y77" s="1686"/>
      <c r="Z77" s="1686"/>
      <c r="AA77" s="1686"/>
      <c r="AB77" s="1686"/>
      <c r="AC77" s="1686"/>
      <c r="AD77" s="1686"/>
      <c r="AE77" s="1686"/>
      <c r="AF77" s="1686"/>
      <c r="AG77" s="1686"/>
      <c r="AH77" s="1686"/>
      <c r="AI77" s="1686"/>
      <c r="AJ77" s="1686"/>
      <c r="AK77" s="1686"/>
      <c r="AL77" s="1686"/>
      <c r="AM77" s="1686"/>
      <c r="AN77" s="1686"/>
      <c r="AO77" s="1686"/>
      <c r="AP77" s="1686"/>
      <c r="AQ77" s="1686"/>
      <c r="AR77" s="1686"/>
      <c r="AS77" s="1686"/>
      <c r="BG77" s="1686"/>
      <c r="BH77" s="1686"/>
      <c r="BI77" s="1686"/>
      <c r="BJ77" s="1686"/>
      <c r="BK77" s="1686"/>
      <c r="BQ77" s="2681"/>
      <c r="BR77" s="2681"/>
      <c r="BS77" s="1990"/>
      <c r="BT77" s="1991"/>
      <c r="BU77" s="1991"/>
      <c r="BV77" s="1991"/>
      <c r="BW77" s="1991"/>
      <c r="BX77" s="1991"/>
      <c r="BY77" s="1991"/>
      <c r="BZ77" s="1991"/>
      <c r="CA77" s="1992"/>
      <c r="CB77" s="2681"/>
      <c r="CC77" s="2681"/>
      <c r="CD77" s="1728"/>
      <c r="CH77" s="1686"/>
      <c r="CI77" s="1686"/>
      <c r="CJ77" s="1686"/>
      <c r="CK77" s="1686"/>
      <c r="CL77" s="1686"/>
      <c r="CM77" s="1686"/>
      <c r="CN77" s="1686"/>
      <c r="CO77" s="1686"/>
      <c r="CP77" s="1686"/>
      <c r="CQ77" s="1686"/>
      <c r="CR77" s="1686"/>
      <c r="CS77" s="1686"/>
      <c r="CT77" s="1686"/>
      <c r="CU77" s="1686"/>
      <c r="CV77" s="1686"/>
      <c r="CW77" s="1686"/>
      <c r="CX77" s="1686"/>
      <c r="CY77" s="1686"/>
      <c r="CZ77" s="1686"/>
      <c r="DA77" s="1686"/>
      <c r="DB77" s="1686"/>
      <c r="DC77" s="1686"/>
      <c r="DD77" s="1686"/>
      <c r="DE77" s="1686"/>
      <c r="DF77" s="1686"/>
      <c r="DG77" s="1686"/>
      <c r="DH77" s="1686"/>
      <c r="DI77" s="1686"/>
      <c r="DJ77" s="1686"/>
      <c r="DK77" s="1686"/>
      <c r="DL77" s="1686"/>
      <c r="DM77" s="1686"/>
      <c r="DN77" s="1686"/>
      <c r="DO77" s="1686"/>
      <c r="DP77" s="1686"/>
      <c r="DQ77" s="1686"/>
      <c r="DR77" s="1686"/>
      <c r="DS77" s="1686"/>
      <c r="DT77" s="1686"/>
      <c r="DU77" s="1686"/>
      <c r="DV77" s="1686"/>
    </row>
    <row r="78" spans="2:126" s="1734" customFormat="1" ht="30" customHeight="1">
      <c r="B78" s="1707"/>
      <c r="C78" s="1753"/>
      <c r="D78" s="1717"/>
      <c r="E78" s="1717"/>
      <c r="F78" s="1717"/>
      <c r="G78" s="1717"/>
      <c r="H78" s="1717"/>
      <c r="I78" s="1717"/>
      <c r="J78" s="1717"/>
      <c r="K78" s="1717"/>
      <c r="L78" s="1717"/>
      <c r="M78" s="1717"/>
      <c r="N78" s="1717"/>
      <c r="O78" s="1717"/>
      <c r="P78" s="1717"/>
      <c r="Q78" s="1717"/>
      <c r="R78" s="1686"/>
      <c r="S78" s="1686"/>
      <c r="T78" s="1686"/>
      <c r="U78" s="1686"/>
      <c r="V78" s="1686"/>
      <c r="W78" s="1686"/>
      <c r="X78" s="1686"/>
      <c r="Y78" s="1686"/>
      <c r="Z78" s="1686"/>
      <c r="AA78" s="1686"/>
      <c r="AB78" s="1686"/>
      <c r="AC78" s="1686"/>
      <c r="AD78" s="1686"/>
      <c r="AE78" s="1686"/>
      <c r="AF78" s="1686"/>
      <c r="AG78" s="1686"/>
      <c r="AH78" s="1686"/>
      <c r="AI78" s="1686"/>
      <c r="AJ78" s="1686"/>
      <c r="AK78" s="1686"/>
      <c r="AL78" s="1686"/>
      <c r="AM78" s="1686"/>
      <c r="AN78" s="1686"/>
      <c r="AO78" s="1686"/>
      <c r="AP78" s="1686"/>
      <c r="AQ78" s="1686"/>
      <c r="AR78" s="1686"/>
      <c r="AS78" s="1686"/>
      <c r="BG78" s="1686"/>
      <c r="BH78" s="1686"/>
      <c r="BI78" s="1686"/>
      <c r="BJ78" s="1686"/>
      <c r="BK78" s="1686"/>
      <c r="BQ78" s="1709"/>
      <c r="BR78" s="1709"/>
      <c r="BS78" s="1709"/>
      <c r="BT78" s="1686"/>
      <c r="BU78" s="1686"/>
      <c r="BV78" s="1686"/>
      <c r="BW78" s="1686"/>
      <c r="BX78" s="1686"/>
      <c r="BY78" s="1686"/>
      <c r="BZ78" s="1686"/>
      <c r="CA78" s="1686"/>
      <c r="CB78" s="1709"/>
      <c r="CC78" s="1709"/>
      <c r="CD78" s="1728"/>
      <c r="CH78" s="1686"/>
      <c r="CI78" s="1686"/>
      <c r="CJ78" s="1686"/>
      <c r="CK78" s="1686"/>
      <c r="CL78" s="1686"/>
      <c r="CM78" s="1686"/>
      <c r="CN78" s="1686"/>
      <c r="CO78" s="1686"/>
      <c r="CP78" s="1686"/>
      <c r="CQ78" s="1686"/>
      <c r="CR78" s="1686"/>
      <c r="CS78" s="1686"/>
      <c r="CT78" s="1686"/>
      <c r="CU78" s="1686"/>
      <c r="CV78" s="1686"/>
      <c r="CW78" s="1686"/>
      <c r="CX78" s="1686"/>
      <c r="CY78" s="1686"/>
      <c r="CZ78" s="1686"/>
      <c r="DA78" s="1686"/>
      <c r="DB78" s="1686"/>
      <c r="DC78" s="1686"/>
      <c r="DD78" s="1686"/>
      <c r="DE78" s="1686"/>
      <c r="DF78" s="1686"/>
      <c r="DG78" s="1686"/>
      <c r="DH78" s="1686"/>
      <c r="DI78" s="1686"/>
      <c r="DJ78" s="1686"/>
      <c r="DK78" s="1686"/>
      <c r="DL78" s="1686"/>
      <c r="DM78" s="1686"/>
      <c r="DN78" s="1686"/>
      <c r="DO78" s="1686"/>
      <c r="DP78" s="1686"/>
      <c r="DQ78" s="1686"/>
      <c r="DR78" s="1686"/>
      <c r="DS78" s="1686"/>
      <c r="DT78" s="1686"/>
      <c r="DU78" s="1686"/>
      <c r="DV78" s="1686"/>
    </row>
    <row r="79" spans="2:126" s="1734" customFormat="1" ht="30" customHeight="1">
      <c r="B79" s="1707"/>
      <c r="C79" s="1753"/>
      <c r="F79" s="1697" t="s">
        <v>40</v>
      </c>
      <c r="G79" s="1697"/>
      <c r="H79" s="1697" t="s">
        <v>2643</v>
      </c>
      <c r="I79" s="1717"/>
      <c r="J79" s="1717"/>
      <c r="K79" s="1717"/>
      <c r="L79" s="1717"/>
      <c r="M79" s="1717"/>
      <c r="N79" s="1717"/>
      <c r="O79" s="1717"/>
      <c r="R79" s="1686"/>
      <c r="S79" s="1686"/>
      <c r="T79" s="1686"/>
      <c r="U79" s="1686"/>
      <c r="V79" s="1686"/>
      <c r="W79" s="1686"/>
      <c r="X79" s="1686"/>
      <c r="Y79" s="1686"/>
      <c r="Z79" s="1686"/>
      <c r="AA79" s="1686"/>
      <c r="AB79" s="1686"/>
      <c r="AC79" s="1686"/>
      <c r="AD79" s="1686"/>
      <c r="AE79" s="1686"/>
      <c r="AF79" s="1686"/>
      <c r="AG79" s="1686"/>
      <c r="AH79" s="1686"/>
      <c r="AI79" s="1686"/>
      <c r="AJ79" s="1686"/>
      <c r="AK79" s="1686"/>
      <c r="AL79" s="1686"/>
      <c r="AM79" s="1686"/>
      <c r="AN79" s="1686"/>
      <c r="AO79" s="1686"/>
      <c r="AP79" s="1686"/>
      <c r="AQ79" s="1686"/>
      <c r="AR79" s="1686"/>
      <c r="AS79" s="1686"/>
      <c r="BG79" s="1686"/>
      <c r="BH79" s="1686"/>
      <c r="BI79" s="1686"/>
      <c r="BJ79" s="1686"/>
      <c r="BK79" s="1686"/>
      <c r="BQ79" s="2681">
        <v>76</v>
      </c>
      <c r="BR79" s="2681"/>
      <c r="BS79" s="1987"/>
      <c r="BT79" s="1988"/>
      <c r="BU79" s="1988"/>
      <c r="BV79" s="1988"/>
      <c r="BW79" s="1988"/>
      <c r="BX79" s="1988"/>
      <c r="BY79" s="1988"/>
      <c r="BZ79" s="1988"/>
      <c r="CA79" s="1989"/>
      <c r="CB79" s="2681"/>
      <c r="CC79" s="2681"/>
      <c r="CD79" s="1728"/>
      <c r="CH79" s="1686"/>
      <c r="CI79" s="1686"/>
      <c r="CJ79" s="1686"/>
      <c r="CK79" s="1686"/>
      <c r="CL79" s="1686"/>
      <c r="CM79" s="1686"/>
      <c r="CN79" s="1686"/>
      <c r="CO79" s="1686"/>
      <c r="CP79" s="1686"/>
      <c r="CQ79" s="1686"/>
      <c r="CR79" s="1686"/>
      <c r="CS79" s="1686"/>
      <c r="CT79" s="1686"/>
      <c r="CU79" s="1686"/>
      <c r="CV79" s="1686"/>
      <c r="CW79" s="1686"/>
      <c r="CX79" s="1686"/>
      <c r="CY79" s="1686"/>
      <c r="CZ79" s="1686"/>
      <c r="DA79" s="1686"/>
      <c r="DB79" s="1686"/>
      <c r="DC79" s="1686"/>
      <c r="DD79" s="1686"/>
      <c r="DE79" s="1686"/>
      <c r="DF79" s="1686"/>
      <c r="DG79" s="1686"/>
      <c r="DH79" s="1686"/>
      <c r="DI79" s="1686"/>
      <c r="DJ79" s="1686"/>
      <c r="DK79" s="1686"/>
      <c r="DL79" s="1686"/>
      <c r="DM79" s="1686"/>
      <c r="DN79" s="1686"/>
      <c r="DO79" s="1686"/>
      <c r="DP79" s="1686"/>
      <c r="DQ79" s="1686"/>
      <c r="DR79" s="1686"/>
      <c r="DS79" s="1686"/>
      <c r="DT79" s="1686"/>
      <c r="DU79" s="1686"/>
      <c r="DV79" s="1686"/>
    </row>
    <row r="80" spans="2:126" s="1734" customFormat="1" ht="30" customHeight="1">
      <c r="B80" s="1707"/>
      <c r="C80" s="1753"/>
      <c r="F80" s="1717"/>
      <c r="G80" s="1717"/>
      <c r="H80" s="1723" t="s">
        <v>2644</v>
      </c>
      <c r="I80" s="1717"/>
      <c r="J80" s="1717"/>
      <c r="K80" s="1717"/>
      <c r="L80" s="1717"/>
      <c r="M80" s="1717"/>
      <c r="N80" s="1717"/>
      <c r="O80" s="1717"/>
      <c r="R80" s="1686"/>
      <c r="S80" s="1686"/>
      <c r="T80" s="1686"/>
      <c r="U80" s="1686"/>
      <c r="V80" s="1686"/>
      <c r="W80" s="1686"/>
      <c r="X80" s="1686"/>
      <c r="Y80" s="1686"/>
      <c r="Z80" s="1686"/>
      <c r="AA80" s="1686"/>
      <c r="AB80" s="1686"/>
      <c r="AC80" s="1686"/>
      <c r="AD80" s="1686"/>
      <c r="AE80" s="1686"/>
      <c r="AF80" s="1686"/>
      <c r="AG80" s="1686"/>
      <c r="AH80" s="1686"/>
      <c r="AI80" s="1686"/>
      <c r="AJ80" s="1686"/>
      <c r="AK80" s="1686"/>
      <c r="AL80" s="1686"/>
      <c r="AM80" s="1686"/>
      <c r="AN80" s="1686"/>
      <c r="AO80" s="1686"/>
      <c r="AP80" s="1686"/>
      <c r="AQ80" s="1686"/>
      <c r="AR80" s="1686"/>
      <c r="AS80" s="1686"/>
      <c r="BG80" s="1686"/>
      <c r="BH80" s="1686"/>
      <c r="BI80" s="1686"/>
      <c r="BJ80" s="1686"/>
      <c r="BK80" s="1686"/>
      <c r="BQ80" s="2681"/>
      <c r="BR80" s="2681"/>
      <c r="BS80" s="1990"/>
      <c r="BT80" s="1991"/>
      <c r="BU80" s="1991"/>
      <c r="BV80" s="1991"/>
      <c r="BW80" s="1991"/>
      <c r="BX80" s="1991"/>
      <c r="BY80" s="1991"/>
      <c r="BZ80" s="1991"/>
      <c r="CA80" s="1992"/>
      <c r="CB80" s="2681"/>
      <c r="CC80" s="2681"/>
      <c r="CD80" s="1728"/>
      <c r="CH80" s="1686"/>
      <c r="CI80" s="1686"/>
      <c r="CJ80" s="1686"/>
      <c r="CK80" s="1686"/>
      <c r="CL80" s="1686"/>
      <c r="CM80" s="1686"/>
      <c r="CN80" s="1686"/>
      <c r="CO80" s="1686"/>
      <c r="CP80" s="1686"/>
      <c r="CQ80" s="1686"/>
      <c r="CR80" s="1686"/>
      <c r="CS80" s="1686"/>
      <c r="CT80" s="1686"/>
      <c r="CU80" s="1686"/>
      <c r="CV80" s="1686"/>
      <c r="CW80" s="1686"/>
      <c r="CX80" s="1686"/>
      <c r="CY80" s="1686"/>
      <c r="CZ80" s="1686"/>
      <c r="DA80" s="1686"/>
      <c r="DB80" s="1686"/>
      <c r="DC80" s="1686"/>
      <c r="DD80" s="1686"/>
      <c r="DE80" s="1686"/>
      <c r="DF80" s="1686"/>
      <c r="DG80" s="1686"/>
      <c r="DH80" s="1686"/>
      <c r="DI80" s="1686"/>
      <c r="DJ80" s="1686"/>
      <c r="DK80" s="1686"/>
      <c r="DL80" s="1686"/>
      <c r="DM80" s="1686"/>
      <c r="DN80" s="1686"/>
      <c r="DO80" s="1686"/>
      <c r="DP80" s="1686"/>
      <c r="DQ80" s="1686"/>
      <c r="DR80" s="1686"/>
      <c r="DS80" s="1686"/>
      <c r="DT80" s="1686"/>
      <c r="DU80" s="1686"/>
      <c r="DV80" s="1686"/>
    </row>
    <row r="81" spans="1:126" s="1734" customFormat="1" ht="30" customHeight="1">
      <c r="B81" s="1707"/>
      <c r="C81" s="1686"/>
      <c r="D81" s="1686"/>
      <c r="E81" s="1686"/>
      <c r="F81" s="1717"/>
      <c r="G81" s="1717"/>
      <c r="H81" s="1717"/>
      <c r="I81" s="1717"/>
      <c r="J81" s="1717"/>
      <c r="K81" s="1717"/>
      <c r="L81" s="1717"/>
      <c r="M81" s="1717"/>
      <c r="N81" s="1717"/>
      <c r="O81" s="1717"/>
      <c r="P81" s="1686"/>
      <c r="Q81" s="1686"/>
      <c r="R81" s="1686"/>
      <c r="S81" s="1686"/>
      <c r="T81" s="1686"/>
      <c r="U81" s="1686"/>
      <c r="V81" s="1686"/>
      <c r="W81" s="1686"/>
      <c r="X81" s="1686"/>
      <c r="Y81" s="1686"/>
      <c r="Z81" s="1686"/>
      <c r="AA81" s="1686"/>
      <c r="AB81" s="1686"/>
      <c r="AC81" s="1686"/>
      <c r="AD81" s="1686"/>
      <c r="AE81" s="1686"/>
      <c r="AF81" s="1686"/>
      <c r="AG81" s="1686"/>
      <c r="AH81" s="1686"/>
      <c r="AI81" s="1686"/>
      <c r="AJ81" s="1686"/>
      <c r="AK81" s="1686"/>
      <c r="AL81" s="1686"/>
      <c r="AM81" s="1686"/>
      <c r="AN81" s="1686"/>
      <c r="AO81" s="1686"/>
      <c r="AP81" s="1686"/>
      <c r="AQ81" s="1686"/>
      <c r="AR81" s="1686"/>
      <c r="AS81" s="1686"/>
      <c r="BG81" s="1686"/>
      <c r="BH81" s="1686"/>
      <c r="BI81" s="1686"/>
      <c r="BJ81" s="1686"/>
      <c r="BK81" s="1686"/>
      <c r="BL81" s="1686"/>
      <c r="BM81" s="1686"/>
      <c r="BN81" s="1686"/>
      <c r="BO81" s="1686"/>
      <c r="BP81" s="1686"/>
      <c r="BQ81" s="1686"/>
      <c r="BR81" s="1686"/>
      <c r="BS81" s="1686"/>
      <c r="BT81" s="1686"/>
      <c r="BU81" s="1686"/>
      <c r="BV81" s="1686"/>
      <c r="BW81" s="1686"/>
      <c r="BX81" s="1686"/>
      <c r="BY81" s="1686"/>
      <c r="BZ81" s="1686"/>
      <c r="CA81" s="1686"/>
      <c r="CB81" s="1686"/>
      <c r="CC81" s="1686"/>
      <c r="CD81" s="1728"/>
      <c r="CH81" s="1686"/>
      <c r="CI81" s="1686"/>
      <c r="CJ81" s="1686"/>
      <c r="CK81" s="1686"/>
      <c r="CL81" s="1686"/>
      <c r="CM81" s="1686"/>
      <c r="CN81" s="1686"/>
      <c r="CO81" s="1686"/>
      <c r="CP81" s="1686"/>
      <c r="CQ81" s="1686"/>
      <c r="CR81" s="1686"/>
      <c r="CS81" s="1686"/>
      <c r="CT81" s="1686"/>
      <c r="CU81" s="1686"/>
      <c r="CV81" s="1686"/>
      <c r="CW81" s="1686"/>
      <c r="CX81" s="1686"/>
      <c r="CY81" s="1686"/>
      <c r="CZ81" s="1686"/>
      <c r="DA81" s="1686"/>
      <c r="DB81" s="1686"/>
      <c r="DC81" s="1686"/>
      <c r="DD81" s="1686"/>
      <c r="DE81" s="1686"/>
      <c r="DF81" s="1686"/>
      <c r="DG81" s="1686"/>
      <c r="DH81" s="1686"/>
      <c r="DI81" s="1686"/>
      <c r="DJ81" s="1686"/>
      <c r="DK81" s="1686"/>
      <c r="DL81" s="1686"/>
      <c r="DM81" s="1686"/>
      <c r="DN81" s="1686"/>
      <c r="DO81" s="1686"/>
      <c r="DP81" s="1686"/>
      <c r="DQ81" s="1686"/>
      <c r="DR81" s="1686"/>
      <c r="DS81" s="1686"/>
      <c r="DT81" s="1686"/>
      <c r="DU81" s="1686"/>
      <c r="DV81" s="1686"/>
    </row>
    <row r="82" spans="1:126" s="1734" customFormat="1" ht="30" customHeight="1">
      <c r="B82" s="1707"/>
      <c r="C82" s="1686"/>
      <c r="D82" s="1686"/>
      <c r="E82" s="1686"/>
      <c r="F82" s="1697" t="s">
        <v>89</v>
      </c>
      <c r="G82" s="1697"/>
      <c r="H82" s="1697" t="s">
        <v>2645</v>
      </c>
      <c r="I82" s="1717"/>
      <c r="J82" s="1717"/>
      <c r="K82" s="1717"/>
      <c r="L82" s="1717"/>
      <c r="M82" s="1717"/>
      <c r="N82" s="1717"/>
      <c r="O82" s="1717"/>
      <c r="P82" s="1686"/>
      <c r="Q82" s="1686"/>
      <c r="R82" s="1686"/>
      <c r="S82" s="1686"/>
      <c r="T82" s="1686"/>
      <c r="U82" s="1686"/>
      <c r="V82" s="1686"/>
      <c r="W82" s="1686"/>
      <c r="X82" s="1686"/>
      <c r="Y82" s="1686"/>
      <c r="Z82" s="1686"/>
      <c r="AA82" s="1686"/>
      <c r="AB82" s="1686"/>
      <c r="AC82" s="1686"/>
      <c r="AD82" s="1686"/>
      <c r="AE82" s="1686"/>
      <c r="AF82" s="1686"/>
      <c r="AG82" s="1686"/>
      <c r="AH82" s="1686"/>
      <c r="AI82" s="1686"/>
      <c r="AJ82" s="1686"/>
      <c r="AK82" s="1686"/>
      <c r="AL82" s="1686"/>
      <c r="AM82" s="1686"/>
      <c r="AN82" s="1686"/>
      <c r="AO82" s="1686"/>
      <c r="AP82" s="1686"/>
      <c r="AQ82" s="1686"/>
      <c r="AR82" s="1686"/>
      <c r="AS82" s="1686"/>
      <c r="BG82" s="1686"/>
      <c r="BH82" s="1686"/>
      <c r="BI82" s="1686"/>
      <c r="BJ82" s="1686"/>
      <c r="BK82" s="1686"/>
      <c r="BL82" s="1686"/>
      <c r="BM82" s="1686"/>
      <c r="BN82" s="1686"/>
      <c r="BO82" s="1686"/>
      <c r="BP82" s="1686"/>
      <c r="BQ82" s="2681">
        <v>77</v>
      </c>
      <c r="BR82" s="2681"/>
      <c r="BS82" s="1987"/>
      <c r="BT82" s="1988"/>
      <c r="BU82" s="1988"/>
      <c r="BV82" s="1988"/>
      <c r="BW82" s="1988"/>
      <c r="BX82" s="1988"/>
      <c r="BY82" s="1988"/>
      <c r="BZ82" s="1988"/>
      <c r="CA82" s="1989"/>
      <c r="CB82" s="2681"/>
      <c r="CC82" s="2681"/>
      <c r="CD82" s="1728"/>
      <c r="CH82" s="1686"/>
      <c r="CI82" s="1686"/>
      <c r="CJ82" s="1686"/>
      <c r="CK82" s="1686"/>
      <c r="CL82" s="1686"/>
      <c r="CM82" s="1686"/>
      <c r="CN82" s="1686"/>
      <c r="CO82" s="1686"/>
      <c r="CP82" s="1686"/>
      <c r="CQ82" s="1686"/>
      <c r="CR82" s="1686"/>
      <c r="CS82" s="1686"/>
      <c r="CT82" s="1686"/>
      <c r="CU82" s="1686"/>
      <c r="CV82" s="1686"/>
      <c r="CW82" s="1686"/>
      <c r="CX82" s="1686"/>
      <c r="CY82" s="1686"/>
      <c r="CZ82" s="1686"/>
      <c r="DA82" s="1686"/>
      <c r="DB82" s="1686"/>
      <c r="DC82" s="1686"/>
      <c r="DD82" s="1686"/>
      <c r="DE82" s="1686"/>
      <c r="DF82" s="1686"/>
      <c r="DG82" s="1686"/>
      <c r="DH82" s="1686"/>
      <c r="DI82" s="1686"/>
      <c r="DJ82" s="1686"/>
      <c r="DK82" s="1686"/>
      <c r="DL82" s="1686"/>
      <c r="DM82" s="1686"/>
      <c r="DN82" s="1686"/>
      <c r="DO82" s="1686"/>
      <c r="DP82" s="1686"/>
      <c r="DQ82" s="1686"/>
      <c r="DR82" s="1686"/>
      <c r="DS82" s="1686"/>
      <c r="DT82" s="1686"/>
      <c r="DU82" s="1686"/>
      <c r="DV82" s="1686"/>
    </row>
    <row r="83" spans="1:126" s="1734" customFormat="1" ht="30" customHeight="1">
      <c r="B83" s="1707"/>
      <c r="C83" s="1686"/>
      <c r="D83" s="1686"/>
      <c r="E83" s="1686"/>
      <c r="F83" s="1717"/>
      <c r="G83" s="1717"/>
      <c r="H83" s="1723" t="s">
        <v>2646</v>
      </c>
      <c r="I83" s="1717"/>
      <c r="J83" s="1717"/>
      <c r="K83" s="1717"/>
      <c r="L83" s="1717"/>
      <c r="M83" s="1717"/>
      <c r="N83" s="1717"/>
      <c r="O83" s="1717"/>
      <c r="P83" s="1686"/>
      <c r="Q83" s="1686"/>
      <c r="R83" s="1686"/>
      <c r="S83" s="1686"/>
      <c r="T83" s="1686"/>
      <c r="U83" s="1686"/>
      <c r="V83" s="1686"/>
      <c r="W83" s="1686"/>
      <c r="X83" s="1686"/>
      <c r="Y83" s="1686"/>
      <c r="Z83" s="1686"/>
      <c r="AA83" s="1686"/>
      <c r="AB83" s="1686"/>
      <c r="AC83" s="1686"/>
      <c r="AD83" s="1686"/>
      <c r="AE83" s="1686"/>
      <c r="AF83" s="1686"/>
      <c r="AG83" s="1686"/>
      <c r="AH83" s="1686"/>
      <c r="AI83" s="1686"/>
      <c r="AJ83" s="1686"/>
      <c r="AK83" s="1686"/>
      <c r="AL83" s="1686"/>
      <c r="AM83" s="1686"/>
      <c r="AN83" s="1686"/>
      <c r="AO83" s="1686"/>
      <c r="AP83" s="1686"/>
      <c r="AQ83" s="1686"/>
      <c r="AR83" s="1686"/>
      <c r="AS83" s="1686"/>
      <c r="BG83" s="1686"/>
      <c r="BH83" s="1686"/>
      <c r="BI83" s="1686"/>
      <c r="BJ83" s="1686"/>
      <c r="BK83" s="1686"/>
      <c r="BL83" s="1686"/>
      <c r="BM83" s="1686"/>
      <c r="BN83" s="1686"/>
      <c r="BO83" s="1686"/>
      <c r="BP83" s="1686"/>
      <c r="BQ83" s="2681"/>
      <c r="BR83" s="2681"/>
      <c r="BS83" s="1990"/>
      <c r="BT83" s="1991"/>
      <c r="BU83" s="1991"/>
      <c r="BV83" s="1991"/>
      <c r="BW83" s="1991"/>
      <c r="BX83" s="1991"/>
      <c r="BY83" s="1991"/>
      <c r="BZ83" s="1991"/>
      <c r="CA83" s="1992"/>
      <c r="CB83" s="2681"/>
      <c r="CC83" s="2681"/>
      <c r="CD83" s="1728"/>
      <c r="CH83" s="1686"/>
      <c r="CI83" s="1686"/>
      <c r="CJ83" s="1686"/>
      <c r="CK83" s="1686"/>
      <c r="CL83" s="1686"/>
      <c r="CM83" s="1686"/>
      <c r="CN83" s="1686"/>
      <c r="CO83" s="1686"/>
      <c r="CP83" s="1686"/>
      <c r="CQ83" s="1686"/>
      <c r="CR83" s="1686"/>
      <c r="CS83" s="1686"/>
      <c r="CT83" s="1686"/>
      <c r="CU83" s="1686"/>
      <c r="CV83" s="1686"/>
      <c r="CW83" s="1686"/>
      <c r="CX83" s="1686"/>
      <c r="CY83" s="1686"/>
      <c r="CZ83" s="1686"/>
      <c r="DA83" s="1686"/>
      <c r="DB83" s="1686"/>
      <c r="DC83" s="1686"/>
      <c r="DD83" s="1686"/>
      <c r="DE83" s="1686"/>
      <c r="DF83" s="1686"/>
      <c r="DG83" s="1686"/>
      <c r="DH83" s="1686"/>
      <c r="DI83" s="1686"/>
      <c r="DJ83" s="1686"/>
      <c r="DK83" s="1686"/>
      <c r="DL83" s="1686"/>
      <c r="DM83" s="1686"/>
      <c r="DN83" s="1686"/>
      <c r="DO83" s="1686"/>
      <c r="DP83" s="1686"/>
      <c r="DQ83" s="1686"/>
      <c r="DR83" s="1686"/>
      <c r="DS83" s="1686"/>
      <c r="DT83" s="1686"/>
      <c r="DU83" s="1686"/>
      <c r="DV83" s="1686"/>
    </row>
    <row r="84" spans="1:126" s="1734" customFormat="1" ht="30" customHeight="1">
      <c r="B84" s="1707"/>
      <c r="C84" s="1686"/>
      <c r="D84" s="1686"/>
      <c r="E84" s="1686"/>
      <c r="F84" s="1686"/>
      <c r="G84" s="1686"/>
      <c r="H84" s="1686"/>
      <c r="I84" s="1686"/>
      <c r="J84" s="1686"/>
      <c r="K84" s="1686"/>
      <c r="L84" s="1686"/>
      <c r="M84" s="1686"/>
      <c r="N84" s="1686"/>
      <c r="O84" s="1686"/>
      <c r="P84" s="1686"/>
      <c r="Q84" s="1686"/>
      <c r="R84" s="1686"/>
      <c r="S84" s="1686"/>
      <c r="T84" s="1686"/>
      <c r="U84" s="1686"/>
      <c r="V84" s="1686"/>
      <c r="W84" s="1686"/>
      <c r="X84" s="1686"/>
      <c r="Y84" s="1686"/>
      <c r="Z84" s="1686"/>
      <c r="AA84" s="1686"/>
      <c r="AB84" s="1686"/>
      <c r="AC84" s="1686"/>
      <c r="AD84" s="1686"/>
      <c r="AE84" s="1686"/>
      <c r="AF84" s="1686"/>
      <c r="AG84" s="1686"/>
      <c r="AH84" s="1686"/>
      <c r="AI84" s="1686"/>
      <c r="AJ84" s="1686"/>
      <c r="AK84" s="1686"/>
      <c r="AL84" s="1686"/>
      <c r="AM84" s="1686"/>
      <c r="AN84" s="1686"/>
      <c r="AO84" s="1686"/>
      <c r="AP84" s="1686"/>
      <c r="AQ84" s="1686"/>
      <c r="AR84" s="1686"/>
      <c r="AS84" s="1686"/>
      <c r="BG84" s="1686"/>
      <c r="BH84" s="1686"/>
      <c r="BI84" s="1686"/>
      <c r="BJ84" s="1686"/>
      <c r="BK84" s="1686"/>
      <c r="BL84" s="1686"/>
      <c r="BM84" s="1686"/>
      <c r="BN84" s="1686"/>
      <c r="BO84" s="1686"/>
      <c r="BP84" s="1686"/>
      <c r="BQ84" s="1686"/>
      <c r="BR84" s="1686"/>
      <c r="BS84" s="1686"/>
      <c r="BT84" s="1686"/>
      <c r="BU84" s="1686"/>
      <c r="BV84" s="1686"/>
      <c r="BW84" s="1686"/>
      <c r="BX84" s="1686"/>
      <c r="BY84" s="1686"/>
      <c r="BZ84" s="1686"/>
      <c r="CA84" s="1686"/>
      <c r="CB84" s="1686"/>
      <c r="CC84" s="1686"/>
      <c r="CD84" s="1728"/>
      <c r="CH84" s="1686"/>
      <c r="CI84" s="1686"/>
      <c r="CJ84" s="1686"/>
      <c r="CK84" s="1686"/>
      <c r="CL84" s="1686"/>
      <c r="CM84" s="1686"/>
      <c r="CN84" s="1686"/>
      <c r="CO84" s="1686"/>
      <c r="CP84" s="1686"/>
      <c r="CQ84" s="1686"/>
      <c r="CR84" s="1686"/>
      <c r="CS84" s="1686"/>
      <c r="CT84" s="1686"/>
      <c r="CU84" s="1686"/>
      <c r="CV84" s="1686"/>
      <c r="CW84" s="1686"/>
      <c r="CX84" s="1686"/>
      <c r="CY84" s="1686"/>
      <c r="CZ84" s="1686"/>
      <c r="DA84" s="1686"/>
      <c r="DB84" s="1686"/>
      <c r="DC84" s="1686"/>
      <c r="DD84" s="1686"/>
      <c r="DE84" s="1686"/>
      <c r="DF84" s="1686"/>
      <c r="DG84" s="1686"/>
      <c r="DH84" s="1686"/>
      <c r="DI84" s="1686"/>
      <c r="DJ84" s="1686"/>
      <c r="DK84" s="1686"/>
      <c r="DL84" s="1686"/>
      <c r="DM84" s="1686"/>
      <c r="DN84" s="1686"/>
      <c r="DO84" s="1686"/>
      <c r="DP84" s="1686"/>
      <c r="DQ84" s="1686"/>
      <c r="DR84" s="1686"/>
      <c r="DS84" s="1686"/>
      <c r="DT84" s="1686"/>
      <c r="DU84" s="1686"/>
      <c r="DV84" s="1686"/>
    </row>
    <row r="85" spans="1:126" s="1734" customFormat="1" ht="30" customHeight="1">
      <c r="B85" s="1707"/>
      <c r="C85" s="1686"/>
      <c r="D85" s="2680" t="s">
        <v>5</v>
      </c>
      <c r="E85" s="2821"/>
      <c r="F85" s="3199">
        <v>1</v>
      </c>
      <c r="G85" s="3200"/>
      <c r="H85" s="3201"/>
      <c r="I85" s="1737"/>
      <c r="J85" s="3205" t="s">
        <v>704</v>
      </c>
      <c r="K85" s="3205"/>
      <c r="L85" s="3205"/>
      <c r="M85" s="3205"/>
      <c r="N85" s="3205"/>
      <c r="O85" s="3205"/>
      <c r="P85" s="3205"/>
      <c r="Q85" s="3205"/>
      <c r="R85" s="1686"/>
      <c r="S85" s="1686"/>
      <c r="T85" s="1686"/>
      <c r="U85" s="1686"/>
      <c r="V85" s="1686"/>
      <c r="W85" s="1686"/>
      <c r="X85" s="1686"/>
      <c r="Y85" s="1686"/>
      <c r="Z85" s="1686"/>
      <c r="AA85" s="1686"/>
      <c r="AB85" s="1686"/>
      <c r="AC85" s="1686"/>
      <c r="AD85" s="1686"/>
      <c r="AE85" s="1686"/>
      <c r="AF85" s="1686"/>
      <c r="AG85" s="1686"/>
      <c r="AH85" s="1686"/>
      <c r="AI85" s="1686"/>
      <c r="AJ85" s="1686"/>
      <c r="AK85" s="1686"/>
      <c r="AL85" s="1686"/>
      <c r="AM85" s="1686"/>
      <c r="AN85" s="1686"/>
      <c r="AO85" s="1686"/>
      <c r="AP85" s="1686"/>
      <c r="AQ85" s="1686"/>
      <c r="AR85" s="1686"/>
      <c r="AS85" s="1686"/>
      <c r="BG85" s="1686"/>
      <c r="BH85" s="1686"/>
      <c r="BI85" s="1686"/>
      <c r="BJ85" s="1686"/>
      <c r="BK85" s="1686"/>
      <c r="BL85" s="1686"/>
      <c r="BM85" s="1686"/>
      <c r="BN85" s="1686"/>
      <c r="BO85" s="1686"/>
      <c r="BP85" s="1686"/>
      <c r="BQ85" s="1686"/>
      <c r="BR85" s="1686"/>
      <c r="BS85" s="1686"/>
      <c r="BT85" s="1686"/>
      <c r="BU85" s="1686"/>
      <c r="BV85" s="1686"/>
      <c r="BW85" s="1686"/>
      <c r="BX85" s="1686"/>
      <c r="BY85" s="1686"/>
      <c r="BZ85" s="1686"/>
      <c r="CA85" s="1686"/>
      <c r="CB85" s="1686"/>
      <c r="CC85" s="1686"/>
      <c r="CD85" s="1728"/>
      <c r="CH85" s="1686"/>
      <c r="CI85" s="1686"/>
      <c r="CJ85" s="1686"/>
      <c r="CK85" s="1686"/>
      <c r="CL85" s="1686"/>
      <c r="CM85" s="1686"/>
      <c r="CN85" s="1686"/>
      <c r="CO85" s="1686"/>
      <c r="CP85" s="1686"/>
      <c r="CQ85" s="1686"/>
      <c r="CR85" s="1686"/>
      <c r="CS85" s="1686"/>
      <c r="CT85" s="1686"/>
      <c r="CU85" s="1686"/>
      <c r="CV85" s="1686"/>
      <c r="CW85" s="1686"/>
      <c r="CX85" s="1686"/>
      <c r="CY85" s="1686"/>
      <c r="CZ85" s="1686"/>
      <c r="DA85" s="1686"/>
      <c r="DB85" s="1686"/>
      <c r="DC85" s="1686"/>
      <c r="DD85" s="1686"/>
      <c r="DE85" s="1686"/>
      <c r="DF85" s="1686"/>
      <c r="DG85" s="1686"/>
      <c r="DH85" s="1686"/>
      <c r="DI85" s="1686"/>
      <c r="DJ85" s="1686"/>
      <c r="DK85" s="1686"/>
      <c r="DL85" s="1686"/>
      <c r="DM85" s="1686"/>
      <c r="DN85" s="1686"/>
      <c r="DO85" s="1686"/>
      <c r="DP85" s="1686"/>
      <c r="DQ85" s="1686"/>
      <c r="DR85" s="1686"/>
      <c r="DS85" s="1686"/>
      <c r="DT85" s="1686"/>
      <c r="DU85" s="1686"/>
      <c r="DV85" s="1686"/>
    </row>
    <row r="86" spans="1:126" s="1734" customFormat="1" ht="30" customHeight="1">
      <c r="B86" s="1707"/>
      <c r="C86" s="1686"/>
      <c r="D86" s="2681"/>
      <c r="E86" s="2821"/>
      <c r="F86" s="3202"/>
      <c r="G86" s="3203"/>
      <c r="H86" s="3204"/>
      <c r="I86" s="1737"/>
      <c r="J86" s="3205"/>
      <c r="K86" s="3205"/>
      <c r="L86" s="3205"/>
      <c r="M86" s="3205"/>
      <c r="N86" s="3205"/>
      <c r="O86" s="3205"/>
      <c r="P86" s="3205"/>
      <c r="Q86" s="3205"/>
      <c r="R86" s="1686"/>
      <c r="S86" s="1686"/>
      <c r="T86" s="1686"/>
      <c r="U86" s="1686"/>
      <c r="V86" s="1686"/>
      <c r="W86" s="1686"/>
      <c r="X86" s="1686"/>
      <c r="Y86" s="1686"/>
      <c r="Z86" s="1686"/>
      <c r="AA86" s="1686"/>
      <c r="AB86" s="1686"/>
      <c r="AC86" s="1686"/>
      <c r="AD86" s="1686"/>
      <c r="AE86" s="1686"/>
      <c r="AF86" s="1686"/>
      <c r="AG86" s="1686"/>
      <c r="AH86" s="1686"/>
      <c r="AI86" s="1686"/>
      <c r="AJ86" s="1686"/>
      <c r="AK86" s="1686"/>
      <c r="AL86" s="1686"/>
      <c r="AM86" s="1686"/>
      <c r="AN86" s="1686"/>
      <c r="AO86" s="1686"/>
      <c r="AP86" s="1686"/>
      <c r="AQ86" s="1686"/>
      <c r="AR86" s="1686"/>
      <c r="AS86" s="1686"/>
      <c r="BG86" s="1686"/>
      <c r="BH86" s="1686"/>
      <c r="BI86" s="1686"/>
      <c r="BJ86" s="1686"/>
      <c r="BK86" s="1686"/>
      <c r="BL86" s="1686"/>
      <c r="BM86" s="1686"/>
      <c r="BN86" s="1686"/>
      <c r="BO86" s="1686"/>
      <c r="BP86" s="1686"/>
      <c r="BQ86" s="1686"/>
      <c r="BR86" s="1686"/>
      <c r="BS86" s="1686"/>
      <c r="BT86" s="1686"/>
      <c r="BU86" s="1686"/>
      <c r="BV86" s="1686"/>
      <c r="BW86" s="1686"/>
      <c r="BX86" s="1686"/>
      <c r="BY86" s="1686"/>
      <c r="BZ86" s="1686"/>
      <c r="CA86" s="1686"/>
      <c r="CB86" s="1686"/>
      <c r="CC86" s="1686"/>
      <c r="CD86" s="1728"/>
      <c r="CH86" s="1686"/>
      <c r="CI86" s="1686"/>
      <c r="CJ86" s="1686"/>
      <c r="CK86" s="1686"/>
      <c r="CL86" s="1686"/>
      <c r="CM86" s="1686"/>
      <c r="CN86" s="1686"/>
      <c r="CO86" s="1686"/>
      <c r="CP86" s="1686"/>
      <c r="CQ86" s="1686"/>
      <c r="CR86" s="1686"/>
      <c r="CS86" s="1686"/>
      <c r="CT86" s="1686"/>
      <c r="CU86" s="1686"/>
      <c r="CV86" s="1686"/>
      <c r="CW86" s="1686"/>
      <c r="CX86" s="1686"/>
      <c r="CY86" s="1686"/>
      <c r="CZ86" s="1686"/>
      <c r="DA86" s="1686"/>
      <c r="DB86" s="1686"/>
      <c r="DC86" s="1686"/>
      <c r="DD86" s="1686"/>
      <c r="DE86" s="1686"/>
      <c r="DF86" s="1686"/>
      <c r="DG86" s="1686"/>
      <c r="DH86" s="1686"/>
      <c r="DI86" s="1686"/>
      <c r="DJ86" s="1686"/>
      <c r="DK86" s="1686"/>
      <c r="DL86" s="1686"/>
      <c r="DM86" s="1686"/>
      <c r="DN86" s="1686"/>
      <c r="DO86" s="1686"/>
      <c r="DP86" s="1686"/>
      <c r="DQ86" s="1686"/>
      <c r="DR86" s="1686"/>
      <c r="DS86" s="1686"/>
      <c r="DT86" s="1686"/>
      <c r="DU86" s="1686"/>
      <c r="DV86" s="1686"/>
    </row>
    <row r="87" spans="1:126" s="1734" customFormat="1" ht="20.100000000000001" customHeight="1">
      <c r="B87" s="1707"/>
      <c r="C87" s="1686"/>
      <c r="R87" s="1686"/>
      <c r="S87" s="1686"/>
      <c r="T87" s="1686"/>
      <c r="U87" s="1686"/>
      <c r="V87" s="1686"/>
      <c r="W87" s="1686"/>
      <c r="X87" s="1686"/>
      <c r="Y87" s="1686"/>
      <c r="Z87" s="1686"/>
      <c r="AA87" s="1686"/>
      <c r="AB87" s="1686"/>
      <c r="AC87" s="1686"/>
      <c r="AD87" s="1686"/>
      <c r="AE87" s="1686"/>
      <c r="AF87" s="1686"/>
      <c r="AG87" s="1686"/>
      <c r="AH87" s="1686"/>
      <c r="AI87" s="1686"/>
      <c r="AJ87" s="1686"/>
      <c r="AK87" s="1686"/>
      <c r="AL87" s="1686"/>
      <c r="AM87" s="1686"/>
      <c r="AN87" s="1686"/>
      <c r="AO87" s="1686"/>
      <c r="AP87" s="1686"/>
      <c r="AQ87" s="1686"/>
      <c r="AR87" s="1686"/>
      <c r="AS87" s="1686"/>
      <c r="BG87" s="1686"/>
      <c r="BH87" s="1686"/>
      <c r="BI87" s="1686"/>
      <c r="BJ87" s="1686"/>
      <c r="BK87" s="1686"/>
      <c r="BL87" s="1686"/>
      <c r="BM87" s="1686"/>
      <c r="BN87" s="1686"/>
      <c r="BO87" s="1686"/>
      <c r="BP87" s="1686"/>
      <c r="BQ87" s="1686"/>
      <c r="BR87" s="1686"/>
      <c r="BS87" s="1686"/>
      <c r="BT87" s="1686"/>
      <c r="BU87" s="1686"/>
      <c r="BV87" s="1686"/>
      <c r="BW87" s="1686"/>
      <c r="BX87" s="1686"/>
      <c r="BY87" s="1686"/>
      <c r="BZ87" s="1686"/>
      <c r="CA87" s="1686"/>
      <c r="CB87" s="1686"/>
      <c r="CC87" s="1743"/>
      <c r="CD87" s="1706"/>
      <c r="CH87" s="1686"/>
      <c r="CI87" s="1686"/>
      <c r="CJ87" s="1686"/>
      <c r="CK87" s="1686"/>
      <c r="CL87" s="1686"/>
      <c r="CM87" s="1686"/>
      <c r="CN87" s="1686"/>
      <c r="CO87" s="1686"/>
      <c r="CP87" s="1686"/>
      <c r="CQ87" s="1686"/>
      <c r="CR87" s="1686"/>
      <c r="CS87" s="1686"/>
      <c r="CT87" s="1686"/>
      <c r="CU87" s="1686"/>
      <c r="CV87" s="1686"/>
      <c r="CW87" s="1686"/>
      <c r="CX87" s="1686"/>
      <c r="CY87" s="1686"/>
      <c r="CZ87" s="1686"/>
      <c r="DA87" s="1686"/>
      <c r="DB87" s="1686"/>
      <c r="DC87" s="1686"/>
      <c r="DD87" s="1686"/>
      <c r="DE87" s="1686"/>
      <c r="DF87" s="1686"/>
      <c r="DG87" s="1686"/>
      <c r="DH87" s="1686"/>
      <c r="DI87" s="1686"/>
      <c r="DJ87" s="1686"/>
      <c r="DK87" s="1686"/>
      <c r="DL87" s="1686"/>
      <c r="DM87" s="1686"/>
      <c r="DN87" s="1686"/>
      <c r="DO87" s="1686"/>
      <c r="DP87" s="1686"/>
      <c r="DQ87" s="1686"/>
      <c r="DR87" s="1686"/>
      <c r="DS87" s="1686"/>
      <c r="DT87" s="1686"/>
      <c r="DU87" s="1686"/>
      <c r="DV87" s="1686"/>
    </row>
    <row r="88" spans="1:126" s="1734" customFormat="1" ht="30" customHeight="1">
      <c r="B88" s="1707"/>
      <c r="C88" s="1743"/>
      <c r="R88" s="1743"/>
      <c r="S88" s="1743"/>
      <c r="T88" s="1743"/>
      <c r="U88" s="1743"/>
      <c r="V88" s="1743"/>
      <c r="W88" s="1743"/>
      <c r="X88" s="1743"/>
      <c r="Y88" s="1743"/>
      <c r="Z88" s="1743"/>
      <c r="AA88" s="1743"/>
      <c r="AB88" s="1743"/>
      <c r="AC88" s="1743"/>
      <c r="AD88" s="1743"/>
      <c r="AE88" s="1743"/>
      <c r="AF88" s="1743"/>
      <c r="AG88" s="1743"/>
      <c r="AH88" s="1743"/>
      <c r="AI88" s="1743"/>
      <c r="AJ88" s="1743"/>
      <c r="AK88" s="1743"/>
      <c r="AL88" s="1743"/>
      <c r="AM88" s="1743"/>
      <c r="AN88" s="1743"/>
      <c r="AO88" s="1743"/>
      <c r="AP88" s="1743"/>
      <c r="AQ88" s="1743"/>
      <c r="AR88" s="1743"/>
      <c r="AS88" s="1743"/>
      <c r="AT88" s="1743"/>
      <c r="AU88" s="1743"/>
      <c r="AV88" s="1743"/>
      <c r="AW88" s="1743"/>
      <c r="AX88" s="1743"/>
      <c r="AY88" s="1743"/>
      <c r="AZ88" s="1743"/>
      <c r="BA88" s="1743"/>
      <c r="BB88" s="1743"/>
      <c r="BC88" s="1743"/>
      <c r="BD88" s="1743"/>
      <c r="BE88" s="1743"/>
      <c r="BF88" s="1743"/>
      <c r="BG88" s="1743"/>
      <c r="BH88" s="1743"/>
      <c r="BI88" s="1743"/>
      <c r="BJ88" s="1743"/>
      <c r="BK88" s="1743"/>
      <c r="BL88" s="1743"/>
      <c r="BM88" s="1743"/>
      <c r="BN88" s="1743"/>
      <c r="BO88" s="1743"/>
      <c r="BP88" s="1743"/>
      <c r="BQ88" s="1743"/>
      <c r="BR88" s="1743"/>
      <c r="BS88" s="1743"/>
      <c r="BT88" s="1743"/>
      <c r="BU88" s="1743"/>
      <c r="BV88" s="1743"/>
      <c r="BW88" s="1743"/>
      <c r="BX88" s="1743"/>
      <c r="BY88" s="1743"/>
      <c r="BZ88" s="1743"/>
      <c r="CA88" s="1743"/>
      <c r="CB88" s="1743"/>
      <c r="CC88" s="1743"/>
      <c r="CD88" s="1728"/>
      <c r="CH88" s="1686"/>
      <c r="CI88" s="1686"/>
      <c r="CJ88" s="1686"/>
      <c r="CK88" s="1686"/>
      <c r="CL88" s="1686"/>
      <c r="CM88" s="1686"/>
      <c r="CN88" s="1686"/>
      <c r="CO88" s="1686"/>
      <c r="CP88" s="1686"/>
      <c r="CQ88" s="1686"/>
      <c r="CR88" s="1686"/>
      <c r="CS88" s="1686"/>
      <c r="CT88" s="1686"/>
      <c r="CU88" s="1686"/>
      <c r="CV88" s="1686"/>
      <c r="CW88" s="1686"/>
      <c r="CX88" s="1686"/>
      <c r="CY88" s="1686"/>
      <c r="CZ88" s="1686"/>
      <c r="DA88" s="1686"/>
      <c r="DB88" s="1686"/>
      <c r="DC88" s="1686"/>
      <c r="DD88" s="1686"/>
      <c r="DE88" s="1686"/>
      <c r="DF88" s="1686"/>
      <c r="DG88" s="1686"/>
      <c r="DH88" s="1686"/>
      <c r="DI88" s="1686"/>
      <c r="DJ88" s="1686"/>
      <c r="DK88" s="1686"/>
      <c r="DL88" s="1686"/>
      <c r="DM88" s="1686"/>
      <c r="DN88" s="1686"/>
      <c r="DO88" s="1686"/>
      <c r="DP88" s="1686"/>
      <c r="DQ88" s="1686"/>
      <c r="DR88" s="1686"/>
      <c r="DS88" s="1686"/>
      <c r="DT88" s="1686"/>
      <c r="DU88" s="1686"/>
      <c r="DV88" s="1686"/>
    </row>
    <row r="89" spans="1:126" s="1734" customFormat="1" ht="30" customHeight="1">
      <c r="B89" s="1707"/>
      <c r="C89" s="1743"/>
      <c r="R89" s="1743"/>
      <c r="S89" s="1743"/>
      <c r="T89" s="1743"/>
      <c r="U89" s="1743"/>
      <c r="V89" s="1743"/>
      <c r="W89" s="1743"/>
      <c r="X89" s="1743"/>
      <c r="Y89" s="1743"/>
      <c r="Z89" s="1743"/>
      <c r="AA89" s="1743"/>
      <c r="AB89" s="1743"/>
      <c r="AC89" s="1743"/>
      <c r="AD89" s="1743"/>
      <c r="AE89" s="1743"/>
      <c r="AF89" s="1743"/>
      <c r="AG89" s="1743"/>
      <c r="AH89" s="1743"/>
      <c r="AI89" s="1743"/>
      <c r="AJ89" s="1743"/>
      <c r="AK89" s="1743"/>
      <c r="AL89" s="1743"/>
      <c r="AM89" s="1743"/>
      <c r="AN89" s="1743"/>
      <c r="AO89" s="1743"/>
      <c r="AP89" s="1743"/>
      <c r="AQ89" s="1743"/>
      <c r="AR89" s="1743"/>
      <c r="AS89" s="1743"/>
      <c r="AT89" s="1743"/>
      <c r="AU89" s="1743"/>
      <c r="AV89" s="1743"/>
      <c r="AW89" s="1743"/>
      <c r="AX89" s="1743"/>
      <c r="AY89" s="1743"/>
      <c r="AZ89" s="1743"/>
      <c r="BA89" s="1743"/>
      <c r="BB89" s="1743"/>
      <c r="BC89" s="1743"/>
      <c r="BD89" s="1743"/>
      <c r="BE89" s="1743"/>
      <c r="BF89" s="1743"/>
      <c r="BG89" s="1743"/>
      <c r="BH89" s="1743"/>
      <c r="BI89" s="1743"/>
      <c r="BJ89" s="1743"/>
      <c r="BK89" s="1743"/>
      <c r="BL89" s="1743"/>
      <c r="BM89" s="1743"/>
      <c r="BN89" s="1743"/>
      <c r="BO89" s="1743"/>
      <c r="BP89" s="1743"/>
      <c r="BQ89" s="1743"/>
      <c r="BR89" s="1743"/>
      <c r="BS89" s="1743"/>
      <c r="BT89" s="1743"/>
      <c r="BU89" s="1743"/>
      <c r="BV89" s="1743"/>
      <c r="BW89" s="1743"/>
      <c r="BX89" s="1743"/>
      <c r="BY89" s="1743"/>
      <c r="BZ89" s="1743"/>
      <c r="CA89" s="1743"/>
      <c r="CB89" s="1743"/>
      <c r="CC89" s="1743"/>
      <c r="CD89" s="1728"/>
      <c r="CH89" s="1686"/>
      <c r="CI89" s="1686"/>
      <c r="CJ89" s="1686"/>
      <c r="CK89" s="1686"/>
      <c r="CL89" s="1686"/>
      <c r="CM89" s="1686"/>
      <c r="CN89" s="1686"/>
      <c r="CO89" s="1686"/>
      <c r="CP89" s="1686"/>
      <c r="CQ89" s="1686"/>
      <c r="CR89" s="1686"/>
      <c r="CS89" s="1686"/>
      <c r="CT89" s="1686"/>
      <c r="CU89" s="1686"/>
      <c r="CV89" s="1686"/>
      <c r="CW89" s="1686"/>
      <c r="CX89" s="1686"/>
      <c r="CY89" s="1686"/>
      <c r="CZ89" s="1686"/>
      <c r="DA89" s="1686"/>
      <c r="DB89" s="1686"/>
      <c r="DC89" s="1686"/>
      <c r="DD89" s="1686"/>
      <c r="DE89" s="1686"/>
      <c r="DF89" s="1686"/>
      <c r="DG89" s="1686"/>
      <c r="DH89" s="1686"/>
      <c r="DI89" s="1686"/>
      <c r="DJ89" s="1686"/>
      <c r="DK89" s="1686"/>
      <c r="DL89" s="1686"/>
      <c r="DM89" s="1686"/>
      <c r="DN89" s="1686"/>
      <c r="DO89" s="1686"/>
      <c r="DP89" s="1686"/>
      <c r="DQ89" s="1686"/>
      <c r="DR89" s="1686"/>
      <c r="DS89" s="1686"/>
      <c r="DT89" s="1686"/>
      <c r="DU89" s="1686"/>
      <c r="DV89" s="1686"/>
    </row>
    <row r="90" spans="1:126" s="1734" customFormat="1" ht="30" customHeight="1" thickBot="1">
      <c r="B90" s="1761"/>
      <c r="C90" s="1762"/>
      <c r="D90" s="1762"/>
      <c r="E90" s="1762"/>
      <c r="F90" s="1762"/>
      <c r="G90" s="1762"/>
      <c r="H90" s="1762"/>
      <c r="I90" s="1762"/>
      <c r="J90" s="1762"/>
      <c r="K90" s="1762"/>
      <c r="L90" s="1762"/>
      <c r="M90" s="1762"/>
      <c r="N90" s="1762"/>
      <c r="O90" s="1762"/>
      <c r="P90" s="1762"/>
      <c r="Q90" s="1762"/>
      <c r="R90" s="1762"/>
      <c r="S90" s="1762"/>
      <c r="T90" s="1762"/>
      <c r="U90" s="1762"/>
      <c r="V90" s="1762"/>
      <c r="W90" s="1762"/>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3"/>
      <c r="CH90" s="1686"/>
      <c r="CI90" s="1686"/>
      <c r="CJ90" s="1686"/>
      <c r="CK90" s="1686"/>
      <c r="CL90" s="1686"/>
      <c r="CM90" s="1686"/>
      <c r="CN90" s="1686"/>
      <c r="CO90" s="1686"/>
      <c r="CP90" s="1686"/>
      <c r="CQ90" s="1686"/>
      <c r="CR90" s="1686"/>
      <c r="CS90" s="1686"/>
      <c r="CT90" s="1686"/>
      <c r="CU90" s="1686"/>
      <c r="CV90" s="1686"/>
      <c r="CW90" s="1686"/>
      <c r="CX90" s="1686"/>
      <c r="CY90" s="1686"/>
      <c r="CZ90" s="1686"/>
      <c r="DA90" s="1686"/>
      <c r="DB90" s="1686"/>
      <c r="DC90" s="1686"/>
      <c r="DD90" s="1686"/>
      <c r="DE90" s="1686"/>
      <c r="DF90" s="1686"/>
      <c r="DG90" s="1686"/>
      <c r="DH90" s="1686"/>
      <c r="DI90" s="1686"/>
      <c r="DJ90" s="1686"/>
      <c r="DK90" s="1686"/>
      <c r="DL90" s="1686"/>
      <c r="DM90" s="1686"/>
      <c r="DN90" s="1686"/>
      <c r="DO90" s="1686"/>
      <c r="DP90" s="1686"/>
      <c r="DQ90" s="1686"/>
      <c r="DR90" s="1686"/>
      <c r="DS90" s="1686"/>
      <c r="DT90" s="1686"/>
      <c r="DU90" s="1686"/>
      <c r="DV90" s="1686"/>
    </row>
    <row r="91" spans="1:126" ht="20.100000000000001" customHeight="1">
      <c r="B91" s="1764"/>
      <c r="C91" s="1765"/>
      <c r="D91" s="1764"/>
      <c r="E91" s="1743"/>
      <c r="F91" s="1765"/>
      <c r="G91" s="1766"/>
      <c r="H91" s="1766"/>
      <c r="I91" s="1766"/>
      <c r="J91" s="1760"/>
      <c r="K91" s="1760"/>
      <c r="L91" s="1760"/>
      <c r="M91" s="1760"/>
      <c r="N91" s="1760"/>
      <c r="O91" s="1760"/>
      <c r="P91" s="1760"/>
      <c r="Q91" s="1767"/>
      <c r="R91" s="1760"/>
      <c r="S91" s="1760"/>
      <c r="T91" s="1764"/>
      <c r="U91" s="1764"/>
      <c r="V91" s="1764"/>
      <c r="W91" s="1764"/>
      <c r="X91" s="1764"/>
      <c r="Y91" s="1764"/>
      <c r="Z91" s="1764"/>
      <c r="AA91" s="1764"/>
      <c r="AB91" s="1768"/>
      <c r="AC91" s="1743"/>
      <c r="AD91" s="1743"/>
      <c r="AE91" s="1743"/>
      <c r="AF91" s="1743"/>
      <c r="AG91" s="1743"/>
      <c r="AH91" s="1764"/>
      <c r="AI91" s="1764"/>
      <c r="AJ91" s="1764"/>
      <c r="AK91" s="1764"/>
      <c r="AL91" s="1764"/>
      <c r="AM91" s="1764"/>
      <c r="AN91" s="1764"/>
      <c r="AO91" s="1764"/>
      <c r="AP91" s="1764"/>
      <c r="AQ91" s="1764"/>
      <c r="AR91" s="1764"/>
      <c r="AS91" s="1764"/>
      <c r="AT91" s="1764"/>
      <c r="AU91" s="1764"/>
      <c r="AV91" s="1764"/>
      <c r="AW91" s="1764"/>
      <c r="AX91" s="1764"/>
      <c r="AY91" s="1764"/>
      <c r="AZ91" s="1764"/>
      <c r="BA91" s="1764"/>
      <c r="BB91" s="1764"/>
      <c r="BC91" s="1764"/>
      <c r="BD91" s="1764"/>
      <c r="BE91" s="1764"/>
      <c r="BF91" s="1764"/>
      <c r="BG91" s="1764"/>
      <c r="BH91" s="1764"/>
      <c r="BI91" s="1764"/>
      <c r="BJ91" s="1764"/>
      <c r="BK91" s="1764"/>
      <c r="BL91" s="1764"/>
      <c r="BM91" s="1764"/>
      <c r="BN91" s="1764"/>
      <c r="BO91" s="1764"/>
      <c r="BP91" s="1764"/>
      <c r="BQ91" s="1764"/>
      <c r="BR91" s="1764"/>
      <c r="BS91" s="1764"/>
      <c r="BT91" s="1764"/>
      <c r="BU91" s="1764"/>
      <c r="BV91" s="1764"/>
      <c r="BW91" s="1764"/>
      <c r="BX91" s="1764"/>
      <c r="BY91" s="1764"/>
      <c r="BZ91" s="1768"/>
      <c r="CA91" s="1743"/>
      <c r="CB91" s="1743"/>
      <c r="CC91" s="1764"/>
      <c r="CD91" s="1764"/>
    </row>
    <row r="92" spans="1:126" ht="20.100000000000001" customHeight="1">
      <c r="B92" s="1764"/>
      <c r="C92" s="1765"/>
      <c r="D92" s="1764"/>
      <c r="E92" s="1743"/>
      <c r="F92" s="1765"/>
      <c r="G92" s="1766"/>
      <c r="H92" s="1766"/>
      <c r="I92" s="1766"/>
      <c r="J92" s="1760"/>
      <c r="K92" s="1760"/>
      <c r="L92" s="1760"/>
      <c r="M92" s="1760"/>
      <c r="N92" s="1760"/>
      <c r="O92" s="1760"/>
      <c r="P92" s="1760"/>
      <c r="Q92" s="1767"/>
      <c r="R92" s="1760"/>
      <c r="S92" s="1760"/>
      <c r="T92" s="1764"/>
      <c r="U92" s="1764"/>
      <c r="V92" s="1764"/>
      <c r="W92" s="1764"/>
      <c r="X92" s="1764"/>
      <c r="Y92" s="1764"/>
      <c r="Z92" s="1764"/>
      <c r="AA92" s="1764"/>
      <c r="AB92" s="1768"/>
      <c r="AC92" s="1743"/>
      <c r="AD92" s="1743"/>
      <c r="AE92" s="1743"/>
      <c r="AF92" s="1743"/>
      <c r="AG92" s="1743"/>
      <c r="AH92" s="1764"/>
      <c r="AI92" s="1764"/>
      <c r="AJ92" s="1764"/>
      <c r="AK92" s="1764"/>
      <c r="AL92" s="1764"/>
      <c r="AM92" s="1764"/>
      <c r="AN92" s="1764"/>
      <c r="AO92" s="1764"/>
      <c r="AP92" s="1764"/>
      <c r="AQ92" s="1764"/>
      <c r="AR92" s="1764"/>
      <c r="AS92" s="1764"/>
      <c r="AT92" s="1764"/>
      <c r="AU92" s="1764"/>
      <c r="AV92" s="1764"/>
      <c r="AW92" s="1764"/>
      <c r="AX92" s="1764"/>
      <c r="AY92" s="1764"/>
      <c r="AZ92" s="1764"/>
      <c r="BA92" s="1764"/>
      <c r="BB92" s="1764"/>
      <c r="BC92" s="1764"/>
      <c r="BD92" s="1764"/>
      <c r="BE92" s="1764"/>
      <c r="BF92" s="1764"/>
      <c r="BG92" s="1764"/>
      <c r="BH92" s="1764"/>
      <c r="BI92" s="1764"/>
      <c r="BJ92" s="1764"/>
      <c r="BK92" s="1764"/>
      <c r="BL92" s="1764"/>
      <c r="BM92" s="1764"/>
      <c r="BN92" s="1764"/>
      <c r="BO92" s="1764"/>
      <c r="BP92" s="1764"/>
      <c r="BQ92" s="1764"/>
      <c r="BR92" s="1764"/>
      <c r="BS92" s="1764"/>
      <c r="BT92" s="1764"/>
      <c r="BU92" s="1764"/>
      <c r="BV92" s="1764"/>
      <c r="BW92" s="1764"/>
      <c r="BX92" s="1764"/>
      <c r="BY92" s="1764"/>
      <c r="BZ92" s="1768"/>
      <c r="CA92" s="1743"/>
      <c r="CB92" s="1743"/>
      <c r="CC92" s="1764"/>
      <c r="CD92" s="1764"/>
    </row>
    <row r="93" spans="1:126" s="1769" customFormat="1" ht="30" customHeight="1">
      <c r="A93" s="2682">
        <v>41</v>
      </c>
      <c r="B93" s="2682"/>
      <c r="C93" s="2682"/>
      <c r="D93" s="2682"/>
      <c r="E93" s="2682"/>
      <c r="F93" s="2682"/>
      <c r="G93" s="2682"/>
      <c r="H93" s="2682"/>
      <c r="I93" s="2682"/>
      <c r="J93" s="2682"/>
      <c r="K93" s="2682"/>
      <c r="L93" s="2682"/>
      <c r="M93" s="2682"/>
      <c r="N93" s="2682"/>
      <c r="O93" s="2682"/>
      <c r="P93" s="2682"/>
      <c r="Q93" s="2682"/>
      <c r="R93" s="2682"/>
      <c r="S93" s="2682"/>
      <c r="T93" s="2682"/>
      <c r="U93" s="2682"/>
      <c r="V93" s="2682"/>
      <c r="W93" s="2682"/>
      <c r="X93" s="2682"/>
      <c r="Y93" s="2682"/>
      <c r="Z93" s="2682"/>
      <c r="AA93" s="2682"/>
      <c r="AB93" s="2682"/>
      <c r="AC93" s="2682"/>
      <c r="AD93" s="2682"/>
      <c r="AE93" s="2682"/>
      <c r="AF93" s="2682"/>
      <c r="AG93" s="2682"/>
      <c r="AH93" s="2682"/>
      <c r="AI93" s="2682"/>
      <c r="AJ93" s="2682"/>
      <c r="AK93" s="2682"/>
      <c r="AL93" s="2682"/>
      <c r="AM93" s="2682"/>
      <c r="AN93" s="2682"/>
      <c r="AO93" s="2682"/>
      <c r="AP93" s="2682"/>
      <c r="AQ93" s="2682"/>
      <c r="AR93" s="2682"/>
      <c r="AS93" s="2682"/>
      <c r="AT93" s="2682"/>
      <c r="AU93" s="2682"/>
      <c r="AV93" s="2682"/>
      <c r="AW93" s="2682"/>
      <c r="AX93" s="2682"/>
      <c r="AY93" s="2682"/>
      <c r="AZ93" s="2682"/>
      <c r="BA93" s="2682"/>
      <c r="BB93" s="2682"/>
      <c r="BC93" s="2682"/>
      <c r="BD93" s="2682"/>
      <c r="BE93" s="2682"/>
      <c r="BF93" s="2682"/>
      <c r="BG93" s="2682"/>
      <c r="BH93" s="2682"/>
      <c r="BI93" s="2682"/>
      <c r="BJ93" s="2682"/>
      <c r="BK93" s="2682"/>
      <c r="BL93" s="2682"/>
      <c r="BM93" s="2682"/>
      <c r="BN93" s="2682"/>
      <c r="BO93" s="2682"/>
      <c r="BP93" s="2682"/>
      <c r="BQ93" s="2682"/>
      <c r="BR93" s="2682"/>
      <c r="BS93" s="2682"/>
      <c r="BT93" s="2682"/>
      <c r="BU93" s="2682"/>
      <c r="BV93" s="2682"/>
      <c r="BW93" s="2682"/>
      <c r="BX93" s="2682"/>
      <c r="BY93" s="2682"/>
      <c r="BZ93" s="2682"/>
      <c r="CA93" s="2682"/>
      <c r="CB93" s="2682"/>
      <c r="CC93" s="2682"/>
      <c r="CD93" s="2682"/>
      <c r="CH93" s="1686"/>
      <c r="CI93" s="1686"/>
      <c r="CJ93" s="1686"/>
      <c r="CK93" s="1686"/>
      <c r="CL93" s="1686"/>
      <c r="CM93" s="1686"/>
      <c r="CN93" s="1686"/>
      <c r="CO93" s="1686"/>
      <c r="CP93" s="1686"/>
      <c r="CQ93" s="1686"/>
      <c r="CR93" s="1686"/>
      <c r="CS93" s="1686"/>
      <c r="CT93" s="1686"/>
      <c r="CU93" s="1686"/>
      <c r="CV93" s="1686"/>
      <c r="CW93" s="1686"/>
      <c r="CX93" s="1686"/>
      <c r="CY93" s="1686"/>
      <c r="CZ93" s="1686"/>
      <c r="DA93" s="1686"/>
      <c r="DB93" s="1686"/>
      <c r="DC93" s="1686"/>
      <c r="DD93" s="1686"/>
      <c r="DE93" s="1686"/>
      <c r="DF93" s="1686"/>
      <c r="DG93" s="1686"/>
      <c r="DH93" s="1686"/>
      <c r="DI93" s="1686"/>
      <c r="DJ93" s="1686"/>
      <c r="DK93" s="1686"/>
      <c r="DL93" s="1686"/>
      <c r="DM93" s="1686"/>
      <c r="DN93" s="1686"/>
      <c r="DO93" s="1686"/>
      <c r="DP93" s="1686"/>
      <c r="DQ93" s="1686"/>
      <c r="DR93" s="1686"/>
      <c r="DS93" s="1686"/>
      <c r="DT93" s="1686"/>
      <c r="DU93" s="1686"/>
      <c r="DV93" s="1686"/>
    </row>
    <row r="94" spans="1:126" s="1769" customFormat="1" ht="20.100000000000001" customHeight="1">
      <c r="B94" s="1770"/>
      <c r="C94" s="1770"/>
      <c r="D94" s="1770"/>
      <c r="E94" s="1770"/>
      <c r="F94" s="1770"/>
      <c r="G94" s="1770"/>
      <c r="H94" s="1770"/>
      <c r="I94" s="1770"/>
      <c r="J94" s="1770"/>
      <c r="K94" s="1770"/>
      <c r="L94" s="1770"/>
      <c r="M94" s="1770"/>
      <c r="N94" s="1770"/>
      <c r="O94" s="1770"/>
      <c r="P94" s="1770"/>
      <c r="Q94" s="1770"/>
      <c r="R94" s="1770"/>
      <c r="S94" s="1770"/>
      <c r="T94" s="1770"/>
      <c r="U94" s="1770"/>
      <c r="V94" s="1770"/>
      <c r="W94" s="1770"/>
      <c r="X94" s="1770"/>
      <c r="Y94" s="1770"/>
      <c r="Z94" s="1770"/>
      <c r="AA94" s="1770"/>
      <c r="AB94" s="1770"/>
      <c r="AC94" s="1770"/>
      <c r="AD94" s="1770"/>
      <c r="AE94" s="1770"/>
      <c r="AF94" s="1770"/>
      <c r="AG94" s="1770"/>
      <c r="AH94" s="1770"/>
      <c r="AI94" s="1770"/>
      <c r="AJ94" s="1770"/>
      <c r="AK94" s="1770"/>
      <c r="AL94" s="1770"/>
      <c r="AM94" s="1770"/>
      <c r="AN94" s="1770"/>
      <c r="AO94" s="1770"/>
      <c r="AP94" s="1770"/>
      <c r="AQ94" s="1770"/>
      <c r="AR94" s="1770"/>
      <c r="AS94" s="1770"/>
      <c r="AT94" s="1770"/>
      <c r="AU94" s="1770"/>
      <c r="AV94" s="1770"/>
      <c r="AW94" s="1770"/>
      <c r="AX94" s="1770"/>
      <c r="AY94" s="1770"/>
      <c r="AZ94" s="1770"/>
      <c r="BA94" s="1770"/>
      <c r="BB94" s="1770"/>
      <c r="BC94" s="1770"/>
      <c r="BD94" s="1770"/>
      <c r="BE94" s="1770"/>
      <c r="BF94" s="1770"/>
      <c r="BG94" s="1770"/>
      <c r="BH94" s="1770"/>
      <c r="BI94" s="1770"/>
      <c r="BJ94" s="1770"/>
      <c r="BK94" s="1770"/>
      <c r="BL94" s="1770"/>
      <c r="BM94" s="1770"/>
      <c r="BN94" s="1770"/>
      <c r="BO94" s="1770"/>
      <c r="BP94" s="1770"/>
      <c r="BQ94" s="1770"/>
      <c r="BR94" s="1770"/>
      <c r="BS94" s="1770"/>
      <c r="BT94" s="1770"/>
      <c r="BU94" s="1770"/>
      <c r="BV94" s="1770"/>
      <c r="BW94" s="1770"/>
      <c r="BX94" s="1770"/>
      <c r="BY94" s="1770"/>
      <c r="BZ94" s="1770"/>
      <c r="CA94" s="1770"/>
      <c r="CB94" s="1770"/>
      <c r="CC94" s="1770"/>
      <c r="CD94" s="1770"/>
      <c r="CH94" s="1686"/>
      <c r="CI94" s="1686"/>
      <c r="CJ94" s="1686"/>
      <c r="CK94" s="1686"/>
      <c r="CL94" s="1686"/>
      <c r="CM94" s="1686"/>
      <c r="CN94" s="1686"/>
      <c r="CO94" s="1686"/>
      <c r="CP94" s="1686"/>
      <c r="CQ94" s="1686"/>
      <c r="CR94" s="1686"/>
      <c r="CS94" s="1686"/>
      <c r="CT94" s="1686"/>
      <c r="CU94" s="1686"/>
      <c r="CV94" s="1686"/>
      <c r="CW94" s="1686"/>
      <c r="CX94" s="1686"/>
      <c r="CY94" s="1686"/>
      <c r="CZ94" s="1686"/>
      <c r="DA94" s="1686"/>
      <c r="DB94" s="1686"/>
      <c r="DC94" s="1686"/>
      <c r="DD94" s="1686"/>
      <c r="DE94" s="1686"/>
      <c r="DF94" s="1686"/>
      <c r="DG94" s="1686"/>
      <c r="DH94" s="1686"/>
      <c r="DI94" s="1686"/>
      <c r="DJ94" s="1686"/>
      <c r="DK94" s="1686"/>
      <c r="DL94" s="1686"/>
      <c r="DM94" s="1686"/>
      <c r="DN94" s="1686"/>
      <c r="DO94" s="1686"/>
      <c r="DP94" s="1686"/>
      <c r="DQ94" s="1686"/>
      <c r="DR94" s="1686"/>
      <c r="DS94" s="1686"/>
      <c r="DT94" s="1686"/>
      <c r="DU94" s="1686"/>
      <c r="DV94" s="1686"/>
    </row>
    <row r="95" spans="1:126" s="1769" customFormat="1" ht="20.100000000000001" customHeight="1">
      <c r="B95" s="1770"/>
      <c r="C95" s="1770"/>
      <c r="D95" s="1770"/>
      <c r="E95" s="1770"/>
      <c r="F95" s="1770"/>
      <c r="G95" s="1770"/>
      <c r="H95" s="1770"/>
      <c r="I95" s="1770"/>
      <c r="J95" s="1770"/>
      <c r="K95" s="1770"/>
      <c r="L95" s="1770"/>
      <c r="M95" s="1770"/>
      <c r="N95" s="1770"/>
      <c r="O95" s="1770"/>
      <c r="P95" s="1770"/>
      <c r="Q95" s="1770"/>
      <c r="R95" s="1770"/>
      <c r="S95" s="1770"/>
      <c r="T95" s="1770"/>
      <c r="U95" s="1770"/>
      <c r="V95" s="1770"/>
      <c r="W95" s="1770"/>
      <c r="X95" s="1770"/>
      <c r="Y95" s="1770"/>
      <c r="Z95" s="1770"/>
      <c r="AA95" s="1770"/>
      <c r="AB95" s="1770"/>
      <c r="AC95" s="1770"/>
      <c r="AD95" s="1770"/>
      <c r="AE95" s="1770"/>
      <c r="AF95" s="1770"/>
      <c r="AG95" s="1770"/>
      <c r="AH95" s="1770"/>
      <c r="AI95" s="1770"/>
      <c r="AJ95" s="1770"/>
      <c r="AK95" s="1770"/>
      <c r="AL95" s="1770"/>
      <c r="AM95" s="1770"/>
      <c r="AN95" s="1770"/>
      <c r="AO95" s="1770"/>
      <c r="AP95" s="1770"/>
      <c r="AQ95" s="1770"/>
      <c r="AR95" s="1770"/>
      <c r="AS95" s="1770"/>
      <c r="AT95" s="1770"/>
      <c r="AU95" s="1770"/>
      <c r="AV95" s="1770"/>
      <c r="AW95" s="1770"/>
      <c r="AX95" s="1770"/>
      <c r="AY95" s="1770"/>
      <c r="AZ95" s="1770"/>
      <c r="BA95" s="1770"/>
      <c r="BB95" s="1770"/>
      <c r="BC95" s="1770"/>
      <c r="BD95" s="1770"/>
      <c r="BE95" s="1770"/>
      <c r="BF95" s="1770"/>
      <c r="BG95" s="1770"/>
      <c r="BH95" s="1770"/>
      <c r="BI95" s="1770"/>
      <c r="BJ95" s="1770"/>
      <c r="BK95" s="1770"/>
      <c r="BL95" s="1770"/>
      <c r="BM95" s="1770"/>
      <c r="BN95" s="1770"/>
      <c r="BO95" s="1770"/>
      <c r="BP95" s="1770"/>
      <c r="BQ95" s="1770"/>
      <c r="BR95" s="1770"/>
      <c r="BS95" s="1770"/>
      <c r="BT95" s="1770"/>
      <c r="BU95" s="1770"/>
      <c r="BV95" s="1770"/>
      <c r="BW95" s="1770"/>
      <c r="BX95" s="1770"/>
      <c r="BY95" s="1770"/>
      <c r="BZ95" s="1770"/>
      <c r="CA95" s="1770"/>
      <c r="CB95" s="1770"/>
      <c r="CC95" s="1770"/>
      <c r="CD95" s="1770"/>
      <c r="CH95" s="1686"/>
      <c r="CI95" s="1686"/>
      <c r="CJ95" s="1686"/>
      <c r="CK95" s="1686"/>
      <c r="CL95" s="1686"/>
      <c r="CM95" s="1686"/>
      <c r="CN95" s="1686"/>
      <c r="CO95" s="1686"/>
      <c r="CP95" s="1686"/>
      <c r="CQ95" s="1686"/>
      <c r="CR95" s="1686"/>
      <c r="CS95" s="1686"/>
      <c r="CT95" s="1686"/>
      <c r="CU95" s="1686"/>
      <c r="CV95" s="1686"/>
      <c r="CW95" s="1686"/>
      <c r="CX95" s="1686"/>
      <c r="CY95" s="1686"/>
      <c r="CZ95" s="1686"/>
      <c r="DA95" s="1686"/>
      <c r="DB95" s="1686"/>
      <c r="DC95" s="1686"/>
      <c r="DD95" s="1686"/>
      <c r="DE95" s="1686"/>
      <c r="DF95" s="1686"/>
      <c r="DG95" s="1686"/>
      <c r="DH95" s="1686"/>
      <c r="DI95" s="1686"/>
      <c r="DJ95" s="1686"/>
      <c r="DK95" s="1686"/>
      <c r="DL95" s="1686"/>
      <c r="DM95" s="1686"/>
      <c r="DN95" s="1686"/>
      <c r="DO95" s="1686"/>
      <c r="DP95" s="1686"/>
      <c r="DQ95" s="1686"/>
      <c r="DR95" s="1686"/>
      <c r="DS95" s="1686"/>
      <c r="DT95" s="1686"/>
      <c r="DU95" s="1686"/>
      <c r="DV95" s="1686"/>
    </row>
  </sheetData>
  <mergeCells count="60">
    <mergeCell ref="C4:N5"/>
    <mergeCell ref="O4:Q5"/>
    <mergeCell ref="AG11:AI11"/>
    <mergeCell ref="BY11:CA11"/>
    <mergeCell ref="Y12:Z13"/>
    <mergeCell ref="AJ12:AK13"/>
    <mergeCell ref="BQ12:BR13"/>
    <mergeCell ref="Y18:Z19"/>
    <mergeCell ref="AJ18:AK19"/>
    <mergeCell ref="BQ18:BR19"/>
    <mergeCell ref="CB18:CC19"/>
    <mergeCell ref="CB12:CC13"/>
    <mergeCell ref="Y15:Z16"/>
    <mergeCell ref="AJ15:AK16"/>
    <mergeCell ref="BQ15:BR16"/>
    <mergeCell ref="CB15:CC16"/>
    <mergeCell ref="CB21:CC22"/>
    <mergeCell ref="D28:H28"/>
    <mergeCell ref="D29:E30"/>
    <mergeCell ref="F29:H30"/>
    <mergeCell ref="J29:Q30"/>
    <mergeCell ref="S29:T30"/>
    <mergeCell ref="Y29:AF30"/>
    <mergeCell ref="Y21:Z22"/>
    <mergeCell ref="AJ21:AK22"/>
    <mergeCell ref="BS21:BU22"/>
    <mergeCell ref="BV21:BX22"/>
    <mergeCell ref="BY21:CA22"/>
    <mergeCell ref="D36:H36"/>
    <mergeCell ref="D37:E38"/>
    <mergeCell ref="F37:H38"/>
    <mergeCell ref="J37:Q38"/>
    <mergeCell ref="S37:T38"/>
    <mergeCell ref="BW53:BX54"/>
    <mergeCell ref="BW56:BX57"/>
    <mergeCell ref="BW59:BX60"/>
    <mergeCell ref="Y37:AF38"/>
    <mergeCell ref="C43:N44"/>
    <mergeCell ref="O43:Q44"/>
    <mergeCell ref="BX49:CA49"/>
    <mergeCell ref="BW50:BX51"/>
    <mergeCell ref="BW62:BX63"/>
    <mergeCell ref="BS68:CA68"/>
    <mergeCell ref="BS69:CA69"/>
    <mergeCell ref="D70:E71"/>
    <mergeCell ref="J70:Q71"/>
    <mergeCell ref="BS70:CA70"/>
    <mergeCell ref="BY72:CA72"/>
    <mergeCell ref="BQ73:BR74"/>
    <mergeCell ref="CB73:CC74"/>
    <mergeCell ref="BQ76:BR77"/>
    <mergeCell ref="CB76:CC77"/>
    <mergeCell ref="D85:E86"/>
    <mergeCell ref="F85:H86"/>
    <mergeCell ref="J85:Q86"/>
    <mergeCell ref="A93:CD93"/>
    <mergeCell ref="BQ79:BR80"/>
    <mergeCell ref="CB79:CC80"/>
    <mergeCell ref="BQ82:BR83"/>
    <mergeCell ref="CB82:CC83"/>
  </mergeCells>
  <printOptions horizontalCentered="1"/>
  <pageMargins left="0.23622047244094499" right="0.23622047244094499" top="0.23622047244094499" bottom="0.23622047244094499" header="0" footer="0"/>
  <pageSetup paperSize="9" scale="20"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FAC1E-DC4B-42EE-9142-4886D56182B3}">
  <sheetPr>
    <tabColor theme="9"/>
  </sheetPr>
  <dimension ref="A1:FV96"/>
  <sheetViews>
    <sheetView showGridLines="0" view="pageBreakPreview" topLeftCell="A52" zoomScale="40" zoomScaleNormal="40" zoomScalePageLayoutView="35" workbookViewId="0">
      <selection activeCell="AW71" sqref="AW71:BR72"/>
    </sheetView>
  </sheetViews>
  <sheetFormatPr defaultColWidth="1.61328125" defaultRowHeight="15.6"/>
  <cols>
    <col min="1" max="1" width="1.61328125" style="1685"/>
    <col min="2" max="2" width="2.69140625" style="1685" customWidth="1"/>
    <col min="3" max="3" width="7.3046875" style="1685" customWidth="1"/>
    <col min="4" max="35" width="2.69140625" style="1685" customWidth="1"/>
    <col min="36" max="36" width="3.69140625" style="1685" customWidth="1"/>
    <col min="37" max="46" width="2.69140625" style="1685" customWidth="1"/>
    <col min="47" max="47" width="3.69140625" style="1685" customWidth="1"/>
    <col min="48" max="82" width="2.69140625" style="1685" customWidth="1"/>
    <col min="83" max="83" width="2.07421875" style="1685" customWidth="1"/>
    <col min="84" max="85" width="1.61328125" style="1685"/>
    <col min="86" max="126" width="1.61328125" style="1686"/>
    <col min="127" max="208" width="1.61328125" style="1685"/>
    <col min="209" max="209" width="2.69140625" style="1685" customWidth="1"/>
    <col min="210" max="210" width="6.3046875" style="1685" customWidth="1"/>
    <col min="211" max="211" width="2.69140625" style="1685" customWidth="1"/>
    <col min="212" max="215" width="0.921875" style="1685" customWidth="1"/>
    <col min="216" max="297" width="2.69140625" style="1685" customWidth="1"/>
    <col min="298" max="464" width="1.61328125" style="1685"/>
    <col min="465" max="465" width="2.69140625" style="1685" customWidth="1"/>
    <col min="466" max="466" width="6.3046875" style="1685" customWidth="1"/>
    <col min="467" max="467" width="2.69140625" style="1685" customWidth="1"/>
    <col min="468" max="471" width="0.921875" style="1685" customWidth="1"/>
    <col min="472" max="553" width="2.69140625" style="1685" customWidth="1"/>
    <col min="554" max="720" width="1.61328125" style="1685"/>
    <col min="721" max="721" width="2.69140625" style="1685" customWidth="1"/>
    <col min="722" max="722" width="6.3046875" style="1685" customWidth="1"/>
    <col min="723" max="723" width="2.69140625" style="1685" customWidth="1"/>
    <col min="724" max="727" width="0.921875" style="1685" customWidth="1"/>
    <col min="728" max="809" width="2.69140625" style="1685" customWidth="1"/>
    <col min="810" max="976" width="1.61328125" style="1685"/>
    <col min="977" max="977" width="2.69140625" style="1685" customWidth="1"/>
    <col min="978" max="978" width="6.3046875" style="1685" customWidth="1"/>
    <col min="979" max="979" width="2.69140625" style="1685" customWidth="1"/>
    <col min="980" max="983" width="0.921875" style="1685" customWidth="1"/>
    <col min="984" max="1065" width="2.69140625" style="1685" customWidth="1"/>
    <col min="1066" max="1232" width="1.61328125" style="1685"/>
    <col min="1233" max="1233" width="2.69140625" style="1685" customWidth="1"/>
    <col min="1234" max="1234" width="6.3046875" style="1685" customWidth="1"/>
    <col min="1235" max="1235" width="2.69140625" style="1685" customWidth="1"/>
    <col min="1236" max="1239" width="0.921875" style="1685" customWidth="1"/>
    <col min="1240" max="1321" width="2.69140625" style="1685" customWidth="1"/>
    <col min="1322" max="1488" width="1.61328125" style="1685"/>
    <col min="1489" max="1489" width="2.69140625" style="1685" customWidth="1"/>
    <col min="1490" max="1490" width="6.3046875" style="1685" customWidth="1"/>
    <col min="1491" max="1491" width="2.69140625" style="1685" customWidth="1"/>
    <col min="1492" max="1495" width="0.921875" style="1685" customWidth="1"/>
    <col min="1496" max="1577" width="2.69140625" style="1685" customWidth="1"/>
    <col min="1578" max="1744" width="1.61328125" style="1685"/>
    <col min="1745" max="1745" width="2.69140625" style="1685" customWidth="1"/>
    <col min="1746" max="1746" width="6.3046875" style="1685" customWidth="1"/>
    <col min="1747" max="1747" width="2.69140625" style="1685" customWidth="1"/>
    <col min="1748" max="1751" width="0.921875" style="1685" customWidth="1"/>
    <col min="1752" max="1833" width="2.69140625" style="1685" customWidth="1"/>
    <col min="1834" max="2000" width="1.61328125" style="1685"/>
    <col min="2001" max="2001" width="2.69140625" style="1685" customWidth="1"/>
    <col min="2002" max="2002" width="6.3046875" style="1685" customWidth="1"/>
    <col min="2003" max="2003" width="2.69140625" style="1685" customWidth="1"/>
    <col min="2004" max="2007" width="0.921875" style="1685" customWidth="1"/>
    <col min="2008" max="2089" width="2.69140625" style="1685" customWidth="1"/>
    <col min="2090" max="2256" width="1.61328125" style="1685"/>
    <col min="2257" max="2257" width="2.69140625" style="1685" customWidth="1"/>
    <col min="2258" max="2258" width="6.3046875" style="1685" customWidth="1"/>
    <col min="2259" max="2259" width="2.69140625" style="1685" customWidth="1"/>
    <col min="2260" max="2263" width="0.921875" style="1685" customWidth="1"/>
    <col min="2264" max="2345" width="2.69140625" style="1685" customWidth="1"/>
    <col min="2346" max="2512" width="1.61328125" style="1685"/>
    <col min="2513" max="2513" width="2.69140625" style="1685" customWidth="1"/>
    <col min="2514" max="2514" width="6.3046875" style="1685" customWidth="1"/>
    <col min="2515" max="2515" width="2.69140625" style="1685" customWidth="1"/>
    <col min="2516" max="2519" width="0.921875" style="1685" customWidth="1"/>
    <col min="2520" max="2601" width="2.69140625" style="1685" customWidth="1"/>
    <col min="2602" max="2768" width="1.61328125" style="1685"/>
    <col min="2769" max="2769" width="2.69140625" style="1685" customWidth="1"/>
    <col min="2770" max="2770" width="6.3046875" style="1685" customWidth="1"/>
    <col min="2771" max="2771" width="2.69140625" style="1685" customWidth="1"/>
    <col min="2772" max="2775" width="0.921875" style="1685" customWidth="1"/>
    <col min="2776" max="2857" width="2.69140625" style="1685" customWidth="1"/>
    <col min="2858" max="3024" width="1.61328125" style="1685"/>
    <col min="3025" max="3025" width="2.69140625" style="1685" customWidth="1"/>
    <col min="3026" max="3026" width="6.3046875" style="1685" customWidth="1"/>
    <col min="3027" max="3027" width="2.69140625" style="1685" customWidth="1"/>
    <col min="3028" max="3031" width="0.921875" style="1685" customWidth="1"/>
    <col min="3032" max="3113" width="2.69140625" style="1685" customWidth="1"/>
    <col min="3114" max="3280" width="1.61328125" style="1685"/>
    <col min="3281" max="3281" width="2.69140625" style="1685" customWidth="1"/>
    <col min="3282" max="3282" width="6.3046875" style="1685" customWidth="1"/>
    <col min="3283" max="3283" width="2.69140625" style="1685" customWidth="1"/>
    <col min="3284" max="3287" width="0.921875" style="1685" customWidth="1"/>
    <col min="3288" max="3369" width="2.69140625" style="1685" customWidth="1"/>
    <col min="3370" max="3536" width="1.61328125" style="1685"/>
    <col min="3537" max="3537" width="2.69140625" style="1685" customWidth="1"/>
    <col min="3538" max="3538" width="6.3046875" style="1685" customWidth="1"/>
    <col min="3539" max="3539" width="2.69140625" style="1685" customWidth="1"/>
    <col min="3540" max="3543" width="0.921875" style="1685" customWidth="1"/>
    <col min="3544" max="3625" width="2.69140625" style="1685" customWidth="1"/>
    <col min="3626" max="3792" width="1.61328125" style="1685"/>
    <col min="3793" max="3793" width="2.69140625" style="1685" customWidth="1"/>
    <col min="3794" max="3794" width="6.3046875" style="1685" customWidth="1"/>
    <col min="3795" max="3795" width="2.69140625" style="1685" customWidth="1"/>
    <col min="3796" max="3799" width="0.921875" style="1685" customWidth="1"/>
    <col min="3800" max="3881" width="2.69140625" style="1685" customWidth="1"/>
    <col min="3882" max="4048" width="1.61328125" style="1685"/>
    <col min="4049" max="4049" width="2.69140625" style="1685" customWidth="1"/>
    <col min="4050" max="4050" width="6.3046875" style="1685" customWidth="1"/>
    <col min="4051" max="4051" width="2.69140625" style="1685" customWidth="1"/>
    <col min="4052" max="4055" width="0.921875" style="1685" customWidth="1"/>
    <col min="4056" max="4137" width="2.69140625" style="1685" customWidth="1"/>
    <col min="4138" max="4304" width="1.61328125" style="1685"/>
    <col min="4305" max="4305" width="2.69140625" style="1685" customWidth="1"/>
    <col min="4306" max="4306" width="6.3046875" style="1685" customWidth="1"/>
    <col min="4307" max="4307" width="2.69140625" style="1685" customWidth="1"/>
    <col min="4308" max="4311" width="0.921875" style="1685" customWidth="1"/>
    <col min="4312" max="4393" width="2.69140625" style="1685" customWidth="1"/>
    <col min="4394" max="4560" width="1.61328125" style="1685"/>
    <col min="4561" max="4561" width="2.69140625" style="1685" customWidth="1"/>
    <col min="4562" max="4562" width="6.3046875" style="1685" customWidth="1"/>
    <col min="4563" max="4563" width="2.69140625" style="1685" customWidth="1"/>
    <col min="4564" max="4567" width="0.921875" style="1685" customWidth="1"/>
    <col min="4568" max="4649" width="2.69140625" style="1685" customWidth="1"/>
    <col min="4650" max="4816" width="1.61328125" style="1685"/>
    <col min="4817" max="4817" width="2.69140625" style="1685" customWidth="1"/>
    <col min="4818" max="4818" width="6.3046875" style="1685" customWidth="1"/>
    <col min="4819" max="4819" width="2.69140625" style="1685" customWidth="1"/>
    <col min="4820" max="4823" width="0.921875" style="1685" customWidth="1"/>
    <col min="4824" max="4905" width="2.69140625" style="1685" customWidth="1"/>
    <col min="4906" max="5072" width="1.61328125" style="1685"/>
    <col min="5073" max="5073" width="2.69140625" style="1685" customWidth="1"/>
    <col min="5074" max="5074" width="6.3046875" style="1685" customWidth="1"/>
    <col min="5075" max="5075" width="2.69140625" style="1685" customWidth="1"/>
    <col min="5076" max="5079" width="0.921875" style="1685" customWidth="1"/>
    <col min="5080" max="5161" width="2.69140625" style="1685" customWidth="1"/>
    <col min="5162" max="5328" width="1.61328125" style="1685"/>
    <col min="5329" max="5329" width="2.69140625" style="1685" customWidth="1"/>
    <col min="5330" max="5330" width="6.3046875" style="1685" customWidth="1"/>
    <col min="5331" max="5331" width="2.69140625" style="1685" customWidth="1"/>
    <col min="5332" max="5335" width="0.921875" style="1685" customWidth="1"/>
    <col min="5336" max="5417" width="2.69140625" style="1685" customWidth="1"/>
    <col min="5418" max="5584" width="1.61328125" style="1685"/>
    <col min="5585" max="5585" width="2.69140625" style="1685" customWidth="1"/>
    <col min="5586" max="5586" width="6.3046875" style="1685" customWidth="1"/>
    <col min="5587" max="5587" width="2.69140625" style="1685" customWidth="1"/>
    <col min="5588" max="5591" width="0.921875" style="1685" customWidth="1"/>
    <col min="5592" max="5673" width="2.69140625" style="1685" customWidth="1"/>
    <col min="5674" max="5840" width="1.61328125" style="1685"/>
    <col min="5841" max="5841" width="2.69140625" style="1685" customWidth="1"/>
    <col min="5842" max="5842" width="6.3046875" style="1685" customWidth="1"/>
    <col min="5843" max="5843" width="2.69140625" style="1685" customWidth="1"/>
    <col min="5844" max="5847" width="0.921875" style="1685" customWidth="1"/>
    <col min="5848" max="5929" width="2.69140625" style="1685" customWidth="1"/>
    <col min="5930" max="6096" width="1.61328125" style="1685"/>
    <col min="6097" max="6097" width="2.69140625" style="1685" customWidth="1"/>
    <col min="6098" max="6098" width="6.3046875" style="1685" customWidth="1"/>
    <col min="6099" max="6099" width="2.69140625" style="1685" customWidth="1"/>
    <col min="6100" max="6103" width="0.921875" style="1685" customWidth="1"/>
    <col min="6104" max="6185" width="2.69140625" style="1685" customWidth="1"/>
    <col min="6186" max="6352" width="1.61328125" style="1685"/>
    <col min="6353" max="6353" width="2.69140625" style="1685" customWidth="1"/>
    <col min="6354" max="6354" width="6.3046875" style="1685" customWidth="1"/>
    <col min="6355" max="6355" width="2.69140625" style="1685" customWidth="1"/>
    <col min="6356" max="6359" width="0.921875" style="1685" customWidth="1"/>
    <col min="6360" max="6441" width="2.69140625" style="1685" customWidth="1"/>
    <col min="6442" max="6608" width="1.61328125" style="1685"/>
    <col min="6609" max="6609" width="2.69140625" style="1685" customWidth="1"/>
    <col min="6610" max="6610" width="6.3046875" style="1685" customWidth="1"/>
    <col min="6611" max="6611" width="2.69140625" style="1685" customWidth="1"/>
    <col min="6612" max="6615" width="0.921875" style="1685" customWidth="1"/>
    <col min="6616" max="6697" width="2.69140625" style="1685" customWidth="1"/>
    <col min="6698" max="6864" width="1.61328125" style="1685"/>
    <col min="6865" max="6865" width="2.69140625" style="1685" customWidth="1"/>
    <col min="6866" max="6866" width="6.3046875" style="1685" customWidth="1"/>
    <col min="6867" max="6867" width="2.69140625" style="1685" customWidth="1"/>
    <col min="6868" max="6871" width="0.921875" style="1685" customWidth="1"/>
    <col min="6872" max="6953" width="2.69140625" style="1685" customWidth="1"/>
    <col min="6954" max="7120" width="1.61328125" style="1685"/>
    <col min="7121" max="7121" width="2.69140625" style="1685" customWidth="1"/>
    <col min="7122" max="7122" width="6.3046875" style="1685" customWidth="1"/>
    <col min="7123" max="7123" width="2.69140625" style="1685" customWidth="1"/>
    <col min="7124" max="7127" width="0.921875" style="1685" customWidth="1"/>
    <col min="7128" max="7209" width="2.69140625" style="1685" customWidth="1"/>
    <col min="7210" max="7376" width="1.61328125" style="1685"/>
    <col min="7377" max="7377" width="2.69140625" style="1685" customWidth="1"/>
    <col min="7378" max="7378" width="6.3046875" style="1685" customWidth="1"/>
    <col min="7379" max="7379" width="2.69140625" style="1685" customWidth="1"/>
    <col min="7380" max="7383" width="0.921875" style="1685" customWidth="1"/>
    <col min="7384" max="7465" width="2.69140625" style="1685" customWidth="1"/>
    <col min="7466" max="7632" width="1.61328125" style="1685"/>
    <col min="7633" max="7633" width="2.69140625" style="1685" customWidth="1"/>
    <col min="7634" max="7634" width="6.3046875" style="1685" customWidth="1"/>
    <col min="7635" max="7635" width="2.69140625" style="1685" customWidth="1"/>
    <col min="7636" max="7639" width="0.921875" style="1685" customWidth="1"/>
    <col min="7640" max="7721" width="2.69140625" style="1685" customWidth="1"/>
    <col min="7722" max="7888" width="1.61328125" style="1685"/>
    <col min="7889" max="7889" width="2.69140625" style="1685" customWidth="1"/>
    <col min="7890" max="7890" width="6.3046875" style="1685" customWidth="1"/>
    <col min="7891" max="7891" width="2.69140625" style="1685" customWidth="1"/>
    <col min="7892" max="7895" width="0.921875" style="1685" customWidth="1"/>
    <col min="7896" max="7977" width="2.69140625" style="1685" customWidth="1"/>
    <col min="7978" max="8144" width="1.61328125" style="1685"/>
    <col min="8145" max="8145" width="2.69140625" style="1685" customWidth="1"/>
    <col min="8146" max="8146" width="6.3046875" style="1685" customWidth="1"/>
    <col min="8147" max="8147" width="2.69140625" style="1685" customWidth="1"/>
    <col min="8148" max="8151" width="0.921875" style="1685" customWidth="1"/>
    <col min="8152" max="8233" width="2.69140625" style="1685" customWidth="1"/>
    <col min="8234" max="8400" width="1.61328125" style="1685"/>
    <col min="8401" max="8401" width="2.69140625" style="1685" customWidth="1"/>
    <col min="8402" max="8402" width="6.3046875" style="1685" customWidth="1"/>
    <col min="8403" max="8403" width="2.69140625" style="1685" customWidth="1"/>
    <col min="8404" max="8407" width="0.921875" style="1685" customWidth="1"/>
    <col min="8408" max="8489" width="2.69140625" style="1685" customWidth="1"/>
    <col min="8490" max="8656" width="1.61328125" style="1685"/>
    <col min="8657" max="8657" width="2.69140625" style="1685" customWidth="1"/>
    <col min="8658" max="8658" width="6.3046875" style="1685" customWidth="1"/>
    <col min="8659" max="8659" width="2.69140625" style="1685" customWidth="1"/>
    <col min="8660" max="8663" width="0.921875" style="1685" customWidth="1"/>
    <col min="8664" max="8745" width="2.69140625" style="1685" customWidth="1"/>
    <col min="8746" max="8912" width="1.61328125" style="1685"/>
    <col min="8913" max="8913" width="2.69140625" style="1685" customWidth="1"/>
    <col min="8914" max="8914" width="6.3046875" style="1685" customWidth="1"/>
    <col min="8915" max="8915" width="2.69140625" style="1685" customWidth="1"/>
    <col min="8916" max="8919" width="0.921875" style="1685" customWidth="1"/>
    <col min="8920" max="9001" width="2.69140625" style="1685" customWidth="1"/>
    <col min="9002" max="9168" width="1.61328125" style="1685"/>
    <col min="9169" max="9169" width="2.69140625" style="1685" customWidth="1"/>
    <col min="9170" max="9170" width="6.3046875" style="1685" customWidth="1"/>
    <col min="9171" max="9171" width="2.69140625" style="1685" customWidth="1"/>
    <col min="9172" max="9175" width="0.921875" style="1685" customWidth="1"/>
    <col min="9176" max="9257" width="2.69140625" style="1685" customWidth="1"/>
    <col min="9258" max="9424" width="1.61328125" style="1685"/>
    <col min="9425" max="9425" width="2.69140625" style="1685" customWidth="1"/>
    <col min="9426" max="9426" width="6.3046875" style="1685" customWidth="1"/>
    <col min="9427" max="9427" width="2.69140625" style="1685" customWidth="1"/>
    <col min="9428" max="9431" width="0.921875" style="1685" customWidth="1"/>
    <col min="9432" max="9513" width="2.69140625" style="1685" customWidth="1"/>
    <col min="9514" max="9680" width="1.61328125" style="1685"/>
    <col min="9681" max="9681" width="2.69140625" style="1685" customWidth="1"/>
    <col min="9682" max="9682" width="6.3046875" style="1685" customWidth="1"/>
    <col min="9683" max="9683" width="2.69140625" style="1685" customWidth="1"/>
    <col min="9684" max="9687" width="0.921875" style="1685" customWidth="1"/>
    <col min="9688" max="9769" width="2.69140625" style="1685" customWidth="1"/>
    <col min="9770" max="9936" width="1.61328125" style="1685"/>
    <col min="9937" max="9937" width="2.69140625" style="1685" customWidth="1"/>
    <col min="9938" max="9938" width="6.3046875" style="1685" customWidth="1"/>
    <col min="9939" max="9939" width="2.69140625" style="1685" customWidth="1"/>
    <col min="9940" max="9943" width="0.921875" style="1685" customWidth="1"/>
    <col min="9944" max="10025" width="2.69140625" style="1685" customWidth="1"/>
    <col min="10026" max="10192" width="1.61328125" style="1685"/>
    <col min="10193" max="10193" width="2.69140625" style="1685" customWidth="1"/>
    <col min="10194" max="10194" width="6.3046875" style="1685" customWidth="1"/>
    <col min="10195" max="10195" width="2.69140625" style="1685" customWidth="1"/>
    <col min="10196" max="10199" width="0.921875" style="1685" customWidth="1"/>
    <col min="10200" max="10281" width="2.69140625" style="1685" customWidth="1"/>
    <col min="10282" max="10448" width="1.61328125" style="1685"/>
    <col min="10449" max="10449" width="2.69140625" style="1685" customWidth="1"/>
    <col min="10450" max="10450" width="6.3046875" style="1685" customWidth="1"/>
    <col min="10451" max="10451" width="2.69140625" style="1685" customWidth="1"/>
    <col min="10452" max="10455" width="0.921875" style="1685" customWidth="1"/>
    <col min="10456" max="10537" width="2.69140625" style="1685" customWidth="1"/>
    <col min="10538" max="10704" width="1.61328125" style="1685"/>
    <col min="10705" max="10705" width="2.69140625" style="1685" customWidth="1"/>
    <col min="10706" max="10706" width="6.3046875" style="1685" customWidth="1"/>
    <col min="10707" max="10707" width="2.69140625" style="1685" customWidth="1"/>
    <col min="10708" max="10711" width="0.921875" style="1685" customWidth="1"/>
    <col min="10712" max="10793" width="2.69140625" style="1685" customWidth="1"/>
    <col min="10794" max="10960" width="1.61328125" style="1685"/>
    <col min="10961" max="10961" width="2.69140625" style="1685" customWidth="1"/>
    <col min="10962" max="10962" width="6.3046875" style="1685" customWidth="1"/>
    <col min="10963" max="10963" width="2.69140625" style="1685" customWidth="1"/>
    <col min="10964" max="10967" width="0.921875" style="1685" customWidth="1"/>
    <col min="10968" max="11049" width="2.69140625" style="1685" customWidth="1"/>
    <col min="11050" max="11216" width="1.61328125" style="1685"/>
    <col min="11217" max="11217" width="2.69140625" style="1685" customWidth="1"/>
    <col min="11218" max="11218" width="6.3046875" style="1685" customWidth="1"/>
    <col min="11219" max="11219" width="2.69140625" style="1685" customWidth="1"/>
    <col min="11220" max="11223" width="0.921875" style="1685" customWidth="1"/>
    <col min="11224" max="11305" width="2.69140625" style="1685" customWidth="1"/>
    <col min="11306" max="11472" width="1.61328125" style="1685"/>
    <col min="11473" max="11473" width="2.69140625" style="1685" customWidth="1"/>
    <col min="11474" max="11474" width="6.3046875" style="1685" customWidth="1"/>
    <col min="11475" max="11475" width="2.69140625" style="1685" customWidth="1"/>
    <col min="11476" max="11479" width="0.921875" style="1685" customWidth="1"/>
    <col min="11480" max="11561" width="2.69140625" style="1685" customWidth="1"/>
    <col min="11562" max="11728" width="1.61328125" style="1685"/>
    <col min="11729" max="11729" width="2.69140625" style="1685" customWidth="1"/>
    <col min="11730" max="11730" width="6.3046875" style="1685" customWidth="1"/>
    <col min="11731" max="11731" width="2.69140625" style="1685" customWidth="1"/>
    <col min="11732" max="11735" width="0.921875" style="1685" customWidth="1"/>
    <col min="11736" max="11817" width="2.69140625" style="1685" customWidth="1"/>
    <col min="11818" max="11984" width="1.61328125" style="1685"/>
    <col min="11985" max="11985" width="2.69140625" style="1685" customWidth="1"/>
    <col min="11986" max="11986" width="6.3046875" style="1685" customWidth="1"/>
    <col min="11987" max="11987" width="2.69140625" style="1685" customWidth="1"/>
    <col min="11988" max="11991" width="0.921875" style="1685" customWidth="1"/>
    <col min="11992" max="12073" width="2.69140625" style="1685" customWidth="1"/>
    <col min="12074" max="12240" width="1.61328125" style="1685"/>
    <col min="12241" max="12241" width="2.69140625" style="1685" customWidth="1"/>
    <col min="12242" max="12242" width="6.3046875" style="1685" customWidth="1"/>
    <col min="12243" max="12243" width="2.69140625" style="1685" customWidth="1"/>
    <col min="12244" max="12247" width="0.921875" style="1685" customWidth="1"/>
    <col min="12248" max="12329" width="2.69140625" style="1685" customWidth="1"/>
    <col min="12330" max="12496" width="1.61328125" style="1685"/>
    <col min="12497" max="12497" width="2.69140625" style="1685" customWidth="1"/>
    <col min="12498" max="12498" width="6.3046875" style="1685" customWidth="1"/>
    <col min="12499" max="12499" width="2.69140625" style="1685" customWidth="1"/>
    <col min="12500" max="12503" width="0.921875" style="1685" customWidth="1"/>
    <col min="12504" max="12585" width="2.69140625" style="1685" customWidth="1"/>
    <col min="12586" max="12752" width="1.61328125" style="1685"/>
    <col min="12753" max="12753" width="2.69140625" style="1685" customWidth="1"/>
    <col min="12754" max="12754" width="6.3046875" style="1685" customWidth="1"/>
    <col min="12755" max="12755" width="2.69140625" style="1685" customWidth="1"/>
    <col min="12756" max="12759" width="0.921875" style="1685" customWidth="1"/>
    <col min="12760" max="12841" width="2.69140625" style="1685" customWidth="1"/>
    <col min="12842" max="13008" width="1.61328125" style="1685"/>
    <col min="13009" max="13009" width="2.69140625" style="1685" customWidth="1"/>
    <col min="13010" max="13010" width="6.3046875" style="1685" customWidth="1"/>
    <col min="13011" max="13011" width="2.69140625" style="1685" customWidth="1"/>
    <col min="13012" max="13015" width="0.921875" style="1685" customWidth="1"/>
    <col min="13016" max="13097" width="2.69140625" style="1685" customWidth="1"/>
    <col min="13098" max="13264" width="1.61328125" style="1685"/>
    <col min="13265" max="13265" width="2.69140625" style="1685" customWidth="1"/>
    <col min="13266" max="13266" width="6.3046875" style="1685" customWidth="1"/>
    <col min="13267" max="13267" width="2.69140625" style="1685" customWidth="1"/>
    <col min="13268" max="13271" width="0.921875" style="1685" customWidth="1"/>
    <col min="13272" max="13353" width="2.69140625" style="1685" customWidth="1"/>
    <col min="13354" max="13520" width="1.61328125" style="1685"/>
    <col min="13521" max="13521" width="2.69140625" style="1685" customWidth="1"/>
    <col min="13522" max="13522" width="6.3046875" style="1685" customWidth="1"/>
    <col min="13523" max="13523" width="2.69140625" style="1685" customWidth="1"/>
    <col min="13524" max="13527" width="0.921875" style="1685" customWidth="1"/>
    <col min="13528" max="13609" width="2.69140625" style="1685" customWidth="1"/>
    <col min="13610" max="13776" width="1.61328125" style="1685"/>
    <col min="13777" max="13777" width="2.69140625" style="1685" customWidth="1"/>
    <col min="13778" max="13778" width="6.3046875" style="1685" customWidth="1"/>
    <col min="13779" max="13779" width="2.69140625" style="1685" customWidth="1"/>
    <col min="13780" max="13783" width="0.921875" style="1685" customWidth="1"/>
    <col min="13784" max="13865" width="2.69140625" style="1685" customWidth="1"/>
    <col min="13866" max="14032" width="1.61328125" style="1685"/>
    <col min="14033" max="14033" width="2.69140625" style="1685" customWidth="1"/>
    <col min="14034" max="14034" width="6.3046875" style="1685" customWidth="1"/>
    <col min="14035" max="14035" width="2.69140625" style="1685" customWidth="1"/>
    <col min="14036" max="14039" width="0.921875" style="1685" customWidth="1"/>
    <col min="14040" max="14121" width="2.69140625" style="1685" customWidth="1"/>
    <col min="14122" max="14288" width="1.61328125" style="1685"/>
    <col min="14289" max="14289" width="2.69140625" style="1685" customWidth="1"/>
    <col min="14290" max="14290" width="6.3046875" style="1685" customWidth="1"/>
    <col min="14291" max="14291" width="2.69140625" style="1685" customWidth="1"/>
    <col min="14292" max="14295" width="0.921875" style="1685" customWidth="1"/>
    <col min="14296" max="14377" width="2.69140625" style="1685" customWidth="1"/>
    <col min="14378" max="14544" width="1.61328125" style="1685"/>
    <col min="14545" max="14545" width="2.69140625" style="1685" customWidth="1"/>
    <col min="14546" max="14546" width="6.3046875" style="1685" customWidth="1"/>
    <col min="14547" max="14547" width="2.69140625" style="1685" customWidth="1"/>
    <col min="14548" max="14551" width="0.921875" style="1685" customWidth="1"/>
    <col min="14552" max="14633" width="2.69140625" style="1685" customWidth="1"/>
    <col min="14634" max="14800" width="1.61328125" style="1685"/>
    <col min="14801" max="14801" width="2.69140625" style="1685" customWidth="1"/>
    <col min="14802" max="14802" width="6.3046875" style="1685" customWidth="1"/>
    <col min="14803" max="14803" width="2.69140625" style="1685" customWidth="1"/>
    <col min="14804" max="14807" width="0.921875" style="1685" customWidth="1"/>
    <col min="14808" max="14889" width="2.69140625" style="1685" customWidth="1"/>
    <col min="14890" max="15056" width="1.61328125" style="1685"/>
    <col min="15057" max="15057" width="2.69140625" style="1685" customWidth="1"/>
    <col min="15058" max="15058" width="6.3046875" style="1685" customWidth="1"/>
    <col min="15059" max="15059" width="2.69140625" style="1685" customWidth="1"/>
    <col min="15060" max="15063" width="0.921875" style="1685" customWidth="1"/>
    <col min="15064" max="15145" width="2.69140625" style="1685" customWidth="1"/>
    <col min="15146" max="15312" width="1.61328125" style="1685"/>
    <col min="15313" max="15313" width="2.69140625" style="1685" customWidth="1"/>
    <col min="15314" max="15314" width="6.3046875" style="1685" customWidth="1"/>
    <col min="15315" max="15315" width="2.69140625" style="1685" customWidth="1"/>
    <col min="15316" max="15319" width="0.921875" style="1685" customWidth="1"/>
    <col min="15320" max="15401" width="2.69140625" style="1685" customWidth="1"/>
    <col min="15402" max="15568" width="1.61328125" style="1685"/>
    <col min="15569" max="15569" width="2.69140625" style="1685" customWidth="1"/>
    <col min="15570" max="15570" width="6.3046875" style="1685" customWidth="1"/>
    <col min="15571" max="15571" width="2.69140625" style="1685" customWidth="1"/>
    <col min="15572" max="15575" width="0.921875" style="1685" customWidth="1"/>
    <col min="15576" max="15657" width="2.69140625" style="1685" customWidth="1"/>
    <col min="15658" max="15824" width="1.61328125" style="1685"/>
    <col min="15825" max="15825" width="2.69140625" style="1685" customWidth="1"/>
    <col min="15826" max="15826" width="6.3046875" style="1685" customWidth="1"/>
    <col min="15827" max="15827" width="2.69140625" style="1685" customWidth="1"/>
    <col min="15828" max="15831" width="0.921875" style="1685" customWidth="1"/>
    <col min="15832" max="15913" width="2.69140625" style="1685" customWidth="1"/>
    <col min="15914" max="16080" width="1.61328125" style="1685"/>
    <col min="16081" max="16081" width="2.69140625" style="1685" customWidth="1"/>
    <col min="16082" max="16082" width="6.3046875" style="1685" customWidth="1"/>
    <col min="16083" max="16083" width="2.69140625" style="1685" customWidth="1"/>
    <col min="16084" max="16087" width="0.921875" style="1685" customWidth="1"/>
    <col min="16088" max="16169" width="2.69140625" style="1685" customWidth="1"/>
    <col min="16170" max="16384" width="1.61328125" style="1685"/>
  </cols>
  <sheetData>
    <row r="1" spans="2:178" ht="81" customHeight="1" thickBot="1"/>
    <row r="2" spans="2:178" s="1690" customFormat="1" ht="24.9" customHeight="1">
      <c r="B2" s="1687"/>
      <c r="C2" s="1688"/>
      <c r="D2" s="1688"/>
      <c r="E2" s="1688"/>
      <c r="F2" s="1688"/>
      <c r="G2" s="1688"/>
      <c r="H2" s="1688"/>
      <c r="I2" s="1688"/>
      <c r="J2" s="1688"/>
      <c r="K2" s="1688"/>
      <c r="L2" s="1688"/>
      <c r="M2" s="1688"/>
      <c r="N2" s="1688"/>
      <c r="O2" s="1688"/>
      <c r="P2" s="1688"/>
      <c r="Q2" s="1688"/>
      <c r="R2" s="1688"/>
      <c r="S2" s="1688"/>
      <c r="T2" s="1688"/>
      <c r="U2" s="1688"/>
      <c r="V2" s="1688"/>
      <c r="W2" s="1688"/>
      <c r="X2" s="1688"/>
      <c r="Y2" s="1688"/>
      <c r="Z2" s="1688"/>
      <c r="AA2" s="1688"/>
      <c r="AB2" s="1688"/>
      <c r="AC2" s="1688"/>
      <c r="AD2" s="1688"/>
      <c r="AE2" s="1688"/>
      <c r="AF2" s="1688"/>
      <c r="AG2" s="1688"/>
      <c r="AH2" s="1688"/>
      <c r="AI2" s="1688"/>
      <c r="AJ2" s="1688"/>
      <c r="AK2" s="1688"/>
      <c r="AL2" s="1688"/>
      <c r="AM2" s="1688"/>
      <c r="AN2" s="1688"/>
      <c r="AO2" s="1688"/>
      <c r="AP2" s="1688"/>
      <c r="AQ2" s="1688"/>
      <c r="AR2" s="1688"/>
      <c r="AS2" s="1688"/>
      <c r="AT2" s="1688"/>
      <c r="AU2" s="1688"/>
      <c r="AV2" s="1688"/>
      <c r="AW2" s="1688"/>
      <c r="AX2" s="1688"/>
      <c r="AY2" s="1688"/>
      <c r="AZ2" s="1688"/>
      <c r="BA2" s="1688"/>
      <c r="BB2" s="1688"/>
      <c r="BC2" s="1688"/>
      <c r="BD2" s="1688"/>
      <c r="BE2" s="1688"/>
      <c r="BF2" s="1688"/>
      <c r="BG2" s="1688"/>
      <c r="BH2" s="1688"/>
      <c r="BI2" s="1688"/>
      <c r="BJ2" s="1688"/>
      <c r="BK2" s="1688"/>
      <c r="BL2" s="1688"/>
      <c r="BM2" s="1688"/>
      <c r="BN2" s="1688"/>
      <c r="BO2" s="1688"/>
      <c r="BP2" s="1688"/>
      <c r="BQ2" s="1688"/>
      <c r="BR2" s="1688"/>
      <c r="BS2" s="1688"/>
      <c r="BT2" s="1688"/>
      <c r="BU2" s="1688"/>
      <c r="BV2" s="1688"/>
      <c r="BW2" s="1688"/>
      <c r="BX2" s="1688"/>
      <c r="BY2" s="1688"/>
      <c r="BZ2" s="1688"/>
      <c r="CA2" s="1688"/>
      <c r="CB2" s="1688"/>
      <c r="CC2" s="1688"/>
      <c r="CD2" s="1689"/>
      <c r="CH2" s="1686"/>
      <c r="CI2" s="1686"/>
      <c r="CJ2" s="1686"/>
      <c r="CK2" s="1686"/>
      <c r="CL2" s="1686"/>
      <c r="CM2" s="1686"/>
      <c r="CN2" s="1686"/>
      <c r="CO2" s="1686"/>
      <c r="CP2" s="1686"/>
      <c r="CQ2" s="1686"/>
      <c r="CR2" s="1686"/>
      <c r="CS2" s="1686"/>
      <c r="CT2" s="1686"/>
      <c r="CU2" s="1686"/>
      <c r="CV2" s="1686"/>
      <c r="CW2" s="1686"/>
      <c r="CX2" s="1686"/>
      <c r="CY2" s="1686"/>
      <c r="CZ2" s="1686"/>
      <c r="DA2" s="1686"/>
      <c r="DB2" s="1686"/>
      <c r="DC2" s="1686"/>
      <c r="DD2" s="1686"/>
      <c r="DE2" s="1686"/>
      <c r="DF2" s="1686"/>
      <c r="DG2" s="1686"/>
      <c r="DH2" s="1686"/>
      <c r="DI2" s="1686"/>
      <c r="DJ2" s="1686"/>
      <c r="DK2" s="1686"/>
      <c r="DL2" s="1686"/>
      <c r="DM2" s="1686"/>
      <c r="DN2" s="1686"/>
      <c r="DO2" s="1686"/>
      <c r="DP2" s="1686"/>
      <c r="DQ2" s="1686"/>
      <c r="DR2" s="1686"/>
      <c r="DS2" s="1686"/>
      <c r="DT2" s="1686"/>
      <c r="DU2" s="1686"/>
      <c r="DV2" s="1686"/>
    </row>
    <row r="3" spans="2:178" s="1690" customFormat="1" ht="30" customHeight="1">
      <c r="B3" s="1691"/>
      <c r="C3" s="1692"/>
      <c r="D3" s="1692"/>
      <c r="E3" s="1692"/>
      <c r="F3" s="1692"/>
      <c r="G3" s="1692"/>
      <c r="H3" s="1692"/>
      <c r="I3" s="1692"/>
      <c r="J3" s="1692"/>
      <c r="K3" s="1692"/>
      <c r="L3" s="1692"/>
      <c r="M3" s="1692"/>
      <c r="N3" s="1692"/>
      <c r="O3" s="1692"/>
      <c r="P3" s="1692"/>
      <c r="Q3" s="1692"/>
      <c r="R3" s="1692"/>
      <c r="S3" s="1692"/>
      <c r="T3" s="1692"/>
      <c r="U3" s="1692"/>
      <c r="V3" s="1692"/>
      <c r="W3" s="1692"/>
      <c r="X3" s="1692"/>
      <c r="Y3" s="1692"/>
      <c r="Z3" s="1692"/>
      <c r="AA3" s="1692"/>
      <c r="AB3" s="1692"/>
      <c r="AC3" s="1692"/>
      <c r="AD3" s="1692"/>
      <c r="AE3" s="1692"/>
      <c r="AF3" s="1692"/>
      <c r="AG3" s="1692"/>
      <c r="AH3" s="1692"/>
      <c r="AI3" s="1692"/>
      <c r="AJ3" s="1692"/>
      <c r="AK3" s="1692"/>
      <c r="AL3" s="1692"/>
      <c r="AM3" s="1692"/>
      <c r="AN3" s="1692"/>
      <c r="AO3" s="1692"/>
      <c r="AP3" s="1692"/>
      <c r="AQ3" s="1692"/>
      <c r="AR3" s="1692"/>
      <c r="AS3" s="1692"/>
      <c r="AT3" s="1692"/>
      <c r="AU3" s="1692"/>
      <c r="AV3" s="1692"/>
      <c r="AW3" s="1692"/>
      <c r="AX3" s="1692"/>
      <c r="AY3" s="1692"/>
      <c r="AZ3" s="1692"/>
      <c r="BA3" s="1692"/>
      <c r="BB3" s="1692"/>
      <c r="BC3" s="1692"/>
      <c r="BD3" s="1692"/>
      <c r="BE3" s="1692"/>
      <c r="BF3" s="1692"/>
      <c r="BG3" s="1692"/>
      <c r="BH3" s="1692"/>
      <c r="BI3" s="1692"/>
      <c r="BJ3" s="1692"/>
      <c r="BK3" s="1692"/>
      <c r="BL3" s="1692"/>
      <c r="BM3" s="1692"/>
      <c r="BN3" s="1692"/>
      <c r="BO3" s="1692"/>
      <c r="BP3" s="1692"/>
      <c r="BQ3" s="1692"/>
      <c r="BR3" s="1692"/>
      <c r="BS3" s="1692"/>
      <c r="BT3" s="1692"/>
      <c r="BU3" s="1692"/>
      <c r="BV3" s="1692"/>
      <c r="BW3" s="1692"/>
      <c r="BX3" s="1692"/>
      <c r="BY3" s="1692"/>
      <c r="BZ3" s="1692"/>
      <c r="CA3" s="1692"/>
      <c r="CB3" s="1692"/>
      <c r="CC3" s="1692"/>
      <c r="CD3" s="1693"/>
      <c r="CH3" s="1686"/>
      <c r="CI3" s="1686"/>
      <c r="CJ3" s="1686"/>
      <c r="CK3" s="1686"/>
      <c r="CL3" s="1686"/>
      <c r="CM3" s="1686"/>
      <c r="CN3" s="1686"/>
      <c r="CO3" s="1686"/>
      <c r="CP3" s="1686"/>
      <c r="CQ3" s="1686"/>
      <c r="CR3" s="1686"/>
      <c r="CS3" s="1686"/>
      <c r="CT3" s="1686"/>
      <c r="CU3" s="1686"/>
      <c r="CV3" s="1686"/>
      <c r="CW3" s="1686"/>
      <c r="CX3" s="1686"/>
      <c r="CY3" s="1686"/>
      <c r="CZ3" s="1686"/>
      <c r="DA3" s="1686"/>
      <c r="DB3" s="1686"/>
      <c r="DC3" s="1686"/>
      <c r="DD3" s="1686"/>
      <c r="DE3" s="1686"/>
      <c r="DF3" s="1686"/>
      <c r="DG3" s="1686"/>
      <c r="DH3" s="1686"/>
      <c r="DI3" s="1686"/>
      <c r="DJ3" s="1686"/>
      <c r="DK3" s="1686"/>
      <c r="DL3" s="1686"/>
      <c r="DM3" s="1686"/>
      <c r="DN3" s="1686"/>
      <c r="DO3" s="1686"/>
      <c r="DP3" s="1686"/>
      <c r="DQ3" s="1686"/>
      <c r="DR3" s="1686"/>
      <c r="DS3" s="1686"/>
      <c r="DT3" s="1686"/>
      <c r="DU3" s="1686"/>
      <c r="DV3" s="1686"/>
    </row>
    <row r="4" spans="2:178" s="1690" customFormat="1" ht="30" customHeight="1">
      <c r="B4" s="1694"/>
      <c r="C4" s="3211" t="s">
        <v>823</v>
      </c>
      <c r="D4" s="3212"/>
      <c r="E4" s="3212"/>
      <c r="F4" s="3212"/>
      <c r="G4" s="3212"/>
      <c r="H4" s="3212"/>
      <c r="I4" s="3212"/>
      <c r="J4" s="3212"/>
      <c r="K4" s="3212"/>
      <c r="L4" s="3212"/>
      <c r="M4" s="3212"/>
      <c r="N4" s="3213"/>
      <c r="O4" s="3217" t="s">
        <v>478</v>
      </c>
      <c r="P4" s="3218"/>
      <c r="Q4" s="3219"/>
      <c r="R4" s="1695"/>
      <c r="S4" s="1696" t="s">
        <v>1200</v>
      </c>
      <c r="T4" s="1697"/>
      <c r="U4" s="1697"/>
      <c r="V4" s="1698"/>
      <c r="W4" s="1698"/>
      <c r="X4" s="1698"/>
      <c r="Y4" s="1698"/>
      <c r="Z4" s="1698"/>
      <c r="AA4" s="1698"/>
      <c r="AB4" s="1698"/>
      <c r="AC4" s="1698"/>
      <c r="AD4" s="1698"/>
      <c r="AE4" s="1698"/>
      <c r="AF4" s="1698"/>
      <c r="AG4" s="1698"/>
      <c r="AH4" s="1698"/>
      <c r="AI4" s="1698"/>
      <c r="AJ4" s="1698"/>
      <c r="AK4" s="1698"/>
      <c r="AL4" s="1698"/>
      <c r="AM4" s="1698"/>
      <c r="AN4" s="1698"/>
      <c r="AO4" s="1698"/>
      <c r="AP4" s="1698"/>
      <c r="AQ4" s="1698"/>
      <c r="AR4" s="1698"/>
      <c r="AS4" s="1698"/>
      <c r="AT4" s="1698"/>
      <c r="AU4" s="1698"/>
      <c r="AV4" s="1698"/>
      <c r="AW4" s="1698"/>
      <c r="AX4" s="1698"/>
      <c r="AY4" s="1698"/>
      <c r="AZ4" s="1698"/>
      <c r="BA4" s="1698"/>
      <c r="BB4" s="1698"/>
      <c r="BC4" s="1698"/>
      <c r="BD4" s="1698"/>
      <c r="BE4" s="1698"/>
      <c r="BF4" s="1698"/>
      <c r="BG4" s="1698"/>
      <c r="BH4" s="1698"/>
      <c r="BI4" s="1698"/>
      <c r="BJ4" s="1698"/>
      <c r="BK4" s="1698"/>
      <c r="BL4" s="1698"/>
      <c r="BM4" s="1698"/>
      <c r="BN4" s="1698"/>
      <c r="BO4" s="1698"/>
      <c r="BP4" s="1698"/>
      <c r="BQ4" s="1698"/>
      <c r="BR4" s="1698"/>
      <c r="BS4" s="1698"/>
      <c r="BT4" s="1698"/>
      <c r="BU4" s="1698"/>
      <c r="BV4" s="1698"/>
      <c r="BW4" s="1698"/>
      <c r="BX4" s="1698"/>
      <c r="BY4" s="1698"/>
      <c r="BZ4" s="1698"/>
      <c r="CA4" s="1698"/>
      <c r="CB4" s="1698"/>
      <c r="CC4" s="1698"/>
      <c r="CD4" s="1699"/>
      <c r="CH4" s="1686"/>
      <c r="CI4" s="1686"/>
      <c r="CJ4" s="1686"/>
      <c r="CK4" s="1686"/>
      <c r="CL4" s="1686"/>
      <c r="CM4" s="1686"/>
      <c r="CN4" s="1686"/>
      <c r="CO4" s="1686"/>
      <c r="CP4" s="1686"/>
      <c r="CQ4" s="1686"/>
      <c r="CR4" s="1686"/>
      <c r="CS4" s="1686"/>
      <c r="CT4" s="1686"/>
      <c r="CU4" s="1686"/>
      <c r="CV4" s="1686"/>
      <c r="CW4" s="1686"/>
      <c r="CX4" s="1686"/>
      <c r="CY4" s="1686"/>
      <c r="CZ4" s="1686"/>
      <c r="DA4" s="1686"/>
      <c r="DB4" s="1686"/>
      <c r="DC4" s="1686"/>
      <c r="DD4" s="1686"/>
      <c r="DE4" s="1686"/>
      <c r="DF4" s="1686"/>
      <c r="DG4" s="1686"/>
      <c r="DH4" s="1686"/>
      <c r="DI4" s="1686"/>
      <c r="DJ4" s="1686"/>
      <c r="DK4" s="1686"/>
      <c r="DL4" s="1686"/>
      <c r="DM4" s="1686"/>
      <c r="DN4" s="1686"/>
      <c r="DO4" s="1686"/>
      <c r="DP4" s="1686"/>
      <c r="DQ4" s="1686"/>
      <c r="DR4" s="1686"/>
      <c r="DS4" s="1686"/>
      <c r="DT4" s="1686"/>
      <c r="DU4" s="1686"/>
      <c r="DV4" s="1686"/>
    </row>
    <row r="5" spans="2:178" s="1690" customFormat="1" ht="30" customHeight="1">
      <c r="B5" s="1700"/>
      <c r="C5" s="3214"/>
      <c r="D5" s="3215"/>
      <c r="E5" s="3215"/>
      <c r="F5" s="3215"/>
      <c r="G5" s="3215"/>
      <c r="H5" s="3215"/>
      <c r="I5" s="3215"/>
      <c r="J5" s="3215"/>
      <c r="K5" s="3215"/>
      <c r="L5" s="3215"/>
      <c r="M5" s="3215"/>
      <c r="N5" s="3216"/>
      <c r="O5" s="3220"/>
      <c r="P5" s="3221"/>
      <c r="Q5" s="3222"/>
      <c r="R5" s="1695"/>
      <c r="S5" s="1701" t="s">
        <v>1206</v>
      </c>
      <c r="T5" s="1697"/>
      <c r="U5" s="1697"/>
      <c r="V5" s="1702"/>
      <c r="W5" s="1702"/>
      <c r="X5" s="1702"/>
      <c r="Y5" s="1702"/>
      <c r="Z5" s="1702"/>
      <c r="AA5" s="1702"/>
      <c r="AB5" s="1702"/>
      <c r="AC5" s="1702"/>
      <c r="AD5" s="1702"/>
      <c r="AE5" s="1702"/>
      <c r="AF5" s="1702"/>
      <c r="AG5" s="1702"/>
      <c r="AH5" s="1702"/>
      <c r="AI5" s="1702"/>
      <c r="AJ5" s="1702"/>
      <c r="AK5" s="1702"/>
      <c r="AL5" s="1702"/>
      <c r="AM5" s="1702"/>
      <c r="AN5" s="1702"/>
      <c r="AO5" s="1702"/>
      <c r="AP5" s="1702"/>
      <c r="AQ5" s="1702"/>
      <c r="AR5" s="1702"/>
      <c r="AS5" s="1702"/>
      <c r="AT5" s="1702"/>
      <c r="AU5" s="1702"/>
      <c r="AV5" s="1702"/>
      <c r="AW5" s="1702"/>
      <c r="AX5" s="1702"/>
      <c r="AY5" s="1702"/>
      <c r="AZ5" s="1702"/>
      <c r="BA5" s="1702"/>
      <c r="BB5" s="1702"/>
      <c r="BC5" s="1702"/>
      <c r="BD5" s="1702"/>
      <c r="BE5" s="1702"/>
      <c r="BF5" s="1702"/>
      <c r="BG5" s="1702"/>
      <c r="BH5" s="1702"/>
      <c r="BI5" s="1702"/>
      <c r="BJ5" s="1702"/>
      <c r="BK5" s="1702"/>
      <c r="BL5" s="1702"/>
      <c r="BM5" s="1702"/>
      <c r="BN5" s="1702"/>
      <c r="BO5" s="1702"/>
      <c r="BP5" s="1702"/>
      <c r="BQ5" s="1702"/>
      <c r="BR5" s="1702"/>
      <c r="BS5" s="1702"/>
      <c r="BT5" s="1702"/>
      <c r="BU5" s="1702"/>
      <c r="BV5" s="1702"/>
      <c r="BW5" s="1702"/>
      <c r="BX5" s="1702"/>
      <c r="BY5" s="1702"/>
      <c r="BZ5" s="1702"/>
      <c r="CA5" s="1702"/>
      <c r="CB5" s="1702"/>
      <c r="CC5" s="1702"/>
      <c r="CD5" s="1703"/>
      <c r="CH5" s="1686"/>
      <c r="CI5" s="1686"/>
      <c r="CJ5" s="1686"/>
      <c r="CK5" s="1686"/>
      <c r="CL5" s="1686"/>
      <c r="CM5" s="1686"/>
      <c r="CN5" s="1686"/>
      <c r="CO5" s="1686"/>
      <c r="CP5" s="1686"/>
      <c r="CQ5" s="1686"/>
      <c r="CR5" s="1686"/>
      <c r="CS5" s="1686"/>
      <c r="CT5" s="1686"/>
      <c r="CU5" s="1686"/>
      <c r="CV5" s="1686"/>
      <c r="CW5" s="1686"/>
      <c r="CX5" s="1686"/>
      <c r="CY5" s="1686"/>
      <c r="CZ5" s="1686"/>
      <c r="DA5" s="1686"/>
      <c r="DB5" s="1686"/>
      <c r="DC5" s="1686"/>
      <c r="DD5" s="1686"/>
      <c r="DE5" s="1686"/>
      <c r="DF5" s="1686"/>
      <c r="DG5" s="1686"/>
      <c r="DH5" s="1686"/>
      <c r="DI5" s="1686"/>
      <c r="DJ5" s="1686"/>
      <c r="DK5" s="1686"/>
      <c r="DL5" s="1686"/>
      <c r="DM5" s="1686"/>
      <c r="DN5" s="1686"/>
      <c r="DO5" s="1686"/>
      <c r="DP5" s="1686"/>
      <c r="DQ5" s="1686"/>
      <c r="DR5" s="1686"/>
      <c r="DS5" s="1686"/>
      <c r="DT5" s="1686"/>
      <c r="DU5" s="1686"/>
      <c r="DV5" s="1686"/>
    </row>
    <row r="6" spans="2:178" s="1690" customFormat="1" ht="30" customHeight="1">
      <c r="B6" s="1700"/>
      <c r="C6" s="1702"/>
      <c r="D6" s="1702"/>
      <c r="E6" s="1702"/>
      <c r="F6" s="1702"/>
      <c r="G6" s="1702"/>
      <c r="H6" s="1702"/>
      <c r="I6" s="1702"/>
      <c r="J6" s="1702"/>
      <c r="K6" s="1702"/>
      <c r="L6" s="1702"/>
      <c r="M6" s="1702"/>
      <c r="N6" s="1702"/>
      <c r="O6" s="1702"/>
      <c r="P6" s="1702"/>
      <c r="Q6" s="1702"/>
      <c r="R6" s="1702"/>
      <c r="S6" s="1702"/>
      <c r="T6" s="1702"/>
      <c r="U6" s="1702"/>
      <c r="V6" s="1702"/>
      <c r="W6" s="1702"/>
      <c r="X6" s="1702"/>
      <c r="Y6" s="1702"/>
      <c r="Z6" s="1702"/>
      <c r="AA6" s="1702"/>
      <c r="AB6" s="1702"/>
      <c r="AC6" s="1702"/>
      <c r="AD6" s="1702"/>
      <c r="AE6" s="1702"/>
      <c r="AF6" s="1702"/>
      <c r="AG6" s="1702"/>
      <c r="AH6" s="1702"/>
      <c r="AI6" s="1702"/>
      <c r="AJ6" s="1702"/>
      <c r="AK6" s="1702"/>
      <c r="AL6" s="1702"/>
      <c r="AM6" s="1702"/>
      <c r="AN6" s="1702"/>
      <c r="AO6" s="1702"/>
      <c r="AP6" s="1702"/>
      <c r="AQ6" s="1702"/>
      <c r="AR6" s="1702"/>
      <c r="AS6" s="1702"/>
      <c r="AT6" s="1702"/>
      <c r="AU6" s="1702"/>
      <c r="AV6" s="1702"/>
      <c r="AW6" s="1702"/>
      <c r="AX6" s="1702"/>
      <c r="AY6" s="1702"/>
      <c r="AZ6" s="1702"/>
      <c r="BA6" s="1702"/>
      <c r="BB6" s="1702"/>
      <c r="BC6" s="1702"/>
      <c r="BD6" s="1702"/>
      <c r="BE6" s="1702"/>
      <c r="BF6" s="1702"/>
      <c r="BG6" s="1702"/>
      <c r="BH6" s="1702"/>
      <c r="BI6" s="1702"/>
      <c r="BJ6" s="1702"/>
      <c r="BK6" s="1702"/>
      <c r="BL6" s="1702"/>
      <c r="BM6" s="1702"/>
      <c r="BN6" s="1702"/>
      <c r="BO6" s="1702"/>
      <c r="BP6" s="1702"/>
      <c r="BQ6" s="1702"/>
      <c r="BR6" s="1702"/>
      <c r="BS6" s="1702"/>
      <c r="BT6" s="1702"/>
      <c r="BU6" s="1702"/>
      <c r="BV6" s="1702"/>
      <c r="BW6" s="1702"/>
      <c r="BX6" s="1702"/>
      <c r="BY6" s="1702"/>
      <c r="BZ6" s="1702"/>
      <c r="CA6" s="1702"/>
      <c r="CB6" s="1702"/>
      <c r="CC6" s="1702"/>
      <c r="CD6" s="1703"/>
      <c r="CH6" s="1686"/>
      <c r="CI6" s="1686"/>
      <c r="CJ6" s="1686"/>
      <c r="CK6" s="1686"/>
      <c r="CL6" s="1686"/>
      <c r="CM6" s="1686"/>
      <c r="CN6" s="1686"/>
      <c r="CO6" s="1686"/>
      <c r="CP6" s="1686"/>
      <c r="CQ6" s="1686"/>
      <c r="CR6" s="1686"/>
      <c r="CS6" s="1686"/>
      <c r="CT6" s="1686"/>
      <c r="CU6" s="1686"/>
      <c r="CV6" s="1686"/>
      <c r="CW6" s="1686"/>
      <c r="CX6" s="1686"/>
      <c r="CY6" s="1686"/>
      <c r="CZ6" s="1686"/>
      <c r="DA6" s="1686"/>
      <c r="DB6" s="1686"/>
      <c r="DC6" s="1686"/>
      <c r="DD6" s="1686"/>
      <c r="DE6" s="1686"/>
      <c r="DF6" s="1686"/>
      <c r="DG6" s="1686"/>
      <c r="DH6" s="1686"/>
      <c r="DI6" s="1686"/>
      <c r="DJ6" s="1686"/>
      <c r="DK6" s="1686"/>
      <c r="DL6" s="1686"/>
      <c r="DM6" s="1686"/>
      <c r="DN6" s="1686"/>
      <c r="DO6" s="1686"/>
      <c r="DP6" s="1686"/>
      <c r="DQ6" s="1686"/>
      <c r="DR6" s="1686"/>
      <c r="DS6" s="1686"/>
      <c r="DT6" s="1686"/>
      <c r="DU6" s="1686"/>
      <c r="DV6" s="1686"/>
    </row>
    <row r="7" spans="2:178" s="1690" customFormat="1" ht="24.9" customHeight="1">
      <c r="B7" s="1704"/>
      <c r="BD7" s="1705"/>
      <c r="BE7" s="1705"/>
      <c r="BF7" s="1705"/>
      <c r="BG7" s="1705"/>
      <c r="BH7" s="1705"/>
      <c r="BI7" s="1705"/>
      <c r="BJ7" s="1705"/>
      <c r="BK7" s="1705"/>
      <c r="BL7" s="1705"/>
      <c r="BM7" s="1705"/>
      <c r="BN7" s="1705"/>
      <c r="BO7" s="1705"/>
      <c r="BP7" s="1705"/>
      <c r="BQ7" s="1705"/>
      <c r="BR7" s="1705"/>
      <c r="BS7" s="1705"/>
      <c r="BT7" s="1705"/>
      <c r="BU7" s="1705"/>
      <c r="BV7" s="1705"/>
      <c r="BW7" s="1705"/>
      <c r="BX7" s="1705"/>
      <c r="BY7" s="1705"/>
      <c r="BZ7" s="1705"/>
      <c r="CA7" s="1705"/>
      <c r="CD7" s="1706"/>
      <c r="CH7" s="1686"/>
      <c r="CI7" s="1686"/>
      <c r="CJ7" s="1686"/>
      <c r="CK7" s="1686"/>
      <c r="CL7" s="1686"/>
      <c r="CM7" s="1686"/>
      <c r="CN7" s="1686"/>
      <c r="CO7" s="1686"/>
      <c r="CP7" s="1686"/>
      <c r="CQ7" s="1686"/>
      <c r="CR7" s="1686"/>
      <c r="CS7" s="1686"/>
      <c r="CT7" s="1686"/>
      <c r="CU7" s="1686"/>
      <c r="CV7" s="1686"/>
      <c r="CW7" s="1686"/>
      <c r="CX7" s="1686"/>
      <c r="CY7" s="1686"/>
      <c r="CZ7" s="1686"/>
      <c r="DA7" s="1686"/>
      <c r="DB7" s="1686"/>
      <c r="DC7" s="1686"/>
      <c r="DD7" s="1686"/>
      <c r="DE7" s="1686"/>
      <c r="DF7" s="1686"/>
      <c r="DG7" s="1686"/>
      <c r="DH7" s="1686"/>
      <c r="DI7" s="1686"/>
      <c r="DJ7" s="1686"/>
      <c r="DK7" s="1686"/>
      <c r="DL7" s="1686"/>
      <c r="DM7" s="1686"/>
      <c r="DN7" s="1686"/>
      <c r="DO7" s="1686"/>
      <c r="DP7" s="1686"/>
      <c r="DQ7" s="1686"/>
      <c r="DR7" s="1686"/>
      <c r="DS7" s="1686"/>
      <c r="DT7" s="1686"/>
      <c r="DU7" s="1686"/>
      <c r="DV7" s="1686"/>
    </row>
    <row r="8" spans="2:178" s="1690" customFormat="1" ht="30" customHeight="1">
      <c r="B8" s="1707"/>
      <c r="C8" s="1709" t="s">
        <v>976</v>
      </c>
      <c r="D8" s="1771" t="s">
        <v>2647</v>
      </c>
      <c r="E8" s="1771"/>
      <c r="F8" s="1737"/>
      <c r="G8" s="1737"/>
      <c r="H8" s="1737"/>
      <c r="I8" s="1737"/>
      <c r="J8" s="1772"/>
      <c r="K8" s="1772"/>
      <c r="L8" s="1772"/>
      <c r="M8" s="1772"/>
      <c r="N8" s="1772"/>
      <c r="O8" s="1772"/>
      <c r="P8" s="1772"/>
      <c r="Q8" s="1772"/>
      <c r="R8" s="1717"/>
      <c r="S8" s="1717"/>
      <c r="T8" s="1717"/>
      <c r="U8" s="1717"/>
      <c r="V8" s="1717"/>
      <c r="W8" s="1717"/>
      <c r="X8" s="1717"/>
      <c r="Y8" s="1717"/>
      <c r="Z8" s="1717"/>
      <c r="AA8" s="1717"/>
      <c r="AB8" s="1717"/>
      <c r="AC8" s="1717"/>
      <c r="AD8" s="1717"/>
      <c r="AE8" s="1717"/>
      <c r="AF8" s="1717"/>
      <c r="AG8" s="1717"/>
      <c r="AH8" s="1717"/>
      <c r="AI8" s="1717"/>
      <c r="AJ8" s="1717"/>
      <c r="AK8" s="1717"/>
      <c r="AL8" s="1717"/>
      <c r="AM8" s="1717"/>
      <c r="AN8" s="1717"/>
      <c r="AO8" s="1717"/>
      <c r="AP8" s="1717"/>
      <c r="AQ8" s="1717"/>
      <c r="AR8" s="1717"/>
      <c r="AS8" s="1717"/>
      <c r="AT8" s="1717"/>
      <c r="AU8" s="1717"/>
      <c r="AV8" s="1717"/>
      <c r="AW8" s="1717"/>
      <c r="AX8" s="1717"/>
      <c r="AY8" s="1717"/>
      <c r="AZ8" s="1717"/>
      <c r="BA8" s="1717"/>
      <c r="BB8" s="1717"/>
      <c r="BC8" s="1717"/>
      <c r="BD8" s="1717"/>
      <c r="BE8" s="1717"/>
      <c r="BF8" s="1717"/>
      <c r="BG8" s="1717"/>
      <c r="BH8" s="1717"/>
      <c r="BI8" s="1717"/>
      <c r="BJ8" s="1717"/>
      <c r="BK8" s="1717"/>
      <c r="BL8" s="1717"/>
      <c r="BM8" s="1717"/>
      <c r="BN8" s="1717"/>
      <c r="BO8" s="1717"/>
      <c r="BP8" s="1717"/>
      <c r="BQ8" s="1717"/>
      <c r="BR8" s="1717"/>
      <c r="BS8" s="1717"/>
      <c r="BT8" s="1717"/>
      <c r="BU8" s="1717"/>
      <c r="BV8" s="1717"/>
      <c r="BW8" s="1717"/>
      <c r="BX8" s="1717"/>
      <c r="BY8" s="1717"/>
      <c r="BZ8" s="1717"/>
      <c r="CA8" s="1717"/>
      <c r="CB8" s="1717"/>
      <c r="CC8" s="1717"/>
      <c r="CD8" s="1706"/>
      <c r="CE8" s="1717"/>
      <c r="CF8" s="1717"/>
      <c r="CH8" s="1686"/>
      <c r="CI8" s="1686"/>
      <c r="CJ8" s="1686"/>
      <c r="CK8" s="1686"/>
      <c r="CL8" s="1686"/>
      <c r="CM8" s="1686"/>
      <c r="CN8" s="1686"/>
      <c r="CO8" s="1686"/>
      <c r="CP8" s="1686"/>
      <c r="CQ8" s="1686"/>
      <c r="CR8" s="1686"/>
      <c r="CS8" s="1686"/>
      <c r="CT8" s="1686"/>
      <c r="CU8" s="1686"/>
      <c r="CV8" s="1686"/>
      <c r="CW8" s="1686"/>
      <c r="CX8" s="1686"/>
      <c r="CY8" s="1686"/>
      <c r="CZ8" s="1686"/>
      <c r="DA8" s="1686"/>
      <c r="DB8" s="1686"/>
      <c r="DC8" s="1686"/>
      <c r="DD8" s="1686"/>
      <c r="DE8" s="1686"/>
      <c r="DF8" s="1686"/>
      <c r="DG8" s="1686"/>
      <c r="DH8" s="1686"/>
      <c r="DI8" s="1686"/>
      <c r="DJ8" s="1686"/>
      <c r="DK8" s="1686"/>
      <c r="DL8" s="1686"/>
      <c r="DM8" s="1686"/>
      <c r="DN8" s="1686"/>
      <c r="DO8" s="1686"/>
      <c r="DP8" s="1686"/>
      <c r="DQ8" s="1686"/>
      <c r="DR8" s="1686"/>
      <c r="DS8" s="1686"/>
      <c r="DT8" s="1686"/>
      <c r="DU8" s="1686"/>
      <c r="DV8" s="1686"/>
    </row>
    <row r="9" spans="2:178" s="1690" customFormat="1" ht="30" customHeight="1">
      <c r="B9" s="1707"/>
      <c r="C9" s="1753"/>
      <c r="D9" s="1773" t="s">
        <v>1239</v>
      </c>
      <c r="E9" s="1771"/>
      <c r="F9" s="1737"/>
      <c r="G9" s="1737"/>
      <c r="H9" s="1737"/>
      <c r="I9" s="1737"/>
      <c r="J9" s="1772"/>
      <c r="K9" s="1772"/>
      <c r="L9" s="1772"/>
      <c r="M9" s="1772"/>
      <c r="N9" s="1772"/>
      <c r="O9" s="1772"/>
      <c r="P9" s="1772"/>
      <c r="Q9" s="1772"/>
      <c r="R9" s="1717"/>
      <c r="S9" s="1717"/>
      <c r="T9" s="1717"/>
      <c r="U9" s="1717"/>
      <c r="V9" s="1717"/>
      <c r="W9" s="1717"/>
      <c r="X9" s="1717"/>
      <c r="Y9" s="1717"/>
      <c r="Z9" s="1717"/>
      <c r="AA9" s="1717"/>
      <c r="AB9" s="1717"/>
      <c r="AC9" s="1717"/>
      <c r="AD9" s="1717"/>
      <c r="AE9" s="1717"/>
      <c r="AF9" s="1717"/>
      <c r="AG9" s="1717"/>
      <c r="AH9" s="1717"/>
      <c r="AI9" s="1717"/>
      <c r="AJ9" s="1717"/>
      <c r="AK9" s="1717"/>
      <c r="AL9" s="1717"/>
      <c r="AM9" s="1717"/>
      <c r="AN9" s="1717"/>
      <c r="AO9" s="1717"/>
      <c r="AP9" s="1717"/>
      <c r="AQ9" s="1717"/>
      <c r="AR9" s="1717"/>
      <c r="AS9" s="1717"/>
      <c r="AT9" s="1717"/>
      <c r="AU9" s="1717"/>
      <c r="AV9" s="1717"/>
      <c r="AW9" s="1717"/>
      <c r="AX9" s="1717"/>
      <c r="AY9" s="1717"/>
      <c r="AZ9" s="1717"/>
      <c r="BA9" s="1717"/>
      <c r="BB9" s="1717"/>
      <c r="BC9" s="1717"/>
      <c r="BD9" s="1717"/>
      <c r="BE9" s="1717"/>
      <c r="BF9" s="1717"/>
      <c r="BG9" s="1717"/>
      <c r="BH9" s="1717"/>
      <c r="BI9" s="1717"/>
      <c r="BJ9" s="1717"/>
      <c r="BK9" s="1717"/>
      <c r="BL9" s="1717"/>
      <c r="BM9" s="1717"/>
      <c r="BN9" s="1717"/>
      <c r="BO9" s="1717"/>
      <c r="BP9" s="1717"/>
      <c r="BQ9" s="1717"/>
      <c r="BR9" s="1717"/>
      <c r="BS9" s="1717"/>
      <c r="BT9" s="1717"/>
      <c r="BU9" s="1717"/>
      <c r="BV9" s="1717"/>
      <c r="BW9" s="1717"/>
      <c r="BX9" s="1717"/>
      <c r="BY9" s="1717"/>
      <c r="BZ9" s="1717"/>
      <c r="CA9" s="1717"/>
      <c r="CB9" s="1717"/>
      <c r="CC9" s="1717"/>
      <c r="CD9" s="1706"/>
      <c r="CE9" s="1717"/>
      <c r="CF9" s="1717"/>
      <c r="CH9" s="1686"/>
      <c r="CI9" s="1686"/>
      <c r="CJ9" s="1686"/>
      <c r="CK9" s="1686"/>
      <c r="CL9" s="1686"/>
      <c r="CM9" s="1686"/>
      <c r="CN9" s="1686"/>
      <c r="CO9" s="1686"/>
      <c r="CP9" s="1686"/>
      <c r="CQ9" s="1686"/>
      <c r="CR9" s="1686"/>
      <c r="CS9" s="1686"/>
      <c r="CT9" s="1686"/>
      <c r="CU9" s="1686"/>
      <c r="CV9" s="1686"/>
      <c r="CW9" s="1686"/>
      <c r="CX9" s="1686"/>
      <c r="CY9" s="1686"/>
      <c r="CZ9" s="1686"/>
      <c r="DA9" s="1686"/>
      <c r="DB9" s="1686"/>
      <c r="DC9" s="1686"/>
      <c r="DD9" s="1686"/>
      <c r="DE9" s="1686"/>
      <c r="DF9" s="1686"/>
      <c r="DG9" s="1686"/>
      <c r="DH9" s="1686"/>
      <c r="DI9" s="1686"/>
      <c r="DJ9" s="1686"/>
      <c r="DK9" s="1686"/>
      <c r="DL9" s="1686"/>
      <c r="DM9" s="1686"/>
      <c r="DN9" s="1686"/>
      <c r="DO9" s="1686"/>
      <c r="DP9" s="1686"/>
      <c r="DQ9" s="1686"/>
      <c r="DR9" s="1686"/>
      <c r="DS9" s="1686"/>
      <c r="DT9" s="1686"/>
      <c r="DU9" s="1686"/>
      <c r="DV9" s="1686"/>
    </row>
    <row r="10" spans="2:178" s="1690" customFormat="1" ht="30" customHeight="1">
      <c r="B10" s="1707"/>
      <c r="C10" s="1753"/>
      <c r="D10" s="1771"/>
      <c r="E10" s="1771"/>
      <c r="F10" s="1737"/>
      <c r="G10" s="1737"/>
      <c r="H10" s="1737"/>
      <c r="I10" s="1737"/>
      <c r="J10" s="1772"/>
      <c r="K10" s="1772"/>
      <c r="L10" s="1772"/>
      <c r="M10" s="1772"/>
      <c r="N10" s="1772"/>
      <c r="O10" s="1772"/>
      <c r="P10" s="1772"/>
      <c r="Q10" s="1772"/>
      <c r="R10" s="1717"/>
      <c r="S10" s="1717"/>
      <c r="T10" s="1717"/>
      <c r="U10" s="1717"/>
      <c r="V10" s="1717"/>
      <c r="W10" s="1717"/>
      <c r="X10" s="1717"/>
      <c r="Y10" s="1717"/>
      <c r="Z10" s="1717"/>
      <c r="AA10" s="1717"/>
      <c r="AB10" s="1717"/>
      <c r="AC10" s="1717"/>
      <c r="AD10" s="1717"/>
      <c r="AE10" s="1717"/>
      <c r="AF10" s="1717"/>
      <c r="AG10" s="1717"/>
      <c r="AH10" s="1717"/>
      <c r="AI10" s="1717"/>
      <c r="AJ10" s="1717"/>
      <c r="AK10" s="1717"/>
      <c r="AL10" s="1717"/>
      <c r="AM10" s="1717"/>
      <c r="AN10" s="1717"/>
      <c r="AO10" s="1717"/>
      <c r="AP10" s="1717"/>
      <c r="AQ10" s="1717"/>
      <c r="AR10" s="1717"/>
      <c r="AS10" s="1717"/>
      <c r="AT10" s="1717"/>
      <c r="AU10" s="1717"/>
      <c r="AV10" s="1717"/>
      <c r="AW10" s="1717"/>
      <c r="AX10" s="1717"/>
      <c r="AY10" s="1717"/>
      <c r="AZ10" s="1717"/>
      <c r="BA10" s="1717"/>
      <c r="BB10" s="1717"/>
      <c r="BC10" s="1717"/>
      <c r="BD10" s="1717"/>
      <c r="BE10" s="1717"/>
      <c r="BF10" s="1717"/>
      <c r="BG10" s="1717"/>
      <c r="BH10" s="1717"/>
      <c r="BI10" s="1717"/>
      <c r="BJ10" s="1717"/>
      <c r="BK10" s="1717"/>
      <c r="BL10" s="1717"/>
      <c r="BM10" s="1717"/>
      <c r="BN10" s="1717"/>
      <c r="BO10" s="1717"/>
      <c r="BP10" s="1717"/>
      <c r="BQ10" s="1717"/>
      <c r="BR10" s="1717"/>
      <c r="BS10" s="1717"/>
      <c r="BT10" s="1717"/>
      <c r="BU10" s="1717"/>
      <c r="BV10" s="1717"/>
      <c r="BW10" s="1717"/>
      <c r="BX10" s="1717"/>
      <c r="BY10" s="1774" t="s">
        <v>996</v>
      </c>
      <c r="CA10" s="1717"/>
      <c r="CB10" s="1717"/>
      <c r="CC10" s="1717"/>
      <c r="CD10" s="1706"/>
      <c r="CE10" s="1717"/>
      <c r="CF10" s="1717"/>
      <c r="CH10" s="1686"/>
      <c r="CI10" s="1686"/>
      <c r="CJ10" s="1686"/>
      <c r="CK10" s="1686"/>
      <c r="CL10" s="1686"/>
      <c r="CM10" s="1686"/>
      <c r="CN10" s="1686"/>
      <c r="CO10" s="1686"/>
      <c r="CP10" s="1686"/>
      <c r="CQ10" s="1686"/>
      <c r="CR10" s="1686"/>
      <c r="CS10" s="1686"/>
      <c r="CT10" s="1686"/>
      <c r="CU10" s="1686"/>
      <c r="CV10" s="1686"/>
      <c r="CW10" s="1686"/>
      <c r="CX10" s="1686"/>
      <c r="CY10" s="1686"/>
      <c r="CZ10" s="1686"/>
      <c r="DA10" s="1686"/>
      <c r="DB10" s="1686"/>
      <c r="DC10" s="1686"/>
      <c r="DD10" s="1686"/>
      <c r="DE10" s="1686"/>
      <c r="DF10" s="1686"/>
      <c r="DG10" s="1686"/>
      <c r="DH10" s="1686"/>
      <c r="DI10" s="1686"/>
      <c r="DJ10" s="1686"/>
      <c r="DK10" s="1686"/>
      <c r="DL10" s="1686"/>
      <c r="DM10" s="1686"/>
      <c r="DN10" s="1686"/>
      <c r="DO10" s="1686"/>
      <c r="DP10" s="1686"/>
      <c r="DQ10" s="1686"/>
      <c r="DR10" s="1686"/>
      <c r="DS10" s="1686"/>
      <c r="DT10" s="1686"/>
      <c r="DU10" s="1686"/>
      <c r="DV10" s="1686"/>
    </row>
    <row r="11" spans="2:178" s="1690" customFormat="1" ht="30" customHeight="1">
      <c r="B11" s="1707"/>
      <c r="C11" s="1775"/>
      <c r="D11" s="1776" t="s">
        <v>22</v>
      </c>
      <c r="E11" s="1776"/>
      <c r="F11" s="1697" t="s">
        <v>997</v>
      </c>
      <c r="G11" s="1737"/>
      <c r="H11" s="1737"/>
      <c r="I11" s="1737"/>
      <c r="J11" s="1772"/>
      <c r="K11" s="1772"/>
      <c r="L11" s="1772"/>
      <c r="M11" s="1772"/>
      <c r="N11" s="1772"/>
      <c r="O11" s="1772"/>
      <c r="P11" s="1772"/>
      <c r="Q11" s="1772"/>
      <c r="R11" s="1717"/>
      <c r="S11" s="1717"/>
      <c r="T11" s="1717"/>
      <c r="U11" s="1717"/>
      <c r="V11" s="1717"/>
      <c r="W11" s="1717"/>
      <c r="X11" s="1717"/>
      <c r="Y11" s="1717"/>
      <c r="Z11" s="1717"/>
      <c r="AA11" s="1717"/>
      <c r="AB11" s="1717"/>
      <c r="AC11" s="1717"/>
      <c r="AD11" s="1717"/>
      <c r="AE11" s="1717"/>
      <c r="AF11" s="1717"/>
      <c r="AG11" s="1717"/>
      <c r="AH11" s="1717"/>
      <c r="AI11" s="1717"/>
      <c r="AJ11" s="1717"/>
      <c r="AL11" s="3240" t="s">
        <v>35</v>
      </c>
      <c r="AM11" s="3238"/>
      <c r="AN11" s="3412"/>
      <c r="AO11" s="3413"/>
      <c r="AP11" s="3414"/>
      <c r="AQ11" s="1717"/>
      <c r="AR11" s="3242" t="s">
        <v>642</v>
      </c>
      <c r="AS11" s="3242"/>
      <c r="AT11" s="1717"/>
      <c r="AU11" s="1697" t="s">
        <v>2648</v>
      </c>
      <c r="AV11" s="1717"/>
      <c r="AW11" s="1717"/>
      <c r="AX11" s="1717"/>
      <c r="AY11" s="1717"/>
      <c r="AZ11" s="1717"/>
      <c r="BA11" s="1717"/>
      <c r="BB11" s="1717"/>
      <c r="BC11" s="1717"/>
      <c r="BD11" s="1717"/>
      <c r="BE11" s="1717"/>
      <c r="BF11" s="1717"/>
      <c r="BG11" s="1717"/>
      <c r="BH11" s="1717"/>
      <c r="BI11" s="1717"/>
      <c r="BJ11" s="1717"/>
      <c r="BK11" s="1717"/>
      <c r="BL11" s="1717"/>
      <c r="BM11" s="1717"/>
      <c r="BN11" s="1717"/>
      <c r="BO11" s="1717"/>
      <c r="BP11" s="1717"/>
      <c r="BQ11" s="1717"/>
      <c r="BR11" s="1717"/>
      <c r="BS11" s="1717"/>
      <c r="BT11" s="1717"/>
      <c r="BU11" s="1717"/>
      <c r="BW11" s="3237">
        <v>30</v>
      </c>
      <c r="BX11" s="3238"/>
      <c r="BY11" s="3412"/>
      <c r="BZ11" s="3413"/>
      <c r="CA11" s="3414"/>
      <c r="CB11" s="1717"/>
      <c r="CC11" s="1717"/>
      <c r="CD11" s="1706"/>
      <c r="CE11" s="1717"/>
      <c r="CF11" s="1717"/>
      <c r="CH11" s="1686"/>
      <c r="CI11" s="1686"/>
      <c r="CJ11" s="1686"/>
      <c r="CK11" s="1686"/>
      <c r="CL11" s="1686"/>
      <c r="CM11" s="1686"/>
      <c r="CN11" s="1686"/>
      <c r="CO11" s="1686"/>
      <c r="CP11" s="1686"/>
      <c r="CQ11" s="1686"/>
      <c r="CR11" s="1686"/>
      <c r="CS11" s="1686"/>
      <c r="CT11" s="1686"/>
      <c r="CU11" s="1686"/>
      <c r="CV11" s="1686"/>
      <c r="CW11" s="1686"/>
      <c r="CX11" s="1686"/>
      <c r="CY11" s="1686"/>
      <c r="CZ11" s="1686"/>
      <c r="DA11" s="1686"/>
      <c r="DB11" s="1686"/>
      <c r="DC11" s="1686"/>
      <c r="DD11" s="1686"/>
      <c r="DE11" s="1686"/>
      <c r="DF11" s="1686"/>
      <c r="DG11" s="1686"/>
      <c r="DH11" s="1686"/>
      <c r="DI11" s="1686"/>
      <c r="DJ11" s="1686"/>
      <c r="DK11" s="1686"/>
      <c r="DL11" s="1686"/>
      <c r="DM11" s="1686"/>
      <c r="DN11" s="1686"/>
      <c r="DO11" s="1686"/>
      <c r="DP11" s="1686"/>
      <c r="DQ11" s="1686"/>
      <c r="DR11" s="1686"/>
      <c r="DS11" s="1686"/>
      <c r="DT11" s="1686"/>
      <c r="DU11" s="1686"/>
      <c r="DV11" s="1686"/>
    </row>
    <row r="12" spans="2:178" s="1690" customFormat="1" ht="30" customHeight="1">
      <c r="B12" s="1707"/>
      <c r="C12" s="1771"/>
      <c r="D12" s="1777"/>
      <c r="E12" s="1736"/>
      <c r="F12" s="1723" t="s">
        <v>998</v>
      </c>
      <c r="G12" s="1737"/>
      <c r="H12" s="1737"/>
      <c r="I12" s="1737"/>
      <c r="J12" s="1772"/>
      <c r="K12" s="1772"/>
      <c r="L12" s="1772"/>
      <c r="M12" s="1772"/>
      <c r="N12" s="1717"/>
      <c r="O12" s="1717"/>
      <c r="P12" s="1717"/>
      <c r="Q12" s="1772"/>
      <c r="R12" s="1717"/>
      <c r="S12" s="1717"/>
      <c r="T12" s="1717"/>
      <c r="U12" s="1717"/>
      <c r="V12" s="1717"/>
      <c r="W12" s="1717"/>
      <c r="X12" s="1717"/>
      <c r="Y12" s="1717"/>
      <c r="Z12" s="1717"/>
      <c r="AA12" s="1717"/>
      <c r="AB12" s="1717"/>
      <c r="AC12" s="1717"/>
      <c r="AD12" s="1717"/>
      <c r="AE12" s="1717"/>
      <c r="AF12" s="1717"/>
      <c r="AG12" s="1717"/>
      <c r="AH12" s="1717"/>
      <c r="AI12" s="1717"/>
      <c r="AJ12" s="1717"/>
      <c r="AL12" s="3237"/>
      <c r="AM12" s="3238"/>
      <c r="AN12" s="3415"/>
      <c r="AO12" s="3416"/>
      <c r="AP12" s="3417"/>
      <c r="AQ12" s="1717"/>
      <c r="AR12" s="1717"/>
      <c r="AS12" s="1717"/>
      <c r="AT12" s="1717"/>
      <c r="AU12" s="1778" t="s">
        <v>2649</v>
      </c>
      <c r="AV12" s="1717"/>
      <c r="AW12" s="1717"/>
      <c r="AX12" s="1717"/>
      <c r="AY12" s="1717"/>
      <c r="AZ12" s="1717"/>
      <c r="BA12" s="1717"/>
      <c r="BB12" s="1717"/>
      <c r="BC12" s="1717"/>
      <c r="BD12" s="1717"/>
      <c r="BE12" s="1717"/>
      <c r="BF12" s="1717"/>
      <c r="BG12" s="1717"/>
      <c r="BH12" s="1717"/>
      <c r="BI12" s="1717"/>
      <c r="BJ12" s="1717"/>
      <c r="BK12" s="1717"/>
      <c r="BL12" s="1717"/>
      <c r="BM12" s="1717"/>
      <c r="BN12" s="1717"/>
      <c r="BO12" s="1717"/>
      <c r="BP12" s="1717"/>
      <c r="BQ12" s="1717"/>
      <c r="BR12" s="1717"/>
      <c r="BS12" s="1717"/>
      <c r="BT12" s="1717"/>
      <c r="BU12" s="1717"/>
      <c r="BV12" s="1697"/>
      <c r="BW12" s="3237"/>
      <c r="BX12" s="3238"/>
      <c r="BY12" s="3415"/>
      <c r="BZ12" s="3416"/>
      <c r="CA12" s="3417"/>
      <c r="CB12" s="1717"/>
      <c r="CC12" s="1717"/>
      <c r="CD12" s="1706"/>
      <c r="CE12" s="1717"/>
      <c r="CF12" s="1717"/>
      <c r="CH12" s="1686"/>
      <c r="CI12" s="1686"/>
      <c r="CJ12" s="1686"/>
      <c r="CK12" s="1686"/>
    </row>
    <row r="13" spans="2:178" s="1690" customFormat="1" ht="30" customHeight="1">
      <c r="B13" s="1707"/>
      <c r="C13" s="1753"/>
      <c r="AU13" s="1723" t="s">
        <v>1217</v>
      </c>
      <c r="CD13" s="1706"/>
      <c r="CH13" s="1686"/>
      <c r="CI13" s="1686"/>
      <c r="CJ13" s="1686"/>
      <c r="CK13" s="1686"/>
      <c r="CN13" s="1686"/>
      <c r="CO13" s="1686"/>
      <c r="CP13" s="1686"/>
      <c r="CQ13" s="1686"/>
      <c r="CR13" s="1686"/>
      <c r="CS13" s="1686"/>
      <c r="CT13" s="1686"/>
      <c r="CU13" s="1686"/>
      <c r="CV13" s="1686"/>
      <c r="CW13" s="1686"/>
      <c r="CX13" s="1686"/>
      <c r="CY13" s="1686"/>
      <c r="CZ13" s="1686"/>
      <c r="DA13" s="1686"/>
      <c r="DB13" s="1686"/>
      <c r="DC13" s="1686"/>
      <c r="DD13" s="1686"/>
      <c r="DE13" s="1686"/>
      <c r="DF13" s="1686"/>
      <c r="DG13" s="1686"/>
      <c r="DH13" s="1686"/>
      <c r="DI13" s="1686"/>
      <c r="DJ13" s="1686"/>
      <c r="DK13" s="1686"/>
      <c r="DL13" s="1686"/>
      <c r="DM13" s="1686"/>
      <c r="DN13" s="1686"/>
      <c r="DO13" s="1686"/>
      <c r="DP13" s="1686"/>
      <c r="DQ13" s="1686"/>
      <c r="DR13" s="1686"/>
      <c r="DS13" s="1686"/>
      <c r="DT13" s="1686"/>
      <c r="DU13" s="1686"/>
      <c r="DV13" s="1686"/>
      <c r="DW13" s="1686"/>
      <c r="DX13" s="1686"/>
      <c r="DY13" s="1686"/>
      <c r="DZ13" s="1686"/>
      <c r="EA13" s="1686"/>
      <c r="EB13" s="1686"/>
      <c r="EC13" s="1686"/>
      <c r="ED13" s="1686"/>
      <c r="EE13" s="1686"/>
      <c r="EF13" s="1686"/>
      <c r="EG13" s="1686"/>
      <c r="EH13" s="1686"/>
      <c r="EI13" s="1686"/>
      <c r="EJ13" s="1686"/>
      <c r="EK13" s="1686"/>
      <c r="EL13" s="1686"/>
      <c r="EM13" s="1686"/>
      <c r="EN13" s="1686"/>
      <c r="EO13" s="1686"/>
      <c r="EP13" s="1686"/>
      <c r="EQ13" s="1686"/>
      <c r="ER13" s="1686"/>
      <c r="ES13" s="1686"/>
      <c r="ET13" s="1686"/>
      <c r="EU13" s="1686"/>
      <c r="EV13" s="1686"/>
      <c r="EW13" s="1686"/>
      <c r="EX13" s="1686"/>
      <c r="EY13" s="1686"/>
      <c r="EZ13" s="1686"/>
      <c r="FA13" s="1686"/>
      <c r="FB13" s="1686"/>
      <c r="FC13" s="1686"/>
      <c r="FD13" s="1686"/>
      <c r="FE13" s="1686"/>
      <c r="FF13" s="1686"/>
      <c r="FG13" s="1686"/>
      <c r="FH13" s="1686"/>
      <c r="FI13" s="1686"/>
      <c r="FJ13" s="1686"/>
      <c r="FK13" s="1686"/>
      <c r="FL13" s="1686"/>
      <c r="FM13" s="1686"/>
      <c r="FN13" s="1686"/>
      <c r="FO13" s="1686"/>
      <c r="FP13" s="1686"/>
      <c r="FQ13" s="1686"/>
      <c r="FR13" s="1686"/>
      <c r="FS13" s="1686"/>
    </row>
    <row r="14" spans="2:178" s="1690" customFormat="1" ht="30" customHeight="1">
      <c r="B14" s="1707"/>
      <c r="C14" s="1753"/>
      <c r="D14" s="1776" t="s">
        <v>23</v>
      </c>
      <c r="E14" s="1776"/>
      <c r="F14" s="1697" t="s">
        <v>2650</v>
      </c>
      <c r="G14" s="1717"/>
      <c r="CD14" s="1706"/>
      <c r="CH14" s="1686"/>
      <c r="CI14" s="1686"/>
      <c r="CJ14" s="1686"/>
      <c r="CK14" s="1686"/>
      <c r="CN14" s="1686"/>
      <c r="CO14" s="1686"/>
      <c r="CP14" s="1686"/>
      <c r="CQ14" s="1686"/>
      <c r="CR14" s="1686"/>
      <c r="CS14" s="1686"/>
      <c r="CT14" s="1686"/>
      <c r="CU14" s="1686"/>
      <c r="CV14" s="1686"/>
      <c r="CW14" s="1686"/>
      <c r="CX14" s="1686"/>
      <c r="CY14" s="1686"/>
      <c r="CZ14" s="1686"/>
      <c r="DA14" s="1686"/>
      <c r="DB14" s="1686"/>
      <c r="DC14" s="1686"/>
      <c r="DD14" s="1686"/>
      <c r="DE14" s="1686"/>
      <c r="DF14" s="1686"/>
      <c r="DG14" s="1686"/>
      <c r="DH14" s="1686"/>
      <c r="DI14" s="1686"/>
      <c r="DJ14" s="1686"/>
      <c r="DK14" s="1686"/>
      <c r="DL14" s="1686"/>
      <c r="DM14" s="1686"/>
      <c r="DN14" s="1686"/>
      <c r="DO14" s="1686"/>
      <c r="DP14" s="1686"/>
      <c r="DQ14" s="1686"/>
      <c r="DR14" s="1686"/>
      <c r="DS14" s="1686"/>
      <c r="DT14" s="1686"/>
      <c r="DU14" s="1686"/>
      <c r="DV14" s="1686"/>
      <c r="DW14" s="1686"/>
      <c r="DX14" s="1686"/>
      <c r="DY14" s="1686"/>
      <c r="DZ14" s="1686"/>
      <c r="EA14" s="1686"/>
      <c r="EB14" s="1686"/>
      <c r="EC14" s="1686"/>
      <c r="ED14" s="1686"/>
      <c r="EE14" s="1686"/>
      <c r="EF14" s="1686"/>
      <c r="EG14" s="1686"/>
      <c r="EH14" s="1686"/>
      <c r="EI14" s="1686"/>
      <c r="EJ14" s="1686"/>
      <c r="EK14" s="1686"/>
      <c r="EL14" s="1686"/>
      <c r="EM14" s="1686"/>
      <c r="EN14" s="1686"/>
      <c r="EO14" s="1686"/>
      <c r="EP14" s="1686"/>
      <c r="EQ14" s="1686"/>
      <c r="ER14" s="1686"/>
      <c r="ES14" s="1686"/>
      <c r="ET14" s="1686"/>
      <c r="EU14" s="1686"/>
      <c r="EV14" s="1686"/>
      <c r="EW14" s="1686"/>
      <c r="EX14" s="1686"/>
      <c r="EY14" s="1686"/>
      <c r="EZ14" s="1686"/>
      <c r="FA14" s="1686"/>
      <c r="FB14" s="1686"/>
      <c r="FC14" s="1686"/>
      <c r="FD14" s="1686"/>
      <c r="FE14" s="1686"/>
      <c r="FF14" s="1686"/>
      <c r="FG14" s="1686"/>
      <c r="FH14" s="1686"/>
      <c r="FI14" s="1686"/>
      <c r="FJ14" s="1686"/>
      <c r="FK14" s="1686"/>
      <c r="FL14" s="1686"/>
      <c r="FM14" s="1686"/>
      <c r="FN14" s="1686"/>
      <c r="FO14" s="1686"/>
      <c r="FP14" s="1686"/>
      <c r="FQ14" s="1686"/>
      <c r="FR14" s="1686"/>
      <c r="FS14" s="1686"/>
    </row>
    <row r="15" spans="2:178" s="1690" customFormat="1" ht="30" customHeight="1">
      <c r="B15" s="1719"/>
      <c r="C15" s="1753"/>
      <c r="F15" s="1697" t="s">
        <v>2651</v>
      </c>
      <c r="G15" s="1717"/>
      <c r="AL15" s="3237">
        <v>13</v>
      </c>
      <c r="AM15" s="3238"/>
      <c r="AN15" s="3412"/>
      <c r="AO15" s="3413"/>
      <c r="AP15" s="3414"/>
      <c r="AR15" s="3242" t="s">
        <v>667</v>
      </c>
      <c r="AS15" s="3242"/>
      <c r="AU15" s="1697" t="s">
        <v>2652</v>
      </c>
      <c r="AV15" s="1717"/>
      <c r="BW15" s="3237">
        <v>31</v>
      </c>
      <c r="BX15" s="3238"/>
      <c r="BY15" s="3412"/>
      <c r="BZ15" s="3413"/>
      <c r="CA15" s="3414"/>
      <c r="CD15" s="1706"/>
      <c r="CH15" s="1686"/>
      <c r="CI15" s="1686"/>
      <c r="CJ15" s="1686"/>
      <c r="CK15" s="1686"/>
      <c r="CN15" s="1686"/>
      <c r="CO15" s="1686"/>
      <c r="CP15" s="1686"/>
      <c r="CQ15" s="1686"/>
      <c r="CR15" s="1686"/>
      <c r="CS15" s="1686"/>
      <c r="CT15" s="1686"/>
      <c r="CU15" s="1686"/>
      <c r="CV15" s="1686"/>
      <c r="CW15" s="1686"/>
      <c r="CX15" s="1686"/>
      <c r="CY15" s="1686"/>
      <c r="CZ15" s="1686"/>
      <c r="DA15" s="1686"/>
      <c r="DB15" s="1686"/>
      <c r="DC15" s="1686"/>
      <c r="DD15" s="1686"/>
      <c r="DE15" s="1686"/>
      <c r="DF15" s="1686"/>
      <c r="DG15" s="1686"/>
      <c r="DH15" s="1686"/>
      <c r="DI15" s="1686"/>
      <c r="DJ15" s="1686"/>
      <c r="DK15" s="1686"/>
      <c r="DL15" s="1686"/>
      <c r="DM15" s="1686"/>
      <c r="DN15" s="1686"/>
      <c r="DO15" s="1686"/>
      <c r="DP15" s="1686"/>
      <c r="DQ15" s="1686"/>
      <c r="DR15" s="1686"/>
      <c r="DS15" s="1686"/>
      <c r="DT15" s="1686"/>
      <c r="DU15" s="1686"/>
      <c r="DV15" s="1686"/>
      <c r="DW15" s="1686"/>
      <c r="DX15" s="1686"/>
      <c r="DY15" s="1686"/>
      <c r="DZ15" s="1686"/>
      <c r="EA15" s="1686"/>
      <c r="EB15" s="1686"/>
      <c r="EC15" s="1686"/>
      <c r="ED15" s="1686"/>
      <c r="EE15" s="1686"/>
      <c r="EF15" s="1686"/>
      <c r="EG15" s="1686"/>
      <c r="EH15" s="1686"/>
      <c r="EI15" s="1686"/>
      <c r="EJ15" s="1686"/>
      <c r="EK15" s="1686"/>
      <c r="EL15" s="1686"/>
      <c r="EM15" s="1686"/>
      <c r="EN15" s="1686"/>
      <c r="EO15" s="1686"/>
      <c r="EP15" s="1686"/>
      <c r="EQ15" s="1686"/>
      <c r="ER15" s="1686"/>
      <c r="ES15" s="1686"/>
      <c r="ET15" s="1686"/>
      <c r="EU15" s="1686"/>
      <c r="EV15" s="1686"/>
      <c r="EW15" s="1686"/>
      <c r="EX15" s="1686"/>
      <c r="EY15" s="1686"/>
      <c r="EZ15" s="1686"/>
      <c r="FA15" s="1686"/>
      <c r="FB15" s="1686"/>
      <c r="FC15" s="1686"/>
      <c r="FD15" s="1686"/>
      <c r="FE15" s="1686"/>
      <c r="FF15" s="1686"/>
      <c r="FG15" s="1686"/>
      <c r="FH15" s="1686"/>
      <c r="FI15" s="1686"/>
      <c r="FJ15" s="1686"/>
      <c r="FK15" s="1686"/>
      <c r="FL15" s="1686"/>
      <c r="FM15" s="1686"/>
      <c r="FN15" s="1686"/>
      <c r="FO15" s="1686"/>
      <c r="FP15" s="1686"/>
      <c r="FQ15" s="1686"/>
      <c r="FR15" s="1686"/>
      <c r="FS15" s="1686"/>
      <c r="FT15" s="1686"/>
      <c r="FU15" s="1686"/>
      <c r="FV15" s="1686"/>
    </row>
    <row r="16" spans="2:178" s="1724" customFormat="1" ht="30" customHeight="1">
      <c r="B16" s="1722"/>
      <c r="C16" s="1753"/>
      <c r="F16" s="1723" t="s">
        <v>2653</v>
      </c>
      <c r="G16" s="1717"/>
      <c r="AL16" s="3237"/>
      <c r="AM16" s="3238"/>
      <c r="AN16" s="3415"/>
      <c r="AO16" s="3416"/>
      <c r="AP16" s="3417"/>
      <c r="AU16" s="1723" t="s">
        <v>1012</v>
      </c>
      <c r="AV16" s="1717"/>
      <c r="BW16" s="3237"/>
      <c r="BX16" s="3238"/>
      <c r="BY16" s="3415"/>
      <c r="BZ16" s="3416"/>
      <c r="CA16" s="3417"/>
      <c r="CD16" s="1706"/>
      <c r="CH16" s="1686"/>
      <c r="CI16" s="1686"/>
      <c r="CJ16" s="1686"/>
      <c r="CK16" s="1686"/>
      <c r="CN16" s="1686"/>
      <c r="CO16" s="1686"/>
      <c r="CP16" s="1686"/>
      <c r="CQ16" s="1686"/>
      <c r="CR16" s="1686"/>
      <c r="CS16" s="1686"/>
      <c r="CT16" s="1686"/>
      <c r="CU16" s="1686"/>
      <c r="CV16" s="1686"/>
      <c r="CW16" s="1686"/>
      <c r="CX16" s="1686"/>
      <c r="CY16" s="1686"/>
      <c r="CZ16" s="1686"/>
      <c r="DA16" s="1686"/>
      <c r="DB16" s="1686"/>
      <c r="DC16" s="1686"/>
      <c r="DD16" s="1686"/>
      <c r="DE16" s="1686"/>
      <c r="DF16" s="1686"/>
      <c r="DG16" s="1686"/>
      <c r="DH16" s="1686"/>
      <c r="DI16" s="1686"/>
      <c r="DJ16" s="1686"/>
      <c r="DK16" s="1686"/>
      <c r="DL16" s="1686"/>
      <c r="DM16" s="1686"/>
      <c r="DN16" s="1686"/>
      <c r="DO16" s="1686"/>
      <c r="DP16" s="1686"/>
      <c r="DQ16" s="1686"/>
      <c r="DR16" s="1686"/>
      <c r="DS16" s="1686"/>
      <c r="DT16" s="1686"/>
      <c r="DU16" s="1686"/>
      <c r="DV16" s="1686"/>
      <c r="DW16" s="1686"/>
      <c r="DX16" s="1686"/>
      <c r="DY16" s="1686"/>
      <c r="DZ16" s="1686"/>
      <c r="EA16" s="1686"/>
      <c r="EB16" s="1686"/>
      <c r="EC16" s="1686"/>
      <c r="ED16" s="1686"/>
      <c r="EE16" s="1686"/>
      <c r="EF16" s="1686"/>
      <c r="EG16" s="1686"/>
      <c r="EH16" s="1686"/>
      <c r="EI16" s="1686"/>
      <c r="EJ16" s="1686"/>
      <c r="EK16" s="1686"/>
      <c r="EL16" s="1686"/>
      <c r="EM16" s="1686"/>
      <c r="EN16" s="1686"/>
      <c r="EO16" s="1686"/>
      <c r="EP16" s="1686"/>
      <c r="EQ16" s="1686"/>
      <c r="ER16" s="1686"/>
      <c r="ES16" s="1686"/>
      <c r="ET16" s="1686"/>
      <c r="EU16" s="1686"/>
      <c r="EV16" s="1686"/>
      <c r="EW16" s="1686"/>
      <c r="EX16" s="1686"/>
      <c r="EY16" s="1686"/>
      <c r="EZ16" s="1686"/>
      <c r="FA16" s="1686"/>
      <c r="FB16" s="1686"/>
      <c r="FC16" s="1686"/>
      <c r="FD16" s="1686"/>
      <c r="FE16" s="1686"/>
      <c r="FF16" s="1686"/>
      <c r="FG16" s="1686"/>
      <c r="FH16" s="1686"/>
      <c r="FI16" s="1686"/>
      <c r="FJ16" s="1686"/>
      <c r="FK16" s="1686"/>
      <c r="FL16" s="1686"/>
      <c r="FM16" s="1686"/>
      <c r="FN16" s="1686"/>
      <c r="FO16" s="1686"/>
      <c r="FP16" s="1686"/>
      <c r="FQ16" s="1686"/>
      <c r="FR16" s="1686"/>
      <c r="FS16" s="1686"/>
      <c r="FT16" s="1686"/>
      <c r="FU16" s="1686"/>
      <c r="FV16" s="1686"/>
    </row>
    <row r="17" spans="2:178" s="1724" customFormat="1" ht="30" customHeight="1">
      <c r="B17" s="1722"/>
      <c r="C17" s="1753"/>
      <c r="F17" s="1723" t="s">
        <v>2654</v>
      </c>
      <c r="G17" s="1717"/>
      <c r="CD17" s="1706"/>
      <c r="CH17" s="1686"/>
      <c r="CI17" s="1686"/>
      <c r="CJ17" s="1686"/>
      <c r="CK17" s="1686"/>
      <c r="CN17" s="1686"/>
      <c r="CO17" s="1686"/>
      <c r="CP17" s="1686"/>
      <c r="CQ17" s="1686"/>
      <c r="CR17" s="1686"/>
      <c r="CS17" s="1686"/>
      <c r="CT17" s="1686"/>
      <c r="CU17" s="1686"/>
      <c r="CV17" s="1686"/>
      <c r="CW17" s="1686"/>
      <c r="CX17" s="1686"/>
      <c r="CY17" s="1686"/>
      <c r="CZ17" s="1686"/>
      <c r="DA17" s="1686"/>
      <c r="DB17" s="1686"/>
      <c r="DC17" s="1686"/>
      <c r="DD17" s="1686"/>
      <c r="DE17" s="1686"/>
      <c r="DF17" s="1686"/>
      <c r="DG17" s="1686"/>
      <c r="DH17" s="1686"/>
      <c r="DI17" s="1686"/>
      <c r="DJ17" s="1686"/>
      <c r="DK17" s="1686"/>
      <c r="DL17" s="1686"/>
      <c r="DM17" s="1686"/>
      <c r="DN17" s="1686"/>
      <c r="DO17" s="1686"/>
      <c r="DP17" s="1686"/>
      <c r="DQ17" s="1686"/>
      <c r="DR17" s="1686"/>
      <c r="DS17" s="1686"/>
      <c r="DT17" s="1686"/>
      <c r="DU17" s="1686"/>
      <c r="DV17" s="1686"/>
      <c r="DW17" s="1686"/>
      <c r="DX17" s="1686"/>
      <c r="DY17" s="1686"/>
      <c r="DZ17" s="1686"/>
      <c r="EA17" s="1686"/>
      <c r="EB17" s="1686"/>
      <c r="EC17" s="1686"/>
      <c r="ED17" s="1686"/>
      <c r="EE17" s="1686"/>
      <c r="EF17" s="1686"/>
      <c r="EG17" s="1686"/>
      <c r="EH17" s="1686"/>
      <c r="EI17" s="1686"/>
      <c r="EJ17" s="1686"/>
      <c r="EK17" s="1686"/>
      <c r="EL17" s="1686"/>
      <c r="EM17" s="1686"/>
      <c r="EN17" s="1686"/>
      <c r="EO17" s="1686"/>
      <c r="EP17" s="1686"/>
      <c r="EQ17" s="1686"/>
      <c r="ER17" s="1686"/>
      <c r="ES17" s="1686"/>
      <c r="ET17" s="1686"/>
      <c r="EU17" s="1686"/>
      <c r="EV17" s="1686"/>
      <c r="EW17" s="1686"/>
      <c r="EX17" s="1686"/>
      <c r="EY17" s="1686"/>
      <c r="EZ17" s="1686"/>
      <c r="FA17" s="1686"/>
      <c r="FB17" s="1686"/>
      <c r="FC17" s="1686"/>
      <c r="FD17" s="1686"/>
      <c r="FE17" s="1686"/>
      <c r="FF17" s="1686"/>
      <c r="FG17" s="1686"/>
      <c r="FH17" s="1686"/>
      <c r="FI17" s="1686"/>
      <c r="FJ17" s="1686"/>
      <c r="FK17" s="1686"/>
      <c r="FL17" s="1686"/>
      <c r="FM17" s="1686"/>
      <c r="FN17" s="1686"/>
      <c r="FO17" s="1686"/>
      <c r="FP17" s="1686"/>
      <c r="FQ17" s="1686"/>
      <c r="FR17" s="1686"/>
      <c r="FS17" s="1686"/>
      <c r="FT17" s="1686"/>
      <c r="FU17" s="1686"/>
      <c r="FV17" s="1686"/>
    </row>
    <row r="18" spans="2:178" s="1724" customFormat="1" ht="30" customHeight="1">
      <c r="B18" s="1727"/>
      <c r="C18" s="1753"/>
      <c r="AR18" s="3242" t="s">
        <v>668</v>
      </c>
      <c r="AS18" s="3242"/>
      <c r="AU18" s="1697" t="s">
        <v>2655</v>
      </c>
      <c r="BW18" s="3237">
        <v>32</v>
      </c>
      <c r="BX18" s="3238"/>
      <c r="BY18" s="3412"/>
      <c r="BZ18" s="3413"/>
      <c r="CA18" s="3414"/>
      <c r="CD18" s="1706"/>
      <c r="CH18" s="1686"/>
      <c r="CI18" s="1686"/>
      <c r="CJ18" s="1686"/>
      <c r="CK18" s="1686"/>
      <c r="CN18" s="1686"/>
      <c r="CO18" s="1686"/>
      <c r="CP18" s="1686"/>
      <c r="CQ18" s="1686"/>
      <c r="CR18" s="1686"/>
      <c r="CS18" s="1686"/>
      <c r="CT18" s="1686"/>
      <c r="CU18" s="1686"/>
      <c r="CV18" s="1686"/>
      <c r="CW18" s="1686"/>
      <c r="CX18" s="1686"/>
      <c r="CY18" s="1686"/>
      <c r="CZ18" s="1686"/>
      <c r="DA18" s="1686"/>
      <c r="DB18" s="1686"/>
      <c r="DC18" s="1686"/>
      <c r="DD18" s="1686"/>
      <c r="DE18" s="1686"/>
      <c r="DF18" s="1686"/>
      <c r="DG18" s="1686"/>
      <c r="DH18" s="1686"/>
      <c r="DI18" s="1686"/>
      <c r="DJ18" s="1686"/>
      <c r="DK18" s="1686"/>
      <c r="DL18" s="1686"/>
      <c r="DM18" s="1686"/>
      <c r="DN18" s="1686"/>
      <c r="DO18" s="1686"/>
      <c r="DP18" s="1686"/>
      <c r="DQ18" s="1686"/>
      <c r="DR18" s="1686"/>
      <c r="DS18" s="1686"/>
      <c r="DT18" s="1686"/>
      <c r="DU18" s="1686"/>
      <c r="DV18" s="1686"/>
      <c r="DW18" s="1686"/>
      <c r="DX18" s="1686"/>
      <c r="DY18" s="1686"/>
      <c r="DZ18" s="1686"/>
      <c r="EA18" s="1686"/>
      <c r="EB18" s="1686"/>
      <c r="EC18" s="1686"/>
      <c r="ED18" s="1686"/>
      <c r="EE18" s="1686"/>
      <c r="EF18" s="1686"/>
      <c r="EG18" s="1686"/>
      <c r="EH18" s="1686"/>
      <c r="EI18" s="1686"/>
      <c r="EJ18" s="1686"/>
      <c r="EK18" s="1686"/>
      <c r="EL18" s="1686"/>
      <c r="EM18" s="1686"/>
      <c r="EN18" s="1686"/>
      <c r="EO18" s="1686"/>
      <c r="EP18" s="1686"/>
      <c r="EQ18" s="1686"/>
      <c r="ER18" s="1686"/>
      <c r="ES18" s="1686"/>
      <c r="ET18" s="1686"/>
      <c r="EU18" s="1686"/>
      <c r="EV18" s="1686"/>
      <c r="EW18" s="1686"/>
      <c r="EX18" s="1686"/>
      <c r="EY18" s="1686"/>
      <c r="EZ18" s="1686"/>
      <c r="FA18" s="1686"/>
      <c r="FB18" s="1686"/>
      <c r="FC18" s="1686"/>
      <c r="FD18" s="1686"/>
      <c r="FE18" s="1686"/>
      <c r="FF18" s="1686"/>
      <c r="FG18" s="1686"/>
      <c r="FH18" s="1686"/>
      <c r="FI18" s="1686"/>
      <c r="FJ18" s="1686"/>
      <c r="FK18" s="1686"/>
      <c r="FL18" s="1686"/>
      <c r="FM18" s="1686"/>
      <c r="FN18" s="1686"/>
      <c r="FO18" s="1686"/>
      <c r="FP18" s="1686"/>
      <c r="FQ18" s="1686"/>
      <c r="FR18" s="1686"/>
      <c r="FS18" s="1686"/>
      <c r="FT18" s="1686"/>
      <c r="FU18" s="1686"/>
      <c r="FV18" s="1686"/>
    </row>
    <row r="19" spans="2:178" s="1724" customFormat="1" ht="30" customHeight="1">
      <c r="B19" s="1727"/>
      <c r="C19" s="1753"/>
      <c r="D19" s="1776" t="s">
        <v>40</v>
      </c>
      <c r="F19" s="1697" t="s">
        <v>1006</v>
      </c>
      <c r="AU19" s="1723" t="s">
        <v>1013</v>
      </c>
      <c r="BW19" s="3237"/>
      <c r="BX19" s="3238"/>
      <c r="BY19" s="3415"/>
      <c r="BZ19" s="3416"/>
      <c r="CA19" s="3417"/>
      <c r="CD19" s="1706"/>
      <c r="CH19" s="1686"/>
      <c r="CI19" s="1686"/>
      <c r="CJ19" s="1686"/>
      <c r="CK19" s="1686"/>
      <c r="CN19" s="1686"/>
      <c r="CO19" s="1686"/>
      <c r="CP19" s="1686"/>
      <c r="CQ19" s="1686"/>
      <c r="CR19" s="1686"/>
      <c r="CS19" s="1686"/>
      <c r="CT19" s="1686"/>
      <c r="CU19" s="1686"/>
      <c r="CV19" s="1686"/>
      <c r="CW19" s="1686"/>
      <c r="CX19" s="1686"/>
      <c r="CY19" s="1686"/>
      <c r="CZ19" s="1686"/>
      <c r="DA19" s="1686"/>
      <c r="DB19" s="1686"/>
      <c r="DC19" s="1686"/>
      <c r="DD19" s="1686"/>
      <c r="DE19" s="1686"/>
      <c r="DF19" s="1686"/>
      <c r="DG19" s="1686"/>
      <c r="DH19" s="1686"/>
      <c r="DI19" s="1686"/>
      <c r="DJ19" s="1686"/>
      <c r="DK19" s="1686"/>
      <c r="DL19" s="1686"/>
      <c r="DM19" s="1686"/>
      <c r="DN19" s="1686"/>
      <c r="DO19" s="1686"/>
      <c r="DP19" s="1686"/>
      <c r="DQ19" s="1686"/>
      <c r="DR19" s="1686"/>
      <c r="DS19" s="1686"/>
      <c r="DT19" s="1686"/>
      <c r="DU19" s="1686"/>
      <c r="DV19" s="1686"/>
      <c r="DW19" s="1686"/>
      <c r="DX19" s="1686"/>
      <c r="DY19" s="1686"/>
      <c r="DZ19" s="1686"/>
      <c r="EA19" s="1686"/>
      <c r="EB19" s="1686"/>
      <c r="EC19" s="1686"/>
      <c r="ED19" s="1686"/>
      <c r="EE19" s="1686"/>
      <c r="EF19" s="1686"/>
      <c r="EG19" s="1686"/>
      <c r="EH19" s="1686"/>
      <c r="EI19" s="1686"/>
      <c r="EJ19" s="1686"/>
      <c r="EK19" s="1686"/>
      <c r="EL19" s="1686"/>
      <c r="EM19" s="1686"/>
      <c r="EN19" s="1686"/>
      <c r="EO19" s="1686"/>
      <c r="EP19" s="1686"/>
      <c r="EQ19" s="1686"/>
      <c r="ER19" s="1686"/>
      <c r="ES19" s="1686"/>
      <c r="ET19" s="1686"/>
      <c r="EU19" s="1686"/>
      <c r="EV19" s="1686"/>
      <c r="EW19" s="1686"/>
      <c r="EX19" s="1686"/>
      <c r="EY19" s="1686"/>
      <c r="EZ19" s="1686"/>
      <c r="FA19" s="1686"/>
      <c r="FB19" s="1686"/>
      <c r="FC19" s="1686"/>
      <c r="FD19" s="1686"/>
      <c r="FE19" s="1686"/>
      <c r="FF19" s="1686"/>
      <c r="FG19" s="1686"/>
      <c r="FH19" s="1686"/>
      <c r="FI19" s="1686"/>
      <c r="FJ19" s="1686"/>
      <c r="FK19" s="1686"/>
      <c r="FL19" s="1686"/>
      <c r="FM19" s="1686"/>
      <c r="FN19" s="1686"/>
      <c r="FO19" s="1686"/>
      <c r="FP19" s="1686"/>
      <c r="FQ19" s="1686"/>
      <c r="FR19" s="1686"/>
      <c r="FS19" s="1686"/>
      <c r="FT19" s="1686"/>
      <c r="FU19" s="1686"/>
      <c r="FV19" s="1686"/>
    </row>
    <row r="20" spans="2:178" s="1724" customFormat="1" ht="30" customHeight="1">
      <c r="B20" s="1727"/>
      <c r="C20" s="1753"/>
      <c r="F20" s="1697" t="s">
        <v>1007</v>
      </c>
      <c r="AL20" s="3240" t="s">
        <v>207</v>
      </c>
      <c r="AM20" s="3238"/>
      <c r="AN20" s="3412"/>
      <c r="AO20" s="3413"/>
      <c r="AP20" s="3414"/>
      <c r="CD20" s="1706"/>
      <c r="CH20" s="1686"/>
      <c r="CI20" s="1686"/>
      <c r="CJ20" s="1686"/>
      <c r="CK20" s="1686"/>
      <c r="CN20" s="1686"/>
      <c r="CO20" s="1686"/>
      <c r="CP20" s="1686"/>
      <c r="CQ20" s="1686"/>
      <c r="CR20" s="1686"/>
      <c r="CS20" s="1686"/>
      <c r="CT20" s="1686"/>
      <c r="CU20" s="1686"/>
      <c r="CV20" s="1686"/>
      <c r="CW20" s="1686"/>
      <c r="CX20" s="1686"/>
      <c r="CY20" s="1686"/>
      <c r="CZ20" s="1686"/>
      <c r="DA20" s="1686"/>
      <c r="DB20" s="1686"/>
      <c r="DC20" s="1686"/>
      <c r="DD20" s="1686"/>
      <c r="DE20" s="1686"/>
      <c r="DF20" s="1686"/>
      <c r="DG20" s="1686"/>
      <c r="DH20" s="1686"/>
      <c r="DI20" s="1686"/>
      <c r="DJ20" s="1686"/>
      <c r="DK20" s="1686"/>
      <c r="DL20" s="1686"/>
      <c r="DM20" s="1686"/>
      <c r="DN20" s="1686"/>
      <c r="DO20" s="1686"/>
      <c r="DP20" s="1686"/>
      <c r="DQ20" s="1686"/>
      <c r="DR20" s="1686"/>
      <c r="DS20" s="1686"/>
      <c r="DT20" s="1686"/>
      <c r="DU20" s="1686"/>
      <c r="DV20" s="1686"/>
      <c r="DW20" s="1686"/>
      <c r="DX20" s="1686"/>
      <c r="DY20" s="1686"/>
      <c r="DZ20" s="1686"/>
      <c r="EA20" s="1686"/>
      <c r="EB20" s="1686"/>
      <c r="EC20" s="1686"/>
      <c r="ED20" s="1686"/>
      <c r="EE20" s="1686"/>
      <c r="EF20" s="1686"/>
      <c r="EG20" s="1686"/>
      <c r="EH20" s="1686"/>
      <c r="EI20" s="1686"/>
      <c r="EJ20" s="1686"/>
      <c r="EK20" s="1686"/>
      <c r="EL20" s="1686"/>
      <c r="EM20" s="1686"/>
      <c r="EN20" s="1686"/>
      <c r="EO20" s="1686"/>
      <c r="EP20" s="1686"/>
      <c r="EQ20" s="1686"/>
      <c r="ER20" s="1686"/>
      <c r="ES20" s="1686"/>
      <c r="ET20" s="1686"/>
      <c r="EU20" s="1686"/>
      <c r="EV20" s="1686"/>
      <c r="EW20" s="1686"/>
      <c r="EX20" s="1686"/>
      <c r="EY20" s="1686"/>
      <c r="EZ20" s="1686"/>
      <c r="FA20" s="1686"/>
      <c r="FB20" s="1686"/>
      <c r="FC20" s="1686"/>
      <c r="FD20" s="1686"/>
      <c r="FE20" s="1686"/>
      <c r="FF20" s="1686"/>
      <c r="FG20" s="1686"/>
      <c r="FH20" s="1686"/>
      <c r="FI20" s="1686"/>
      <c r="FJ20" s="1686"/>
      <c r="FK20" s="1686"/>
      <c r="FL20" s="1686"/>
      <c r="FM20" s="1686"/>
      <c r="FN20" s="1686"/>
      <c r="FO20" s="1686"/>
      <c r="FP20" s="1686"/>
      <c r="FQ20" s="1686"/>
      <c r="FR20" s="1686"/>
      <c r="FS20" s="1686"/>
      <c r="FT20" s="1686"/>
      <c r="FU20" s="1686"/>
      <c r="FV20" s="1686"/>
    </row>
    <row r="21" spans="2:178" s="1724" customFormat="1" ht="30" customHeight="1">
      <c r="B21" s="1727"/>
      <c r="C21" s="1753"/>
      <c r="F21" s="1723" t="s">
        <v>1008</v>
      </c>
      <c r="AL21" s="3237"/>
      <c r="AM21" s="3238"/>
      <c r="AN21" s="3415"/>
      <c r="AO21" s="3416"/>
      <c r="AP21" s="3417"/>
      <c r="AR21" s="3242" t="s">
        <v>669</v>
      </c>
      <c r="AS21" s="3242"/>
      <c r="AU21" s="1697" t="s">
        <v>1014</v>
      </c>
      <c r="BW21" s="3237">
        <v>35</v>
      </c>
      <c r="BX21" s="3238"/>
      <c r="BY21" s="3412"/>
      <c r="BZ21" s="3413"/>
      <c r="CA21" s="3414"/>
      <c r="CD21" s="1706"/>
      <c r="CH21" s="1686"/>
      <c r="CI21" s="1686"/>
      <c r="CJ21" s="1686"/>
      <c r="CK21" s="1686"/>
      <c r="CN21" s="1686"/>
      <c r="CO21" s="1686"/>
      <c r="CP21" s="1686"/>
      <c r="CQ21" s="1686"/>
      <c r="CR21" s="1686"/>
      <c r="CS21" s="1686"/>
      <c r="CT21" s="1686"/>
      <c r="CU21" s="1686"/>
      <c r="CV21" s="1686"/>
      <c r="CW21" s="1686"/>
      <c r="CX21" s="1686"/>
      <c r="CY21" s="1686"/>
      <c r="CZ21" s="1686"/>
      <c r="DA21" s="1686"/>
      <c r="DB21" s="1686"/>
      <c r="DC21" s="1686"/>
      <c r="DD21" s="1686"/>
      <c r="DE21" s="1686"/>
      <c r="DF21" s="1686"/>
      <c r="DG21" s="1686"/>
      <c r="DH21" s="1686"/>
      <c r="DI21" s="1686"/>
      <c r="DJ21" s="1686"/>
      <c r="DK21" s="1686"/>
      <c r="DL21" s="1686"/>
      <c r="DM21" s="1686"/>
      <c r="DN21" s="1686"/>
      <c r="DO21" s="1686"/>
      <c r="DP21" s="1686"/>
      <c r="DQ21" s="1686"/>
      <c r="DR21" s="1686"/>
      <c r="DS21" s="1686"/>
      <c r="DT21" s="1686"/>
      <c r="DU21" s="1686"/>
      <c r="DV21" s="1686"/>
      <c r="DW21" s="1686"/>
      <c r="DX21" s="1686"/>
      <c r="DY21" s="1686"/>
      <c r="DZ21" s="1686"/>
      <c r="EA21" s="1686"/>
      <c r="EB21" s="1686"/>
      <c r="EC21" s="1686"/>
      <c r="ED21" s="1686"/>
      <c r="EE21" s="1686"/>
      <c r="EF21" s="1686"/>
      <c r="EG21" s="1686"/>
      <c r="EH21" s="1686"/>
      <c r="EI21" s="1686"/>
      <c r="EJ21" s="1686"/>
      <c r="EK21" s="1686"/>
      <c r="EL21" s="1686"/>
      <c r="EM21" s="1686"/>
      <c r="EN21" s="1686"/>
      <c r="EO21" s="1686"/>
      <c r="EP21" s="1686"/>
      <c r="EQ21" s="1686"/>
      <c r="ER21" s="1686"/>
      <c r="ES21" s="1686"/>
      <c r="ET21" s="1686"/>
      <c r="EU21" s="1686"/>
      <c r="EV21" s="1686"/>
      <c r="EW21" s="1686"/>
      <c r="EX21" s="1686"/>
      <c r="EY21" s="1686"/>
      <c r="EZ21" s="1686"/>
      <c r="FA21" s="1686"/>
      <c r="FB21" s="1686"/>
      <c r="FC21" s="1686"/>
      <c r="FD21" s="1686"/>
      <c r="FE21" s="1686"/>
      <c r="FF21" s="1686"/>
      <c r="FG21" s="1686"/>
      <c r="FH21" s="1686"/>
      <c r="FI21" s="1686"/>
      <c r="FJ21" s="1686"/>
      <c r="FK21" s="1686"/>
      <c r="FL21" s="1686"/>
      <c r="FM21" s="1686"/>
      <c r="FN21" s="1686"/>
      <c r="FO21" s="1686"/>
      <c r="FP21" s="1686"/>
      <c r="FQ21" s="1686"/>
      <c r="FR21" s="1686"/>
      <c r="FS21" s="1686"/>
      <c r="FT21" s="1686"/>
      <c r="FU21" s="1686"/>
      <c r="FV21" s="1686"/>
    </row>
    <row r="22" spans="2:178" s="1724" customFormat="1" ht="30" customHeight="1">
      <c r="B22" s="1727"/>
      <c r="C22" s="1753"/>
      <c r="F22" s="1723" t="s">
        <v>1009</v>
      </c>
      <c r="AU22" s="1723" t="s">
        <v>1015</v>
      </c>
      <c r="BW22" s="3237"/>
      <c r="BX22" s="3238"/>
      <c r="BY22" s="3415"/>
      <c r="BZ22" s="3416"/>
      <c r="CA22" s="3417"/>
      <c r="CD22" s="1706"/>
      <c r="CH22" s="1686"/>
      <c r="CI22" s="1686"/>
      <c r="CJ22" s="1686"/>
      <c r="CK22" s="1686"/>
      <c r="CN22" s="1686"/>
      <c r="CO22" s="1686"/>
      <c r="CP22" s="1686"/>
      <c r="CQ22" s="1686"/>
      <c r="CR22" s="1686"/>
      <c r="CS22" s="1686"/>
      <c r="CT22" s="1686"/>
      <c r="CU22" s="1686"/>
      <c r="CV22" s="1686"/>
      <c r="CW22" s="1686"/>
      <c r="CX22" s="1686"/>
      <c r="CY22" s="1686"/>
      <c r="CZ22" s="1686"/>
      <c r="DA22" s="1686"/>
      <c r="DB22" s="1686"/>
      <c r="DC22" s="1686"/>
      <c r="DD22" s="1686"/>
      <c r="DE22" s="1686"/>
      <c r="DF22" s="1686"/>
      <c r="DG22" s="1686"/>
      <c r="DH22" s="1686"/>
      <c r="DI22" s="1686"/>
      <c r="DJ22" s="1686"/>
      <c r="DK22" s="1686"/>
      <c r="DL22" s="1686"/>
      <c r="DM22" s="1686"/>
      <c r="DN22" s="1686"/>
      <c r="DO22" s="1686"/>
      <c r="DP22" s="1686"/>
      <c r="DQ22" s="1686"/>
      <c r="DR22" s="1686"/>
      <c r="DS22" s="1686"/>
      <c r="DT22" s="1686"/>
      <c r="DU22" s="1686"/>
      <c r="DV22" s="1686"/>
      <c r="DW22" s="1686"/>
      <c r="DX22" s="1686"/>
      <c r="DY22" s="1686"/>
      <c r="DZ22" s="1686"/>
      <c r="EA22" s="1686"/>
      <c r="EB22" s="1686"/>
      <c r="EC22" s="1686"/>
      <c r="ED22" s="1686"/>
      <c r="EE22" s="1686"/>
      <c r="EF22" s="1686"/>
      <c r="EG22" s="1686"/>
      <c r="EH22" s="1686"/>
      <c r="EI22" s="1686"/>
      <c r="EJ22" s="1686"/>
      <c r="EK22" s="1686"/>
      <c r="EL22" s="1686"/>
      <c r="EM22" s="1686"/>
      <c r="EN22" s="1686"/>
      <c r="EO22" s="1686"/>
      <c r="EP22" s="1686"/>
      <c r="EQ22" s="1686"/>
      <c r="ER22" s="1686"/>
      <c r="ES22" s="1686"/>
      <c r="ET22" s="1686"/>
      <c r="EU22" s="1686"/>
      <c r="EV22" s="1686"/>
      <c r="EW22" s="1686"/>
      <c r="EX22" s="1686"/>
      <c r="EY22" s="1686"/>
      <c r="EZ22" s="1686"/>
      <c r="FA22" s="1686"/>
      <c r="FB22" s="1686"/>
      <c r="FC22" s="1686"/>
      <c r="FD22" s="1686"/>
      <c r="FE22" s="1686"/>
      <c r="FF22" s="1686"/>
      <c r="FG22" s="1686"/>
      <c r="FH22" s="1686"/>
      <c r="FI22" s="1686"/>
      <c r="FJ22" s="1686"/>
      <c r="FK22" s="1686"/>
      <c r="FL22" s="1686"/>
      <c r="FM22" s="1686"/>
      <c r="FN22" s="1686"/>
      <c r="FO22" s="1686"/>
      <c r="FP22" s="1686"/>
      <c r="FQ22" s="1686"/>
      <c r="FR22" s="1686"/>
      <c r="FS22" s="1686"/>
      <c r="FT22" s="1686"/>
      <c r="FU22" s="1686"/>
      <c r="FV22" s="1686"/>
    </row>
    <row r="23" spans="2:178" s="1734" customFormat="1" ht="30" customHeight="1">
      <c r="B23" s="1727"/>
      <c r="C23" s="1753"/>
      <c r="CD23" s="1706"/>
      <c r="CH23" s="1686"/>
      <c r="CI23" s="1686"/>
      <c r="CJ23" s="1686"/>
      <c r="CK23" s="1686"/>
      <c r="CN23" s="1686"/>
      <c r="CO23" s="1686"/>
      <c r="CP23" s="1686"/>
      <c r="CQ23" s="1686"/>
      <c r="CR23" s="1686"/>
      <c r="CS23" s="1686"/>
      <c r="CT23" s="1686"/>
      <c r="CU23" s="1686"/>
      <c r="CV23" s="1686"/>
      <c r="CW23" s="1686"/>
      <c r="CX23" s="1686"/>
      <c r="CY23" s="1686"/>
      <c r="CZ23" s="1686"/>
      <c r="DA23" s="1686"/>
      <c r="DB23" s="1686"/>
      <c r="DC23" s="1686"/>
      <c r="DD23" s="1686"/>
      <c r="DE23" s="1686"/>
      <c r="DF23" s="1686"/>
      <c r="DG23" s="1686"/>
      <c r="DH23" s="1686"/>
      <c r="DI23" s="1686"/>
      <c r="DJ23" s="1686"/>
      <c r="DK23" s="1686"/>
      <c r="DL23" s="1686"/>
      <c r="DM23" s="1686"/>
      <c r="DN23" s="1686"/>
      <c r="DO23" s="1686"/>
      <c r="DP23" s="1686"/>
      <c r="DQ23" s="1686"/>
      <c r="DR23" s="1686"/>
      <c r="DS23" s="1686"/>
      <c r="DT23" s="1686"/>
      <c r="DU23" s="1686"/>
      <c r="DV23" s="1686"/>
      <c r="DW23" s="1686"/>
      <c r="DX23" s="1686"/>
      <c r="DY23" s="1686"/>
      <c r="DZ23" s="1686"/>
      <c r="EA23" s="1686"/>
      <c r="EB23" s="1686"/>
      <c r="EC23" s="1686"/>
      <c r="ED23" s="1686"/>
      <c r="EE23" s="1686"/>
      <c r="EF23" s="1686"/>
      <c r="EG23" s="1686"/>
      <c r="EH23" s="1686"/>
      <c r="EI23" s="1686"/>
      <c r="EJ23" s="1686"/>
      <c r="EK23" s="1686"/>
      <c r="EL23" s="1686"/>
      <c r="EM23" s="1686"/>
      <c r="EN23" s="1686"/>
      <c r="EO23" s="1686"/>
      <c r="EP23" s="1686"/>
      <c r="EQ23" s="1686"/>
      <c r="ER23" s="1686"/>
      <c r="ES23" s="1686"/>
      <c r="ET23" s="1686"/>
      <c r="EU23" s="1686"/>
      <c r="EV23" s="1686"/>
      <c r="EW23" s="1686"/>
      <c r="EX23" s="1686"/>
      <c r="EY23" s="1686"/>
      <c r="EZ23" s="1686"/>
      <c r="FA23" s="1686"/>
      <c r="FB23" s="1686"/>
      <c r="FC23" s="1686"/>
      <c r="FD23" s="1686"/>
      <c r="FE23" s="1686"/>
      <c r="FF23" s="1686"/>
      <c r="FG23" s="1686"/>
      <c r="FH23" s="1686"/>
      <c r="FI23" s="1686"/>
      <c r="FJ23" s="1686"/>
      <c r="FK23" s="1686"/>
      <c r="FL23" s="1686"/>
      <c r="FM23" s="1686"/>
      <c r="FN23" s="1686"/>
      <c r="FO23" s="1686"/>
      <c r="FP23" s="1686"/>
      <c r="FQ23" s="1686"/>
      <c r="FR23" s="1686"/>
      <c r="FS23" s="1686"/>
      <c r="FT23" s="1686"/>
      <c r="FU23" s="1686"/>
      <c r="FV23" s="1686"/>
    </row>
    <row r="24" spans="2:178" s="1734" customFormat="1" ht="30" customHeight="1">
      <c r="B24" s="1707"/>
      <c r="C24" s="1753"/>
      <c r="D24" s="1776" t="s">
        <v>89</v>
      </c>
      <c r="F24" s="1697" t="s">
        <v>1280</v>
      </c>
      <c r="AL24" s="3237">
        <v>15</v>
      </c>
      <c r="AM24" s="3238"/>
      <c r="AN24" s="3412"/>
      <c r="AO24" s="3413"/>
      <c r="AP24" s="3414"/>
      <c r="AR24" s="3242" t="s">
        <v>670</v>
      </c>
      <c r="AS24" s="3242"/>
      <c r="AU24" s="1697" t="s">
        <v>1016</v>
      </c>
      <c r="BW24" s="3237">
        <v>36</v>
      </c>
      <c r="BX24" s="3238"/>
      <c r="BY24" s="3412"/>
      <c r="BZ24" s="3413"/>
      <c r="CA24" s="3414"/>
      <c r="CD24" s="1706"/>
      <c r="CH24" s="1686"/>
      <c r="CI24" s="1686"/>
      <c r="CJ24" s="1686"/>
      <c r="CK24" s="1686"/>
      <c r="CN24" s="1686"/>
      <c r="CO24" s="1686"/>
      <c r="CP24" s="1686"/>
      <c r="CQ24" s="1686"/>
      <c r="CR24" s="1686"/>
      <c r="CS24" s="1686"/>
      <c r="CT24" s="1686"/>
      <c r="CU24" s="1686"/>
      <c r="CV24" s="1686"/>
      <c r="CW24" s="1686"/>
      <c r="CX24" s="1686"/>
      <c r="CY24" s="1686"/>
      <c r="CZ24" s="1686"/>
      <c r="DA24" s="1686"/>
      <c r="DB24" s="1686"/>
      <c r="DC24" s="1686"/>
      <c r="DD24" s="1686"/>
      <c r="DE24" s="1686"/>
      <c r="DF24" s="1686"/>
      <c r="DG24" s="1686"/>
      <c r="DH24" s="1686"/>
      <c r="DI24" s="1686"/>
      <c r="DJ24" s="1686"/>
      <c r="DK24" s="1686"/>
      <c r="DL24" s="1686"/>
      <c r="DM24" s="1686"/>
      <c r="DN24" s="1686"/>
      <c r="DO24" s="1686"/>
      <c r="DP24" s="1686"/>
      <c r="DQ24" s="1686"/>
      <c r="DR24" s="1686"/>
      <c r="DS24" s="1686"/>
      <c r="DT24" s="1686"/>
      <c r="DU24" s="1686"/>
      <c r="DV24" s="1686"/>
      <c r="DW24" s="1686"/>
      <c r="DX24" s="1686"/>
      <c r="DY24" s="1686"/>
      <c r="DZ24" s="1686"/>
      <c r="EA24" s="1686"/>
      <c r="EB24" s="1686"/>
      <c r="EC24" s="1686"/>
      <c r="ED24" s="1686"/>
      <c r="EE24" s="1686"/>
      <c r="EF24" s="1686"/>
      <c r="EG24" s="1686"/>
      <c r="EH24" s="1686"/>
      <c r="EI24" s="1686"/>
      <c r="EJ24" s="1686"/>
      <c r="EK24" s="1686"/>
      <c r="EL24" s="1686"/>
      <c r="EM24" s="1686"/>
      <c r="EN24" s="1686"/>
      <c r="EO24" s="1686"/>
      <c r="EP24" s="1686"/>
      <c r="EQ24" s="1686"/>
      <c r="ER24" s="1686"/>
      <c r="ES24" s="1686"/>
      <c r="ET24" s="1686"/>
      <c r="EU24" s="1686"/>
      <c r="EV24" s="1686"/>
      <c r="EW24" s="1686"/>
      <c r="EX24" s="1686"/>
      <c r="EY24" s="1686"/>
      <c r="EZ24" s="1686"/>
      <c r="FA24" s="1686"/>
      <c r="FB24" s="1686"/>
      <c r="FC24" s="1686"/>
      <c r="FD24" s="1686"/>
      <c r="FE24" s="1686"/>
      <c r="FF24" s="1686"/>
      <c r="FG24" s="1686"/>
      <c r="FH24" s="1686"/>
      <c r="FI24" s="1686"/>
      <c r="FJ24" s="1686"/>
      <c r="FK24" s="1686"/>
      <c r="FL24" s="1686"/>
      <c r="FM24" s="1686"/>
      <c r="FN24" s="1686"/>
      <c r="FO24" s="1686"/>
      <c r="FP24" s="1686"/>
      <c r="FQ24" s="1686"/>
      <c r="FR24" s="1686"/>
      <c r="FS24" s="1686"/>
      <c r="FT24" s="1686"/>
      <c r="FU24" s="1686"/>
      <c r="FV24" s="1686"/>
    </row>
    <row r="25" spans="2:178" s="1734" customFormat="1" ht="30" customHeight="1">
      <c r="B25" s="1707"/>
      <c r="C25" s="1753"/>
      <c r="F25" s="1723" t="s">
        <v>1281</v>
      </c>
      <c r="AL25" s="3237"/>
      <c r="AM25" s="3238"/>
      <c r="AN25" s="3415"/>
      <c r="AO25" s="3416"/>
      <c r="AP25" s="3417"/>
      <c r="AU25" s="1723" t="s">
        <v>1017</v>
      </c>
      <c r="BW25" s="3237"/>
      <c r="BX25" s="3238"/>
      <c r="BY25" s="3415"/>
      <c r="BZ25" s="3416"/>
      <c r="CA25" s="3417"/>
      <c r="CD25" s="1706"/>
      <c r="CH25" s="1686"/>
      <c r="CI25" s="1686"/>
      <c r="CJ25" s="1686"/>
      <c r="CK25" s="1686"/>
      <c r="CN25" s="1686"/>
      <c r="CO25" s="1686"/>
      <c r="CP25" s="1686"/>
      <c r="CQ25" s="1686"/>
      <c r="CR25" s="1686"/>
      <c r="CS25" s="1686"/>
      <c r="CT25" s="1686"/>
      <c r="CU25" s="1686"/>
      <c r="CV25" s="1686"/>
      <c r="CW25" s="1686"/>
      <c r="CX25" s="1686"/>
      <c r="CY25" s="1686"/>
      <c r="CZ25" s="1686"/>
      <c r="DA25" s="1686"/>
      <c r="DB25" s="1686"/>
      <c r="DC25" s="1686"/>
      <c r="DD25" s="1686"/>
      <c r="DE25" s="1686"/>
      <c r="DF25" s="1686"/>
      <c r="DG25" s="1686"/>
      <c r="DH25" s="1686"/>
      <c r="DI25" s="1686"/>
      <c r="DJ25" s="1686"/>
      <c r="DK25" s="1686"/>
      <c r="DL25" s="1686"/>
      <c r="DM25" s="1686"/>
      <c r="DN25" s="1686"/>
      <c r="DO25" s="1686"/>
      <c r="DP25" s="1686"/>
      <c r="DQ25" s="1686"/>
      <c r="DR25" s="1686"/>
      <c r="DS25" s="1686"/>
      <c r="DT25" s="1686"/>
      <c r="DU25" s="1686"/>
      <c r="DV25" s="1686"/>
      <c r="DW25" s="1686"/>
      <c r="DX25" s="1686"/>
      <c r="DY25" s="1686"/>
      <c r="DZ25" s="1686"/>
      <c r="EA25" s="1686"/>
      <c r="EB25" s="1686"/>
      <c r="EC25" s="1686"/>
      <c r="ED25" s="1686"/>
      <c r="EE25" s="1686"/>
      <c r="EF25" s="1686"/>
      <c r="EG25" s="1686"/>
      <c r="EH25" s="1686"/>
      <c r="EI25" s="1686"/>
      <c r="EJ25" s="1686"/>
      <c r="EK25" s="1686"/>
      <c r="EL25" s="1686"/>
      <c r="EM25" s="1686"/>
      <c r="EN25" s="1686"/>
      <c r="EO25" s="1686"/>
      <c r="EP25" s="1686"/>
      <c r="EQ25" s="1686"/>
      <c r="ER25" s="1686"/>
      <c r="ES25" s="1686"/>
      <c r="ET25" s="1686"/>
      <c r="EU25" s="1686"/>
      <c r="EV25" s="1686"/>
      <c r="EW25" s="1686"/>
      <c r="EX25" s="1686"/>
      <c r="EY25" s="1686"/>
      <c r="EZ25" s="1686"/>
      <c r="FA25" s="1686"/>
      <c r="FB25" s="1686"/>
      <c r="FC25" s="1686"/>
      <c r="FD25" s="1686"/>
      <c r="FE25" s="1686"/>
      <c r="FF25" s="1686"/>
      <c r="FG25" s="1686"/>
      <c r="FH25" s="1686"/>
      <c r="FI25" s="1686"/>
      <c r="FJ25" s="1686"/>
      <c r="FK25" s="1686"/>
      <c r="FL25" s="1686"/>
      <c r="FM25" s="1686"/>
      <c r="FN25" s="1686"/>
      <c r="FO25" s="1686"/>
      <c r="FP25" s="1686"/>
      <c r="FQ25" s="1686"/>
      <c r="FR25" s="1686"/>
      <c r="FS25" s="1686"/>
      <c r="FT25" s="1686"/>
      <c r="FU25" s="1686"/>
      <c r="FV25" s="1686"/>
    </row>
    <row r="26" spans="2:178" s="1734" customFormat="1" ht="30" customHeight="1">
      <c r="B26" s="1707"/>
      <c r="C26" s="1753"/>
      <c r="CD26" s="1706"/>
      <c r="CG26" s="1709"/>
      <c r="CH26" s="1695"/>
      <c r="CI26" s="1695"/>
      <c r="CJ26" s="1695"/>
      <c r="CK26" s="1695"/>
      <c r="CL26" s="1695"/>
      <c r="CM26" s="1695"/>
      <c r="CN26" s="1686"/>
      <c r="CO26" s="1686"/>
      <c r="CP26" s="1686"/>
      <c r="CQ26" s="1686"/>
      <c r="CR26" s="1686"/>
      <c r="CS26" s="1686"/>
      <c r="CT26" s="1686"/>
      <c r="CU26" s="1686"/>
      <c r="CV26" s="1686"/>
      <c r="CW26" s="1686"/>
      <c r="CX26" s="1686"/>
      <c r="CY26" s="1686"/>
      <c r="CZ26" s="1686"/>
      <c r="DA26" s="1686"/>
      <c r="DB26" s="1686"/>
      <c r="DC26" s="1686"/>
      <c r="DD26" s="1686"/>
      <c r="DE26" s="1686"/>
      <c r="DF26" s="1686"/>
      <c r="DG26" s="1686"/>
      <c r="DH26" s="1686"/>
      <c r="DI26" s="1686"/>
      <c r="DJ26" s="1686"/>
      <c r="DK26" s="1686"/>
      <c r="DL26" s="1686"/>
      <c r="DM26" s="1686"/>
      <c r="DN26" s="1686"/>
      <c r="DO26" s="1686"/>
      <c r="DP26" s="1686"/>
      <c r="DQ26" s="1686"/>
      <c r="DR26" s="1686"/>
      <c r="DS26" s="1686"/>
      <c r="DT26" s="1686"/>
      <c r="DU26" s="1686"/>
      <c r="DV26" s="1686"/>
      <c r="DW26" s="1686"/>
      <c r="DX26" s="1686"/>
      <c r="DY26" s="1686"/>
      <c r="DZ26" s="1686"/>
      <c r="EA26" s="1686"/>
      <c r="EB26" s="1686"/>
      <c r="EC26" s="1686"/>
      <c r="ED26" s="1686"/>
      <c r="EE26" s="1686"/>
      <c r="EF26" s="1686"/>
      <c r="EG26" s="1686"/>
      <c r="EH26" s="1686"/>
      <c r="EI26" s="1686"/>
      <c r="EJ26" s="1686"/>
      <c r="EK26" s="1686"/>
      <c r="EL26" s="1686"/>
      <c r="EM26" s="1686"/>
      <c r="EN26" s="1686"/>
      <c r="EO26" s="1686"/>
      <c r="EP26" s="1686"/>
      <c r="EQ26" s="1686"/>
      <c r="ER26" s="1686"/>
      <c r="ES26" s="1686"/>
      <c r="ET26" s="1686"/>
      <c r="EU26" s="1686"/>
      <c r="EV26" s="1686"/>
      <c r="EW26" s="1686"/>
      <c r="EX26" s="1686"/>
      <c r="EY26" s="1686"/>
      <c r="EZ26" s="1686"/>
      <c r="FA26" s="1686"/>
      <c r="FB26" s="1686"/>
      <c r="FC26" s="1686"/>
      <c r="FD26" s="1686"/>
      <c r="FE26" s="1686"/>
      <c r="FF26" s="1686"/>
      <c r="FG26" s="1686"/>
      <c r="FH26" s="1686"/>
      <c r="FI26" s="1686"/>
      <c r="FJ26" s="1686"/>
      <c r="FK26" s="1686"/>
      <c r="FL26" s="1686"/>
      <c r="FM26" s="1686"/>
      <c r="FN26" s="1686"/>
      <c r="FO26" s="1686"/>
      <c r="FP26" s="1686"/>
      <c r="FQ26" s="1686"/>
      <c r="FR26" s="1686"/>
      <c r="FS26" s="1686"/>
      <c r="FT26" s="1686"/>
      <c r="FU26" s="1686"/>
      <c r="FV26" s="1686"/>
    </row>
    <row r="27" spans="2:178" s="1734" customFormat="1" ht="30" customHeight="1">
      <c r="B27" s="1707"/>
      <c r="C27" s="1753"/>
      <c r="D27" s="1776" t="s">
        <v>161</v>
      </c>
      <c r="F27" s="1697" t="s">
        <v>999</v>
      </c>
      <c r="AL27" s="3237">
        <v>16</v>
      </c>
      <c r="AM27" s="3238"/>
      <c r="AN27" s="3412"/>
      <c r="AO27" s="3413"/>
      <c r="AP27" s="3414"/>
      <c r="AR27" s="3242" t="s">
        <v>671</v>
      </c>
      <c r="AS27" s="3242"/>
      <c r="AU27" s="1697" t="s">
        <v>1020</v>
      </c>
      <c r="BW27" s="3237">
        <v>61</v>
      </c>
      <c r="BX27" s="3238"/>
      <c r="BY27" s="3412"/>
      <c r="BZ27" s="3413"/>
      <c r="CA27" s="3414"/>
      <c r="CD27" s="1706"/>
      <c r="CG27" s="1709"/>
      <c r="CH27" s="1695"/>
      <c r="CI27" s="1695"/>
      <c r="CJ27" s="1695"/>
      <c r="CK27" s="1695"/>
      <c r="CL27" s="1695"/>
      <c r="CM27" s="1695"/>
      <c r="CN27" s="1686"/>
      <c r="CO27" s="1686"/>
      <c r="CP27" s="1686"/>
      <c r="CQ27" s="1686"/>
      <c r="CR27" s="1686"/>
      <c r="CS27" s="1686"/>
      <c r="CT27" s="1686"/>
      <c r="CU27" s="1686"/>
      <c r="CV27" s="1686"/>
      <c r="CW27" s="1686"/>
      <c r="CX27" s="1686"/>
      <c r="CY27" s="1686"/>
      <c r="CZ27" s="1686"/>
      <c r="DA27" s="1686"/>
      <c r="DB27" s="1686"/>
      <c r="DC27" s="1686"/>
      <c r="DD27" s="1686"/>
      <c r="DE27" s="1686"/>
      <c r="DF27" s="1686"/>
      <c r="DG27" s="1686"/>
      <c r="DH27" s="1686"/>
      <c r="DI27" s="1686"/>
      <c r="DJ27" s="1686"/>
      <c r="DK27" s="1686"/>
      <c r="DL27" s="1686"/>
      <c r="DM27" s="1686"/>
      <c r="DN27" s="1686"/>
      <c r="DO27" s="1686"/>
      <c r="DP27" s="1686"/>
      <c r="DQ27" s="1686"/>
      <c r="DR27" s="1686"/>
      <c r="DS27" s="1686"/>
      <c r="DT27" s="1686"/>
      <c r="DU27" s="1686"/>
      <c r="DV27" s="1686"/>
      <c r="DW27" s="1686"/>
      <c r="DX27" s="1686"/>
      <c r="DY27" s="1686"/>
      <c r="DZ27" s="1686"/>
      <c r="EA27" s="1686"/>
      <c r="EB27" s="1686"/>
      <c r="EC27" s="1686"/>
      <c r="ED27" s="1686"/>
      <c r="EE27" s="1686"/>
      <c r="EF27" s="1686"/>
      <c r="EG27" s="1686"/>
      <c r="EH27" s="1686"/>
      <c r="EI27" s="1686"/>
      <c r="EJ27" s="1686"/>
      <c r="EK27" s="1686"/>
      <c r="EL27" s="1686"/>
      <c r="EM27" s="1686"/>
      <c r="EN27" s="1686"/>
      <c r="EO27" s="1686"/>
      <c r="EP27" s="1686"/>
      <c r="EQ27" s="1686"/>
      <c r="ER27" s="1686"/>
      <c r="ES27" s="1686"/>
      <c r="ET27" s="1686"/>
      <c r="EU27" s="1686"/>
      <c r="EV27" s="1686"/>
      <c r="EW27" s="1686"/>
      <c r="EX27" s="1686"/>
      <c r="EY27" s="1686"/>
      <c r="EZ27" s="1686"/>
      <c r="FA27" s="1686"/>
      <c r="FB27" s="1686"/>
      <c r="FC27" s="1686"/>
      <c r="FD27" s="1686"/>
      <c r="FE27" s="1686"/>
      <c r="FF27" s="1686"/>
      <c r="FG27" s="1686"/>
      <c r="FH27" s="1686"/>
      <c r="FI27" s="1686"/>
      <c r="FJ27" s="1686"/>
      <c r="FK27" s="1686"/>
      <c r="FL27" s="1686"/>
      <c r="FM27" s="1686"/>
      <c r="FN27" s="1686"/>
      <c r="FO27" s="1686"/>
      <c r="FP27" s="1686"/>
      <c r="FQ27" s="1686"/>
      <c r="FR27" s="1686"/>
      <c r="FS27" s="1686"/>
      <c r="FT27" s="1686"/>
      <c r="FU27" s="1686"/>
      <c r="FV27" s="1686"/>
    </row>
    <row r="28" spans="2:178" s="1734" customFormat="1" ht="30" customHeight="1">
      <c r="B28" s="1719"/>
      <c r="C28" s="1753"/>
      <c r="F28" s="1723" t="s">
        <v>2656</v>
      </c>
      <c r="AL28" s="3237"/>
      <c r="AM28" s="3238"/>
      <c r="AN28" s="3415"/>
      <c r="AO28" s="3416"/>
      <c r="AP28" s="3417"/>
      <c r="AU28" s="1723" t="s">
        <v>1021</v>
      </c>
      <c r="BW28" s="3237"/>
      <c r="BX28" s="3238"/>
      <c r="BY28" s="3415"/>
      <c r="BZ28" s="3416"/>
      <c r="CA28" s="3417"/>
      <c r="CD28" s="1706"/>
      <c r="CG28" s="1709"/>
      <c r="CH28" s="1695"/>
      <c r="CI28" s="1695"/>
      <c r="CJ28" s="1695"/>
      <c r="CK28" s="1695"/>
      <c r="CL28" s="1695"/>
      <c r="CM28" s="1695"/>
      <c r="CN28" s="1686"/>
      <c r="CO28" s="1686"/>
      <c r="CP28" s="1686"/>
      <c r="CQ28" s="1686"/>
      <c r="CR28" s="1686"/>
      <c r="CS28" s="1686"/>
      <c r="CT28" s="1686"/>
      <c r="CU28" s="1686"/>
      <c r="CV28" s="1686"/>
      <c r="CW28" s="1686"/>
      <c r="CX28" s="1686"/>
      <c r="CY28" s="1686"/>
      <c r="CZ28" s="1686"/>
      <c r="DA28" s="1686"/>
      <c r="DB28" s="1686"/>
      <c r="DC28" s="1686"/>
      <c r="DD28" s="1686"/>
      <c r="DE28" s="1686"/>
      <c r="DF28" s="1686"/>
      <c r="DG28" s="1686"/>
      <c r="DH28" s="1686"/>
      <c r="DI28" s="1686"/>
      <c r="DJ28" s="1686"/>
      <c r="DK28" s="1686"/>
      <c r="DL28" s="1686"/>
      <c r="DM28" s="1686"/>
      <c r="DN28" s="1686"/>
      <c r="DO28" s="1686"/>
      <c r="DP28" s="1686"/>
      <c r="DQ28" s="1686"/>
      <c r="DR28" s="1686"/>
      <c r="DS28" s="1686"/>
      <c r="DT28" s="1686"/>
      <c r="DU28" s="1686"/>
      <c r="DV28" s="1686"/>
      <c r="DW28" s="1686"/>
      <c r="DX28" s="1686"/>
      <c r="DY28" s="1686"/>
      <c r="DZ28" s="1686"/>
      <c r="EA28" s="1686"/>
      <c r="EB28" s="1686"/>
      <c r="EC28" s="1686"/>
      <c r="ED28" s="1686"/>
      <c r="EE28" s="1686"/>
      <c r="EF28" s="1686"/>
      <c r="EG28" s="1686"/>
      <c r="EH28" s="1686"/>
      <c r="EI28" s="1686"/>
      <c r="EJ28" s="1686"/>
      <c r="EK28" s="1686"/>
      <c r="EL28" s="1686"/>
      <c r="EM28" s="1686"/>
      <c r="EN28" s="1686"/>
      <c r="EO28" s="1686"/>
      <c r="EP28" s="1686"/>
      <c r="EQ28" s="1686"/>
      <c r="ER28" s="1686"/>
      <c r="ES28" s="1686"/>
      <c r="ET28" s="1686"/>
      <c r="EU28" s="1686"/>
      <c r="EV28" s="1686"/>
      <c r="EW28" s="1686"/>
      <c r="EX28" s="1686"/>
      <c r="EY28" s="1686"/>
      <c r="EZ28" s="1686"/>
      <c r="FA28" s="1686"/>
      <c r="FB28" s="1686"/>
      <c r="FC28" s="1686"/>
      <c r="FD28" s="1686"/>
      <c r="FE28" s="1686"/>
      <c r="FF28" s="1686"/>
      <c r="FG28" s="1686"/>
      <c r="FH28" s="1686"/>
      <c r="FI28" s="1686"/>
      <c r="FJ28" s="1686"/>
      <c r="FK28" s="1686"/>
      <c r="FL28" s="1686"/>
      <c r="FM28" s="1686"/>
      <c r="FN28" s="1686"/>
      <c r="FO28" s="1686"/>
      <c r="FP28" s="1686"/>
      <c r="FQ28" s="1686"/>
      <c r="FR28" s="1686"/>
      <c r="FS28" s="1686"/>
      <c r="FT28" s="1686"/>
      <c r="FU28" s="1686"/>
      <c r="FV28" s="1686"/>
    </row>
    <row r="29" spans="2:178" s="1734" customFormat="1" ht="30" customHeight="1">
      <c r="B29" s="1722"/>
      <c r="C29" s="1753"/>
      <c r="CD29" s="1706"/>
      <c r="CG29" s="1709"/>
      <c r="CH29" s="1695"/>
      <c r="CI29" s="1695"/>
      <c r="CJ29" s="1695"/>
      <c r="CK29" s="1695"/>
      <c r="CL29" s="1695"/>
      <c r="CM29" s="1695"/>
      <c r="CN29" s="1686"/>
      <c r="CO29" s="1686"/>
      <c r="CP29" s="1686"/>
      <c r="CQ29" s="1686"/>
      <c r="CR29" s="1686"/>
      <c r="CS29" s="1686"/>
      <c r="CT29" s="1686"/>
      <c r="CU29" s="1686"/>
      <c r="CV29" s="1686"/>
      <c r="CW29" s="1686"/>
      <c r="CX29" s="1686"/>
      <c r="CY29" s="1686"/>
      <c r="CZ29" s="1686"/>
      <c r="DA29" s="1686"/>
      <c r="DB29" s="1686"/>
      <c r="DC29" s="1686"/>
      <c r="DD29" s="1686"/>
      <c r="DE29" s="1686"/>
      <c r="DF29" s="1686"/>
      <c r="DG29" s="1686"/>
      <c r="DH29" s="1686"/>
      <c r="DI29" s="1686"/>
      <c r="DJ29" s="1686"/>
      <c r="DK29" s="1686"/>
      <c r="DL29" s="1686"/>
      <c r="DM29" s="1686"/>
      <c r="DN29" s="1686"/>
      <c r="DO29" s="1686"/>
      <c r="DP29" s="1686"/>
      <c r="DQ29" s="1686"/>
      <c r="DR29" s="1686"/>
      <c r="DS29" s="1686"/>
      <c r="DT29" s="1686"/>
      <c r="DU29" s="1686"/>
      <c r="DV29" s="1686"/>
      <c r="DW29" s="1686"/>
      <c r="DX29" s="1686"/>
      <c r="DY29" s="1686"/>
      <c r="DZ29" s="1686"/>
      <c r="EA29" s="1686"/>
      <c r="EB29" s="1686"/>
      <c r="EC29" s="1686"/>
      <c r="ED29" s="1686"/>
      <c r="EE29" s="1686"/>
      <c r="EF29" s="1686"/>
      <c r="EG29" s="1686"/>
      <c r="EH29" s="1686"/>
      <c r="EI29" s="1686"/>
      <c r="EJ29" s="1686"/>
      <c r="EK29" s="1686"/>
      <c r="EL29" s="1686"/>
      <c r="EM29" s="1686"/>
      <c r="EN29" s="1686"/>
      <c r="EO29" s="1686"/>
      <c r="EP29" s="1686"/>
      <c r="EQ29" s="1686"/>
      <c r="ER29" s="1686"/>
      <c r="ES29" s="1686"/>
      <c r="ET29" s="1686"/>
      <c r="EU29" s="1686"/>
      <c r="EV29" s="1686"/>
      <c r="EW29" s="1686"/>
      <c r="EX29" s="1686"/>
      <c r="EY29" s="1686"/>
      <c r="EZ29" s="1686"/>
      <c r="FA29" s="1686"/>
      <c r="FB29" s="1686"/>
      <c r="FC29" s="1686"/>
      <c r="FD29" s="1686"/>
      <c r="FE29" s="1686"/>
      <c r="FF29" s="1686"/>
      <c r="FG29" s="1686"/>
      <c r="FH29" s="1686"/>
      <c r="FI29" s="1686"/>
      <c r="FJ29" s="1686"/>
      <c r="FK29" s="1686"/>
      <c r="FL29" s="1686"/>
      <c r="FM29" s="1686"/>
      <c r="FN29" s="1686"/>
      <c r="FO29" s="1686"/>
      <c r="FP29" s="1686"/>
      <c r="FQ29" s="1686"/>
      <c r="FR29" s="1686"/>
      <c r="FS29" s="1686"/>
      <c r="FT29" s="1686"/>
      <c r="FU29" s="1686"/>
      <c r="FV29" s="1686"/>
    </row>
    <row r="30" spans="2:178" s="1734" customFormat="1" ht="30" customHeight="1">
      <c r="B30" s="1722"/>
      <c r="C30" s="1753"/>
      <c r="D30" s="1776" t="s">
        <v>162</v>
      </c>
      <c r="F30" s="1697" t="s">
        <v>1000</v>
      </c>
      <c r="AL30" s="3237">
        <v>17</v>
      </c>
      <c r="AM30" s="3238"/>
      <c r="AN30" s="3412"/>
      <c r="AO30" s="3413"/>
      <c r="AP30" s="3414"/>
      <c r="AR30" s="3242" t="s">
        <v>672</v>
      </c>
      <c r="AS30" s="3242"/>
      <c r="AU30" s="1697" t="s">
        <v>1022</v>
      </c>
      <c r="BW30" s="3237">
        <v>68</v>
      </c>
      <c r="BX30" s="3238"/>
      <c r="BY30" s="3412"/>
      <c r="BZ30" s="3413"/>
      <c r="CA30" s="3414"/>
      <c r="CD30" s="1706"/>
      <c r="CG30" s="1709"/>
      <c r="CH30" s="1695"/>
      <c r="CI30" s="1695"/>
      <c r="CJ30" s="1695"/>
      <c r="CK30" s="1695"/>
      <c r="CL30" s="1695"/>
      <c r="CM30" s="1695"/>
      <c r="CN30" s="1686"/>
      <c r="CO30" s="1686"/>
      <c r="CP30" s="1686"/>
      <c r="CQ30" s="1686"/>
      <c r="CR30" s="1686"/>
      <c r="CS30" s="1686"/>
      <c r="CT30" s="1686"/>
      <c r="CU30" s="1686"/>
      <c r="CV30" s="1686"/>
      <c r="CW30" s="1686"/>
      <c r="CX30" s="1686"/>
      <c r="CY30" s="1686"/>
      <c r="CZ30" s="1686"/>
      <c r="DA30" s="1686"/>
      <c r="DB30" s="1686"/>
      <c r="DC30" s="1686"/>
      <c r="DD30" s="1686"/>
      <c r="DE30" s="1686"/>
      <c r="DF30" s="1686"/>
      <c r="DG30" s="1686"/>
      <c r="DH30" s="1686"/>
      <c r="DI30" s="1686"/>
      <c r="DJ30" s="1686"/>
      <c r="DK30" s="1686"/>
      <c r="DL30" s="1686"/>
      <c r="DM30" s="1686"/>
      <c r="DN30" s="1686"/>
      <c r="DO30" s="1686"/>
      <c r="DP30" s="1686"/>
      <c r="DQ30" s="1686"/>
      <c r="DR30" s="1686"/>
      <c r="DS30" s="1686"/>
      <c r="DT30" s="1686"/>
      <c r="DU30" s="1686"/>
      <c r="DV30" s="1686"/>
      <c r="DW30" s="1686"/>
      <c r="DX30" s="1686"/>
      <c r="DY30" s="1686"/>
      <c r="DZ30" s="1686"/>
      <c r="EA30" s="1686"/>
      <c r="EB30" s="1686"/>
      <c r="EC30" s="1686"/>
      <c r="ED30" s="1686"/>
      <c r="EE30" s="1686"/>
      <c r="EF30" s="1686"/>
      <c r="EG30" s="1686"/>
      <c r="EH30" s="1686"/>
      <c r="EI30" s="1686"/>
      <c r="EJ30" s="1686"/>
      <c r="EK30" s="1686"/>
      <c r="EL30" s="1686"/>
      <c r="EM30" s="1686"/>
      <c r="EN30" s="1686"/>
      <c r="EO30" s="1686"/>
      <c r="EP30" s="1686"/>
      <c r="EQ30" s="1686"/>
      <c r="ER30" s="1686"/>
      <c r="ES30" s="1686"/>
      <c r="ET30" s="1686"/>
      <c r="EU30" s="1686"/>
      <c r="EV30" s="1686"/>
      <c r="EW30" s="1686"/>
      <c r="EX30" s="1686"/>
      <c r="EY30" s="1686"/>
      <c r="EZ30" s="1686"/>
      <c r="FA30" s="1686"/>
      <c r="FB30" s="1686"/>
      <c r="FC30" s="1686"/>
      <c r="FD30" s="1686"/>
      <c r="FE30" s="1686"/>
      <c r="FF30" s="1686"/>
      <c r="FG30" s="1686"/>
      <c r="FH30" s="1686"/>
      <c r="FI30" s="1686"/>
      <c r="FJ30" s="1686"/>
      <c r="FK30" s="1686"/>
      <c r="FL30" s="1686"/>
      <c r="FM30" s="1686"/>
      <c r="FN30" s="1686"/>
      <c r="FO30" s="1686"/>
      <c r="FP30" s="1686"/>
      <c r="FQ30" s="1686"/>
      <c r="FR30" s="1686"/>
      <c r="FS30" s="1686"/>
      <c r="FT30" s="1686"/>
      <c r="FU30" s="1686"/>
      <c r="FV30" s="1686"/>
    </row>
    <row r="31" spans="2:178" s="1734" customFormat="1" ht="30" customHeight="1">
      <c r="B31" s="1727"/>
      <c r="C31" s="1753"/>
      <c r="F31" s="1723" t="s">
        <v>1282</v>
      </c>
      <c r="AL31" s="3237"/>
      <c r="AM31" s="3238"/>
      <c r="AN31" s="3415"/>
      <c r="AO31" s="3416"/>
      <c r="AP31" s="3417"/>
      <c r="AU31" s="1723" t="s">
        <v>1023</v>
      </c>
      <c r="BW31" s="3237"/>
      <c r="BX31" s="3238"/>
      <c r="BY31" s="3415"/>
      <c r="BZ31" s="3416"/>
      <c r="CA31" s="3417"/>
      <c r="CD31" s="1706"/>
      <c r="CG31" s="1709"/>
      <c r="CH31" s="1695"/>
      <c r="CI31" s="1695"/>
      <c r="CJ31" s="1695"/>
      <c r="CK31" s="1695"/>
      <c r="CL31" s="1695"/>
      <c r="CM31" s="1695"/>
      <c r="CN31" s="1686"/>
      <c r="CO31" s="1686"/>
      <c r="CP31" s="1686"/>
      <c r="CQ31" s="1686"/>
      <c r="CR31" s="1686"/>
      <c r="CS31" s="1686"/>
      <c r="CT31" s="1686"/>
      <c r="CU31" s="1686"/>
      <c r="CV31" s="1686"/>
      <c r="CW31" s="1686"/>
      <c r="CX31" s="1686"/>
      <c r="CY31" s="1686"/>
      <c r="CZ31" s="1686"/>
      <c r="DA31" s="1686"/>
      <c r="DB31" s="1686"/>
      <c r="DC31" s="1686"/>
      <c r="DD31" s="1686"/>
      <c r="DE31" s="1686"/>
      <c r="DF31" s="1686"/>
      <c r="DG31" s="1686"/>
      <c r="DH31" s="1686"/>
      <c r="DI31" s="1686"/>
      <c r="DJ31" s="1686"/>
      <c r="DK31" s="1686"/>
      <c r="DL31" s="1686"/>
      <c r="DM31" s="1686"/>
      <c r="DN31" s="1686"/>
      <c r="DO31" s="1686"/>
      <c r="DP31" s="1686"/>
      <c r="DQ31" s="1686"/>
      <c r="DR31" s="1686"/>
      <c r="DS31" s="1686"/>
      <c r="DT31" s="1686"/>
      <c r="DU31" s="1686"/>
      <c r="DV31" s="1686"/>
      <c r="DW31" s="1686"/>
      <c r="DX31" s="1686"/>
      <c r="DY31" s="1686"/>
      <c r="DZ31" s="1686"/>
      <c r="EA31" s="1686"/>
      <c r="EB31" s="1686"/>
      <c r="EC31" s="1686"/>
      <c r="ED31" s="1686"/>
      <c r="EE31" s="1686"/>
      <c r="EF31" s="1686"/>
      <c r="EG31" s="1686"/>
      <c r="EH31" s="1686"/>
      <c r="EI31" s="1686"/>
      <c r="EJ31" s="1686"/>
      <c r="EK31" s="1686"/>
      <c r="EL31" s="1686"/>
      <c r="EM31" s="1686"/>
      <c r="EN31" s="1686"/>
      <c r="EO31" s="1686"/>
      <c r="EP31" s="1686"/>
      <c r="EQ31" s="1686"/>
      <c r="ER31" s="1686"/>
      <c r="ES31" s="1686"/>
      <c r="ET31" s="1686"/>
      <c r="EU31" s="1686"/>
      <c r="EV31" s="1686"/>
      <c r="EW31" s="1686"/>
      <c r="EX31" s="1686"/>
      <c r="EY31" s="1686"/>
      <c r="EZ31" s="1686"/>
      <c r="FA31" s="1686"/>
      <c r="FB31" s="1686"/>
      <c r="FC31" s="1686"/>
      <c r="FD31" s="1686"/>
      <c r="FE31" s="1686"/>
      <c r="FF31" s="1686"/>
      <c r="FG31" s="1686"/>
      <c r="FH31" s="1686"/>
      <c r="FI31" s="1686"/>
      <c r="FJ31" s="1686"/>
      <c r="FK31" s="1686"/>
      <c r="FL31" s="1686"/>
      <c r="FM31" s="1686"/>
      <c r="FN31" s="1686"/>
      <c r="FO31" s="1686"/>
      <c r="FP31" s="1686"/>
      <c r="FQ31" s="1686"/>
      <c r="FR31" s="1686"/>
      <c r="FS31" s="1686"/>
      <c r="FT31" s="1686"/>
      <c r="FU31" s="1686"/>
      <c r="FV31" s="1686"/>
    </row>
    <row r="32" spans="2:178" s="1734" customFormat="1" ht="30" customHeight="1">
      <c r="B32" s="1707"/>
      <c r="C32" s="1753"/>
      <c r="AU32" s="1717"/>
      <c r="CD32" s="1706"/>
      <c r="CG32" s="1709"/>
      <c r="CH32" s="1695"/>
      <c r="CI32" s="1695"/>
      <c r="CJ32" s="1695"/>
      <c r="CK32" s="1695"/>
      <c r="CL32" s="1695"/>
      <c r="CM32" s="1695"/>
      <c r="CN32" s="1686"/>
      <c r="CO32" s="1686"/>
      <c r="CP32" s="1686"/>
      <c r="CQ32" s="1686"/>
      <c r="CR32" s="1686"/>
      <c r="CS32" s="1686"/>
      <c r="CT32" s="1686"/>
      <c r="CU32" s="1686"/>
      <c r="CV32" s="1686"/>
      <c r="CW32" s="1686"/>
      <c r="CX32" s="1686"/>
      <c r="CY32" s="1686"/>
      <c r="CZ32" s="1686"/>
      <c r="DA32" s="1686"/>
      <c r="DB32" s="1686"/>
      <c r="DC32" s="1686"/>
      <c r="DD32" s="1686"/>
      <c r="DE32" s="1686"/>
      <c r="DF32" s="1686"/>
      <c r="DG32" s="1686"/>
      <c r="DH32" s="1686"/>
      <c r="DI32" s="1686"/>
      <c r="DJ32" s="1686"/>
      <c r="DK32" s="1686"/>
      <c r="DL32" s="1686"/>
      <c r="DM32" s="1686"/>
      <c r="DN32" s="1686"/>
      <c r="DO32" s="1686"/>
      <c r="DP32" s="1686"/>
      <c r="DQ32" s="1686"/>
      <c r="DR32" s="1686"/>
      <c r="DS32" s="1686"/>
      <c r="DT32" s="1686"/>
      <c r="DU32" s="1686"/>
      <c r="DV32" s="1686"/>
      <c r="DW32" s="1686"/>
      <c r="DX32" s="1686"/>
      <c r="DY32" s="1686"/>
      <c r="DZ32" s="1686"/>
      <c r="EA32" s="1686"/>
      <c r="EB32" s="1686"/>
      <c r="EC32" s="1686"/>
      <c r="ED32" s="1686"/>
      <c r="EE32" s="1686"/>
      <c r="EF32" s="1686"/>
      <c r="EG32" s="1686"/>
      <c r="EH32" s="1686"/>
      <c r="EI32" s="1686"/>
      <c r="EJ32" s="1686"/>
      <c r="EK32" s="1686"/>
      <c r="EL32" s="1686"/>
      <c r="EM32" s="1686"/>
      <c r="EN32" s="1686"/>
      <c r="EO32" s="1686"/>
      <c r="EP32" s="1686"/>
      <c r="EQ32" s="1686"/>
      <c r="ER32" s="1686"/>
      <c r="ES32" s="1686"/>
      <c r="ET32" s="1686"/>
      <c r="EU32" s="1686"/>
      <c r="EV32" s="1686"/>
      <c r="EW32" s="1686"/>
      <c r="EX32" s="1686"/>
      <c r="EY32" s="1686"/>
      <c r="EZ32" s="1686"/>
      <c r="FA32" s="1686"/>
      <c r="FB32" s="1686"/>
      <c r="FC32" s="1686"/>
      <c r="FD32" s="1686"/>
      <c r="FE32" s="1686"/>
      <c r="FF32" s="1686"/>
      <c r="FG32" s="1686"/>
      <c r="FH32" s="1686"/>
      <c r="FI32" s="1686"/>
      <c r="FJ32" s="1686"/>
      <c r="FK32" s="1686"/>
      <c r="FL32" s="1686"/>
      <c r="FM32" s="1686"/>
      <c r="FN32" s="1686"/>
      <c r="FO32" s="1686"/>
      <c r="FP32" s="1686"/>
      <c r="FQ32" s="1686"/>
      <c r="FR32" s="1686"/>
      <c r="FS32" s="1686"/>
      <c r="FT32" s="1686"/>
      <c r="FU32" s="1686"/>
      <c r="FV32" s="1686"/>
    </row>
    <row r="33" spans="2:178" s="1734" customFormat="1" ht="30" customHeight="1">
      <c r="B33" s="1707"/>
      <c r="C33" s="1753"/>
      <c r="D33" s="1776" t="s">
        <v>165</v>
      </c>
      <c r="F33" s="1697" t="s">
        <v>1001</v>
      </c>
      <c r="AL33" s="3237">
        <v>18</v>
      </c>
      <c r="AM33" s="3238"/>
      <c r="AN33" s="3412"/>
      <c r="AO33" s="3413"/>
      <c r="AP33" s="3414"/>
      <c r="AR33" s="3242" t="s">
        <v>2657</v>
      </c>
      <c r="AS33" s="3242"/>
      <c r="AU33" s="1697" t="s">
        <v>1024</v>
      </c>
      <c r="BW33" s="3237">
        <v>69</v>
      </c>
      <c r="BX33" s="3238"/>
      <c r="BY33" s="3412"/>
      <c r="BZ33" s="3413"/>
      <c r="CA33" s="3414"/>
      <c r="CD33" s="1706"/>
      <c r="CG33" s="1709"/>
      <c r="CH33" s="1695"/>
      <c r="CI33" s="1695"/>
      <c r="CJ33" s="1695"/>
      <c r="CK33" s="1695"/>
      <c r="CL33" s="1695"/>
      <c r="CM33" s="1695"/>
      <c r="CN33" s="1686"/>
      <c r="CO33" s="1686"/>
      <c r="CP33" s="1686"/>
      <c r="CQ33" s="1686"/>
      <c r="CR33" s="1686"/>
      <c r="CS33" s="1686"/>
      <c r="CT33" s="1686"/>
      <c r="CU33" s="1686"/>
      <c r="CV33" s="1686"/>
      <c r="CW33" s="1686"/>
      <c r="CX33" s="1686"/>
      <c r="CY33" s="1686"/>
      <c r="CZ33" s="1686"/>
      <c r="DA33" s="1686"/>
      <c r="DB33" s="1686"/>
      <c r="DC33" s="1686"/>
      <c r="DD33" s="1686"/>
      <c r="DE33" s="1686"/>
      <c r="DF33" s="1686"/>
      <c r="DG33" s="1686"/>
      <c r="DH33" s="1686"/>
      <c r="DI33" s="1686"/>
      <c r="DJ33" s="1686"/>
      <c r="DK33" s="1686"/>
      <c r="DL33" s="1686"/>
      <c r="DM33" s="1686"/>
      <c r="DN33" s="1686"/>
      <c r="DO33" s="1686"/>
      <c r="DP33" s="1686"/>
      <c r="DQ33" s="1686"/>
      <c r="DR33" s="1686"/>
      <c r="DS33" s="1686"/>
      <c r="DT33" s="1686"/>
      <c r="DU33" s="1686"/>
      <c r="DV33" s="1686"/>
      <c r="DW33" s="1686"/>
      <c r="DX33" s="1686"/>
      <c r="DY33" s="1686"/>
      <c r="DZ33" s="1686"/>
      <c r="EA33" s="1686"/>
      <c r="EB33" s="1686"/>
      <c r="EC33" s="1686"/>
      <c r="ED33" s="1686"/>
      <c r="EE33" s="1686"/>
      <c r="EF33" s="1686"/>
      <c r="EG33" s="1686"/>
      <c r="EH33" s="1686"/>
      <c r="EI33" s="1686"/>
      <c r="EJ33" s="1686"/>
      <c r="EK33" s="1686"/>
      <c r="EL33" s="1686"/>
      <c r="EM33" s="1686"/>
      <c r="EN33" s="1686"/>
      <c r="EO33" s="1686"/>
      <c r="EP33" s="1686"/>
      <c r="EQ33" s="1686"/>
      <c r="ER33" s="1686"/>
      <c r="ES33" s="1686"/>
      <c r="ET33" s="1686"/>
      <c r="EU33" s="1686"/>
      <c r="EV33" s="1686"/>
      <c r="EW33" s="1686"/>
      <c r="EX33" s="1686"/>
      <c r="EY33" s="1686"/>
      <c r="EZ33" s="1686"/>
      <c r="FA33" s="1686"/>
      <c r="FB33" s="1686"/>
      <c r="FC33" s="1686"/>
      <c r="FD33" s="1686"/>
      <c r="FE33" s="1686"/>
      <c r="FF33" s="1686"/>
      <c r="FG33" s="1686"/>
      <c r="FH33" s="1686"/>
      <c r="FI33" s="1686"/>
      <c r="FJ33" s="1686"/>
      <c r="FK33" s="1686"/>
      <c r="FL33" s="1686"/>
      <c r="FM33" s="1686"/>
      <c r="FN33" s="1686"/>
      <c r="FO33" s="1686"/>
      <c r="FP33" s="1686"/>
      <c r="FQ33" s="1686"/>
      <c r="FR33" s="1686"/>
      <c r="FS33" s="1686"/>
      <c r="FT33" s="1686"/>
      <c r="FU33" s="1686"/>
      <c r="FV33" s="1686"/>
    </row>
    <row r="34" spans="2:178" s="1734" customFormat="1" ht="30" customHeight="1">
      <c r="B34" s="1707"/>
      <c r="C34" s="1753"/>
      <c r="F34" s="1723" t="s">
        <v>1002</v>
      </c>
      <c r="AL34" s="3237"/>
      <c r="AM34" s="3238"/>
      <c r="AN34" s="3415"/>
      <c r="AO34" s="3416"/>
      <c r="AP34" s="3417"/>
      <c r="AU34" s="1723" t="s">
        <v>1025</v>
      </c>
      <c r="BW34" s="3237"/>
      <c r="BX34" s="3238"/>
      <c r="BY34" s="3415"/>
      <c r="BZ34" s="3416"/>
      <c r="CA34" s="3417"/>
      <c r="CD34" s="1706"/>
      <c r="CG34" s="1709"/>
      <c r="CH34" s="1695"/>
      <c r="CI34" s="1695"/>
      <c r="CJ34" s="1695"/>
      <c r="CK34" s="1695"/>
      <c r="CL34" s="1695"/>
      <c r="CM34" s="1695"/>
      <c r="CN34" s="1686"/>
      <c r="CO34" s="1686"/>
      <c r="CP34" s="1686"/>
      <c r="CQ34" s="1686"/>
      <c r="CR34" s="1686"/>
      <c r="CS34" s="1686"/>
      <c r="CT34" s="1686"/>
      <c r="CU34" s="1686"/>
      <c r="CV34" s="1686"/>
      <c r="CW34" s="1686"/>
      <c r="CX34" s="1686"/>
      <c r="CY34" s="1686"/>
      <c r="CZ34" s="1686"/>
      <c r="DA34" s="1686"/>
      <c r="DB34" s="1686"/>
      <c r="DC34" s="1686"/>
      <c r="DD34" s="1686"/>
      <c r="DE34" s="1686"/>
      <c r="DF34" s="1686"/>
      <c r="DG34" s="1686"/>
      <c r="DH34" s="1686"/>
      <c r="DI34" s="1686"/>
      <c r="DJ34" s="1686"/>
      <c r="DK34" s="1686"/>
      <c r="DL34" s="1686"/>
      <c r="DM34" s="1686"/>
      <c r="DN34" s="1686"/>
      <c r="DO34" s="1686"/>
      <c r="DP34" s="1686"/>
      <c r="DQ34" s="1686"/>
      <c r="DR34" s="1686"/>
      <c r="DS34" s="1686"/>
      <c r="DT34" s="1686"/>
      <c r="DU34" s="1686"/>
      <c r="DV34" s="1686"/>
      <c r="DW34" s="1686"/>
      <c r="DX34" s="1686"/>
      <c r="DY34" s="1686"/>
      <c r="DZ34" s="1686"/>
      <c r="EA34" s="1686"/>
      <c r="EB34" s="1686"/>
      <c r="EC34" s="1686"/>
      <c r="ED34" s="1686"/>
      <c r="EE34" s="1686"/>
      <c r="EF34" s="1686"/>
      <c r="EG34" s="1686"/>
      <c r="EH34" s="1686"/>
      <c r="EI34" s="1686"/>
      <c r="EJ34" s="1686"/>
      <c r="EK34" s="1686"/>
      <c r="EL34" s="1686"/>
      <c r="EM34" s="1686"/>
      <c r="EN34" s="1686"/>
      <c r="EO34" s="1686"/>
      <c r="EP34" s="1686"/>
      <c r="EQ34" s="1686"/>
      <c r="ER34" s="1686"/>
      <c r="ES34" s="1686"/>
      <c r="ET34" s="1686"/>
      <c r="EU34" s="1686"/>
      <c r="EV34" s="1686"/>
      <c r="EW34" s="1686"/>
      <c r="EX34" s="1686"/>
      <c r="EY34" s="1686"/>
      <c r="EZ34" s="1686"/>
      <c r="FA34" s="1686"/>
      <c r="FB34" s="1686"/>
      <c r="FC34" s="1686"/>
      <c r="FD34" s="1686"/>
      <c r="FE34" s="1686"/>
      <c r="FF34" s="1686"/>
      <c r="FG34" s="1686"/>
      <c r="FH34" s="1686"/>
      <c r="FI34" s="1686"/>
      <c r="FJ34" s="1686"/>
      <c r="FK34" s="1686"/>
      <c r="FL34" s="1686"/>
      <c r="FM34" s="1686"/>
      <c r="FN34" s="1686"/>
      <c r="FO34" s="1686"/>
      <c r="FP34" s="1686"/>
      <c r="FQ34" s="1686"/>
      <c r="FR34" s="1686"/>
      <c r="FS34" s="1686"/>
      <c r="FT34" s="1686"/>
      <c r="FU34" s="1686"/>
      <c r="FV34" s="1686"/>
    </row>
    <row r="35" spans="2:178" s="1734" customFormat="1" ht="30" customHeight="1">
      <c r="B35" s="1707"/>
      <c r="C35" s="1753"/>
      <c r="F35" s="1717"/>
      <c r="AU35" s="1717"/>
      <c r="CD35" s="1706"/>
      <c r="CG35" s="1709"/>
      <c r="CH35" s="1695"/>
      <c r="CI35" s="1695"/>
      <c r="CJ35" s="1695"/>
      <c r="CK35" s="1695"/>
      <c r="CL35" s="1695"/>
      <c r="CM35" s="1695"/>
      <c r="CN35" s="1686"/>
      <c r="CO35" s="1686"/>
      <c r="CP35" s="1686"/>
      <c r="CQ35" s="1686"/>
      <c r="CR35" s="1686"/>
      <c r="CS35" s="1686"/>
      <c r="CT35" s="1686"/>
      <c r="CU35" s="1686"/>
      <c r="CV35" s="1686"/>
      <c r="CW35" s="1686"/>
      <c r="CX35" s="1686"/>
      <c r="CY35" s="1686"/>
      <c r="CZ35" s="1686"/>
      <c r="DA35" s="1686"/>
      <c r="DB35" s="1686"/>
      <c r="DC35" s="1686"/>
      <c r="DD35" s="1686"/>
      <c r="DE35" s="1686"/>
      <c r="DF35" s="1686"/>
      <c r="DG35" s="1686"/>
      <c r="DH35" s="1686"/>
      <c r="DI35" s="1686"/>
      <c r="DJ35" s="1686"/>
      <c r="DK35" s="1686"/>
      <c r="DL35" s="1686"/>
      <c r="DM35" s="1686"/>
      <c r="DN35" s="1686"/>
      <c r="DO35" s="1686"/>
      <c r="DP35" s="1686"/>
      <c r="DQ35" s="1686"/>
      <c r="DR35" s="1686"/>
      <c r="DS35" s="1686"/>
      <c r="DT35" s="1686"/>
      <c r="DU35" s="1686"/>
      <c r="DV35" s="1686"/>
      <c r="DW35" s="1686"/>
      <c r="DX35" s="1686"/>
      <c r="DY35" s="1686"/>
      <c r="DZ35" s="1686"/>
      <c r="EA35" s="1686"/>
      <c r="EB35" s="1686"/>
      <c r="EC35" s="1686"/>
      <c r="ED35" s="1686"/>
      <c r="EE35" s="1686"/>
      <c r="EF35" s="1686"/>
      <c r="EG35" s="1686"/>
      <c r="EH35" s="1686"/>
      <c r="EI35" s="1686"/>
      <c r="EJ35" s="1686"/>
      <c r="EK35" s="1686"/>
      <c r="EL35" s="1686"/>
      <c r="EM35" s="1686"/>
      <c r="EN35" s="1686"/>
      <c r="EO35" s="1686"/>
      <c r="EP35" s="1686"/>
      <c r="EQ35" s="1686"/>
      <c r="ER35" s="1686"/>
      <c r="ES35" s="1686"/>
      <c r="ET35" s="1686"/>
      <c r="EU35" s="1686"/>
      <c r="EV35" s="1686"/>
      <c r="EW35" s="1686"/>
      <c r="EX35" s="1686"/>
      <c r="EY35" s="1686"/>
      <c r="EZ35" s="1686"/>
      <c r="FA35" s="1686"/>
      <c r="FB35" s="1686"/>
      <c r="FC35" s="1686"/>
      <c r="FD35" s="1686"/>
      <c r="FE35" s="1686"/>
      <c r="FF35" s="1686"/>
      <c r="FG35" s="1686"/>
      <c r="FH35" s="1686"/>
      <c r="FI35" s="1686"/>
      <c r="FJ35" s="1686"/>
      <c r="FK35" s="1686"/>
      <c r="FL35" s="1686"/>
      <c r="FM35" s="1686"/>
      <c r="FN35" s="1686"/>
      <c r="FO35" s="1686"/>
      <c r="FP35" s="1686"/>
      <c r="FQ35" s="1686"/>
      <c r="FR35" s="1686"/>
      <c r="FS35" s="1686"/>
      <c r="FT35" s="1686"/>
      <c r="FU35" s="1686"/>
      <c r="FV35" s="1686"/>
    </row>
    <row r="36" spans="2:178" s="1734" customFormat="1" ht="30" customHeight="1">
      <c r="B36" s="1719"/>
      <c r="C36" s="1753"/>
      <c r="D36" s="1776" t="s">
        <v>168</v>
      </c>
      <c r="F36" s="1697" t="s">
        <v>1003</v>
      </c>
      <c r="AL36" s="3237">
        <v>19</v>
      </c>
      <c r="AM36" s="3238"/>
      <c r="AN36" s="3412"/>
      <c r="AO36" s="3413"/>
      <c r="AP36" s="3414"/>
      <c r="AR36" s="3242" t="s">
        <v>2658</v>
      </c>
      <c r="AS36" s="3242"/>
      <c r="AU36" s="1697" t="s">
        <v>1026</v>
      </c>
      <c r="BW36" s="3237">
        <v>70</v>
      </c>
      <c r="BX36" s="3238"/>
      <c r="BY36" s="3412"/>
      <c r="BZ36" s="3413"/>
      <c r="CA36" s="3414"/>
      <c r="CD36" s="1706"/>
      <c r="CG36" s="1709"/>
      <c r="CH36" s="1695"/>
      <c r="CI36" s="1695"/>
      <c r="CJ36" s="1695"/>
      <c r="CK36" s="1695"/>
      <c r="CL36" s="1695"/>
      <c r="CM36" s="1695"/>
      <c r="CN36" s="1686"/>
      <c r="CO36" s="1686"/>
      <c r="CP36" s="1686"/>
      <c r="CQ36" s="1686"/>
      <c r="CR36" s="1686"/>
      <c r="CS36" s="1686"/>
      <c r="CT36" s="1686"/>
      <c r="CU36" s="1686"/>
      <c r="CV36" s="1686"/>
      <c r="CW36" s="1686"/>
      <c r="CX36" s="1686"/>
      <c r="CY36" s="1686"/>
      <c r="CZ36" s="1686"/>
      <c r="DA36" s="1686"/>
      <c r="DB36" s="1686"/>
      <c r="DC36" s="1686"/>
      <c r="DD36" s="1686"/>
      <c r="DE36" s="1686"/>
      <c r="DF36" s="1686"/>
      <c r="DG36" s="1686"/>
      <c r="DH36" s="1686"/>
      <c r="DI36" s="1686"/>
      <c r="DJ36" s="1686"/>
      <c r="DK36" s="1686"/>
      <c r="DL36" s="1686"/>
      <c r="DM36" s="1686"/>
      <c r="DN36" s="1686"/>
      <c r="DO36" s="1686"/>
      <c r="DP36" s="1686"/>
      <c r="DQ36" s="1686"/>
      <c r="DR36" s="1686"/>
      <c r="DS36" s="1686"/>
      <c r="DT36" s="1686"/>
      <c r="DU36" s="1686"/>
      <c r="DV36" s="1686"/>
      <c r="DW36" s="1686"/>
      <c r="DX36" s="1686"/>
      <c r="DY36" s="1686"/>
      <c r="DZ36" s="1686"/>
      <c r="EA36" s="1686"/>
      <c r="EB36" s="1686"/>
      <c r="EC36" s="1686"/>
      <c r="ED36" s="1686"/>
      <c r="EE36" s="1686"/>
      <c r="EF36" s="1686"/>
      <c r="EG36" s="1686"/>
      <c r="EH36" s="1686"/>
      <c r="EI36" s="1686"/>
      <c r="EJ36" s="1686"/>
      <c r="EK36" s="1686"/>
      <c r="EL36" s="1686"/>
      <c r="EM36" s="1686"/>
      <c r="EN36" s="1686"/>
      <c r="EO36" s="1686"/>
      <c r="EP36" s="1686"/>
      <c r="EQ36" s="1686"/>
      <c r="ER36" s="1686"/>
      <c r="ES36" s="1686"/>
      <c r="ET36" s="1686"/>
      <c r="EU36" s="1686"/>
      <c r="EV36" s="1686"/>
      <c r="EW36" s="1686"/>
      <c r="EX36" s="1686"/>
      <c r="EY36" s="1686"/>
      <c r="EZ36" s="1686"/>
      <c r="FA36" s="1686"/>
      <c r="FB36" s="1686"/>
      <c r="FC36" s="1686"/>
      <c r="FD36" s="1686"/>
      <c r="FE36" s="1686"/>
      <c r="FF36" s="1686"/>
      <c r="FG36" s="1686"/>
      <c r="FH36" s="1686"/>
      <c r="FI36" s="1686"/>
      <c r="FJ36" s="1686"/>
      <c r="FK36" s="1686"/>
      <c r="FL36" s="1686"/>
      <c r="FM36" s="1686"/>
      <c r="FN36" s="1686"/>
      <c r="FO36" s="1686"/>
      <c r="FP36" s="1686"/>
      <c r="FQ36" s="1686"/>
      <c r="FR36" s="1686"/>
      <c r="FS36" s="1686"/>
      <c r="FT36" s="1686"/>
      <c r="FU36" s="1686"/>
      <c r="FV36" s="1686"/>
    </row>
    <row r="37" spans="2:178" s="1734" customFormat="1" ht="30" customHeight="1">
      <c r="B37" s="1722"/>
      <c r="C37" s="1753"/>
      <c r="F37" s="1723" t="s">
        <v>1004</v>
      </c>
      <c r="AL37" s="3237"/>
      <c r="AM37" s="3238"/>
      <c r="AN37" s="3415"/>
      <c r="AO37" s="3416"/>
      <c r="AP37" s="3417"/>
      <c r="AU37" s="1723" t="s">
        <v>2659</v>
      </c>
      <c r="BW37" s="3237"/>
      <c r="BX37" s="3238"/>
      <c r="BY37" s="3415"/>
      <c r="BZ37" s="3416"/>
      <c r="CA37" s="3417"/>
      <c r="CD37" s="1706"/>
      <c r="CG37" s="1709"/>
      <c r="CH37" s="1695"/>
      <c r="CI37" s="1695"/>
      <c r="CJ37" s="1695"/>
      <c r="CK37" s="1695"/>
      <c r="CL37" s="1695"/>
      <c r="CM37" s="1695"/>
      <c r="CN37" s="1686"/>
      <c r="CO37" s="1686"/>
      <c r="CP37" s="1686"/>
      <c r="CQ37" s="1686"/>
      <c r="CR37" s="1686"/>
      <c r="CS37" s="1686"/>
      <c r="CT37" s="1686"/>
      <c r="CU37" s="1686"/>
      <c r="CV37" s="1686"/>
      <c r="CW37" s="1686"/>
      <c r="CX37" s="1686"/>
      <c r="CY37" s="1686"/>
      <c r="CZ37" s="1686"/>
      <c r="DA37" s="1686"/>
      <c r="DB37" s="1686"/>
      <c r="DC37" s="1686"/>
      <c r="DD37" s="1686"/>
      <c r="DE37" s="1686"/>
      <c r="DF37" s="1686"/>
      <c r="DG37" s="1686"/>
      <c r="DH37" s="1686"/>
      <c r="DI37" s="1686"/>
      <c r="DJ37" s="1686"/>
      <c r="DK37" s="1686"/>
      <c r="DL37" s="1686"/>
      <c r="DM37" s="1686"/>
      <c r="DN37" s="1686"/>
      <c r="DO37" s="1686"/>
      <c r="DP37" s="1686"/>
      <c r="DQ37" s="1686"/>
      <c r="DR37" s="1686"/>
      <c r="DS37" s="1686"/>
      <c r="DT37" s="1686"/>
      <c r="DU37" s="1686"/>
      <c r="DV37" s="1686"/>
      <c r="DW37" s="1686"/>
      <c r="DX37" s="1686"/>
      <c r="DY37" s="1686"/>
      <c r="DZ37" s="1686"/>
      <c r="EA37" s="1686"/>
      <c r="EB37" s="1686"/>
      <c r="EC37" s="1686"/>
      <c r="ED37" s="1686"/>
      <c r="EE37" s="1686"/>
      <c r="EF37" s="1686"/>
      <c r="EG37" s="1686"/>
      <c r="EH37" s="1686"/>
      <c r="EI37" s="1686"/>
      <c r="EJ37" s="1686"/>
      <c r="EK37" s="1686"/>
      <c r="EL37" s="1686"/>
      <c r="EM37" s="1686"/>
      <c r="EN37" s="1686"/>
      <c r="EO37" s="1686"/>
      <c r="EP37" s="1686"/>
      <c r="EQ37" s="1686"/>
      <c r="ER37" s="1686"/>
      <c r="ES37" s="1686"/>
      <c r="ET37" s="1686"/>
      <c r="EU37" s="1686"/>
      <c r="EV37" s="1686"/>
      <c r="EW37" s="1686"/>
      <c r="EX37" s="1686"/>
      <c r="EY37" s="1686"/>
      <c r="EZ37" s="1686"/>
      <c r="FA37" s="1686"/>
      <c r="FB37" s="1686"/>
      <c r="FC37" s="1686"/>
      <c r="FD37" s="1686"/>
      <c r="FE37" s="1686"/>
      <c r="FF37" s="1686"/>
      <c r="FG37" s="1686"/>
      <c r="FH37" s="1686"/>
      <c r="FI37" s="1686"/>
      <c r="FJ37" s="1686"/>
      <c r="FK37" s="1686"/>
      <c r="FL37" s="1686"/>
      <c r="FM37" s="1686"/>
      <c r="FN37" s="1686"/>
      <c r="FO37" s="1686"/>
      <c r="FP37" s="1686"/>
      <c r="FQ37" s="1686"/>
      <c r="FR37" s="1686"/>
      <c r="FS37" s="1686"/>
      <c r="FT37" s="1686"/>
      <c r="FU37" s="1686"/>
      <c r="FV37" s="1686"/>
    </row>
    <row r="38" spans="2:178" s="1734" customFormat="1" ht="30" customHeight="1">
      <c r="B38" s="1722"/>
      <c r="C38" s="1753"/>
      <c r="CD38" s="1706"/>
      <c r="CG38" s="1709"/>
      <c r="CH38" s="1695"/>
      <c r="CI38" s="1695"/>
      <c r="CJ38" s="1695"/>
      <c r="CK38" s="1695"/>
      <c r="CL38" s="1695"/>
      <c r="CM38" s="1695"/>
      <c r="CN38" s="1686"/>
      <c r="CO38" s="1686"/>
      <c r="CP38" s="1686"/>
      <c r="CQ38" s="1686"/>
      <c r="CR38" s="1686"/>
      <c r="CS38" s="1686"/>
      <c r="CT38" s="1686"/>
      <c r="CU38" s="1686"/>
      <c r="CV38" s="1686"/>
      <c r="CW38" s="1686"/>
      <c r="CX38" s="1686"/>
      <c r="CY38" s="1686"/>
      <c r="CZ38" s="1686"/>
      <c r="DA38" s="1686"/>
      <c r="DB38" s="1686"/>
      <c r="DC38" s="1686"/>
      <c r="DD38" s="1686"/>
      <c r="DE38" s="1686"/>
      <c r="DF38" s="1686"/>
      <c r="DG38" s="1686"/>
      <c r="DH38" s="1686"/>
      <c r="DI38" s="1686"/>
      <c r="DJ38" s="1686"/>
      <c r="DK38" s="1686"/>
      <c r="DL38" s="1686"/>
      <c r="DM38" s="1686"/>
      <c r="DN38" s="1686"/>
      <c r="DO38" s="1686"/>
      <c r="DP38" s="1686"/>
      <c r="DQ38" s="1686"/>
      <c r="DR38" s="1686"/>
      <c r="DS38" s="1686"/>
      <c r="DT38" s="1686"/>
      <c r="DU38" s="1686"/>
      <c r="DV38" s="1686"/>
      <c r="DW38" s="1686"/>
      <c r="DX38" s="1686"/>
      <c r="DY38" s="1686"/>
      <c r="DZ38" s="1686"/>
      <c r="EA38" s="1686"/>
      <c r="EB38" s="1686"/>
      <c r="EC38" s="1686"/>
      <c r="ED38" s="1686"/>
      <c r="EE38" s="1686"/>
      <c r="EF38" s="1686"/>
      <c r="EG38" s="1686"/>
      <c r="EH38" s="1686"/>
      <c r="EI38" s="1686"/>
      <c r="EJ38" s="1686"/>
      <c r="EK38" s="1686"/>
      <c r="EL38" s="1686"/>
      <c r="EM38" s="1686"/>
      <c r="EN38" s="1686"/>
      <c r="EO38" s="1686"/>
      <c r="EP38" s="1686"/>
      <c r="EQ38" s="1686"/>
      <c r="ER38" s="1686"/>
      <c r="ES38" s="1686"/>
      <c r="ET38" s="1686"/>
      <c r="EU38" s="1686"/>
      <c r="EV38" s="1686"/>
      <c r="EW38" s="1686"/>
      <c r="EX38" s="1686"/>
      <c r="EY38" s="1686"/>
      <c r="EZ38" s="1686"/>
      <c r="FA38" s="1686"/>
      <c r="FB38" s="1686"/>
      <c r="FC38" s="1686"/>
      <c r="FD38" s="1686"/>
      <c r="FE38" s="1686"/>
      <c r="FF38" s="1686"/>
      <c r="FG38" s="1686"/>
      <c r="FH38" s="1686"/>
      <c r="FI38" s="1686"/>
      <c r="FJ38" s="1686"/>
      <c r="FK38" s="1686"/>
      <c r="FL38" s="1686"/>
      <c r="FM38" s="1686"/>
      <c r="FN38" s="1686"/>
      <c r="FO38" s="1686"/>
      <c r="FP38" s="1686"/>
      <c r="FQ38" s="1686"/>
      <c r="FR38" s="1686"/>
      <c r="FS38" s="1686"/>
      <c r="FT38" s="1686"/>
      <c r="FU38" s="1686"/>
      <c r="FV38" s="1686"/>
    </row>
    <row r="39" spans="2:178" s="1734" customFormat="1" ht="30" customHeight="1">
      <c r="B39" s="1727"/>
      <c r="C39" s="1753"/>
      <c r="D39" s="1776" t="s">
        <v>169</v>
      </c>
      <c r="F39" s="1697" t="s">
        <v>1010</v>
      </c>
      <c r="AL39" s="3237">
        <v>23</v>
      </c>
      <c r="AM39" s="3238"/>
      <c r="AN39" s="3412"/>
      <c r="AO39" s="3413"/>
      <c r="AP39" s="3414"/>
      <c r="AR39" s="3242" t="s">
        <v>2660</v>
      </c>
      <c r="AS39" s="3242"/>
      <c r="AU39" s="1697" t="s">
        <v>2661</v>
      </c>
      <c r="BW39" s="3237">
        <v>78</v>
      </c>
      <c r="BX39" s="3238"/>
      <c r="BY39" s="3412"/>
      <c r="BZ39" s="3413"/>
      <c r="CA39" s="3414"/>
      <c r="CD39" s="1706"/>
      <c r="CG39" s="1709"/>
      <c r="CH39" s="1695"/>
      <c r="CI39" s="1695"/>
      <c r="CJ39" s="1695"/>
      <c r="CK39" s="1695"/>
      <c r="CL39" s="1695"/>
      <c r="CM39" s="1695"/>
      <c r="CN39" s="1686"/>
      <c r="CO39" s="1686"/>
      <c r="CP39" s="1686"/>
      <c r="CQ39" s="1686"/>
      <c r="CR39" s="1686"/>
      <c r="CS39" s="1686"/>
      <c r="CT39" s="1686"/>
      <c r="CU39" s="1686"/>
      <c r="CV39" s="1686"/>
      <c r="CW39" s="1686"/>
      <c r="CX39" s="1686"/>
      <c r="CY39" s="1686"/>
      <c r="CZ39" s="1686"/>
      <c r="DA39" s="1686"/>
      <c r="DB39" s="1686"/>
      <c r="DC39" s="1686"/>
      <c r="DD39" s="1686"/>
      <c r="DE39" s="1686"/>
      <c r="DF39" s="1686"/>
      <c r="DG39" s="1686"/>
      <c r="DH39" s="1686"/>
      <c r="DI39" s="1686"/>
      <c r="DJ39" s="1686"/>
      <c r="DK39" s="1686"/>
      <c r="DL39" s="1686"/>
      <c r="DM39" s="1686"/>
      <c r="DN39" s="1686"/>
      <c r="DO39" s="1686"/>
      <c r="DP39" s="1686"/>
      <c r="DQ39" s="1686"/>
      <c r="DR39" s="1686"/>
      <c r="DS39" s="1686"/>
      <c r="DT39" s="1686"/>
      <c r="DU39" s="1686"/>
      <c r="DV39" s="1686"/>
      <c r="DW39" s="1686"/>
      <c r="DX39" s="1686"/>
      <c r="DY39" s="1686"/>
      <c r="DZ39" s="1686"/>
      <c r="EA39" s="1686"/>
      <c r="EB39" s="1686"/>
      <c r="EC39" s="1686"/>
      <c r="ED39" s="1686"/>
      <c r="EE39" s="1686"/>
      <c r="EF39" s="1686"/>
      <c r="EG39" s="1686"/>
      <c r="EH39" s="1686"/>
      <c r="EI39" s="1686"/>
      <c r="EJ39" s="1686"/>
      <c r="EK39" s="1686"/>
      <c r="EL39" s="1686"/>
      <c r="EM39" s="1686"/>
      <c r="EN39" s="1686"/>
      <c r="EO39" s="1686"/>
      <c r="EP39" s="1686"/>
      <c r="EQ39" s="1686"/>
      <c r="ER39" s="1686"/>
      <c r="ES39" s="1686"/>
      <c r="ET39" s="1686"/>
      <c r="EU39" s="1686"/>
      <c r="EV39" s="1686"/>
      <c r="EW39" s="1686"/>
      <c r="EX39" s="1686"/>
      <c r="EY39" s="1686"/>
      <c r="EZ39" s="1686"/>
      <c r="FA39" s="1686"/>
      <c r="FB39" s="1686"/>
      <c r="FC39" s="1686"/>
      <c r="FD39" s="1686"/>
      <c r="FE39" s="1686"/>
      <c r="FF39" s="1686"/>
      <c r="FG39" s="1686"/>
      <c r="FH39" s="1686"/>
      <c r="FI39" s="1686"/>
      <c r="FJ39" s="1686"/>
      <c r="FK39" s="1686"/>
      <c r="FL39" s="1686"/>
      <c r="FM39" s="1686"/>
      <c r="FN39" s="1686"/>
      <c r="FO39" s="1686"/>
      <c r="FP39" s="1686"/>
      <c r="FQ39" s="1686"/>
      <c r="FR39" s="1686"/>
      <c r="FS39" s="1686"/>
      <c r="FT39" s="1686"/>
      <c r="FU39" s="1686"/>
      <c r="FV39" s="1686"/>
    </row>
    <row r="40" spans="2:178" s="1734" customFormat="1" ht="30" customHeight="1">
      <c r="B40" s="1707"/>
      <c r="C40" s="1753"/>
      <c r="F40" s="1723" t="s">
        <v>1011</v>
      </c>
      <c r="AL40" s="3237"/>
      <c r="AM40" s="3238"/>
      <c r="AN40" s="3415"/>
      <c r="AO40" s="3416"/>
      <c r="AP40" s="3417"/>
      <c r="AU40" s="1697" t="s">
        <v>2662</v>
      </c>
      <c r="BW40" s="3237"/>
      <c r="BX40" s="3238"/>
      <c r="BY40" s="3415"/>
      <c r="BZ40" s="3416"/>
      <c r="CA40" s="3417"/>
      <c r="CD40" s="1706"/>
      <c r="CG40" s="1709"/>
      <c r="CH40" s="1695"/>
      <c r="CI40" s="1695"/>
      <c r="CJ40" s="1695"/>
      <c r="CK40" s="1695"/>
      <c r="CL40" s="1695"/>
      <c r="CM40" s="1695"/>
      <c r="CN40" s="1686"/>
      <c r="CO40" s="1686"/>
      <c r="CP40" s="1686"/>
      <c r="CQ40" s="1686"/>
      <c r="CR40" s="1686"/>
      <c r="CS40" s="1686"/>
      <c r="CT40" s="1686"/>
      <c r="CU40" s="1686"/>
      <c r="CV40" s="1686"/>
      <c r="CW40" s="1686"/>
      <c r="CX40" s="1686"/>
      <c r="CY40" s="1686"/>
      <c r="CZ40" s="1686"/>
      <c r="DA40" s="1686"/>
      <c r="DB40" s="1686"/>
      <c r="DC40" s="1686"/>
      <c r="DD40" s="1686"/>
      <c r="DE40" s="1686"/>
      <c r="DF40" s="1686"/>
      <c r="DG40" s="1686"/>
      <c r="DH40" s="1686"/>
      <c r="DI40" s="1686"/>
      <c r="DJ40" s="1686"/>
      <c r="DK40" s="1686"/>
      <c r="DL40" s="1686"/>
      <c r="DM40" s="1686"/>
      <c r="DN40" s="1686"/>
      <c r="DO40" s="1686"/>
      <c r="DP40" s="1686"/>
      <c r="DQ40" s="1686"/>
      <c r="DR40" s="1686"/>
      <c r="DS40" s="1686"/>
      <c r="DT40" s="1686"/>
      <c r="DU40" s="1686"/>
      <c r="DV40" s="1686"/>
      <c r="DW40" s="1686"/>
      <c r="DX40" s="1686"/>
      <c r="DY40" s="1686"/>
      <c r="DZ40" s="1686"/>
      <c r="EA40" s="1686"/>
      <c r="EB40" s="1686"/>
      <c r="EC40" s="1686"/>
      <c r="ED40" s="1686"/>
      <c r="EE40" s="1686"/>
      <c r="EF40" s="1686"/>
      <c r="EG40" s="1686"/>
      <c r="EH40" s="1686"/>
      <c r="EI40" s="1686"/>
      <c r="EJ40" s="1686"/>
      <c r="EK40" s="1686"/>
      <c r="EL40" s="1686"/>
      <c r="EM40" s="1686"/>
      <c r="EN40" s="1686"/>
      <c r="EO40" s="1686"/>
      <c r="EP40" s="1686"/>
      <c r="EQ40" s="1686"/>
      <c r="ER40" s="1686"/>
      <c r="ES40" s="1686"/>
      <c r="ET40" s="1686"/>
      <c r="EU40" s="1686"/>
      <c r="EV40" s="1686"/>
      <c r="EW40" s="1686"/>
      <c r="EX40" s="1686"/>
      <c r="EY40" s="1686"/>
      <c r="EZ40" s="1686"/>
      <c r="FA40" s="1686"/>
      <c r="FB40" s="1686"/>
      <c r="FC40" s="1686"/>
      <c r="FD40" s="1686"/>
      <c r="FE40" s="1686"/>
      <c r="FF40" s="1686"/>
      <c r="FG40" s="1686"/>
      <c r="FH40" s="1686"/>
      <c r="FI40" s="1686"/>
      <c r="FJ40" s="1686"/>
      <c r="FK40" s="1686"/>
      <c r="FL40" s="1686"/>
      <c r="FM40" s="1686"/>
      <c r="FN40" s="1686"/>
      <c r="FO40" s="1686"/>
      <c r="FP40" s="1686"/>
      <c r="FQ40" s="1686"/>
      <c r="FR40" s="1686"/>
      <c r="FS40" s="1686"/>
      <c r="FT40" s="1686"/>
      <c r="FU40" s="1686"/>
      <c r="FV40" s="1686"/>
    </row>
    <row r="41" spans="2:178" s="1734" customFormat="1" ht="30" customHeight="1">
      <c r="B41" s="1707"/>
      <c r="C41" s="1753"/>
      <c r="AU41" s="1723" t="s">
        <v>2663</v>
      </c>
      <c r="CD41" s="1706"/>
      <c r="CG41" s="1709"/>
      <c r="CH41" s="1695"/>
      <c r="CI41" s="1695"/>
      <c r="CJ41" s="1695"/>
      <c r="CK41" s="1695"/>
      <c r="CL41" s="1695"/>
      <c r="CM41" s="1695"/>
      <c r="CN41" s="1686"/>
      <c r="CO41" s="1686"/>
      <c r="CP41" s="1686"/>
      <c r="CQ41" s="1686"/>
      <c r="CR41" s="1686"/>
      <c r="CS41" s="1686"/>
      <c r="CT41" s="1686"/>
      <c r="CU41" s="1686"/>
      <c r="CV41" s="1686"/>
      <c r="CW41" s="1686"/>
      <c r="CX41" s="1686"/>
      <c r="CY41" s="1686"/>
      <c r="CZ41" s="1686"/>
      <c r="DA41" s="1686"/>
      <c r="DB41" s="1686"/>
      <c r="DC41" s="1686"/>
      <c r="DD41" s="1686"/>
      <c r="DE41" s="1686"/>
      <c r="DF41" s="1686"/>
      <c r="DG41" s="1686"/>
      <c r="DH41" s="1686"/>
      <c r="DI41" s="1686"/>
      <c r="DJ41" s="1686"/>
      <c r="DK41" s="1686"/>
      <c r="DL41" s="1686"/>
      <c r="DM41" s="1686"/>
      <c r="DN41" s="1686"/>
      <c r="DO41" s="1686"/>
      <c r="DP41" s="1686"/>
      <c r="DQ41" s="1686"/>
      <c r="DR41" s="1686"/>
      <c r="DS41" s="1686"/>
      <c r="DT41" s="1686"/>
      <c r="DU41" s="1686"/>
      <c r="DV41" s="1686"/>
      <c r="DW41" s="1686"/>
      <c r="DX41" s="1686"/>
      <c r="DY41" s="1686"/>
      <c r="DZ41" s="1686"/>
      <c r="EA41" s="1686"/>
      <c r="EB41" s="1686"/>
      <c r="EC41" s="1686"/>
      <c r="ED41" s="1686"/>
      <c r="EE41" s="1686"/>
      <c r="EF41" s="1686"/>
      <c r="EG41" s="1686"/>
      <c r="EH41" s="1686"/>
      <c r="EI41" s="1686"/>
      <c r="EJ41" s="1686"/>
      <c r="EK41" s="1686"/>
      <c r="EL41" s="1686"/>
      <c r="EM41" s="1686"/>
      <c r="EN41" s="1686"/>
      <c r="EO41" s="1686"/>
      <c r="EP41" s="1686"/>
      <c r="EQ41" s="1686"/>
      <c r="ER41" s="1686"/>
      <c r="ES41" s="1686"/>
      <c r="ET41" s="1686"/>
      <c r="EU41" s="1686"/>
      <c r="EV41" s="1686"/>
      <c r="EW41" s="1686"/>
      <c r="EX41" s="1686"/>
      <c r="EY41" s="1686"/>
      <c r="EZ41" s="1686"/>
      <c r="FA41" s="1686"/>
      <c r="FB41" s="1686"/>
      <c r="FC41" s="1686"/>
      <c r="FD41" s="1686"/>
      <c r="FE41" s="1686"/>
      <c r="FF41" s="1686"/>
      <c r="FG41" s="1686"/>
      <c r="FH41" s="1686"/>
      <c r="FI41" s="1686"/>
      <c r="FJ41" s="1686"/>
      <c r="FK41" s="1686"/>
      <c r="FL41" s="1686"/>
      <c r="FM41" s="1686"/>
      <c r="FN41" s="1686"/>
      <c r="FO41" s="1686"/>
      <c r="FP41" s="1686"/>
      <c r="FQ41" s="1686"/>
      <c r="FR41" s="1686"/>
      <c r="FS41" s="1686"/>
    </row>
    <row r="42" spans="2:178" s="1734" customFormat="1" ht="30" customHeight="1">
      <c r="B42" s="1707"/>
      <c r="C42" s="1753"/>
      <c r="CC42" s="1686"/>
      <c r="CD42" s="1706"/>
      <c r="CE42" s="1709"/>
      <c r="CF42" s="1709"/>
      <c r="CG42" s="1709"/>
      <c r="CH42" s="1695"/>
      <c r="CI42" s="1695"/>
      <c r="CJ42" s="1695"/>
      <c r="CK42" s="1695"/>
      <c r="CL42" s="1695"/>
      <c r="CM42" s="1695"/>
      <c r="CN42" s="1686"/>
      <c r="CO42" s="1686"/>
      <c r="CP42" s="1686"/>
      <c r="CQ42" s="1686"/>
      <c r="CR42" s="1686"/>
      <c r="CS42" s="1686"/>
      <c r="CT42" s="1686"/>
      <c r="CU42" s="1686"/>
      <c r="CV42" s="1686"/>
      <c r="CW42" s="1686"/>
      <c r="CX42" s="1686"/>
      <c r="CY42" s="1686"/>
      <c r="CZ42" s="1686"/>
      <c r="DA42" s="1686"/>
      <c r="DB42" s="1686"/>
      <c r="DC42" s="1686"/>
      <c r="DD42" s="1686"/>
      <c r="DE42" s="1686"/>
      <c r="DF42" s="1686"/>
      <c r="DG42" s="1686"/>
      <c r="DH42" s="1686"/>
      <c r="DI42" s="1686"/>
      <c r="DJ42" s="1686"/>
      <c r="DK42" s="1686"/>
      <c r="DL42" s="1686"/>
      <c r="DM42" s="1686"/>
      <c r="DN42" s="1686"/>
      <c r="DO42" s="1686"/>
      <c r="DP42" s="1686"/>
      <c r="DQ42" s="1686"/>
      <c r="DR42" s="1686"/>
      <c r="DS42" s="1686"/>
      <c r="DT42" s="1686"/>
      <c r="DU42" s="1686"/>
      <c r="DV42" s="1686"/>
      <c r="DW42" s="1686"/>
      <c r="DX42" s="1686"/>
      <c r="DY42" s="1686"/>
      <c r="DZ42" s="1686"/>
      <c r="EA42" s="1686"/>
      <c r="EB42" s="1686"/>
      <c r="EC42" s="1686"/>
      <c r="ED42" s="1686"/>
      <c r="EE42" s="1686"/>
      <c r="EF42" s="1686"/>
      <c r="EG42" s="1686"/>
      <c r="EH42" s="1686"/>
      <c r="EI42" s="1686"/>
      <c r="EJ42" s="1686"/>
      <c r="EK42" s="1686"/>
      <c r="EL42" s="1686"/>
      <c r="EM42" s="1686"/>
      <c r="EN42" s="1686"/>
      <c r="EO42" s="1686"/>
      <c r="EP42" s="1686"/>
      <c r="EQ42" s="1686"/>
      <c r="ER42" s="1686"/>
      <c r="ES42" s="1686"/>
      <c r="ET42" s="1686"/>
      <c r="EU42" s="1686"/>
      <c r="EV42" s="1686"/>
      <c r="EW42" s="1686"/>
      <c r="EX42" s="1686"/>
      <c r="EY42" s="1686"/>
      <c r="EZ42" s="1686"/>
      <c r="FA42" s="1686"/>
      <c r="FB42" s="1686"/>
      <c r="FC42" s="1686"/>
      <c r="FD42" s="1686"/>
      <c r="FE42" s="1686"/>
      <c r="FF42" s="1686"/>
      <c r="FG42" s="1686"/>
      <c r="FH42" s="1686"/>
      <c r="FI42" s="1686"/>
      <c r="FJ42" s="1686"/>
      <c r="FK42" s="1686"/>
      <c r="FL42" s="1686"/>
      <c r="FM42" s="1686"/>
      <c r="FN42" s="1686"/>
      <c r="FO42" s="1686"/>
      <c r="FP42" s="1686"/>
      <c r="FQ42" s="1686"/>
      <c r="FR42" s="1686"/>
      <c r="FS42" s="1686"/>
    </row>
    <row r="43" spans="2:178" s="1734" customFormat="1" ht="30" customHeight="1">
      <c r="B43" s="1707"/>
      <c r="D43" s="1776" t="s">
        <v>644</v>
      </c>
      <c r="E43" s="1686"/>
      <c r="F43" s="1697" t="s">
        <v>2664</v>
      </c>
      <c r="G43" s="1686"/>
      <c r="H43" s="1686"/>
      <c r="I43" s="1686"/>
      <c r="J43" s="1686"/>
      <c r="K43" s="1686"/>
      <c r="L43" s="1686"/>
      <c r="M43" s="1686"/>
      <c r="N43" s="1686"/>
      <c r="O43" s="1686"/>
      <c r="P43" s="1686"/>
      <c r="Q43" s="1686"/>
      <c r="R43" s="1686"/>
      <c r="S43" s="1686"/>
      <c r="T43" s="1686"/>
      <c r="U43" s="1686"/>
      <c r="V43" s="1686"/>
      <c r="W43" s="1686"/>
      <c r="X43" s="1686"/>
      <c r="Y43" s="1686"/>
      <c r="Z43" s="1686"/>
      <c r="AA43" s="1686"/>
      <c r="AB43" s="1686"/>
      <c r="AC43" s="1686"/>
      <c r="AD43" s="1686"/>
      <c r="AE43" s="1686"/>
      <c r="AF43" s="1686"/>
      <c r="AG43" s="1686"/>
      <c r="AH43" s="1686"/>
      <c r="AI43" s="1686"/>
      <c r="AJ43" s="1686"/>
      <c r="AK43" s="1686"/>
      <c r="AL43" s="3237">
        <v>25</v>
      </c>
      <c r="AM43" s="3238"/>
      <c r="AN43" s="3412"/>
      <c r="AO43" s="3413"/>
      <c r="AP43" s="3414"/>
      <c r="AQ43" s="1686"/>
      <c r="AR43" s="3242" t="s">
        <v>2665</v>
      </c>
      <c r="AS43" s="3242"/>
      <c r="AU43" s="1697" t="s">
        <v>1005</v>
      </c>
      <c r="BR43" s="1686"/>
      <c r="BS43" s="1686"/>
      <c r="BT43" s="1686"/>
      <c r="BU43" s="1686"/>
      <c r="BV43" s="1686"/>
      <c r="BW43" s="3237">
        <v>75</v>
      </c>
      <c r="BX43" s="3238"/>
      <c r="BY43" s="3412"/>
      <c r="BZ43" s="3413"/>
      <c r="CA43" s="3414"/>
      <c r="CB43" s="1686"/>
      <c r="CC43" s="1686"/>
      <c r="CD43" s="1706"/>
      <c r="CH43" s="1686"/>
      <c r="CI43" s="1686"/>
      <c r="CJ43" s="1686"/>
      <c r="CK43" s="1686"/>
      <c r="CN43" s="1686"/>
      <c r="CO43" s="1686"/>
      <c r="CP43" s="1686"/>
      <c r="CQ43" s="1686"/>
      <c r="CR43" s="1686"/>
      <c r="CS43" s="1686"/>
      <c r="CT43" s="1686"/>
      <c r="CU43" s="1686"/>
      <c r="CV43" s="1686"/>
      <c r="CW43" s="1686"/>
      <c r="CX43" s="1686"/>
      <c r="CY43" s="1686"/>
      <c r="CZ43" s="1686"/>
      <c r="DA43" s="1686"/>
      <c r="DB43" s="1686"/>
      <c r="DC43" s="1686"/>
      <c r="DD43" s="1686"/>
      <c r="DE43" s="1686"/>
      <c r="DF43" s="1686"/>
      <c r="DG43" s="1686"/>
      <c r="DH43" s="1686"/>
      <c r="DI43" s="1686"/>
      <c r="DJ43" s="1686"/>
      <c r="DK43" s="1686"/>
      <c r="DL43" s="1686"/>
      <c r="DM43" s="1686"/>
      <c r="DN43" s="1686"/>
      <c r="DO43" s="1686"/>
      <c r="DP43" s="1686"/>
      <c r="DQ43" s="1686"/>
      <c r="DR43" s="1686"/>
      <c r="DS43" s="1686"/>
      <c r="DT43" s="1686"/>
      <c r="DU43" s="1686"/>
      <c r="DV43" s="1686"/>
      <c r="DW43" s="1686"/>
      <c r="DX43" s="1686"/>
      <c r="DY43" s="1686"/>
      <c r="DZ43" s="1686"/>
      <c r="EA43" s="1686"/>
      <c r="EB43" s="1686"/>
      <c r="EC43" s="1686"/>
      <c r="ED43" s="1686"/>
      <c r="EE43" s="1686"/>
      <c r="EF43" s="1686"/>
      <c r="EG43" s="1686"/>
      <c r="EH43" s="1686"/>
      <c r="EI43" s="1686"/>
      <c r="EJ43" s="1686"/>
      <c r="EK43" s="1686"/>
      <c r="EL43" s="1686"/>
      <c r="EM43" s="1686"/>
      <c r="EN43" s="1686"/>
      <c r="EO43" s="1686"/>
      <c r="EP43" s="1686"/>
      <c r="EQ43" s="1686"/>
      <c r="ER43" s="1686"/>
      <c r="ES43" s="1686"/>
      <c r="ET43" s="1686"/>
      <c r="EU43" s="1686"/>
      <c r="EV43" s="1686"/>
      <c r="EW43" s="1686"/>
      <c r="EX43" s="1686"/>
      <c r="EY43" s="1686"/>
      <c r="EZ43" s="1686"/>
      <c r="FA43" s="1686"/>
      <c r="FB43" s="1686"/>
      <c r="FC43" s="1686"/>
      <c r="FD43" s="1686"/>
      <c r="FE43" s="1686"/>
      <c r="FF43" s="1686"/>
      <c r="FG43" s="1686"/>
      <c r="FH43" s="1686"/>
      <c r="FI43" s="1686"/>
      <c r="FJ43" s="1686"/>
      <c r="FK43" s="1686"/>
      <c r="FL43" s="1686"/>
      <c r="FM43" s="1686"/>
      <c r="FN43" s="1686"/>
      <c r="FO43" s="1686"/>
      <c r="FP43" s="1686"/>
      <c r="FQ43" s="1686"/>
      <c r="FR43" s="1686"/>
      <c r="FS43" s="1686"/>
    </row>
    <row r="44" spans="2:178" s="1734" customFormat="1" ht="30" customHeight="1">
      <c r="B44" s="1707"/>
      <c r="C44" s="1686"/>
      <c r="D44" s="1686"/>
      <c r="E44" s="1686"/>
      <c r="F44" s="1723" t="s">
        <v>2666</v>
      </c>
      <c r="G44" s="1686"/>
      <c r="H44" s="1686"/>
      <c r="I44" s="1686"/>
      <c r="J44" s="1686"/>
      <c r="K44" s="1686"/>
      <c r="L44" s="1686"/>
      <c r="M44" s="1686"/>
      <c r="N44" s="1686"/>
      <c r="O44" s="1686"/>
      <c r="P44" s="1686"/>
      <c r="Q44" s="1686"/>
      <c r="R44" s="1686"/>
      <c r="S44" s="1686"/>
      <c r="T44" s="1686"/>
      <c r="U44" s="1686"/>
      <c r="V44" s="1686"/>
      <c r="W44" s="1686"/>
      <c r="X44" s="1686"/>
      <c r="Y44" s="1686"/>
      <c r="Z44" s="1686"/>
      <c r="AA44" s="1686"/>
      <c r="AB44" s="1686"/>
      <c r="AC44" s="1686"/>
      <c r="AD44" s="1686"/>
      <c r="AE44" s="1686"/>
      <c r="AF44" s="1686"/>
      <c r="AG44" s="1686"/>
      <c r="AH44" s="1686"/>
      <c r="AI44" s="1686"/>
      <c r="AJ44" s="1686"/>
      <c r="AK44" s="1686"/>
      <c r="AL44" s="3237"/>
      <c r="AM44" s="3238"/>
      <c r="AN44" s="3415"/>
      <c r="AO44" s="3416"/>
      <c r="AP44" s="3417"/>
      <c r="AQ44" s="1686"/>
      <c r="AU44" s="1723" t="s">
        <v>817</v>
      </c>
      <c r="BQ44" s="1686"/>
      <c r="BR44" s="1686"/>
      <c r="BS44" s="1686"/>
      <c r="BT44" s="1686"/>
      <c r="BU44" s="1686"/>
      <c r="BV44" s="1686"/>
      <c r="BW44" s="3237"/>
      <c r="BX44" s="3238"/>
      <c r="BY44" s="3415"/>
      <c r="BZ44" s="3416"/>
      <c r="CA44" s="3417"/>
      <c r="CB44" s="1686"/>
      <c r="CC44" s="1686"/>
      <c r="CD44" s="1706"/>
      <c r="CH44" s="1686"/>
      <c r="CI44" s="1686"/>
      <c r="CJ44" s="1686"/>
      <c r="CK44" s="1686"/>
      <c r="CN44" s="1686"/>
      <c r="CO44" s="1686"/>
      <c r="CP44" s="1686"/>
      <c r="CQ44" s="1686"/>
      <c r="CR44" s="1686"/>
      <c r="CS44" s="1686"/>
      <c r="CT44" s="1686"/>
      <c r="CU44" s="1686"/>
      <c r="CV44" s="1686"/>
      <c r="CW44" s="1686"/>
      <c r="CX44" s="1686"/>
      <c r="CY44" s="1686"/>
      <c r="CZ44" s="1686"/>
      <c r="DA44" s="1686"/>
      <c r="DB44" s="1686"/>
      <c r="DC44" s="1686"/>
      <c r="DD44" s="1686"/>
      <c r="DE44" s="1686"/>
      <c r="DF44" s="1686"/>
      <c r="DG44" s="1686"/>
      <c r="DH44" s="1686"/>
      <c r="DI44" s="1686"/>
      <c r="DJ44" s="1686"/>
      <c r="DK44" s="1686"/>
      <c r="DL44" s="1686"/>
      <c r="DM44" s="1686"/>
      <c r="DN44" s="1686"/>
      <c r="DO44" s="1686"/>
      <c r="DP44" s="1686"/>
      <c r="DQ44" s="1686"/>
      <c r="DR44" s="1686"/>
      <c r="DS44" s="1686"/>
      <c r="DT44" s="1686"/>
      <c r="DU44" s="1686"/>
      <c r="DV44" s="1686"/>
      <c r="DW44" s="1686"/>
      <c r="DX44" s="1686"/>
      <c r="DY44" s="1686"/>
      <c r="DZ44" s="1686"/>
      <c r="EA44" s="1686"/>
      <c r="EB44" s="1686"/>
      <c r="EC44" s="1686"/>
      <c r="ED44" s="1686"/>
      <c r="EE44" s="1686"/>
      <c r="EF44" s="1686"/>
      <c r="EG44" s="1686"/>
      <c r="EH44" s="1686"/>
      <c r="EI44" s="1686"/>
      <c r="EJ44" s="1686"/>
      <c r="EK44" s="1686"/>
      <c r="EL44" s="1686"/>
      <c r="EM44" s="1686"/>
      <c r="EN44" s="1686"/>
      <c r="EO44" s="1686"/>
      <c r="EP44" s="1686"/>
      <c r="EQ44" s="1686"/>
      <c r="ER44" s="1686"/>
      <c r="ES44" s="1686"/>
      <c r="ET44" s="1686"/>
      <c r="EU44" s="1686"/>
      <c r="EV44" s="1686"/>
      <c r="EW44" s="1686"/>
      <c r="EX44" s="1686"/>
      <c r="EY44" s="1686"/>
      <c r="EZ44" s="1686"/>
      <c r="FA44" s="1686"/>
      <c r="FB44" s="1686"/>
      <c r="FC44" s="1686"/>
      <c r="FD44" s="1686"/>
      <c r="FE44" s="1686"/>
      <c r="FF44" s="1686"/>
      <c r="FG44" s="1686"/>
      <c r="FH44" s="1686"/>
      <c r="FI44" s="1686"/>
      <c r="FJ44" s="1686"/>
      <c r="FK44" s="1686"/>
      <c r="FL44" s="1686"/>
      <c r="FM44" s="1686"/>
      <c r="FN44" s="1686"/>
      <c r="FO44" s="1686"/>
      <c r="FP44" s="1686"/>
      <c r="FQ44" s="1686"/>
      <c r="FR44" s="1686"/>
      <c r="FS44" s="1686"/>
    </row>
    <row r="45" spans="2:178" s="1734" customFormat="1" ht="30" customHeight="1">
      <c r="B45" s="1707"/>
      <c r="C45" s="1686"/>
      <c r="D45" s="1686"/>
      <c r="E45" s="1686"/>
      <c r="F45" s="1723"/>
      <c r="G45" s="1686"/>
      <c r="H45" s="1686"/>
      <c r="I45" s="1686"/>
      <c r="J45" s="1686"/>
      <c r="K45" s="1686"/>
      <c r="L45" s="1686"/>
      <c r="M45" s="1686"/>
      <c r="N45" s="1686"/>
      <c r="O45" s="1686"/>
      <c r="P45" s="1686"/>
      <c r="Q45" s="1686"/>
      <c r="R45" s="1686"/>
      <c r="S45" s="1686"/>
      <c r="T45" s="1686"/>
      <c r="U45" s="1686"/>
      <c r="V45" s="1686"/>
      <c r="W45" s="1686"/>
      <c r="X45" s="1686"/>
      <c r="Y45" s="1686"/>
      <c r="Z45" s="1686"/>
      <c r="AA45" s="1686"/>
      <c r="AB45" s="1686"/>
      <c r="AC45" s="1686"/>
      <c r="AD45" s="1686"/>
      <c r="AE45" s="1686"/>
      <c r="AF45" s="1686"/>
      <c r="AG45" s="1686"/>
      <c r="AH45" s="1686"/>
      <c r="AI45" s="1686"/>
      <c r="AJ45" s="1686"/>
      <c r="AK45" s="1686"/>
      <c r="AL45" s="1779"/>
      <c r="AM45" s="1709"/>
      <c r="AN45" s="1686"/>
      <c r="AO45" s="1686"/>
      <c r="AP45" s="1686"/>
      <c r="AQ45" s="1686"/>
      <c r="AR45" s="1686"/>
      <c r="AS45" s="1686"/>
      <c r="AT45" s="1686"/>
      <c r="AU45" s="2042" t="s">
        <v>2745</v>
      </c>
      <c r="AV45" s="2042"/>
      <c r="AW45" s="2042"/>
      <c r="AX45" s="2042"/>
      <c r="AY45" s="2042"/>
      <c r="AZ45" s="2042"/>
      <c r="BA45" s="2042"/>
      <c r="BB45" s="2042"/>
      <c r="BC45" s="2042"/>
      <c r="BD45" s="2042"/>
      <c r="BE45" s="2042"/>
      <c r="BF45" s="2042"/>
      <c r="BG45" s="2042"/>
      <c r="BH45" s="2042"/>
      <c r="BI45" s="2042"/>
      <c r="BJ45" s="2042"/>
      <c r="BK45" s="2042"/>
      <c r="BL45" s="2042"/>
      <c r="BM45" s="2042"/>
      <c r="BN45" s="2042"/>
      <c r="BO45" s="2042"/>
      <c r="BP45" s="2042"/>
      <c r="BQ45" s="1686"/>
      <c r="BR45" s="1686"/>
      <c r="BS45" s="1686"/>
      <c r="BT45" s="1686"/>
      <c r="BU45" s="1686"/>
      <c r="BV45" s="1686"/>
      <c r="BW45" s="1686"/>
      <c r="BX45" s="1686"/>
      <c r="BY45" s="1686"/>
      <c r="BZ45" s="1686"/>
      <c r="CA45" s="1686"/>
      <c r="CB45" s="1686"/>
      <c r="CC45" s="1686"/>
      <c r="CD45" s="1706"/>
      <c r="CH45" s="1686"/>
      <c r="CI45" s="1686"/>
      <c r="CJ45" s="1686"/>
      <c r="CK45" s="1686"/>
      <c r="CN45" s="1686"/>
      <c r="CO45" s="1686"/>
      <c r="CP45" s="1686"/>
      <c r="CQ45" s="1686"/>
      <c r="CR45" s="1686"/>
      <c r="CS45" s="1686"/>
      <c r="CT45" s="1686"/>
      <c r="CU45" s="1686"/>
      <c r="CV45" s="1686"/>
      <c r="CW45" s="1686"/>
      <c r="CX45" s="1686"/>
      <c r="CY45" s="1686"/>
      <c r="CZ45" s="1686"/>
      <c r="DA45" s="1686"/>
      <c r="DB45" s="1686"/>
      <c r="DC45" s="1686"/>
      <c r="DD45" s="1686"/>
      <c r="DE45" s="1686"/>
      <c r="DF45" s="1686"/>
      <c r="DG45" s="1686"/>
      <c r="DH45" s="1686"/>
      <c r="DI45" s="1686"/>
      <c r="DJ45" s="1686"/>
      <c r="DK45" s="1686"/>
      <c r="DL45" s="1686"/>
      <c r="DM45" s="1686"/>
      <c r="DN45" s="1686"/>
      <c r="DO45" s="1686"/>
      <c r="DP45" s="1686"/>
      <c r="DQ45" s="1686"/>
      <c r="DR45" s="1686"/>
      <c r="DS45" s="1686"/>
      <c r="DT45" s="1686"/>
      <c r="DU45" s="1686"/>
      <c r="DV45" s="1686"/>
      <c r="DW45" s="1686"/>
      <c r="DX45" s="1686"/>
      <c r="DY45" s="1686"/>
      <c r="DZ45" s="1686"/>
      <c r="EA45" s="1686"/>
      <c r="EB45" s="1686"/>
      <c r="EC45" s="1686"/>
      <c r="ED45" s="1686"/>
      <c r="EE45" s="1686"/>
      <c r="EF45" s="1686"/>
      <c r="EG45" s="1686"/>
      <c r="EH45" s="1686"/>
      <c r="EI45" s="1686"/>
      <c r="EJ45" s="1686"/>
      <c r="EK45" s="1686"/>
      <c r="EL45" s="1686"/>
      <c r="EM45" s="1686"/>
      <c r="EN45" s="1686"/>
      <c r="EO45" s="1686"/>
      <c r="EP45" s="1686"/>
      <c r="EQ45" s="1686"/>
      <c r="ER45" s="1686"/>
      <c r="ES45" s="1686"/>
      <c r="ET45" s="1686"/>
      <c r="EU45" s="1686"/>
      <c r="EV45" s="1686"/>
      <c r="EW45" s="1686"/>
      <c r="EX45" s="1686"/>
      <c r="EY45" s="1686"/>
      <c r="EZ45" s="1686"/>
      <c r="FA45" s="1686"/>
      <c r="FB45" s="1686"/>
      <c r="FC45" s="1686"/>
      <c r="FD45" s="1686"/>
      <c r="FE45" s="1686"/>
      <c r="FF45" s="1686"/>
      <c r="FG45" s="1686"/>
      <c r="FH45" s="1686"/>
      <c r="FI45" s="1686"/>
      <c r="FJ45" s="1686"/>
      <c r="FK45" s="1686"/>
      <c r="FL45" s="1686"/>
      <c r="FM45" s="1686"/>
      <c r="FN45" s="1686"/>
      <c r="FO45" s="1686"/>
      <c r="FP45" s="1686"/>
      <c r="FQ45" s="1686"/>
      <c r="FR45" s="1686"/>
      <c r="FS45" s="1686"/>
    </row>
    <row r="46" spans="2:178" s="1734" customFormat="1" ht="30" customHeight="1">
      <c r="B46" s="1707"/>
      <c r="C46" s="1686"/>
      <c r="D46" s="1686"/>
      <c r="E46" s="1686"/>
      <c r="F46" s="1686"/>
      <c r="G46" s="1686"/>
      <c r="H46" s="1686"/>
      <c r="I46" s="1686"/>
      <c r="J46" s="1686"/>
      <c r="K46" s="1686"/>
      <c r="L46" s="1686"/>
      <c r="M46" s="1686"/>
      <c r="N46" s="1686"/>
      <c r="O46" s="1686"/>
      <c r="P46" s="1686"/>
      <c r="Q46" s="1686"/>
      <c r="R46" s="1686"/>
      <c r="S46" s="1686"/>
      <c r="T46" s="1686"/>
      <c r="U46" s="1686"/>
      <c r="V46" s="1686"/>
      <c r="W46" s="1686"/>
      <c r="X46" s="1686"/>
      <c r="Y46" s="1686"/>
      <c r="Z46" s="1686"/>
      <c r="AA46" s="1686"/>
      <c r="AB46" s="1686"/>
      <c r="AC46" s="1686"/>
      <c r="AD46" s="1686"/>
      <c r="AE46" s="1686"/>
      <c r="AF46" s="1686"/>
      <c r="AG46" s="1686"/>
      <c r="AH46" s="1686"/>
      <c r="AI46" s="1686"/>
      <c r="AJ46" s="1686"/>
      <c r="AK46" s="1686"/>
      <c r="AL46" s="1686"/>
      <c r="AM46" s="1686"/>
      <c r="AN46" s="1686"/>
      <c r="AO46" s="1686"/>
      <c r="AP46" s="1686"/>
      <c r="AQ46" s="1686"/>
      <c r="AR46" s="1686"/>
      <c r="AS46" s="1686"/>
      <c r="AT46" s="1686"/>
      <c r="AU46" s="1686"/>
      <c r="AV46" s="1686"/>
      <c r="AW46" s="1686"/>
      <c r="AX46" s="1686"/>
      <c r="AY46" s="1686"/>
      <c r="AZ46" s="1686"/>
      <c r="BA46" s="1686"/>
      <c r="BB46" s="1686"/>
      <c r="BC46" s="1686"/>
      <c r="BD46" s="1686"/>
      <c r="BE46" s="1686"/>
      <c r="BF46" s="1686"/>
      <c r="BG46" s="1686"/>
      <c r="BH46" s="1686"/>
      <c r="BI46" s="1686"/>
      <c r="BJ46" s="1686"/>
      <c r="BK46" s="1686"/>
      <c r="BL46" s="1686"/>
      <c r="BM46" s="1686"/>
      <c r="BN46" s="1686"/>
      <c r="BO46" s="1686"/>
      <c r="BP46" s="1686"/>
      <c r="BQ46" s="1686"/>
      <c r="BR46" s="1686"/>
      <c r="BS46" s="1686"/>
      <c r="BT46" s="1686"/>
      <c r="BU46" s="1686"/>
      <c r="BV46" s="1686"/>
      <c r="BW46" s="1686"/>
      <c r="BX46" s="1686"/>
      <c r="BY46" s="1686"/>
      <c r="BZ46" s="1686"/>
      <c r="CA46" s="1686"/>
      <c r="CB46" s="1686"/>
      <c r="CC46" s="1686"/>
      <c r="CD46" s="1706"/>
      <c r="CH46" s="1686"/>
      <c r="CI46" s="1686"/>
      <c r="CJ46" s="1686"/>
      <c r="CK46" s="1686"/>
      <c r="CN46" s="1686"/>
      <c r="CO46" s="1686"/>
      <c r="CP46" s="1686"/>
      <c r="CQ46" s="1686"/>
      <c r="CR46" s="1686"/>
      <c r="CS46" s="1686"/>
      <c r="CT46" s="1686"/>
      <c r="CU46" s="1686"/>
      <c r="CV46" s="1686"/>
      <c r="CW46" s="1686"/>
      <c r="CX46" s="1686"/>
      <c r="CY46" s="1686"/>
      <c r="CZ46" s="1686"/>
      <c r="DA46" s="1686"/>
      <c r="DB46" s="1686"/>
      <c r="DC46" s="1686"/>
      <c r="DD46" s="1686"/>
      <c r="DE46" s="1686"/>
      <c r="DF46" s="1686"/>
      <c r="DG46" s="1686"/>
      <c r="DH46" s="1686"/>
      <c r="DI46" s="1686"/>
      <c r="DJ46" s="1686"/>
      <c r="DK46" s="1686"/>
      <c r="DL46" s="1686"/>
      <c r="DM46" s="1686"/>
      <c r="DN46" s="1686"/>
      <c r="DO46" s="1686"/>
      <c r="DP46" s="1686"/>
      <c r="DQ46" s="1686"/>
      <c r="DR46" s="1686"/>
      <c r="DS46" s="1686"/>
      <c r="DT46" s="1686"/>
      <c r="DU46" s="1686"/>
      <c r="DV46" s="1686"/>
      <c r="DW46" s="1686"/>
      <c r="DX46" s="1686"/>
      <c r="DY46" s="1686"/>
      <c r="DZ46" s="1686"/>
      <c r="EA46" s="1686"/>
      <c r="EB46" s="1686"/>
      <c r="EC46" s="1686"/>
      <c r="ED46" s="1686"/>
      <c r="EE46" s="1686"/>
      <c r="EF46" s="1686"/>
      <c r="EG46" s="1686"/>
      <c r="EH46" s="1686"/>
      <c r="EI46" s="1686"/>
      <c r="EJ46" s="1686"/>
      <c r="EK46" s="1686"/>
      <c r="EL46" s="1686"/>
      <c r="EM46" s="1686"/>
      <c r="EN46" s="1686"/>
      <c r="EO46" s="1686"/>
      <c r="EP46" s="1686"/>
      <c r="EQ46" s="1686"/>
      <c r="ER46" s="1686"/>
      <c r="ES46" s="1686"/>
      <c r="ET46" s="1686"/>
      <c r="EU46" s="1686"/>
      <c r="EV46" s="1686"/>
      <c r="EW46" s="1686"/>
      <c r="EX46" s="1686"/>
      <c r="EY46" s="1686"/>
      <c r="EZ46" s="1686"/>
      <c r="FA46" s="1686"/>
      <c r="FB46" s="1686"/>
      <c r="FC46" s="1686"/>
      <c r="FD46" s="1686"/>
      <c r="FE46" s="1686"/>
      <c r="FF46" s="1686"/>
      <c r="FG46" s="1686"/>
      <c r="FH46" s="1686"/>
      <c r="FI46" s="1686"/>
      <c r="FJ46" s="1686"/>
      <c r="FK46" s="1686"/>
      <c r="FL46" s="1686"/>
      <c r="FM46" s="1686"/>
      <c r="FN46" s="1686"/>
      <c r="FO46" s="1686"/>
      <c r="FP46" s="1686"/>
      <c r="FQ46" s="1686"/>
      <c r="FR46" s="1686"/>
      <c r="FS46" s="1686"/>
    </row>
    <row r="47" spans="2:178" s="1734" customFormat="1" ht="30" customHeight="1">
      <c r="B47" s="1707"/>
      <c r="C47" s="1686"/>
      <c r="D47" s="1686"/>
      <c r="E47" s="1686"/>
      <c r="F47" s="1686"/>
      <c r="G47" s="1686"/>
      <c r="H47" s="1686"/>
      <c r="I47" s="1686"/>
      <c r="J47" s="1686"/>
      <c r="K47" s="1686"/>
      <c r="L47" s="1686"/>
      <c r="M47" s="1686"/>
      <c r="N47" s="1686"/>
      <c r="O47" s="1686"/>
      <c r="P47" s="1686"/>
      <c r="Q47" s="1686"/>
      <c r="R47" s="1686"/>
      <c r="S47" s="1686"/>
      <c r="T47" s="1686"/>
      <c r="U47" s="1686"/>
      <c r="V47" s="1686"/>
      <c r="W47" s="1686"/>
      <c r="X47" s="1686"/>
      <c r="Y47" s="1686"/>
      <c r="Z47" s="1686"/>
      <c r="AA47" s="1686"/>
      <c r="AB47" s="1686"/>
      <c r="AC47" s="1686"/>
      <c r="AD47" s="1686"/>
      <c r="AE47" s="1686"/>
      <c r="AF47" s="1686"/>
      <c r="AG47" s="1686"/>
      <c r="AH47" s="1686"/>
      <c r="AI47" s="1686"/>
      <c r="AJ47" s="1686"/>
      <c r="AK47" s="1686"/>
      <c r="AL47" s="1686"/>
      <c r="AM47" s="1686"/>
      <c r="AN47" s="1686"/>
      <c r="AO47" s="1686"/>
      <c r="AP47" s="1686"/>
      <c r="AQ47" s="1686"/>
      <c r="AR47" s="1686"/>
      <c r="AS47" s="1686"/>
      <c r="AT47" s="1686"/>
      <c r="AU47" s="1686"/>
      <c r="AV47" s="1686"/>
      <c r="AW47" s="1686"/>
      <c r="AX47" s="1686"/>
      <c r="AY47" s="1686"/>
      <c r="AZ47" s="1686"/>
      <c r="BA47" s="1686"/>
      <c r="BB47" s="1686"/>
      <c r="BC47" s="1686"/>
      <c r="BD47" s="1686"/>
      <c r="BE47" s="1686"/>
      <c r="BF47" s="1686"/>
      <c r="BG47" s="1686"/>
      <c r="BH47" s="1686"/>
      <c r="BI47" s="1686"/>
      <c r="BJ47" s="1686"/>
      <c r="BK47" s="1686"/>
      <c r="BL47" s="1686"/>
      <c r="BM47" s="1686"/>
      <c r="BN47" s="1686"/>
      <c r="BO47" s="1686"/>
      <c r="BP47" s="1686"/>
      <c r="BQ47" s="1686"/>
      <c r="BR47" s="1686"/>
      <c r="BS47" s="1686"/>
      <c r="BT47" s="1686"/>
      <c r="BU47" s="1686"/>
      <c r="BV47" s="1686"/>
      <c r="BW47" s="1686"/>
      <c r="BX47" s="1686"/>
      <c r="BY47" s="1686"/>
      <c r="BZ47" s="1686"/>
      <c r="CA47" s="1686"/>
      <c r="CB47" s="1686"/>
      <c r="CC47" s="1686"/>
      <c r="CD47" s="1706"/>
      <c r="CH47" s="1686"/>
      <c r="CI47" s="1686"/>
      <c r="CJ47" s="1686"/>
      <c r="CK47" s="1686"/>
      <c r="CN47" s="1686"/>
      <c r="CO47" s="1686"/>
      <c r="CP47" s="1686"/>
      <c r="CQ47" s="1686"/>
      <c r="CR47" s="1686"/>
      <c r="CS47" s="1686"/>
      <c r="CT47" s="1686"/>
      <c r="CU47" s="1686"/>
      <c r="CV47" s="1686"/>
      <c r="CW47" s="1686"/>
      <c r="CX47" s="1686"/>
      <c r="CY47" s="1686"/>
      <c r="CZ47" s="1686"/>
      <c r="DA47" s="1686"/>
      <c r="DB47" s="1686"/>
      <c r="DC47" s="1686"/>
      <c r="DD47" s="1686"/>
      <c r="DE47" s="1686"/>
      <c r="DF47" s="1686"/>
      <c r="DG47" s="1686"/>
      <c r="DH47" s="1686"/>
      <c r="DI47" s="1686"/>
      <c r="DJ47" s="1686"/>
      <c r="DK47" s="1686"/>
      <c r="DL47" s="1686"/>
      <c r="DM47" s="1686"/>
      <c r="DN47" s="1686"/>
      <c r="DO47" s="1686"/>
      <c r="DP47" s="1686"/>
      <c r="DQ47" s="1686"/>
      <c r="DR47" s="1686"/>
      <c r="DS47" s="1686"/>
      <c r="DT47" s="1686"/>
      <c r="DU47" s="1686"/>
      <c r="DV47" s="1686"/>
      <c r="DW47" s="1686"/>
      <c r="DX47" s="1686"/>
      <c r="DY47" s="1686"/>
      <c r="DZ47" s="1686"/>
      <c r="EA47" s="1686"/>
      <c r="EB47" s="1686"/>
      <c r="EC47" s="1686"/>
      <c r="ED47" s="1686"/>
      <c r="EE47" s="1686"/>
      <c r="EF47" s="1686"/>
      <c r="EG47" s="1686"/>
      <c r="EH47" s="1686"/>
      <c r="EI47" s="1686"/>
      <c r="EJ47" s="1686"/>
      <c r="EK47" s="1686"/>
      <c r="EL47" s="1686"/>
      <c r="EM47" s="1686"/>
      <c r="EN47" s="1686"/>
      <c r="EO47" s="1686"/>
      <c r="EP47" s="1686"/>
      <c r="EQ47" s="1686"/>
      <c r="ER47" s="1686"/>
      <c r="ES47" s="1686"/>
      <c r="ET47" s="1686"/>
      <c r="EU47" s="1686"/>
      <c r="EV47" s="1686"/>
      <c r="EW47" s="1686"/>
      <c r="EX47" s="1686"/>
      <c r="EY47" s="1686"/>
      <c r="EZ47" s="1686"/>
      <c r="FA47" s="1686"/>
      <c r="FB47" s="1686"/>
      <c r="FC47" s="1686"/>
      <c r="FD47" s="1686"/>
      <c r="FE47" s="1686"/>
      <c r="FF47" s="1686"/>
      <c r="FG47" s="1686"/>
      <c r="FH47" s="1686"/>
      <c r="FI47" s="1686"/>
      <c r="FJ47" s="1686"/>
      <c r="FK47" s="1686"/>
      <c r="FL47" s="1686"/>
      <c r="FM47" s="1686"/>
      <c r="FN47" s="1686"/>
      <c r="FO47" s="1686"/>
      <c r="FP47" s="1686"/>
      <c r="FQ47" s="1686"/>
      <c r="FR47" s="1686"/>
      <c r="FS47" s="1686"/>
    </row>
    <row r="48" spans="2:178" s="1734" customFormat="1" ht="30" customHeight="1">
      <c r="B48" s="1707"/>
      <c r="C48" s="1686"/>
      <c r="D48" s="1686"/>
      <c r="E48" s="1686"/>
      <c r="F48" s="1686"/>
      <c r="G48" s="1686"/>
      <c r="H48" s="1686"/>
      <c r="I48" s="1686"/>
      <c r="J48" s="1686"/>
      <c r="K48" s="1686"/>
      <c r="L48" s="1686"/>
      <c r="M48" s="1686"/>
      <c r="N48" s="1686"/>
      <c r="O48" s="1686"/>
      <c r="P48" s="1686"/>
      <c r="Q48" s="1686"/>
      <c r="R48" s="1686"/>
      <c r="S48" s="1686"/>
      <c r="T48" s="1686"/>
      <c r="U48" s="1686"/>
      <c r="V48" s="1686"/>
      <c r="W48" s="1686"/>
      <c r="X48" s="1686"/>
      <c r="Y48" s="1686"/>
      <c r="Z48" s="1686"/>
      <c r="AA48" s="1686"/>
      <c r="AB48" s="1686"/>
      <c r="AC48" s="1686"/>
      <c r="AD48" s="1686"/>
      <c r="AE48" s="1686"/>
      <c r="AF48" s="1686"/>
      <c r="AG48" s="1686"/>
      <c r="AH48" s="1686"/>
      <c r="AI48" s="1686"/>
      <c r="AJ48" s="1686"/>
      <c r="AK48" s="1686"/>
      <c r="AL48" s="1686"/>
      <c r="AM48" s="1686"/>
      <c r="AN48" s="1686"/>
      <c r="AO48" s="1686"/>
      <c r="AP48" s="1686"/>
      <c r="AQ48" s="1686"/>
      <c r="AR48" s="1686"/>
      <c r="AS48" s="1686"/>
      <c r="AT48" s="1686"/>
      <c r="AU48" s="1686"/>
      <c r="AV48" s="1686"/>
      <c r="AW48" s="1686"/>
      <c r="AX48" s="1686"/>
      <c r="AY48" s="1686"/>
      <c r="AZ48" s="1686"/>
      <c r="BA48" s="1686"/>
      <c r="BB48" s="1686"/>
      <c r="BC48" s="1686"/>
      <c r="BD48" s="1686"/>
      <c r="BE48" s="1686"/>
      <c r="BF48" s="1686"/>
      <c r="BG48" s="1686"/>
      <c r="BH48" s="1686"/>
      <c r="BI48" s="1686"/>
      <c r="BJ48" s="1686"/>
      <c r="BK48" s="1686"/>
      <c r="BL48" s="1686"/>
      <c r="BM48" s="1686"/>
      <c r="BN48" s="1686"/>
      <c r="BO48" s="1686"/>
      <c r="BP48" s="1686"/>
      <c r="BQ48" s="1686"/>
      <c r="BR48" s="1686"/>
      <c r="BS48" s="1686"/>
      <c r="BT48" s="1686"/>
      <c r="BU48" s="1686"/>
      <c r="BV48" s="1686"/>
      <c r="BW48" s="1686"/>
      <c r="BX48" s="1686"/>
      <c r="BY48" s="1686"/>
      <c r="BZ48" s="1686"/>
      <c r="CA48" s="1686"/>
      <c r="CB48" s="1686"/>
      <c r="CC48" s="1686"/>
      <c r="CD48" s="1706"/>
      <c r="CH48" s="1686"/>
      <c r="CI48" s="1686"/>
      <c r="CJ48" s="1686"/>
      <c r="CK48" s="1686"/>
      <c r="CN48" s="1686"/>
      <c r="CO48" s="1686"/>
      <c r="CP48" s="1686"/>
      <c r="CQ48" s="1686"/>
      <c r="CR48" s="1686"/>
      <c r="CS48" s="1686"/>
      <c r="CT48" s="1686"/>
      <c r="CU48" s="1686"/>
      <c r="CV48" s="1686"/>
      <c r="CW48" s="1686"/>
      <c r="CX48" s="1686"/>
      <c r="CY48" s="1686"/>
      <c r="CZ48" s="1686"/>
      <c r="DA48" s="1686"/>
      <c r="DB48" s="1686"/>
      <c r="DC48" s="1686"/>
      <c r="DD48" s="1686"/>
      <c r="DE48" s="1686"/>
      <c r="DF48" s="1686"/>
      <c r="DG48" s="1686"/>
      <c r="DH48" s="1686"/>
      <c r="DI48" s="1686"/>
      <c r="DJ48" s="1686"/>
      <c r="DK48" s="1686"/>
      <c r="DL48" s="1686"/>
      <c r="DM48" s="1686"/>
      <c r="DN48" s="1686"/>
      <c r="DO48" s="1686"/>
      <c r="DP48" s="1686"/>
      <c r="DQ48" s="1686"/>
      <c r="DR48" s="1686"/>
      <c r="DS48" s="1686"/>
      <c r="DT48" s="1686"/>
      <c r="DU48" s="1686"/>
      <c r="DV48" s="1686"/>
      <c r="DW48" s="1686"/>
      <c r="DX48" s="1686"/>
      <c r="DY48" s="1686"/>
      <c r="DZ48" s="1686"/>
      <c r="EA48" s="1686"/>
      <c r="EB48" s="1686"/>
      <c r="EC48" s="1686"/>
      <c r="ED48" s="1686"/>
      <c r="EE48" s="1686"/>
      <c r="EF48" s="1686"/>
      <c r="EG48" s="1686"/>
      <c r="EH48" s="1686"/>
      <c r="EI48" s="1686"/>
      <c r="EJ48" s="1686"/>
      <c r="EK48" s="1686"/>
      <c r="EL48" s="1686"/>
      <c r="EM48" s="1686"/>
      <c r="EN48" s="1686"/>
      <c r="EO48" s="1686"/>
      <c r="EP48" s="1686"/>
      <c r="EQ48" s="1686"/>
      <c r="ER48" s="1686"/>
      <c r="ES48" s="1686"/>
      <c r="ET48" s="1686"/>
      <c r="EU48" s="1686"/>
      <c r="EV48" s="1686"/>
      <c r="EW48" s="1686"/>
      <c r="EX48" s="1686"/>
      <c r="EY48" s="1686"/>
      <c r="EZ48" s="1686"/>
      <c r="FA48" s="1686"/>
      <c r="FB48" s="1686"/>
      <c r="FC48" s="1686"/>
      <c r="FD48" s="1686"/>
      <c r="FE48" s="1686"/>
      <c r="FF48" s="1686"/>
      <c r="FG48" s="1686"/>
      <c r="FH48" s="1686"/>
      <c r="FI48" s="1686"/>
      <c r="FJ48" s="1686"/>
      <c r="FK48" s="1686"/>
      <c r="FL48" s="1686"/>
      <c r="FM48" s="1686"/>
      <c r="FN48" s="1686"/>
      <c r="FO48" s="1686"/>
      <c r="FP48" s="1686"/>
      <c r="FQ48" s="1686"/>
      <c r="FR48" s="1686"/>
      <c r="FS48" s="1686"/>
    </row>
    <row r="49" spans="2:175" s="1734" customFormat="1" ht="30" customHeight="1">
      <c r="B49" s="1707"/>
      <c r="C49" s="1686"/>
      <c r="D49" s="1686"/>
      <c r="E49" s="1686"/>
      <c r="F49" s="1723"/>
      <c r="G49" s="1686"/>
      <c r="H49" s="1686"/>
      <c r="I49" s="1686"/>
      <c r="J49" s="1686"/>
      <c r="K49" s="1686"/>
      <c r="L49" s="1686"/>
      <c r="M49" s="1686"/>
      <c r="N49" s="1686"/>
      <c r="O49" s="1686"/>
      <c r="P49" s="1686"/>
      <c r="Q49" s="1686"/>
      <c r="R49" s="1686"/>
      <c r="S49" s="1686"/>
      <c r="T49" s="1686"/>
      <c r="U49" s="1686"/>
      <c r="V49" s="1686"/>
      <c r="W49" s="1686"/>
      <c r="X49" s="1686"/>
      <c r="Y49" s="1686"/>
      <c r="Z49" s="1686"/>
      <c r="AA49" s="1686"/>
      <c r="AB49" s="1686"/>
      <c r="AC49" s="1686"/>
      <c r="AD49" s="1686"/>
      <c r="AE49" s="1686"/>
      <c r="AF49" s="1686"/>
      <c r="AG49" s="1686"/>
      <c r="AH49" s="1686"/>
      <c r="AI49" s="1686"/>
      <c r="AJ49" s="1686"/>
      <c r="AK49" s="1686"/>
      <c r="AL49" s="1779"/>
      <c r="AM49" s="1709"/>
      <c r="AN49" s="1780"/>
      <c r="AO49" s="1780"/>
      <c r="AP49" s="1780"/>
      <c r="AQ49" s="1781"/>
      <c r="AR49" s="1686"/>
      <c r="AS49" s="1686"/>
      <c r="AT49" s="1686"/>
      <c r="AU49" s="1686"/>
      <c r="AV49" s="1686"/>
      <c r="AW49" s="1686"/>
      <c r="AX49" s="1686"/>
      <c r="AY49" s="1686"/>
      <c r="AZ49" s="1686"/>
      <c r="BA49" s="1686"/>
      <c r="BB49" s="1686"/>
      <c r="BC49" s="1686"/>
      <c r="BD49" s="1686"/>
      <c r="BE49" s="1686"/>
      <c r="BF49" s="1686"/>
      <c r="BG49" s="1686"/>
      <c r="BH49" s="1686"/>
      <c r="BI49" s="1686"/>
      <c r="BJ49" s="1686"/>
      <c r="BK49" s="1686"/>
      <c r="BL49" s="1686"/>
      <c r="BM49" s="1686"/>
      <c r="BN49" s="1686"/>
      <c r="BO49" s="1686"/>
      <c r="BP49" s="1686"/>
      <c r="BQ49" s="1686"/>
      <c r="BR49" s="1686"/>
      <c r="BS49" s="1686"/>
      <c r="BT49" s="1686"/>
      <c r="BU49" s="1686"/>
      <c r="BV49" s="1686"/>
      <c r="BW49" s="1686"/>
      <c r="BX49" s="1686"/>
      <c r="BY49" s="1686"/>
      <c r="BZ49" s="1686"/>
      <c r="CA49" s="1686"/>
      <c r="CB49" s="1686"/>
      <c r="CC49" s="1686"/>
      <c r="CD49" s="1706"/>
      <c r="CH49" s="1686"/>
      <c r="CI49" s="1686"/>
      <c r="CJ49" s="1686"/>
      <c r="CK49" s="1686"/>
      <c r="CN49" s="1686"/>
      <c r="CO49" s="1686"/>
      <c r="CP49" s="1686"/>
      <c r="CQ49" s="1686"/>
      <c r="CR49" s="1686"/>
      <c r="CS49" s="1686"/>
      <c r="CT49" s="1686"/>
      <c r="CU49" s="1686"/>
      <c r="CV49" s="1686"/>
      <c r="CW49" s="1686"/>
      <c r="CX49" s="1686"/>
      <c r="CY49" s="1686"/>
      <c r="CZ49" s="1686"/>
      <c r="DA49" s="1686"/>
      <c r="DB49" s="1686"/>
      <c r="DC49" s="1686"/>
      <c r="DD49" s="1686"/>
      <c r="DE49" s="1686"/>
      <c r="DF49" s="1686"/>
      <c r="DG49" s="1686"/>
      <c r="DH49" s="1686"/>
      <c r="DI49" s="1686"/>
      <c r="DJ49" s="1686"/>
      <c r="DK49" s="1686"/>
      <c r="DL49" s="1686"/>
      <c r="DM49" s="1686"/>
      <c r="DN49" s="1686"/>
      <c r="DO49" s="1686"/>
      <c r="DP49" s="1686"/>
      <c r="DQ49" s="1686"/>
      <c r="DR49" s="1686"/>
      <c r="DS49" s="1686"/>
      <c r="DT49" s="1686"/>
      <c r="DU49" s="1686"/>
      <c r="DV49" s="1686"/>
      <c r="DW49" s="1686"/>
      <c r="DX49" s="1686"/>
      <c r="DY49" s="1686"/>
      <c r="DZ49" s="1686"/>
      <c r="EA49" s="1686"/>
      <c r="EB49" s="1686"/>
      <c r="EC49" s="1686"/>
      <c r="ED49" s="1686"/>
      <c r="EE49" s="1686"/>
      <c r="EF49" s="1686"/>
      <c r="EG49" s="1686"/>
      <c r="EH49" s="1686"/>
      <c r="EI49" s="1686"/>
      <c r="EJ49" s="1686"/>
      <c r="EK49" s="1686"/>
      <c r="EL49" s="1686"/>
      <c r="EM49" s="1686"/>
      <c r="EN49" s="1686"/>
      <c r="EO49" s="1686"/>
      <c r="EP49" s="1686"/>
      <c r="EQ49" s="1686"/>
      <c r="ER49" s="1686"/>
      <c r="ES49" s="1686"/>
      <c r="ET49" s="1686"/>
      <c r="EU49" s="1686"/>
      <c r="EV49" s="1686"/>
      <c r="EW49" s="1686"/>
      <c r="EX49" s="1686"/>
      <c r="EY49" s="1686"/>
      <c r="EZ49" s="1686"/>
      <c r="FA49" s="1686"/>
      <c r="FB49" s="1686"/>
      <c r="FC49" s="1686"/>
      <c r="FD49" s="1686"/>
      <c r="FE49" s="1686"/>
      <c r="FF49" s="1686"/>
      <c r="FG49" s="1686"/>
      <c r="FH49" s="1686"/>
      <c r="FI49" s="1686"/>
      <c r="FJ49" s="1686"/>
      <c r="FK49" s="1686"/>
      <c r="FL49" s="1686"/>
      <c r="FM49" s="1686"/>
      <c r="FN49" s="1686"/>
      <c r="FO49" s="1686"/>
      <c r="FP49" s="1686"/>
      <c r="FQ49" s="1686"/>
      <c r="FR49" s="1686"/>
      <c r="FS49" s="1686"/>
    </row>
    <row r="50" spans="2:175" s="1734" customFormat="1" ht="39.9" customHeight="1">
      <c r="B50" s="1738"/>
      <c r="C50" s="1731"/>
      <c r="D50" s="1731"/>
      <c r="E50" s="1731"/>
      <c r="F50" s="1731"/>
      <c r="G50" s="1731"/>
      <c r="H50" s="1731"/>
      <c r="I50" s="1731"/>
      <c r="J50" s="1731"/>
      <c r="K50" s="1731"/>
      <c r="L50" s="1731"/>
      <c r="M50" s="1731"/>
      <c r="N50" s="1731"/>
      <c r="O50" s="1731"/>
      <c r="P50" s="1731"/>
      <c r="Q50" s="1731"/>
      <c r="R50" s="1731"/>
      <c r="S50" s="1731"/>
      <c r="T50" s="1731"/>
      <c r="U50" s="1731"/>
      <c r="V50" s="1731"/>
      <c r="W50" s="1731"/>
      <c r="X50" s="1731"/>
      <c r="Y50" s="1731"/>
      <c r="Z50" s="1731"/>
      <c r="AA50" s="1731"/>
      <c r="AB50" s="1731"/>
      <c r="AC50" s="1731"/>
      <c r="AD50" s="1731"/>
      <c r="AE50" s="1731"/>
      <c r="AF50" s="1731"/>
      <c r="AG50" s="1731"/>
      <c r="AH50" s="1731"/>
      <c r="AI50" s="1731"/>
      <c r="AJ50" s="1731"/>
      <c r="AK50" s="1731"/>
      <c r="AL50" s="1731"/>
      <c r="AM50" s="1731"/>
      <c r="AN50" s="1731"/>
      <c r="AO50" s="1731"/>
      <c r="AP50" s="1731"/>
      <c r="AQ50" s="1731"/>
      <c r="AR50" s="1731"/>
      <c r="AS50" s="1731"/>
      <c r="AT50" s="1731"/>
      <c r="AU50" s="1731"/>
      <c r="AV50" s="1731"/>
      <c r="AW50" s="1731"/>
      <c r="AX50" s="1731"/>
      <c r="AY50" s="1731"/>
      <c r="AZ50" s="1731"/>
      <c r="BA50" s="1731"/>
      <c r="BB50" s="1731"/>
      <c r="BC50" s="1731"/>
      <c r="BD50" s="1731"/>
      <c r="BE50" s="1731"/>
      <c r="BF50" s="1731"/>
      <c r="BG50" s="1731"/>
      <c r="BH50" s="1731"/>
      <c r="BI50" s="1731"/>
      <c r="BJ50" s="1731"/>
      <c r="BK50" s="1731"/>
      <c r="BL50" s="1731"/>
      <c r="BM50" s="1731"/>
      <c r="BN50" s="1731"/>
      <c r="BO50" s="1731"/>
      <c r="BP50" s="1731"/>
      <c r="BQ50" s="1731"/>
      <c r="BR50" s="1731"/>
      <c r="BS50" s="1731"/>
      <c r="BT50" s="1731"/>
      <c r="BU50" s="1731"/>
      <c r="BV50" s="1731"/>
      <c r="BW50" s="1731"/>
      <c r="BX50" s="1731"/>
      <c r="BY50" s="1731"/>
      <c r="BZ50" s="1731"/>
      <c r="CA50" s="1731"/>
      <c r="CB50" s="1731"/>
      <c r="CC50" s="1731"/>
      <c r="CD50" s="1706"/>
      <c r="CH50" s="1686"/>
      <c r="CI50" s="1686"/>
      <c r="CJ50" s="1686"/>
      <c r="CK50" s="1686"/>
      <c r="CN50" s="1686"/>
      <c r="CO50" s="1686"/>
      <c r="CP50" s="1686"/>
      <c r="CQ50" s="1686"/>
      <c r="CR50" s="1686"/>
      <c r="CS50" s="1686"/>
      <c r="CT50" s="1686"/>
      <c r="CU50" s="1686"/>
      <c r="CV50" s="1686"/>
      <c r="CW50" s="1686"/>
      <c r="CX50" s="1686"/>
      <c r="CY50" s="1686"/>
      <c r="CZ50" s="1686"/>
      <c r="DA50" s="1686"/>
      <c r="DB50" s="1686"/>
      <c r="DC50" s="1686"/>
      <c r="DD50" s="1686"/>
      <c r="DE50" s="1686"/>
      <c r="DF50" s="1686"/>
      <c r="DG50" s="1686"/>
      <c r="DH50" s="1686"/>
      <c r="DI50" s="1686"/>
      <c r="DJ50" s="1686"/>
      <c r="DK50" s="1686"/>
      <c r="DL50" s="1686"/>
      <c r="DM50" s="1686"/>
      <c r="DN50" s="1686"/>
      <c r="DO50" s="1686"/>
      <c r="DP50" s="1686"/>
      <c r="DQ50" s="1686"/>
      <c r="DR50" s="1686"/>
      <c r="DS50" s="1686"/>
      <c r="DT50" s="1686"/>
      <c r="DU50" s="1686"/>
      <c r="DV50" s="1686"/>
      <c r="DW50" s="1686"/>
      <c r="DX50" s="1686"/>
      <c r="DY50" s="1686"/>
      <c r="DZ50" s="1686"/>
      <c r="EA50" s="1686"/>
      <c r="EB50" s="1686"/>
      <c r="EC50" s="1686"/>
      <c r="ED50" s="1686"/>
      <c r="EE50" s="1686"/>
      <c r="EF50" s="1686"/>
      <c r="EG50" s="1686"/>
      <c r="EH50" s="1686"/>
      <c r="EI50" s="1686"/>
      <c r="EJ50" s="1686"/>
      <c r="EK50" s="1686"/>
      <c r="EL50" s="1686"/>
      <c r="EM50" s="1686"/>
      <c r="EN50" s="1686"/>
      <c r="EO50" s="1686"/>
      <c r="EP50" s="1686"/>
      <c r="EQ50" s="1686"/>
      <c r="ER50" s="1686"/>
      <c r="ES50" s="1686"/>
      <c r="ET50" s="1686"/>
      <c r="EU50" s="1686"/>
      <c r="EV50" s="1686"/>
      <c r="EW50" s="1686"/>
      <c r="EX50" s="1686"/>
      <c r="EY50" s="1686"/>
      <c r="EZ50" s="1686"/>
      <c r="FA50" s="1686"/>
      <c r="FB50" s="1686"/>
      <c r="FC50" s="1686"/>
      <c r="FD50" s="1686"/>
      <c r="FE50" s="1686"/>
      <c r="FF50" s="1686"/>
      <c r="FG50" s="1686"/>
      <c r="FH50" s="1686"/>
      <c r="FI50" s="1686"/>
      <c r="FJ50" s="1686"/>
      <c r="FK50" s="1686"/>
      <c r="FL50" s="1686"/>
      <c r="FM50" s="1686"/>
      <c r="FN50" s="1686"/>
      <c r="FO50" s="1686"/>
      <c r="FP50" s="1686"/>
      <c r="FQ50" s="1686"/>
      <c r="FR50" s="1686"/>
      <c r="FS50" s="1686"/>
    </row>
    <row r="51" spans="2:175" s="1734" customFormat="1" ht="39.9" customHeight="1">
      <c r="B51" s="1722"/>
      <c r="C51" s="1686"/>
      <c r="D51" s="1686"/>
      <c r="E51" s="1686"/>
      <c r="F51" s="1686"/>
      <c r="G51" s="1686"/>
      <c r="H51" s="1686"/>
      <c r="I51" s="1686"/>
      <c r="J51" s="1686"/>
      <c r="K51" s="1686"/>
      <c r="L51" s="1686"/>
      <c r="M51" s="1686"/>
      <c r="N51" s="1686"/>
      <c r="O51" s="1686"/>
      <c r="P51" s="1686"/>
      <c r="Q51" s="1686"/>
      <c r="R51" s="1686"/>
      <c r="S51" s="1686"/>
      <c r="T51" s="1686"/>
      <c r="U51" s="1686"/>
      <c r="V51" s="1686"/>
      <c r="W51" s="1686"/>
      <c r="X51" s="1686"/>
      <c r="Y51" s="1686"/>
      <c r="Z51" s="1686"/>
      <c r="AA51" s="1686"/>
      <c r="AB51" s="1686"/>
      <c r="AC51" s="1686"/>
      <c r="AD51" s="1686"/>
      <c r="AE51" s="1686"/>
      <c r="AF51" s="1686"/>
      <c r="AG51" s="1686"/>
      <c r="AH51" s="1686"/>
      <c r="AI51" s="1686"/>
      <c r="AJ51" s="1686"/>
      <c r="AK51" s="1686"/>
      <c r="AL51" s="1686"/>
      <c r="AM51" s="1686"/>
      <c r="AN51" s="1686"/>
      <c r="AO51" s="1686"/>
      <c r="AP51" s="1686"/>
      <c r="AQ51" s="1686"/>
      <c r="AR51" s="1686"/>
      <c r="AS51" s="1686"/>
      <c r="AT51" s="1686"/>
      <c r="AU51" s="1686"/>
      <c r="AV51" s="1686"/>
      <c r="AW51" s="1686"/>
      <c r="AX51" s="1686"/>
      <c r="AY51" s="1686"/>
      <c r="AZ51" s="1686"/>
      <c r="BA51" s="1686"/>
      <c r="BB51" s="1686"/>
      <c r="BC51" s="1686"/>
      <c r="BD51" s="1686"/>
      <c r="BE51" s="1686"/>
      <c r="BF51" s="1686"/>
      <c r="BG51" s="1686"/>
      <c r="BH51" s="1686"/>
      <c r="BI51" s="1686"/>
      <c r="BJ51" s="1686"/>
      <c r="BK51" s="1686"/>
      <c r="BL51" s="1686"/>
      <c r="BM51" s="1686"/>
      <c r="BN51" s="1686"/>
      <c r="BO51" s="1686"/>
      <c r="BP51" s="1686"/>
      <c r="BQ51" s="1686"/>
      <c r="BR51" s="1686"/>
      <c r="BS51" s="1686"/>
      <c r="BT51" s="1686"/>
      <c r="BU51" s="1686"/>
      <c r="BV51" s="1686"/>
      <c r="BW51" s="1686"/>
      <c r="BX51" s="1686"/>
      <c r="BY51" s="1686"/>
      <c r="BZ51" s="1686"/>
      <c r="CA51" s="1686"/>
      <c r="CB51" s="1686"/>
      <c r="CC51" s="1686"/>
      <c r="CD51" s="1706"/>
      <c r="CH51" s="1686"/>
      <c r="CI51" s="1686"/>
      <c r="CJ51" s="1686"/>
      <c r="CK51" s="1686"/>
      <c r="CN51" s="1686"/>
      <c r="CO51" s="1686"/>
      <c r="CP51" s="1686"/>
      <c r="CQ51" s="1686"/>
      <c r="CR51" s="1686"/>
      <c r="CS51" s="1686"/>
      <c r="CT51" s="1686"/>
      <c r="CU51" s="1686"/>
      <c r="CV51" s="1686"/>
      <c r="CW51" s="1686"/>
      <c r="CX51" s="1686"/>
      <c r="CY51" s="1686"/>
      <c r="CZ51" s="1686"/>
      <c r="DA51" s="1686"/>
      <c r="DB51" s="1686"/>
      <c r="DC51" s="1686"/>
      <c r="DD51" s="1686"/>
      <c r="DE51" s="1686"/>
      <c r="DF51" s="1686"/>
      <c r="DG51" s="1686"/>
      <c r="DH51" s="1686"/>
      <c r="DI51" s="1686"/>
      <c r="DJ51" s="1686"/>
      <c r="DK51" s="1686"/>
      <c r="DL51" s="1686"/>
      <c r="DM51" s="1686"/>
      <c r="DN51" s="1686"/>
      <c r="DO51" s="1686"/>
      <c r="DP51" s="1686"/>
      <c r="DQ51" s="1686"/>
      <c r="DR51" s="1686"/>
      <c r="DS51" s="1686"/>
      <c r="DT51" s="1686"/>
      <c r="DU51" s="1686"/>
      <c r="DV51" s="1686"/>
      <c r="DW51" s="1686"/>
      <c r="DX51" s="1686"/>
      <c r="DY51" s="1686"/>
      <c r="DZ51" s="1686"/>
      <c r="EA51" s="1686"/>
      <c r="EB51" s="1686"/>
      <c r="EC51" s="1686"/>
      <c r="ED51" s="1686"/>
      <c r="EE51" s="1686"/>
      <c r="EF51" s="1686"/>
      <c r="EG51" s="1686"/>
      <c r="EH51" s="1686"/>
      <c r="EI51" s="1686"/>
      <c r="EJ51" s="1686"/>
      <c r="EK51" s="1686"/>
      <c r="EL51" s="1686"/>
      <c r="EM51" s="1686"/>
      <c r="EN51" s="1686"/>
      <c r="EO51" s="1686"/>
      <c r="EP51" s="1686"/>
      <c r="EQ51" s="1686"/>
      <c r="ER51" s="1686"/>
      <c r="ES51" s="1686"/>
      <c r="ET51" s="1686"/>
      <c r="EU51" s="1686"/>
      <c r="EV51" s="1686"/>
      <c r="EW51" s="1686"/>
      <c r="EX51" s="1686"/>
      <c r="EY51" s="1686"/>
      <c r="EZ51" s="1686"/>
      <c r="FA51" s="1686"/>
      <c r="FB51" s="1686"/>
      <c r="FC51" s="1686"/>
      <c r="FD51" s="1686"/>
      <c r="FE51" s="1686"/>
      <c r="FF51" s="1686"/>
      <c r="FG51" s="1686"/>
      <c r="FH51" s="1686"/>
      <c r="FI51" s="1686"/>
      <c r="FJ51" s="1686"/>
      <c r="FK51" s="1686"/>
      <c r="FL51" s="1686"/>
      <c r="FM51" s="1686"/>
      <c r="FN51" s="1686"/>
      <c r="FO51" s="1686"/>
      <c r="FP51" s="1686"/>
      <c r="FQ51" s="1686"/>
      <c r="FR51" s="1686"/>
      <c r="FS51" s="1686"/>
    </row>
    <row r="52" spans="2:175" s="1734" customFormat="1" ht="30" customHeight="1">
      <c r="B52" s="1722"/>
      <c r="C52" s="1782" t="s">
        <v>977</v>
      </c>
      <c r="D52" s="1771" t="s">
        <v>2667</v>
      </c>
      <c r="E52" s="1717"/>
      <c r="F52" s="1686"/>
      <c r="G52" s="1686"/>
      <c r="H52" s="1686"/>
      <c r="I52" s="1686"/>
      <c r="J52" s="1686"/>
      <c r="K52" s="1686"/>
      <c r="L52" s="1686"/>
      <c r="M52" s="1686"/>
      <c r="N52" s="1686"/>
      <c r="O52" s="1686"/>
      <c r="P52" s="1686"/>
      <c r="Q52" s="1686"/>
      <c r="R52" s="1686"/>
      <c r="S52" s="1686"/>
      <c r="T52" s="1686"/>
      <c r="U52" s="1686"/>
      <c r="V52" s="1686"/>
      <c r="W52" s="1686"/>
      <c r="X52" s="1686"/>
      <c r="Y52" s="1686"/>
      <c r="Z52" s="1686"/>
      <c r="AA52" s="1686"/>
      <c r="AB52" s="1686"/>
      <c r="AC52" s="1686"/>
      <c r="AD52" s="1686"/>
      <c r="AE52" s="1686"/>
      <c r="AF52" s="1686"/>
      <c r="AG52" s="1686"/>
      <c r="AH52" s="1686"/>
      <c r="AI52" s="1686"/>
      <c r="AJ52" s="1686"/>
      <c r="AK52" s="1686"/>
      <c r="AL52" s="1686"/>
      <c r="AM52" s="1686"/>
      <c r="AN52" s="1686"/>
      <c r="AO52" s="1686"/>
      <c r="AP52" s="1686"/>
      <c r="AQ52" s="1686"/>
      <c r="AR52" s="1686"/>
      <c r="AS52" s="1686"/>
      <c r="AT52" s="1686"/>
      <c r="AU52" s="1686"/>
      <c r="AV52" s="1686"/>
      <c r="AW52" s="1686"/>
      <c r="AX52" s="1686"/>
      <c r="AY52" s="1686"/>
      <c r="AZ52" s="1686"/>
      <c r="BA52" s="1686"/>
      <c r="BB52" s="1686"/>
      <c r="BC52" s="1686"/>
      <c r="BD52" s="1686"/>
      <c r="BE52" s="1686"/>
      <c r="BF52" s="1686"/>
      <c r="BG52" s="1686"/>
      <c r="BH52" s="1686"/>
      <c r="BI52" s="1686"/>
      <c r="BJ52" s="1686"/>
      <c r="BK52" s="1686"/>
      <c r="BL52" s="1686"/>
      <c r="BM52" s="1686"/>
      <c r="BN52" s="1686"/>
      <c r="BO52" s="1686"/>
      <c r="BP52" s="1686"/>
      <c r="BQ52" s="1686"/>
      <c r="BR52" s="1686"/>
      <c r="BS52" s="1686"/>
      <c r="BT52" s="1686"/>
      <c r="BU52" s="1686"/>
      <c r="BV52" s="1686"/>
      <c r="BW52" s="1686"/>
      <c r="BX52" s="1686"/>
      <c r="BY52" s="1686"/>
      <c r="BZ52" s="1686"/>
      <c r="CA52" s="1686"/>
      <c r="CB52" s="1686"/>
      <c r="CC52" s="1686"/>
      <c r="CD52" s="1706"/>
      <c r="CH52" s="1686"/>
      <c r="CI52" s="1686"/>
      <c r="CJ52" s="1686"/>
      <c r="CK52" s="1686"/>
      <c r="CN52" s="1686"/>
      <c r="CO52" s="1686"/>
      <c r="CP52" s="1686"/>
      <c r="CQ52" s="1686"/>
      <c r="CR52" s="1686"/>
      <c r="CS52" s="1686"/>
      <c r="CT52" s="1686"/>
      <c r="CU52" s="1686"/>
      <c r="CV52" s="1686"/>
      <c r="CW52" s="1686"/>
      <c r="CX52" s="1686"/>
      <c r="CY52" s="1686"/>
      <c r="CZ52" s="1686"/>
      <c r="DA52" s="1686"/>
      <c r="DB52" s="1686"/>
      <c r="DC52" s="1686"/>
      <c r="DD52" s="1686"/>
      <c r="DE52" s="1686"/>
      <c r="DF52" s="1686"/>
      <c r="DG52" s="1686"/>
      <c r="DH52" s="1686"/>
      <c r="DI52" s="1686"/>
      <c r="DJ52" s="1686"/>
      <c r="DK52" s="1686"/>
      <c r="DL52" s="1686"/>
      <c r="DM52" s="1686"/>
      <c r="DN52" s="1686"/>
      <c r="DO52" s="1686"/>
      <c r="DP52" s="1686"/>
      <c r="DQ52" s="1686"/>
      <c r="DR52" s="1686"/>
      <c r="DS52" s="1686"/>
      <c r="DT52" s="1686"/>
      <c r="DU52" s="1686"/>
      <c r="DV52" s="1686"/>
      <c r="DW52" s="1686"/>
      <c r="DX52" s="1686"/>
      <c r="DY52" s="1686"/>
      <c r="DZ52" s="1686"/>
      <c r="EA52" s="1686"/>
      <c r="EB52" s="1686"/>
      <c r="EC52" s="1686"/>
      <c r="ED52" s="1686"/>
      <c r="EE52" s="1686"/>
      <c r="EF52" s="1686"/>
      <c r="EG52" s="1686"/>
      <c r="EH52" s="1686"/>
      <c r="EI52" s="1686"/>
      <c r="EJ52" s="1686"/>
      <c r="EK52" s="1686"/>
      <c r="EL52" s="1686"/>
      <c r="EM52" s="1686"/>
      <c r="EN52" s="1686"/>
      <c r="EO52" s="1686"/>
      <c r="EP52" s="1686"/>
      <c r="EQ52" s="1686"/>
      <c r="ER52" s="1686"/>
      <c r="ES52" s="1686"/>
      <c r="ET52" s="1686"/>
      <c r="EU52" s="1686"/>
      <c r="EV52" s="1686"/>
      <c r="EW52" s="1686"/>
      <c r="EX52" s="1686"/>
      <c r="EY52" s="1686"/>
      <c r="EZ52" s="1686"/>
      <c r="FA52" s="1686"/>
      <c r="FB52" s="1686"/>
      <c r="FC52" s="1686"/>
      <c r="FD52" s="1686"/>
      <c r="FE52" s="1686"/>
      <c r="FF52" s="1686"/>
      <c r="FG52" s="1686"/>
      <c r="FH52" s="1686"/>
      <c r="FI52" s="1686"/>
      <c r="FJ52" s="1686"/>
      <c r="FK52" s="1686"/>
      <c r="FL52" s="1686"/>
      <c r="FM52" s="1686"/>
      <c r="FN52" s="1686"/>
      <c r="FO52" s="1686"/>
      <c r="FP52" s="1686"/>
      <c r="FQ52" s="1686"/>
      <c r="FR52" s="1686"/>
      <c r="FS52" s="1686"/>
    </row>
    <row r="53" spans="2:175" s="1734" customFormat="1" ht="30" customHeight="1">
      <c r="B53" s="1727"/>
      <c r="C53" s="1771"/>
      <c r="D53" s="1773" t="s">
        <v>2668</v>
      </c>
      <c r="E53" s="1717"/>
      <c r="F53" s="1686"/>
      <c r="G53" s="1686"/>
      <c r="H53" s="1686"/>
      <c r="I53" s="1686"/>
      <c r="J53" s="1686"/>
      <c r="K53" s="1686"/>
      <c r="L53" s="1686"/>
      <c r="M53" s="1686"/>
      <c r="N53" s="1686"/>
      <c r="O53" s="1686"/>
      <c r="P53" s="1686"/>
      <c r="Q53" s="1686"/>
      <c r="R53" s="1686"/>
      <c r="S53" s="1686"/>
      <c r="T53" s="1686"/>
      <c r="U53" s="1686"/>
      <c r="V53" s="1686"/>
      <c r="W53" s="1686"/>
      <c r="X53" s="1686"/>
      <c r="Y53" s="1686"/>
      <c r="Z53" s="1686"/>
      <c r="AA53" s="1686"/>
      <c r="AB53" s="1686"/>
      <c r="AC53" s="1686"/>
      <c r="AD53" s="1686"/>
      <c r="AE53" s="1686"/>
      <c r="AF53" s="1686"/>
      <c r="AG53" s="1686"/>
      <c r="AH53" s="1686"/>
      <c r="AI53" s="1686"/>
      <c r="AJ53" s="1686"/>
      <c r="AK53" s="1686"/>
      <c r="AL53" s="1686"/>
      <c r="AM53" s="1686"/>
      <c r="AN53" s="1686"/>
      <c r="AO53" s="1686"/>
      <c r="AP53" s="1686"/>
      <c r="AQ53" s="1686"/>
      <c r="AR53" s="1686"/>
      <c r="AS53" s="1686"/>
      <c r="AT53" s="1686"/>
      <c r="AU53" s="1686"/>
      <c r="AV53" s="1686"/>
      <c r="AW53" s="1686"/>
      <c r="AX53" s="1686"/>
      <c r="AY53" s="1686"/>
      <c r="AZ53" s="1686"/>
      <c r="BA53" s="1686"/>
      <c r="BB53" s="1686"/>
      <c r="BC53" s="1686"/>
      <c r="BD53" s="1686"/>
      <c r="BE53" s="1686"/>
      <c r="BF53" s="1686"/>
      <c r="BG53" s="1686"/>
      <c r="BH53" s="1686"/>
      <c r="BI53" s="1686"/>
      <c r="BJ53" s="1686"/>
      <c r="BK53" s="1686"/>
      <c r="BL53" s="1686"/>
      <c r="BM53" s="1686"/>
      <c r="BN53" s="1686"/>
      <c r="BO53" s="1686"/>
      <c r="BP53" s="1686"/>
      <c r="BQ53" s="1686"/>
      <c r="BR53" s="1686"/>
      <c r="BS53" s="1686"/>
      <c r="BT53" s="1686"/>
      <c r="BU53" s="1686"/>
      <c r="BV53" s="1686"/>
      <c r="BW53" s="1686"/>
      <c r="BX53" s="1686"/>
      <c r="BY53" s="1686"/>
      <c r="BZ53" s="1686"/>
      <c r="CA53" s="1686"/>
      <c r="CB53" s="1686"/>
      <c r="CC53" s="1686"/>
      <c r="CD53" s="1706"/>
      <c r="CK53" s="1737"/>
      <c r="CL53" s="1737"/>
      <c r="CM53" s="1737"/>
      <c r="CN53" s="1737"/>
      <c r="CO53" s="1772"/>
      <c r="CP53" s="1772"/>
      <c r="CQ53" s="1772"/>
      <c r="CR53" s="1772"/>
      <c r="CS53" s="1717"/>
      <c r="CT53" s="1717"/>
      <c r="CU53" s="1772"/>
      <c r="CV53" s="1772"/>
      <c r="CW53" s="1717"/>
      <c r="CX53" s="1717"/>
      <c r="CY53" s="1717"/>
      <c r="CZ53" s="1717"/>
      <c r="DA53" s="1717"/>
      <c r="DB53" s="1717"/>
      <c r="DC53" s="1717"/>
      <c r="DD53" s="1717"/>
      <c r="DE53" s="1717"/>
      <c r="DF53" s="1717"/>
      <c r="DG53" s="1717"/>
      <c r="DH53" s="1717"/>
      <c r="DI53" s="1717"/>
      <c r="DJ53" s="1717"/>
      <c r="DK53" s="1717"/>
      <c r="DL53" s="1717"/>
      <c r="DM53" s="1717"/>
      <c r="DN53" s="1717"/>
      <c r="DO53" s="1717"/>
      <c r="DP53" s="1717"/>
      <c r="DQ53" s="1717"/>
      <c r="DR53" s="1717"/>
      <c r="DS53" s="1717"/>
      <c r="DT53" s="1717"/>
      <c r="DU53" s="1717"/>
      <c r="DV53" s="1717"/>
      <c r="DW53" s="1717"/>
      <c r="DX53" s="1717"/>
      <c r="DY53" s="1717"/>
      <c r="DZ53" s="1717"/>
      <c r="EA53" s="1717"/>
      <c r="EB53" s="1717"/>
      <c r="EC53" s="1717"/>
      <c r="ED53" s="1717"/>
      <c r="EE53" s="1717"/>
      <c r="EF53" s="1717"/>
      <c r="EG53" s="1717"/>
      <c r="EH53" s="1717"/>
      <c r="EI53" s="1717"/>
      <c r="EJ53" s="1717"/>
      <c r="EK53" s="1717"/>
      <c r="EL53" s="1717"/>
      <c r="EM53" s="1717"/>
      <c r="EN53" s="1717"/>
      <c r="EO53" s="1717"/>
      <c r="EP53" s="1717"/>
      <c r="EQ53" s="1717"/>
      <c r="ER53" s="1717"/>
      <c r="ES53" s="1717"/>
      <c r="ET53" s="1717"/>
      <c r="EU53" s="1717"/>
      <c r="EV53" s="1717"/>
      <c r="EW53" s="1717"/>
      <c r="EX53" s="1717"/>
      <c r="EY53" s="1717"/>
      <c r="EZ53" s="1717"/>
      <c r="FA53" s="1717"/>
      <c r="FB53" s="1717"/>
      <c r="FC53" s="1717"/>
      <c r="FD53" s="1717"/>
      <c r="FE53" s="1717"/>
      <c r="FF53" s="1717"/>
      <c r="FG53" s="1717"/>
      <c r="FH53" s="1717"/>
      <c r="FI53" s="1717"/>
      <c r="FJ53" s="1717"/>
      <c r="FK53" s="1717"/>
      <c r="FL53" s="1686"/>
      <c r="FM53" s="1686"/>
      <c r="FN53" s="1686"/>
      <c r="FO53" s="1686"/>
      <c r="FP53" s="1686"/>
      <c r="FQ53" s="1686"/>
      <c r="FR53" s="1686"/>
      <c r="FS53" s="1686"/>
    </row>
    <row r="54" spans="2:175" s="1734" customFormat="1" ht="24.9" customHeight="1">
      <c r="B54" s="1707"/>
      <c r="C54" s="1686"/>
      <c r="D54" s="1686"/>
      <c r="E54" s="1686"/>
      <c r="F54" s="1686"/>
      <c r="G54" s="1686"/>
      <c r="H54" s="1686"/>
      <c r="I54" s="1686"/>
      <c r="J54" s="1686"/>
      <c r="K54" s="1686"/>
      <c r="L54" s="1686"/>
      <c r="M54" s="1686"/>
      <c r="N54" s="1686"/>
      <c r="O54" s="1686"/>
      <c r="P54" s="1686"/>
      <c r="Q54" s="1686"/>
      <c r="R54" s="1686"/>
      <c r="S54" s="1686"/>
      <c r="T54" s="1686"/>
      <c r="U54" s="1686"/>
      <c r="V54" s="1686"/>
      <c r="W54" s="1686"/>
      <c r="X54" s="1686"/>
      <c r="Y54" s="1686"/>
      <c r="Z54" s="1686"/>
      <c r="AA54" s="1686"/>
      <c r="AB54" s="1686"/>
      <c r="AC54" s="1686"/>
      <c r="AD54" s="1686"/>
      <c r="AE54" s="1686"/>
      <c r="AF54" s="1686"/>
      <c r="AG54" s="1686"/>
      <c r="AH54" s="1686"/>
      <c r="AI54" s="1686"/>
      <c r="AJ54" s="1686"/>
      <c r="AK54" s="1686"/>
      <c r="AL54" s="1686"/>
      <c r="AM54" s="1686"/>
      <c r="AN54" s="1686"/>
      <c r="AO54" s="1686"/>
      <c r="AP54" s="1686"/>
      <c r="AQ54" s="1686"/>
      <c r="AR54" s="1686"/>
      <c r="AS54" s="1686"/>
      <c r="AT54" s="1686"/>
      <c r="AU54" s="1686"/>
      <c r="AV54" s="1686"/>
      <c r="AW54" s="1686"/>
      <c r="AX54" s="1686"/>
      <c r="AY54" s="1686"/>
      <c r="AZ54" s="1686"/>
      <c r="BA54" s="1686"/>
      <c r="BB54" s="1686"/>
      <c r="BC54" s="1686"/>
      <c r="BD54" s="1686"/>
      <c r="BE54" s="1686"/>
      <c r="BF54" s="1686"/>
      <c r="BG54" s="1686"/>
      <c r="BH54" s="1686"/>
      <c r="BI54" s="1686"/>
      <c r="BJ54" s="1686"/>
      <c r="BK54" s="1686"/>
      <c r="BL54" s="1686"/>
      <c r="BM54" s="1686"/>
      <c r="BN54" s="1686"/>
      <c r="BO54" s="1686"/>
      <c r="BP54" s="1686"/>
      <c r="BQ54" s="1686"/>
      <c r="BR54" s="1686"/>
      <c r="BS54" s="1686"/>
      <c r="BT54" s="1686"/>
      <c r="BU54" s="1686"/>
      <c r="BV54" s="1686"/>
      <c r="BW54" s="1686"/>
      <c r="BX54" s="1686"/>
      <c r="BY54" s="1686"/>
      <c r="BZ54" s="1686"/>
      <c r="CA54" s="1686"/>
      <c r="CB54" s="1686"/>
      <c r="CC54" s="1686"/>
      <c r="CD54" s="1706"/>
      <c r="CK54" s="1737"/>
      <c r="CL54" s="1737"/>
      <c r="CM54" s="1737"/>
      <c r="CN54" s="1737"/>
      <c r="CO54" s="1772"/>
      <c r="CP54" s="1772"/>
      <c r="CQ54" s="1772"/>
      <c r="CR54" s="1772"/>
      <c r="CS54" s="1717"/>
      <c r="CT54" s="1717"/>
      <c r="CU54" s="1772"/>
      <c r="CV54" s="1772"/>
      <c r="CW54" s="1717"/>
      <c r="CX54" s="1717"/>
      <c r="CY54" s="1717"/>
      <c r="CZ54" s="1717"/>
      <c r="DA54" s="1717"/>
      <c r="DB54" s="1717"/>
      <c r="DC54" s="1717"/>
      <c r="DD54" s="1717"/>
      <c r="DE54" s="1717"/>
      <c r="DF54" s="1717"/>
      <c r="DG54" s="1717"/>
      <c r="DH54" s="1717"/>
      <c r="DI54" s="1717"/>
      <c r="DJ54" s="1717"/>
      <c r="DK54" s="1717"/>
      <c r="DL54" s="1717"/>
      <c r="DM54" s="1717"/>
      <c r="DN54" s="1717"/>
      <c r="DO54" s="1717"/>
      <c r="DP54" s="1717"/>
      <c r="DQ54" s="1717"/>
      <c r="DR54" s="1717"/>
      <c r="DS54" s="1717"/>
      <c r="DT54" s="1717"/>
      <c r="DU54" s="1717"/>
      <c r="DV54" s="1717"/>
      <c r="DW54" s="1717"/>
      <c r="DX54" s="1717"/>
      <c r="DY54" s="1717"/>
      <c r="DZ54" s="1717"/>
      <c r="EA54" s="1717"/>
      <c r="EB54" s="1717"/>
      <c r="EC54" s="1717"/>
      <c r="ED54" s="1717"/>
      <c r="EE54" s="1717"/>
      <c r="EF54" s="1717"/>
      <c r="EG54" s="1717"/>
      <c r="EH54" s="1717"/>
      <c r="EI54" s="1717"/>
      <c r="EJ54" s="1717"/>
      <c r="EK54" s="1717"/>
      <c r="EL54" s="1717"/>
      <c r="EM54" s="1717"/>
      <c r="EN54" s="1717"/>
      <c r="EO54" s="1717"/>
      <c r="EP54" s="1717"/>
      <c r="EQ54" s="1717"/>
      <c r="ER54" s="1717"/>
      <c r="ES54" s="1717"/>
      <c r="ET54" s="1717"/>
      <c r="EU54" s="1717"/>
      <c r="EV54" s="1717"/>
      <c r="EW54" s="1717"/>
      <c r="EX54" s="1717"/>
      <c r="EY54" s="1717"/>
      <c r="EZ54" s="1717"/>
      <c r="FA54" s="1717"/>
      <c r="FB54" s="1717"/>
      <c r="FC54" s="1717"/>
      <c r="FD54" s="1717"/>
      <c r="FE54" s="1717"/>
      <c r="FF54" s="1717"/>
      <c r="FG54" s="1717"/>
      <c r="FH54" s="1717"/>
      <c r="FI54" s="1717"/>
      <c r="FJ54" s="1717"/>
      <c r="FK54" s="1717"/>
      <c r="FL54" s="1686"/>
      <c r="FM54" s="1686"/>
      <c r="FN54" s="1686"/>
      <c r="FO54" s="1686"/>
      <c r="FP54" s="1686"/>
      <c r="FQ54" s="1686"/>
      <c r="FR54" s="1686"/>
      <c r="FS54" s="1686"/>
    </row>
    <row r="55" spans="2:175" s="1734" customFormat="1" ht="30" customHeight="1">
      <c r="B55" s="1707"/>
      <c r="C55" s="1686"/>
      <c r="AQ55" s="1686"/>
      <c r="AR55" s="1686"/>
      <c r="AS55" s="1686"/>
      <c r="AT55" s="1686"/>
      <c r="AU55" s="1686"/>
      <c r="AV55" s="1686"/>
      <c r="AW55" s="1686"/>
      <c r="AX55" s="1686"/>
      <c r="AY55" s="1686"/>
      <c r="AZ55" s="1686"/>
      <c r="BA55" s="1686"/>
      <c r="BB55" s="1686"/>
      <c r="BC55" s="1686"/>
      <c r="BD55" s="1686"/>
      <c r="BE55" s="1686"/>
      <c r="BF55" s="1686"/>
      <c r="BG55" s="1686"/>
      <c r="BH55" s="1686"/>
      <c r="BI55" s="1686"/>
      <c r="BJ55" s="1686"/>
      <c r="BK55" s="1686"/>
      <c r="BL55" s="1686"/>
      <c r="BM55" s="1686"/>
      <c r="BN55" s="1686"/>
      <c r="BO55" s="1686"/>
      <c r="BP55" s="1686"/>
      <c r="BQ55" s="1686"/>
      <c r="BR55" s="1686"/>
      <c r="BS55" s="1686"/>
      <c r="BT55" s="1686"/>
      <c r="BU55" s="1686"/>
      <c r="BV55" s="1686"/>
      <c r="BW55" s="1686"/>
      <c r="BX55" s="1686"/>
      <c r="BY55" s="1774" t="s">
        <v>1027</v>
      </c>
      <c r="BZ55" s="1686"/>
      <c r="CA55" s="1686"/>
      <c r="CB55" s="1686"/>
      <c r="CC55" s="1686"/>
      <c r="CD55" s="1706"/>
      <c r="CH55" s="1753"/>
      <c r="CI55" s="1717"/>
      <c r="CJ55" s="1717"/>
      <c r="CK55" s="1717"/>
      <c r="CL55" s="1717"/>
      <c r="CM55" s="1717"/>
      <c r="CN55" s="1717"/>
      <c r="CO55" s="1717"/>
      <c r="CP55" s="1717"/>
      <c r="CQ55" s="1717"/>
      <c r="CR55" s="1717"/>
      <c r="CS55" s="1717"/>
      <c r="CT55" s="1717"/>
      <c r="CU55" s="1717"/>
      <c r="CV55" s="1717"/>
      <c r="CW55" s="1717"/>
      <c r="CX55" s="1717"/>
      <c r="CY55" s="1717"/>
      <c r="CZ55" s="1717"/>
      <c r="DA55" s="1717"/>
      <c r="DB55" s="1717"/>
      <c r="DC55" s="1717"/>
      <c r="DD55" s="1717"/>
      <c r="DE55" s="1717"/>
      <c r="DF55" s="1717"/>
      <c r="DG55" s="1717"/>
      <c r="DH55" s="1717"/>
      <c r="DI55" s="1717"/>
      <c r="DJ55" s="1717"/>
      <c r="DK55" s="1717"/>
      <c r="DL55" s="1717"/>
      <c r="DM55" s="1717"/>
      <c r="DN55" s="1697"/>
      <c r="DO55" s="1697"/>
      <c r="DP55" s="1697"/>
      <c r="DQ55" s="1697"/>
      <c r="DR55" s="1697"/>
      <c r="DS55" s="1697"/>
      <c r="DT55" s="1697"/>
      <c r="DU55" s="1697"/>
      <c r="DV55" s="1697"/>
      <c r="DW55" s="1717"/>
      <c r="DX55" s="1717"/>
      <c r="DY55" s="1717"/>
      <c r="DZ55" s="1717"/>
      <c r="EA55" s="1717"/>
      <c r="EB55" s="1717"/>
      <c r="EC55" s="1717"/>
      <c r="ED55" s="1717"/>
      <c r="EE55" s="1717"/>
      <c r="EF55" s="1717"/>
      <c r="EG55" s="1717"/>
      <c r="EH55" s="1717"/>
      <c r="EI55" s="1717"/>
      <c r="EJ55" s="1717"/>
      <c r="EK55" s="1717"/>
      <c r="EL55" s="1717"/>
      <c r="EM55" s="1717"/>
      <c r="EN55" s="1717"/>
      <c r="EO55" s="1717"/>
      <c r="EP55" s="1717"/>
      <c r="EQ55" s="1717"/>
      <c r="ER55" s="1717"/>
      <c r="ES55" s="1717"/>
      <c r="ET55" s="1717"/>
      <c r="EU55" s="1717"/>
      <c r="EV55" s="1717"/>
      <c r="EW55" s="1717"/>
      <c r="EX55" s="1717"/>
      <c r="EY55" s="1717"/>
      <c r="EZ55" s="1717"/>
      <c r="FA55" s="1717"/>
      <c r="FB55" s="1717"/>
      <c r="FC55" s="1717"/>
      <c r="FD55" s="1717"/>
      <c r="FE55" s="1717"/>
      <c r="FF55" s="1717"/>
      <c r="FG55" s="1717"/>
      <c r="FH55" s="1717"/>
      <c r="FJ55" s="1717"/>
      <c r="FK55" s="1717"/>
    </row>
    <row r="56" spans="2:175" s="1734" customFormat="1" ht="30" customHeight="1">
      <c r="B56" s="1707"/>
      <c r="C56" s="1686"/>
      <c r="D56" s="3235" t="s">
        <v>22</v>
      </c>
      <c r="E56" s="3236"/>
      <c r="F56" s="3236" t="s">
        <v>1078</v>
      </c>
      <c r="G56" s="3236"/>
      <c r="H56" s="3236"/>
      <c r="I56" s="3236"/>
      <c r="J56" s="3236"/>
      <c r="K56" s="3236"/>
      <c r="L56" s="3236"/>
      <c r="M56" s="3236"/>
      <c r="N56" s="3236"/>
      <c r="O56" s="3236"/>
      <c r="P56" s="3236"/>
      <c r="Q56" s="3236"/>
      <c r="R56" s="3236"/>
      <c r="S56" s="3236"/>
      <c r="T56" s="3236"/>
      <c r="U56" s="3236"/>
      <c r="V56" s="3236"/>
      <c r="W56" s="3236"/>
      <c r="X56" s="3236"/>
      <c r="Y56" s="3236"/>
      <c r="Z56" s="3236"/>
      <c r="AA56" s="3236"/>
      <c r="AB56" s="1686"/>
      <c r="AC56" s="1686"/>
      <c r="AD56" s="1686"/>
      <c r="AE56" s="1686"/>
      <c r="AF56" s="1686"/>
      <c r="AG56" s="1686"/>
      <c r="AH56" s="1686"/>
      <c r="AI56" s="1686"/>
      <c r="AJ56" s="1686"/>
      <c r="AL56" s="3240" t="s">
        <v>53</v>
      </c>
      <c r="AM56" s="3238"/>
      <c r="AN56" s="3412"/>
      <c r="AO56" s="3413"/>
      <c r="AP56" s="3414"/>
      <c r="AQ56" s="1686"/>
      <c r="AR56" s="1686"/>
      <c r="AS56" s="1686"/>
      <c r="AT56" s="1686"/>
      <c r="AU56" s="3236" t="s">
        <v>644</v>
      </c>
      <c r="AV56" s="3236"/>
      <c r="AW56" s="3236" t="s">
        <v>1087</v>
      </c>
      <c r="AX56" s="3236"/>
      <c r="AY56" s="3236"/>
      <c r="AZ56" s="3236"/>
      <c r="BA56" s="3236"/>
      <c r="BB56" s="3236"/>
      <c r="BC56" s="3236"/>
      <c r="BD56" s="3236"/>
      <c r="BE56" s="3236"/>
      <c r="BF56" s="3236"/>
      <c r="BG56" s="3236"/>
      <c r="BH56" s="3236"/>
      <c r="BI56" s="3236"/>
      <c r="BJ56" s="3236"/>
      <c r="BK56" s="3236"/>
      <c r="BL56" s="3236"/>
      <c r="BM56" s="3236"/>
      <c r="BN56" s="3236"/>
      <c r="BO56" s="3236"/>
      <c r="BP56" s="3236"/>
      <c r="BQ56" s="3236"/>
      <c r="BR56" s="3236"/>
      <c r="BS56" s="1686"/>
      <c r="BT56" s="1686"/>
      <c r="BU56" s="1686"/>
      <c r="BV56" s="3241" t="s">
        <v>91</v>
      </c>
      <c r="BW56" s="3234"/>
      <c r="BX56" s="3239"/>
      <c r="BY56" s="3412"/>
      <c r="BZ56" s="3413"/>
      <c r="CA56" s="3414"/>
      <c r="CB56" s="1686"/>
      <c r="CC56" s="1686"/>
      <c r="CD56" s="1706"/>
      <c r="CH56" s="1753"/>
      <c r="DG56" s="1717"/>
      <c r="DH56" s="1717"/>
      <c r="DI56" s="1717"/>
      <c r="DJ56" s="1717"/>
      <c r="DK56" s="1717"/>
      <c r="DL56" s="1717"/>
      <c r="DM56" s="1717"/>
      <c r="DN56" s="1717"/>
      <c r="DO56" s="1717"/>
      <c r="DV56" s="1697"/>
      <c r="DW56" s="1717"/>
      <c r="DX56" s="1717"/>
      <c r="EW56" s="1717"/>
      <c r="EX56" s="1717"/>
      <c r="EY56" s="1717"/>
      <c r="EZ56" s="1717"/>
      <c r="FA56" s="1717"/>
      <c r="FB56" s="1717"/>
      <c r="FC56" s="1717"/>
      <c r="FD56" s="1717"/>
      <c r="FE56" s="1717"/>
    </row>
    <row r="57" spans="2:175" s="1734" customFormat="1" ht="30" customHeight="1">
      <c r="B57" s="1707"/>
      <c r="C57" s="1686"/>
      <c r="D57" s="3236"/>
      <c r="E57" s="3236"/>
      <c r="F57" s="3236"/>
      <c r="G57" s="3236"/>
      <c r="H57" s="3236"/>
      <c r="I57" s="3236"/>
      <c r="J57" s="3236"/>
      <c r="K57" s="3236"/>
      <c r="L57" s="3236"/>
      <c r="M57" s="3236"/>
      <c r="N57" s="3236"/>
      <c r="O57" s="3236"/>
      <c r="P57" s="3236"/>
      <c r="Q57" s="3236"/>
      <c r="R57" s="3236"/>
      <c r="S57" s="3236"/>
      <c r="T57" s="3236"/>
      <c r="U57" s="3236"/>
      <c r="V57" s="3236"/>
      <c r="W57" s="3236"/>
      <c r="X57" s="3236"/>
      <c r="Y57" s="3236"/>
      <c r="Z57" s="3236"/>
      <c r="AA57" s="3236"/>
      <c r="AB57" s="1686"/>
      <c r="AC57" s="1686"/>
      <c r="AD57" s="1686"/>
      <c r="AE57" s="1686"/>
      <c r="AF57" s="1686"/>
      <c r="AG57" s="1686"/>
      <c r="AH57" s="1686"/>
      <c r="AI57" s="1686"/>
      <c r="AJ57" s="1686"/>
      <c r="AL57" s="3237"/>
      <c r="AM57" s="3238"/>
      <c r="AN57" s="3415"/>
      <c r="AO57" s="3416"/>
      <c r="AP57" s="3417"/>
      <c r="AQ57" s="1686"/>
      <c r="AR57" s="1686"/>
      <c r="AS57" s="1686"/>
      <c r="AT57" s="1686"/>
      <c r="AU57" s="3236"/>
      <c r="AV57" s="3236"/>
      <c r="AW57" s="3236"/>
      <c r="AX57" s="3236"/>
      <c r="AY57" s="3236"/>
      <c r="AZ57" s="3236"/>
      <c r="BA57" s="3236"/>
      <c r="BB57" s="3236"/>
      <c r="BC57" s="3236"/>
      <c r="BD57" s="3236"/>
      <c r="BE57" s="3236"/>
      <c r="BF57" s="3236"/>
      <c r="BG57" s="3236"/>
      <c r="BH57" s="3236"/>
      <c r="BI57" s="3236"/>
      <c r="BJ57" s="3236"/>
      <c r="BK57" s="3236"/>
      <c r="BL57" s="3236"/>
      <c r="BM57" s="3236"/>
      <c r="BN57" s="3236"/>
      <c r="BO57" s="3236"/>
      <c r="BP57" s="3236"/>
      <c r="BQ57" s="3236"/>
      <c r="BR57" s="3236"/>
      <c r="BS57" s="1686"/>
      <c r="BT57" s="1686"/>
      <c r="BU57" s="1686"/>
      <c r="BV57" s="3234"/>
      <c r="BW57" s="3234"/>
      <c r="BX57" s="3239"/>
      <c r="BY57" s="3415"/>
      <c r="BZ57" s="3416"/>
      <c r="CA57" s="3417"/>
      <c r="CB57" s="1686"/>
      <c r="CC57" s="1686"/>
      <c r="CD57" s="1706"/>
      <c r="CH57" s="1753"/>
      <c r="DG57" s="1717"/>
      <c r="DH57" s="1717"/>
      <c r="DI57" s="1717"/>
      <c r="DJ57" s="1717"/>
      <c r="DK57" s="1717"/>
      <c r="DL57" s="1717"/>
      <c r="DM57" s="1717"/>
      <c r="DN57" s="1717"/>
      <c r="DO57" s="1717"/>
      <c r="DV57" s="1697"/>
      <c r="DW57" s="1717"/>
      <c r="DX57" s="1717"/>
      <c r="EW57" s="1717"/>
      <c r="EX57" s="1717"/>
      <c r="EY57" s="1717"/>
      <c r="EZ57" s="1717"/>
      <c r="FA57" s="1717"/>
      <c r="FB57" s="1717"/>
      <c r="FC57" s="1717"/>
      <c r="FD57" s="1717"/>
      <c r="FE57" s="1717"/>
    </row>
    <row r="58" spans="2:175" s="1734" customFormat="1" ht="30" customHeight="1">
      <c r="B58" s="1719"/>
      <c r="C58" s="1686"/>
      <c r="D58" s="1753"/>
      <c r="E58" s="1753"/>
      <c r="F58" s="1753"/>
      <c r="G58" s="1753"/>
      <c r="H58" s="1753"/>
      <c r="I58" s="1753"/>
      <c r="J58" s="1753"/>
      <c r="K58" s="1753"/>
      <c r="L58" s="1753"/>
      <c r="M58" s="1753"/>
      <c r="N58" s="1753"/>
      <c r="O58" s="1753"/>
      <c r="P58" s="1753"/>
      <c r="Q58" s="1753"/>
      <c r="R58" s="1753"/>
      <c r="S58" s="1753"/>
      <c r="T58" s="1753"/>
      <c r="U58" s="1753"/>
      <c r="V58" s="1753"/>
      <c r="W58" s="1753"/>
      <c r="X58" s="1753"/>
      <c r="Y58" s="1753"/>
      <c r="Z58" s="1753"/>
      <c r="AA58" s="1753"/>
      <c r="AB58" s="1686"/>
      <c r="AC58" s="1686"/>
      <c r="AD58" s="1686"/>
      <c r="AE58" s="1686"/>
      <c r="AF58" s="1686"/>
      <c r="AG58" s="1686"/>
      <c r="AH58" s="1686"/>
      <c r="AI58" s="1686"/>
      <c r="AJ58" s="1686"/>
      <c r="AL58" s="1697"/>
      <c r="AM58" s="1697"/>
      <c r="AN58" s="1697"/>
      <c r="AO58" s="1697"/>
      <c r="AP58" s="1697"/>
      <c r="AQ58" s="1686"/>
      <c r="AR58" s="1686"/>
      <c r="AS58" s="1686"/>
      <c r="AT58" s="1686"/>
      <c r="AU58" s="1753"/>
      <c r="AV58" s="1753"/>
      <c r="AW58" s="1717"/>
      <c r="AX58" s="1717"/>
      <c r="AY58" s="1717"/>
      <c r="AZ58" s="1717"/>
      <c r="BA58" s="1717"/>
      <c r="BB58" s="1717"/>
      <c r="BC58" s="1717"/>
      <c r="BD58" s="1717"/>
      <c r="BE58" s="1717"/>
      <c r="BF58" s="1717"/>
      <c r="BG58" s="1717"/>
      <c r="BH58" s="1717"/>
      <c r="BI58" s="1717"/>
      <c r="BJ58" s="1717"/>
      <c r="BK58" s="1717"/>
      <c r="BL58" s="1717"/>
      <c r="BM58" s="1717"/>
      <c r="BN58" s="1717"/>
      <c r="BO58" s="1717"/>
      <c r="BP58" s="1717"/>
      <c r="BQ58" s="1717"/>
      <c r="BR58" s="1717"/>
      <c r="BS58" s="1686"/>
      <c r="BT58" s="1686"/>
      <c r="BU58" s="1686"/>
      <c r="BV58" s="1717"/>
      <c r="BW58" s="1717"/>
      <c r="BX58" s="1717"/>
      <c r="BY58" s="1717"/>
      <c r="BZ58" s="1717"/>
      <c r="CA58" s="1717"/>
      <c r="CB58" s="1686"/>
      <c r="CC58" s="1686"/>
      <c r="CD58" s="1706"/>
      <c r="CH58" s="1753"/>
      <c r="DG58" s="1717"/>
      <c r="DH58" s="1717"/>
      <c r="DI58" s="1717"/>
      <c r="DJ58" s="1717"/>
      <c r="DK58" s="1717"/>
      <c r="DL58" s="1717"/>
      <c r="DM58" s="1717"/>
      <c r="DN58" s="1697"/>
      <c r="DO58" s="1697"/>
      <c r="DV58" s="1697"/>
      <c r="DW58" s="1717"/>
      <c r="DX58" s="1717"/>
      <c r="DY58" s="1753"/>
      <c r="DZ58" s="1753"/>
      <c r="EA58" s="1717"/>
      <c r="EB58" s="1717"/>
      <c r="EC58" s="1717"/>
      <c r="ED58" s="1717"/>
      <c r="EE58" s="1717"/>
      <c r="EF58" s="1717"/>
      <c r="EG58" s="1717"/>
      <c r="EH58" s="1717"/>
      <c r="EI58" s="1717"/>
      <c r="EJ58" s="1717"/>
      <c r="EK58" s="1717"/>
      <c r="EL58" s="1717"/>
      <c r="EM58" s="1717"/>
      <c r="EN58" s="1717"/>
      <c r="EO58" s="1717"/>
      <c r="EP58" s="1717"/>
      <c r="EQ58" s="1717"/>
      <c r="ER58" s="1717"/>
      <c r="ES58" s="1717"/>
      <c r="ET58" s="1717"/>
      <c r="EU58" s="1717"/>
      <c r="EV58" s="1717"/>
      <c r="EW58" s="1717"/>
      <c r="EX58" s="1717"/>
      <c r="EY58" s="1717"/>
      <c r="EZ58" s="1717"/>
      <c r="FA58" s="1717"/>
      <c r="FB58" s="1717"/>
      <c r="FC58" s="1717"/>
      <c r="FD58" s="1717"/>
      <c r="FE58" s="1717"/>
      <c r="FF58" s="1717"/>
      <c r="FG58" s="1717"/>
      <c r="FH58" s="1717"/>
      <c r="FI58" s="1717"/>
      <c r="FJ58" s="1717"/>
      <c r="FK58" s="1717"/>
    </row>
    <row r="59" spans="2:175" s="1734" customFormat="1" ht="30" customHeight="1">
      <c r="B59" s="1722"/>
      <c r="C59" s="1686"/>
      <c r="D59" s="3235" t="s">
        <v>23</v>
      </c>
      <c r="E59" s="3236"/>
      <c r="F59" s="3236" t="s">
        <v>1079</v>
      </c>
      <c r="G59" s="3236"/>
      <c r="H59" s="3236"/>
      <c r="I59" s="3236"/>
      <c r="J59" s="3236"/>
      <c r="K59" s="3236"/>
      <c r="L59" s="3236"/>
      <c r="M59" s="3236"/>
      <c r="N59" s="3236"/>
      <c r="O59" s="3236"/>
      <c r="P59" s="3236"/>
      <c r="Q59" s="3236"/>
      <c r="R59" s="3236"/>
      <c r="S59" s="3236"/>
      <c r="T59" s="3236"/>
      <c r="U59" s="3236"/>
      <c r="V59" s="3236"/>
      <c r="W59" s="3236"/>
      <c r="X59" s="3236"/>
      <c r="Y59" s="3236"/>
      <c r="Z59" s="3236"/>
      <c r="AA59" s="3236"/>
      <c r="AB59" s="1686"/>
      <c r="AC59" s="1686"/>
      <c r="AD59" s="1686"/>
      <c r="AE59" s="1686"/>
      <c r="AF59" s="1686"/>
      <c r="AG59" s="1686"/>
      <c r="AH59" s="1686"/>
      <c r="AI59" s="1686"/>
      <c r="AJ59" s="1686"/>
      <c r="AL59" s="3240" t="s">
        <v>54</v>
      </c>
      <c r="AM59" s="3238"/>
      <c r="AN59" s="3412"/>
      <c r="AO59" s="3413"/>
      <c r="AP59" s="3414"/>
      <c r="AQ59" s="1686"/>
      <c r="AR59" s="1686"/>
      <c r="AS59" s="1686"/>
      <c r="AT59" s="1686"/>
      <c r="AU59" s="3236" t="s">
        <v>642</v>
      </c>
      <c r="AV59" s="3236"/>
      <c r="AW59" s="3236" t="s">
        <v>1088</v>
      </c>
      <c r="AX59" s="3236"/>
      <c r="AY59" s="3236"/>
      <c r="AZ59" s="3236"/>
      <c r="BA59" s="3236"/>
      <c r="BB59" s="3236"/>
      <c r="BC59" s="3236"/>
      <c r="BD59" s="3236"/>
      <c r="BE59" s="3236"/>
      <c r="BF59" s="3236"/>
      <c r="BG59" s="3236"/>
      <c r="BH59" s="3236"/>
      <c r="BI59" s="3236"/>
      <c r="BJ59" s="3236"/>
      <c r="BK59" s="3236"/>
      <c r="BL59" s="3236"/>
      <c r="BM59" s="3236"/>
      <c r="BN59" s="3236"/>
      <c r="BO59" s="3236"/>
      <c r="BP59" s="3236"/>
      <c r="BQ59" s="3236"/>
      <c r="BR59" s="3236"/>
      <c r="BS59" s="1686"/>
      <c r="BT59" s="1686"/>
      <c r="BU59" s="1686"/>
      <c r="BV59" s="3241" t="s">
        <v>93</v>
      </c>
      <c r="BW59" s="3234"/>
      <c r="BX59" s="3239"/>
      <c r="BY59" s="3412"/>
      <c r="BZ59" s="3413"/>
      <c r="CA59" s="3414"/>
      <c r="CB59" s="1686"/>
      <c r="CC59" s="1686"/>
      <c r="CD59" s="1706"/>
      <c r="CH59" s="1753"/>
      <c r="DG59" s="1717"/>
      <c r="DH59" s="1717"/>
      <c r="DI59" s="1717"/>
      <c r="DJ59" s="1717"/>
      <c r="DK59" s="1717"/>
      <c r="DL59" s="1717"/>
      <c r="DM59" s="1717"/>
      <c r="DN59" s="1717"/>
      <c r="DO59" s="1697"/>
      <c r="DV59" s="1697"/>
      <c r="DW59" s="1717"/>
      <c r="DX59" s="1717"/>
      <c r="EW59" s="1717"/>
      <c r="EX59" s="1717"/>
      <c r="EY59" s="1717"/>
      <c r="EZ59" s="1717"/>
      <c r="FA59" s="1717"/>
      <c r="FB59" s="1717"/>
      <c r="FC59" s="1717"/>
      <c r="FD59" s="1717"/>
      <c r="FE59" s="1717"/>
    </row>
    <row r="60" spans="2:175" s="1734" customFormat="1" ht="30" customHeight="1">
      <c r="B60" s="1727"/>
      <c r="C60" s="1686"/>
      <c r="D60" s="3236"/>
      <c r="E60" s="3236"/>
      <c r="F60" s="3236"/>
      <c r="G60" s="3236"/>
      <c r="H60" s="3236"/>
      <c r="I60" s="3236"/>
      <c r="J60" s="3236"/>
      <c r="K60" s="3236"/>
      <c r="L60" s="3236"/>
      <c r="M60" s="3236"/>
      <c r="N60" s="3236"/>
      <c r="O60" s="3236"/>
      <c r="P60" s="3236"/>
      <c r="Q60" s="3236"/>
      <c r="R60" s="3236"/>
      <c r="S60" s="3236"/>
      <c r="T60" s="3236"/>
      <c r="U60" s="3236"/>
      <c r="V60" s="3236"/>
      <c r="W60" s="3236"/>
      <c r="X60" s="3236"/>
      <c r="Y60" s="3236"/>
      <c r="Z60" s="3236"/>
      <c r="AA60" s="3236"/>
      <c r="AB60" s="1686"/>
      <c r="AC60" s="1686"/>
      <c r="AD60" s="1686"/>
      <c r="AE60" s="1686"/>
      <c r="AF60" s="1686"/>
      <c r="AG60" s="1686"/>
      <c r="AH60" s="1686"/>
      <c r="AI60" s="1686"/>
      <c r="AJ60" s="1686"/>
      <c r="AL60" s="3237"/>
      <c r="AM60" s="3238"/>
      <c r="AN60" s="3415"/>
      <c r="AO60" s="3416"/>
      <c r="AP60" s="3417"/>
      <c r="AQ60" s="1686"/>
      <c r="AR60" s="1686"/>
      <c r="AS60" s="1686"/>
      <c r="AT60" s="1686"/>
      <c r="AU60" s="3236"/>
      <c r="AV60" s="3236"/>
      <c r="AW60" s="3236"/>
      <c r="AX60" s="3236"/>
      <c r="AY60" s="3236"/>
      <c r="AZ60" s="3236"/>
      <c r="BA60" s="3236"/>
      <c r="BB60" s="3236"/>
      <c r="BC60" s="3236"/>
      <c r="BD60" s="3236"/>
      <c r="BE60" s="3236"/>
      <c r="BF60" s="3236"/>
      <c r="BG60" s="3236"/>
      <c r="BH60" s="3236"/>
      <c r="BI60" s="3236"/>
      <c r="BJ60" s="3236"/>
      <c r="BK60" s="3236"/>
      <c r="BL60" s="3236"/>
      <c r="BM60" s="3236"/>
      <c r="BN60" s="3236"/>
      <c r="BO60" s="3236"/>
      <c r="BP60" s="3236"/>
      <c r="BQ60" s="3236"/>
      <c r="BR60" s="3236"/>
      <c r="BS60" s="1686"/>
      <c r="BT60" s="1686"/>
      <c r="BU60" s="1686"/>
      <c r="BV60" s="3234"/>
      <c r="BW60" s="3234"/>
      <c r="BX60" s="3239"/>
      <c r="BY60" s="3415"/>
      <c r="BZ60" s="3416"/>
      <c r="CA60" s="3417"/>
      <c r="CB60" s="1686"/>
      <c r="CC60" s="1686"/>
      <c r="CD60" s="1706"/>
      <c r="CH60" s="1753"/>
      <c r="DG60" s="1717"/>
      <c r="DH60" s="1717"/>
      <c r="DI60" s="1717"/>
      <c r="DJ60" s="1717"/>
      <c r="DK60" s="1717"/>
      <c r="DL60" s="1717"/>
      <c r="DM60" s="1717"/>
      <c r="DN60" s="1717"/>
      <c r="DO60" s="1697"/>
      <c r="DV60" s="1697"/>
      <c r="DW60" s="1717"/>
      <c r="DX60" s="1717"/>
      <c r="EW60" s="1717"/>
      <c r="EX60" s="1717"/>
      <c r="EY60" s="1717"/>
      <c r="EZ60" s="1717"/>
      <c r="FA60" s="1717"/>
      <c r="FB60" s="1717"/>
      <c r="FC60" s="1717"/>
      <c r="FD60" s="1717"/>
      <c r="FE60" s="1717"/>
    </row>
    <row r="61" spans="2:175" s="1734" customFormat="1" ht="30" customHeight="1">
      <c r="B61" s="1707"/>
      <c r="C61" s="1686"/>
      <c r="D61" s="1753"/>
      <c r="E61" s="1753"/>
      <c r="F61" s="1753"/>
      <c r="G61" s="1753"/>
      <c r="H61" s="1753"/>
      <c r="I61" s="1753"/>
      <c r="J61" s="1753"/>
      <c r="K61" s="1753"/>
      <c r="L61" s="1753"/>
      <c r="M61" s="1753"/>
      <c r="N61" s="1753"/>
      <c r="O61" s="1753"/>
      <c r="P61" s="1753"/>
      <c r="Q61" s="1753"/>
      <c r="R61" s="1753"/>
      <c r="S61" s="1753"/>
      <c r="T61" s="1753"/>
      <c r="U61" s="1753"/>
      <c r="V61" s="1753"/>
      <c r="W61" s="1753"/>
      <c r="X61" s="1753"/>
      <c r="Y61" s="1753"/>
      <c r="Z61" s="1753"/>
      <c r="AA61" s="1753"/>
      <c r="AB61" s="1686"/>
      <c r="AC61" s="1686"/>
      <c r="AD61" s="1686"/>
      <c r="AE61" s="1686"/>
      <c r="AF61" s="1686"/>
      <c r="AG61" s="1686"/>
      <c r="AH61" s="1686"/>
      <c r="AI61" s="1686"/>
      <c r="AJ61" s="1686"/>
      <c r="AL61" s="1697"/>
      <c r="AM61" s="1697"/>
      <c r="AN61" s="1697"/>
      <c r="AO61" s="1697"/>
      <c r="AP61" s="1697"/>
      <c r="AQ61" s="1686"/>
      <c r="AR61" s="1686"/>
      <c r="AS61" s="1686"/>
      <c r="AT61" s="1686"/>
      <c r="AU61" s="1686"/>
      <c r="AV61" s="1686"/>
      <c r="AW61" s="1686"/>
      <c r="AX61" s="1686"/>
      <c r="AY61" s="1686"/>
      <c r="AZ61" s="1686"/>
      <c r="BA61" s="1686"/>
      <c r="BB61" s="1686"/>
      <c r="BC61" s="1686"/>
      <c r="BD61" s="1686"/>
      <c r="BE61" s="1686"/>
      <c r="BF61" s="1686"/>
      <c r="BG61" s="1686"/>
      <c r="BH61" s="1686"/>
      <c r="BI61" s="1686"/>
      <c r="BJ61" s="1686"/>
      <c r="BK61" s="1686"/>
      <c r="BL61" s="1686"/>
      <c r="BM61" s="1686"/>
      <c r="BN61" s="1686"/>
      <c r="BO61" s="1686"/>
      <c r="BP61" s="1686"/>
      <c r="BQ61" s="1686"/>
      <c r="BR61" s="1686"/>
      <c r="BS61" s="1686"/>
      <c r="BT61" s="1686"/>
      <c r="BU61" s="1686"/>
      <c r="BV61" s="1686"/>
      <c r="BW61" s="1686"/>
      <c r="BX61" s="1686"/>
      <c r="BY61" s="1686"/>
      <c r="BZ61" s="1686"/>
      <c r="CA61" s="1686"/>
      <c r="CB61" s="1686"/>
      <c r="CC61" s="1686"/>
      <c r="CD61" s="1706"/>
      <c r="CH61" s="1753"/>
      <c r="DG61" s="1717"/>
      <c r="DH61" s="1717"/>
      <c r="DI61" s="1717"/>
      <c r="DJ61" s="1717"/>
      <c r="DK61" s="1717"/>
      <c r="DL61" s="1717"/>
      <c r="DM61" s="1717"/>
      <c r="DN61" s="1697"/>
      <c r="DO61" s="1697"/>
      <c r="DV61" s="1697"/>
      <c r="DW61" s="1717"/>
      <c r="DX61" s="1717"/>
      <c r="EW61" s="1717"/>
      <c r="EX61" s="1717"/>
      <c r="EY61" s="1717"/>
      <c r="EZ61" s="1717"/>
      <c r="FA61" s="1717"/>
      <c r="FB61" s="1717"/>
      <c r="FC61" s="1717"/>
      <c r="FD61" s="1717"/>
      <c r="FE61" s="1717"/>
    </row>
    <row r="62" spans="2:175" s="1734" customFormat="1" ht="30" customHeight="1">
      <c r="B62" s="1735"/>
      <c r="C62" s="1686"/>
      <c r="D62" s="3235" t="s">
        <v>523</v>
      </c>
      <c r="E62" s="3236"/>
      <c r="F62" s="3236" t="s">
        <v>1080</v>
      </c>
      <c r="G62" s="3236"/>
      <c r="H62" s="3236"/>
      <c r="I62" s="3236"/>
      <c r="J62" s="3236"/>
      <c r="K62" s="3236"/>
      <c r="L62" s="3236"/>
      <c r="M62" s="3236"/>
      <c r="N62" s="3236"/>
      <c r="O62" s="3236"/>
      <c r="P62" s="3236"/>
      <c r="Q62" s="3236"/>
      <c r="R62" s="3236"/>
      <c r="S62" s="3236"/>
      <c r="T62" s="3236"/>
      <c r="U62" s="3236"/>
      <c r="V62" s="3236"/>
      <c r="W62" s="3236"/>
      <c r="X62" s="3236"/>
      <c r="Y62" s="3236"/>
      <c r="Z62" s="3236"/>
      <c r="AA62" s="3236"/>
      <c r="AB62" s="1686"/>
      <c r="AC62" s="1686"/>
      <c r="AD62" s="1686"/>
      <c r="AE62" s="1686"/>
      <c r="AF62" s="1686"/>
      <c r="AG62" s="1686"/>
      <c r="AH62" s="1686"/>
      <c r="AI62" s="1686"/>
      <c r="AJ62" s="1686"/>
      <c r="AL62" s="3240" t="s">
        <v>119</v>
      </c>
      <c r="AM62" s="3238"/>
      <c r="AN62" s="3412"/>
      <c r="AO62" s="3413"/>
      <c r="AP62" s="3414"/>
      <c r="AQ62" s="1686"/>
      <c r="AR62" s="1686"/>
      <c r="AS62" s="1686"/>
      <c r="AT62" s="1686"/>
      <c r="AU62" s="3236" t="s">
        <v>667</v>
      </c>
      <c r="AV62" s="3236"/>
      <c r="AW62" s="3236" t="s">
        <v>2669</v>
      </c>
      <c r="AX62" s="3236"/>
      <c r="AY62" s="3236"/>
      <c r="AZ62" s="3236"/>
      <c r="BA62" s="3236"/>
      <c r="BB62" s="3236"/>
      <c r="BC62" s="3236"/>
      <c r="BD62" s="3236"/>
      <c r="BE62" s="3236"/>
      <c r="BF62" s="3236"/>
      <c r="BG62" s="3236"/>
      <c r="BH62" s="3236"/>
      <c r="BI62" s="3236"/>
      <c r="BJ62" s="3236"/>
      <c r="BK62" s="3236"/>
      <c r="BL62" s="3236"/>
      <c r="BM62" s="3236"/>
      <c r="BN62" s="3236"/>
      <c r="BO62" s="3236"/>
      <c r="BP62" s="3236"/>
      <c r="BQ62" s="3236"/>
      <c r="BR62" s="3236"/>
      <c r="BS62" s="1686"/>
      <c r="BT62" s="1686"/>
      <c r="BU62" s="1686"/>
      <c r="BV62" s="3241" t="s">
        <v>510</v>
      </c>
      <c r="BW62" s="3234"/>
      <c r="BX62" s="3239"/>
      <c r="BY62" s="3412"/>
      <c r="BZ62" s="3413"/>
      <c r="CA62" s="3414"/>
      <c r="CC62" s="1686"/>
      <c r="CD62" s="1706"/>
      <c r="CH62" s="1753"/>
      <c r="DG62" s="1717"/>
      <c r="DH62" s="1717"/>
      <c r="DI62" s="1717"/>
      <c r="DJ62" s="1717"/>
      <c r="DK62" s="1717"/>
      <c r="DL62" s="1717"/>
      <c r="DM62" s="1717"/>
      <c r="DN62" s="1717"/>
      <c r="DO62" s="1697"/>
      <c r="DV62" s="1697"/>
      <c r="DW62" s="1717"/>
      <c r="DX62" s="1717"/>
      <c r="EW62" s="1717"/>
      <c r="EX62" s="1717"/>
      <c r="EY62" s="1717"/>
      <c r="EZ62" s="1717"/>
      <c r="FA62" s="1717"/>
      <c r="FB62" s="1717"/>
      <c r="FC62" s="1717"/>
      <c r="FD62" s="1717"/>
      <c r="FE62" s="1717"/>
    </row>
    <row r="63" spans="2:175" s="1734" customFormat="1" ht="30" customHeight="1">
      <c r="B63" s="1707"/>
      <c r="C63" s="1686"/>
      <c r="D63" s="3236"/>
      <c r="E63" s="3236"/>
      <c r="F63" s="3236"/>
      <c r="G63" s="3236"/>
      <c r="H63" s="3236"/>
      <c r="I63" s="3236"/>
      <c r="J63" s="3236"/>
      <c r="K63" s="3236"/>
      <c r="L63" s="3236"/>
      <c r="M63" s="3236"/>
      <c r="N63" s="3236"/>
      <c r="O63" s="3236"/>
      <c r="P63" s="3236"/>
      <c r="Q63" s="3236"/>
      <c r="R63" s="3236"/>
      <c r="S63" s="3236"/>
      <c r="T63" s="3236"/>
      <c r="U63" s="3236"/>
      <c r="V63" s="3236"/>
      <c r="W63" s="3236"/>
      <c r="X63" s="3236"/>
      <c r="Y63" s="3236"/>
      <c r="Z63" s="3236"/>
      <c r="AA63" s="3236"/>
      <c r="AB63" s="1686"/>
      <c r="AC63" s="1686"/>
      <c r="AD63" s="1686"/>
      <c r="AE63" s="1686"/>
      <c r="AF63" s="1686"/>
      <c r="AG63" s="1686"/>
      <c r="AH63" s="1686"/>
      <c r="AI63" s="1686"/>
      <c r="AJ63" s="1686"/>
      <c r="AL63" s="3237"/>
      <c r="AM63" s="3238"/>
      <c r="AN63" s="3415"/>
      <c r="AO63" s="3416"/>
      <c r="AP63" s="3417"/>
      <c r="AQ63" s="1686"/>
      <c r="AR63" s="1686"/>
      <c r="AS63" s="1686"/>
      <c r="AT63" s="1686"/>
      <c r="AU63" s="3236"/>
      <c r="AV63" s="3236"/>
      <c r="AW63" s="3236"/>
      <c r="AX63" s="3236"/>
      <c r="AY63" s="3236"/>
      <c r="AZ63" s="3236"/>
      <c r="BA63" s="3236"/>
      <c r="BB63" s="3236"/>
      <c r="BC63" s="3236"/>
      <c r="BD63" s="3236"/>
      <c r="BE63" s="3236"/>
      <c r="BF63" s="3236"/>
      <c r="BG63" s="3236"/>
      <c r="BH63" s="3236"/>
      <c r="BI63" s="3236"/>
      <c r="BJ63" s="3236"/>
      <c r="BK63" s="3236"/>
      <c r="BL63" s="3236"/>
      <c r="BM63" s="3236"/>
      <c r="BN63" s="3236"/>
      <c r="BO63" s="3236"/>
      <c r="BP63" s="3236"/>
      <c r="BQ63" s="3236"/>
      <c r="BR63" s="3236"/>
      <c r="BS63" s="1686"/>
      <c r="BT63" s="1686"/>
      <c r="BU63" s="1686"/>
      <c r="BV63" s="3234"/>
      <c r="BW63" s="3234"/>
      <c r="BX63" s="3239"/>
      <c r="BY63" s="3415"/>
      <c r="BZ63" s="3416"/>
      <c r="CA63" s="3417"/>
      <c r="CC63" s="1686"/>
      <c r="CD63" s="1706"/>
      <c r="CH63" s="1753"/>
      <c r="DG63" s="1717"/>
      <c r="DH63" s="1717"/>
      <c r="DI63" s="1717"/>
      <c r="DJ63" s="1717"/>
      <c r="DK63" s="1717"/>
      <c r="DL63" s="1717"/>
      <c r="DM63" s="1717"/>
      <c r="DN63" s="1717"/>
      <c r="DO63" s="1697"/>
      <c r="DV63" s="1697"/>
      <c r="DW63" s="1717"/>
      <c r="DX63" s="1717"/>
      <c r="EW63" s="1717"/>
      <c r="EX63" s="1717"/>
      <c r="EY63" s="1717"/>
      <c r="EZ63" s="1717"/>
      <c r="FA63" s="1717"/>
      <c r="FB63" s="1717"/>
      <c r="FC63" s="1717"/>
      <c r="FD63" s="1717"/>
      <c r="FE63" s="1717"/>
    </row>
    <row r="64" spans="2:175" s="1734" customFormat="1" ht="30" customHeight="1">
      <c r="B64" s="1707"/>
      <c r="C64" s="1686"/>
      <c r="D64" s="1753"/>
      <c r="E64" s="1753"/>
      <c r="F64" s="1753"/>
      <c r="G64" s="1753"/>
      <c r="H64" s="1753"/>
      <c r="I64" s="1753"/>
      <c r="J64" s="1753"/>
      <c r="K64" s="1753"/>
      <c r="L64" s="1753"/>
      <c r="M64" s="1753"/>
      <c r="N64" s="1753"/>
      <c r="O64" s="1753"/>
      <c r="P64" s="1753"/>
      <c r="Q64" s="1753"/>
      <c r="R64" s="1753"/>
      <c r="S64" s="1753"/>
      <c r="T64" s="1753"/>
      <c r="U64" s="1753"/>
      <c r="V64" s="1753"/>
      <c r="W64" s="1753"/>
      <c r="X64" s="1753"/>
      <c r="Y64" s="1753"/>
      <c r="Z64" s="1753"/>
      <c r="AA64" s="1753"/>
      <c r="AB64" s="1686"/>
      <c r="AC64" s="1686"/>
      <c r="AD64" s="1686"/>
      <c r="AE64" s="1686"/>
      <c r="AF64" s="1686"/>
      <c r="AG64" s="1686"/>
      <c r="AH64" s="1686"/>
      <c r="AI64" s="1686"/>
      <c r="AJ64" s="1686"/>
      <c r="AL64" s="1697"/>
      <c r="AM64" s="1697"/>
      <c r="AN64" s="1697"/>
      <c r="AO64" s="1697"/>
      <c r="AP64" s="1697"/>
      <c r="AQ64" s="1686"/>
      <c r="AR64" s="1686"/>
      <c r="AS64" s="1686"/>
      <c r="AT64" s="1686"/>
      <c r="AU64" s="1686"/>
      <c r="AV64" s="1686"/>
      <c r="AW64" s="1686"/>
      <c r="AX64" s="1686"/>
      <c r="AY64" s="1686"/>
      <c r="AZ64" s="1686"/>
      <c r="BA64" s="1686"/>
      <c r="BB64" s="1686"/>
      <c r="BC64" s="1686"/>
      <c r="BD64" s="1686"/>
      <c r="BE64" s="1686"/>
      <c r="BF64" s="1686"/>
      <c r="BG64" s="1686"/>
      <c r="BH64" s="1686"/>
      <c r="BI64" s="1686"/>
      <c r="BJ64" s="1686"/>
      <c r="BK64" s="1686"/>
      <c r="BL64" s="1686"/>
      <c r="BM64" s="1686"/>
      <c r="BN64" s="1686"/>
      <c r="BO64" s="1686"/>
      <c r="BP64" s="1686"/>
      <c r="BQ64" s="1686"/>
      <c r="BR64" s="1686"/>
      <c r="BS64" s="1686"/>
      <c r="BT64" s="1686"/>
      <c r="BU64" s="1686"/>
      <c r="BV64" s="1686"/>
      <c r="BW64" s="1686"/>
      <c r="BX64" s="1686"/>
      <c r="BY64" s="1686"/>
      <c r="BZ64" s="1686"/>
      <c r="CA64" s="1686"/>
      <c r="CB64" s="1686"/>
      <c r="CC64" s="1686"/>
      <c r="CD64" s="1706"/>
      <c r="CH64" s="1753"/>
      <c r="DG64" s="1717"/>
      <c r="DH64" s="1717"/>
      <c r="DI64" s="1717"/>
      <c r="DJ64" s="1717"/>
      <c r="DK64" s="1717"/>
      <c r="DL64" s="1717"/>
      <c r="DM64" s="1717"/>
      <c r="DN64" s="1697"/>
      <c r="DO64" s="1697"/>
      <c r="DV64" s="1697"/>
      <c r="DW64" s="1717"/>
      <c r="DX64" s="1717"/>
      <c r="DY64" s="1753"/>
      <c r="DZ64" s="1753"/>
      <c r="EA64" s="1717"/>
      <c r="EB64" s="1717"/>
      <c r="EC64" s="1717"/>
      <c r="ED64" s="1717"/>
      <c r="EE64" s="1717"/>
      <c r="EF64" s="1717"/>
      <c r="EG64" s="1717"/>
      <c r="EH64" s="1717"/>
      <c r="EI64" s="1717"/>
      <c r="EJ64" s="1717"/>
      <c r="EK64" s="1717"/>
      <c r="EL64" s="1717"/>
      <c r="EM64" s="1717"/>
      <c r="EN64" s="1717"/>
      <c r="EO64" s="1717"/>
      <c r="EP64" s="1717"/>
      <c r="EQ64" s="1717"/>
      <c r="ER64" s="1717"/>
      <c r="ES64" s="1717"/>
      <c r="ET64" s="1717"/>
      <c r="EU64" s="1717"/>
      <c r="EV64" s="1717"/>
      <c r="EW64" s="1717"/>
      <c r="EX64" s="1717"/>
      <c r="EY64" s="1717"/>
      <c r="EZ64" s="1717"/>
      <c r="FA64" s="1717"/>
      <c r="FB64" s="1717"/>
      <c r="FC64" s="1717"/>
      <c r="FD64" s="1717"/>
      <c r="FE64" s="1717"/>
      <c r="FF64" s="1717"/>
      <c r="FG64" s="1717"/>
      <c r="FH64" s="1717"/>
      <c r="FI64" s="1717"/>
      <c r="FJ64" s="1717"/>
      <c r="FK64" s="1717"/>
    </row>
    <row r="65" spans="2:167" s="1734" customFormat="1" ht="30" customHeight="1">
      <c r="B65" s="1707"/>
      <c r="C65" s="1686"/>
      <c r="D65" s="3235" t="s">
        <v>89</v>
      </c>
      <c r="E65" s="3236"/>
      <c r="F65" s="3236" t="s">
        <v>1081</v>
      </c>
      <c r="G65" s="3236"/>
      <c r="H65" s="3236"/>
      <c r="I65" s="3236"/>
      <c r="J65" s="3236"/>
      <c r="K65" s="3236"/>
      <c r="L65" s="3236"/>
      <c r="M65" s="3236"/>
      <c r="N65" s="3236"/>
      <c r="O65" s="3236"/>
      <c r="P65" s="3236"/>
      <c r="Q65" s="3236"/>
      <c r="R65" s="3236"/>
      <c r="S65" s="3236"/>
      <c r="T65" s="3236"/>
      <c r="U65" s="3236"/>
      <c r="V65" s="3236"/>
      <c r="W65" s="3236"/>
      <c r="X65" s="3236"/>
      <c r="Y65" s="3236"/>
      <c r="Z65" s="3236"/>
      <c r="AA65" s="3236"/>
      <c r="AB65" s="1686"/>
      <c r="AC65" s="1686"/>
      <c r="AD65" s="1686"/>
      <c r="AE65" s="1686"/>
      <c r="AF65" s="1686"/>
      <c r="AG65" s="1686"/>
      <c r="AH65" s="1686"/>
      <c r="AI65" s="1686"/>
      <c r="AJ65" s="1686"/>
      <c r="AL65" s="3240" t="s">
        <v>122</v>
      </c>
      <c r="AM65" s="3238"/>
      <c r="AN65" s="3412"/>
      <c r="AO65" s="3413"/>
      <c r="AP65" s="3414"/>
      <c r="AQ65" s="1686"/>
      <c r="AR65" s="1686"/>
      <c r="AS65" s="1686"/>
      <c r="AT65" s="1686"/>
      <c r="AU65" s="3236" t="s">
        <v>668</v>
      </c>
      <c r="AV65" s="3236"/>
      <c r="AW65" s="3236" t="s">
        <v>1089</v>
      </c>
      <c r="AX65" s="3236"/>
      <c r="AY65" s="3236"/>
      <c r="AZ65" s="3236"/>
      <c r="BA65" s="3236"/>
      <c r="BB65" s="3236"/>
      <c r="BC65" s="3236"/>
      <c r="BD65" s="3236"/>
      <c r="BE65" s="3236"/>
      <c r="BF65" s="3236"/>
      <c r="BG65" s="3236"/>
      <c r="BH65" s="3236"/>
      <c r="BI65" s="3236"/>
      <c r="BJ65" s="3236"/>
      <c r="BK65" s="3236"/>
      <c r="BL65" s="3236"/>
      <c r="BM65" s="3236"/>
      <c r="BN65" s="3236"/>
      <c r="BO65" s="3236"/>
      <c r="BP65" s="3236"/>
      <c r="BQ65" s="3236"/>
      <c r="BR65" s="3236"/>
      <c r="BS65" s="1686"/>
      <c r="BT65" s="1686"/>
      <c r="BU65" s="1686"/>
      <c r="BV65" s="3241" t="s">
        <v>94</v>
      </c>
      <c r="BW65" s="3234"/>
      <c r="BX65" s="3239"/>
      <c r="BY65" s="3412"/>
      <c r="BZ65" s="3413"/>
      <c r="CA65" s="3414"/>
      <c r="CB65" s="1686"/>
      <c r="CC65" s="1686"/>
      <c r="CD65" s="1706"/>
      <c r="CH65" s="1753"/>
      <c r="DG65" s="1717"/>
      <c r="DH65" s="1717"/>
      <c r="DI65" s="1717"/>
      <c r="DJ65" s="1717"/>
      <c r="DK65" s="1717"/>
      <c r="DL65" s="1717"/>
      <c r="DM65" s="1717"/>
      <c r="DN65" s="1717"/>
      <c r="DO65" s="1697"/>
      <c r="DV65" s="1697"/>
      <c r="DW65" s="1717"/>
      <c r="DX65" s="1717"/>
      <c r="EW65" s="1717"/>
      <c r="EX65" s="1717"/>
      <c r="EY65" s="1717"/>
      <c r="EZ65" s="1717"/>
      <c r="FA65" s="1717"/>
      <c r="FB65" s="1717"/>
      <c r="FC65" s="1717"/>
      <c r="FD65" s="1717"/>
      <c r="FE65" s="1717"/>
    </row>
    <row r="66" spans="2:167" s="1734" customFormat="1" ht="30" customHeight="1">
      <c r="B66" s="1719"/>
      <c r="C66" s="1686"/>
      <c r="D66" s="3236"/>
      <c r="E66" s="3236"/>
      <c r="F66" s="3236"/>
      <c r="G66" s="3236"/>
      <c r="H66" s="3236"/>
      <c r="I66" s="3236"/>
      <c r="J66" s="3236"/>
      <c r="K66" s="3236"/>
      <c r="L66" s="3236"/>
      <c r="M66" s="3236"/>
      <c r="N66" s="3236"/>
      <c r="O66" s="3236"/>
      <c r="P66" s="3236"/>
      <c r="Q66" s="3236"/>
      <c r="R66" s="3236"/>
      <c r="S66" s="3236"/>
      <c r="T66" s="3236"/>
      <c r="U66" s="3236"/>
      <c r="V66" s="3236"/>
      <c r="W66" s="3236"/>
      <c r="X66" s="3236"/>
      <c r="Y66" s="3236"/>
      <c r="Z66" s="3236"/>
      <c r="AA66" s="3236"/>
      <c r="AB66" s="1686"/>
      <c r="AC66" s="1686"/>
      <c r="AD66" s="1686"/>
      <c r="AE66" s="1686"/>
      <c r="AF66" s="1686"/>
      <c r="AG66" s="1686"/>
      <c r="AH66" s="1686"/>
      <c r="AI66" s="1686"/>
      <c r="AJ66" s="1686"/>
      <c r="AL66" s="3237"/>
      <c r="AM66" s="3238"/>
      <c r="AN66" s="3415"/>
      <c r="AO66" s="3416"/>
      <c r="AP66" s="3417"/>
      <c r="AQ66" s="1686"/>
      <c r="AR66" s="1686"/>
      <c r="AS66" s="1686"/>
      <c r="AT66" s="1686"/>
      <c r="AU66" s="3236"/>
      <c r="AV66" s="3236"/>
      <c r="AW66" s="3236"/>
      <c r="AX66" s="3236"/>
      <c r="AY66" s="3236"/>
      <c r="AZ66" s="3236"/>
      <c r="BA66" s="3236"/>
      <c r="BB66" s="3236"/>
      <c r="BC66" s="3236"/>
      <c r="BD66" s="3236"/>
      <c r="BE66" s="3236"/>
      <c r="BF66" s="3236"/>
      <c r="BG66" s="3236"/>
      <c r="BH66" s="3236"/>
      <c r="BI66" s="3236"/>
      <c r="BJ66" s="3236"/>
      <c r="BK66" s="3236"/>
      <c r="BL66" s="3236"/>
      <c r="BM66" s="3236"/>
      <c r="BN66" s="3236"/>
      <c r="BO66" s="3236"/>
      <c r="BP66" s="3236"/>
      <c r="BQ66" s="3236"/>
      <c r="BR66" s="3236"/>
      <c r="BV66" s="3234"/>
      <c r="BW66" s="3234"/>
      <c r="BX66" s="3239"/>
      <c r="BY66" s="3415"/>
      <c r="BZ66" s="3416"/>
      <c r="CA66" s="3417"/>
      <c r="CD66" s="1706"/>
      <c r="CH66" s="1753"/>
      <c r="DG66" s="1717"/>
      <c r="DH66" s="1717"/>
      <c r="DI66" s="1717"/>
      <c r="DJ66" s="1717"/>
      <c r="DK66" s="1717"/>
      <c r="DL66" s="1717"/>
      <c r="DM66" s="1717"/>
      <c r="DN66" s="1717"/>
      <c r="DO66" s="1697"/>
      <c r="DV66" s="1697"/>
      <c r="DW66" s="1717"/>
      <c r="DX66" s="1717"/>
      <c r="EW66" s="1717"/>
      <c r="EX66" s="1717"/>
      <c r="EY66" s="1717"/>
      <c r="EZ66" s="1717"/>
      <c r="FA66" s="1717"/>
      <c r="FB66" s="1717"/>
      <c r="FC66" s="1717"/>
      <c r="FD66" s="1717"/>
      <c r="FE66" s="1717"/>
    </row>
    <row r="67" spans="2:167" s="1734" customFormat="1" ht="30" customHeight="1">
      <c r="B67" s="1722"/>
      <c r="C67" s="1686"/>
      <c r="D67" s="1753"/>
      <c r="E67" s="1753"/>
      <c r="F67" s="1753"/>
      <c r="G67" s="1753"/>
      <c r="H67" s="1753"/>
      <c r="I67" s="1753"/>
      <c r="J67" s="1753"/>
      <c r="K67" s="1753"/>
      <c r="L67" s="1753"/>
      <c r="M67" s="1753"/>
      <c r="N67" s="1753"/>
      <c r="O67" s="1753"/>
      <c r="P67" s="1753"/>
      <c r="Q67" s="1753"/>
      <c r="R67" s="1753"/>
      <c r="S67" s="1753"/>
      <c r="T67" s="1753"/>
      <c r="U67" s="1753"/>
      <c r="V67" s="1753"/>
      <c r="W67" s="1753"/>
      <c r="X67" s="1753"/>
      <c r="Y67" s="1753"/>
      <c r="Z67" s="1753"/>
      <c r="AA67" s="1753"/>
      <c r="AB67" s="1686"/>
      <c r="AC67" s="1686"/>
      <c r="AD67" s="1686"/>
      <c r="AE67" s="1686"/>
      <c r="AF67" s="1686"/>
      <c r="AG67" s="1686"/>
      <c r="AH67" s="1686"/>
      <c r="AI67" s="1686"/>
      <c r="AJ67" s="1686"/>
      <c r="AL67" s="1697"/>
      <c r="AM67" s="1697"/>
      <c r="AN67" s="1697"/>
      <c r="AO67" s="1697"/>
      <c r="AP67" s="1697"/>
      <c r="AQ67" s="1686"/>
      <c r="AR67" s="1686"/>
      <c r="AS67" s="1686"/>
      <c r="AT67" s="1686"/>
      <c r="BV67" s="1717"/>
      <c r="BW67" s="1717"/>
      <c r="BX67" s="1717"/>
      <c r="BY67" s="1717"/>
      <c r="BZ67" s="1717"/>
      <c r="CA67" s="1717"/>
      <c r="CD67" s="1706"/>
      <c r="CH67" s="1753"/>
      <c r="DG67" s="1717"/>
      <c r="DH67" s="1717"/>
      <c r="DI67" s="1717"/>
      <c r="DJ67" s="1717"/>
      <c r="DK67" s="1717"/>
      <c r="DL67" s="1717"/>
      <c r="DM67" s="1717"/>
      <c r="DN67" s="1697"/>
      <c r="DO67" s="1697"/>
      <c r="DV67" s="1697"/>
      <c r="DW67" s="1717"/>
      <c r="DX67" s="1717"/>
      <c r="DY67" s="1753"/>
      <c r="DZ67" s="1753"/>
      <c r="EA67" s="1717"/>
      <c r="EB67" s="1717"/>
      <c r="EC67" s="1717"/>
      <c r="ED67" s="1717"/>
      <c r="EE67" s="1717"/>
      <c r="EF67" s="1717"/>
      <c r="EG67" s="1717"/>
      <c r="EH67" s="1717"/>
      <c r="EI67" s="1717"/>
      <c r="EJ67" s="1717"/>
      <c r="EK67" s="1717"/>
      <c r="EL67" s="1717"/>
      <c r="EM67" s="1717"/>
      <c r="EN67" s="1717"/>
      <c r="EO67" s="1717"/>
      <c r="EP67" s="1717"/>
      <c r="EQ67" s="1717"/>
      <c r="ER67" s="1717"/>
      <c r="ES67" s="1717"/>
      <c r="ET67" s="1717"/>
      <c r="EU67" s="1717"/>
      <c r="EV67" s="1717"/>
      <c r="EW67" s="1717"/>
      <c r="EX67" s="1717"/>
      <c r="EY67" s="1717"/>
      <c r="EZ67" s="1717"/>
      <c r="FA67" s="1717"/>
      <c r="FB67" s="1717"/>
      <c r="FC67" s="1717"/>
      <c r="FD67" s="1717"/>
      <c r="FE67" s="1717"/>
      <c r="FF67" s="1717"/>
      <c r="FG67" s="1717"/>
      <c r="FH67" s="1717"/>
      <c r="FI67" s="1717"/>
      <c r="FJ67" s="1717"/>
      <c r="FK67" s="1717"/>
    </row>
    <row r="68" spans="2:167" s="1734" customFormat="1" ht="30" customHeight="1">
      <c r="B68" s="1722"/>
      <c r="C68" s="1686"/>
      <c r="D68" s="3235" t="s">
        <v>524</v>
      </c>
      <c r="E68" s="3236"/>
      <c r="F68" s="3236" t="s">
        <v>1082</v>
      </c>
      <c r="G68" s="3236"/>
      <c r="H68" s="3236"/>
      <c r="I68" s="3236"/>
      <c r="J68" s="3236"/>
      <c r="K68" s="3236"/>
      <c r="L68" s="3236"/>
      <c r="M68" s="3236"/>
      <c r="N68" s="3236"/>
      <c r="O68" s="3236"/>
      <c r="P68" s="3236"/>
      <c r="Q68" s="3236"/>
      <c r="R68" s="3236"/>
      <c r="S68" s="3236"/>
      <c r="T68" s="3236"/>
      <c r="U68" s="3236"/>
      <c r="V68" s="3236"/>
      <c r="W68" s="3236"/>
      <c r="X68" s="3236"/>
      <c r="Y68" s="3236"/>
      <c r="Z68" s="3236"/>
      <c r="AA68" s="3236"/>
      <c r="AB68" s="1686"/>
      <c r="AC68" s="1686"/>
      <c r="AD68" s="1686"/>
      <c r="AE68" s="1686"/>
      <c r="AF68" s="1686"/>
      <c r="AG68" s="1686"/>
      <c r="AH68" s="1686"/>
      <c r="AI68" s="1686"/>
      <c r="AJ68" s="1686"/>
      <c r="AL68" s="3240" t="s">
        <v>81</v>
      </c>
      <c r="AM68" s="3238"/>
      <c r="AN68" s="3412"/>
      <c r="AO68" s="3413"/>
      <c r="AP68" s="3414"/>
      <c r="AQ68" s="1686"/>
      <c r="AR68" s="1686"/>
      <c r="AS68" s="1686"/>
      <c r="AT68" s="1686"/>
      <c r="AU68" s="3236" t="s">
        <v>669</v>
      </c>
      <c r="AV68" s="3236"/>
      <c r="AW68" s="3236" t="s">
        <v>1090</v>
      </c>
      <c r="AX68" s="3236"/>
      <c r="AY68" s="3236"/>
      <c r="AZ68" s="3236"/>
      <c r="BA68" s="3236"/>
      <c r="BB68" s="3236"/>
      <c r="BC68" s="3236"/>
      <c r="BD68" s="3236"/>
      <c r="BE68" s="3236"/>
      <c r="BF68" s="3236"/>
      <c r="BG68" s="3236"/>
      <c r="BH68" s="3236"/>
      <c r="BI68" s="3236"/>
      <c r="BJ68" s="3236"/>
      <c r="BK68" s="3236"/>
      <c r="BL68" s="3236"/>
      <c r="BM68" s="3236"/>
      <c r="BN68" s="3236"/>
      <c r="BO68" s="3236"/>
      <c r="BP68" s="3236"/>
      <c r="BQ68" s="3236"/>
      <c r="BR68" s="3236"/>
      <c r="BV68" s="3241" t="s">
        <v>404</v>
      </c>
      <c r="BW68" s="3234"/>
      <c r="BX68" s="3239"/>
      <c r="BY68" s="3412"/>
      <c r="BZ68" s="3413"/>
      <c r="CA68" s="3414"/>
      <c r="CD68" s="1706"/>
      <c r="CH68" s="1753"/>
      <c r="DG68" s="1717"/>
      <c r="DH68" s="1717"/>
      <c r="DI68" s="1717"/>
      <c r="DJ68" s="1717"/>
      <c r="DK68" s="1717"/>
      <c r="DL68" s="1717"/>
      <c r="DM68" s="1717"/>
      <c r="DN68" s="1717"/>
      <c r="DO68" s="1697"/>
      <c r="DV68" s="1697"/>
      <c r="DW68" s="1717"/>
      <c r="DX68" s="1717"/>
      <c r="EW68" s="1717"/>
      <c r="EX68" s="1717"/>
      <c r="EY68" s="1717"/>
      <c r="EZ68" s="1717"/>
      <c r="FA68" s="1717"/>
      <c r="FB68" s="1717"/>
      <c r="FC68" s="1717"/>
      <c r="FD68" s="1717"/>
      <c r="FE68" s="1717"/>
    </row>
    <row r="69" spans="2:167" s="1734" customFormat="1" ht="30" customHeight="1">
      <c r="B69" s="1727"/>
      <c r="C69" s="1686"/>
      <c r="D69" s="3236"/>
      <c r="E69" s="3236"/>
      <c r="F69" s="3236"/>
      <c r="G69" s="3236"/>
      <c r="H69" s="3236"/>
      <c r="I69" s="3236"/>
      <c r="J69" s="3236"/>
      <c r="K69" s="3236"/>
      <c r="L69" s="3236"/>
      <c r="M69" s="3236"/>
      <c r="N69" s="3236"/>
      <c r="O69" s="3236"/>
      <c r="P69" s="3236"/>
      <c r="Q69" s="3236"/>
      <c r="R69" s="3236"/>
      <c r="S69" s="3236"/>
      <c r="T69" s="3236"/>
      <c r="U69" s="3236"/>
      <c r="V69" s="3236"/>
      <c r="W69" s="3236"/>
      <c r="X69" s="3236"/>
      <c r="Y69" s="3236"/>
      <c r="Z69" s="3236"/>
      <c r="AA69" s="3236"/>
      <c r="AB69" s="1686"/>
      <c r="AC69" s="1686"/>
      <c r="AD69" s="1686"/>
      <c r="AE69" s="1686"/>
      <c r="AF69" s="1686"/>
      <c r="AG69" s="1686"/>
      <c r="AH69" s="1686"/>
      <c r="AI69" s="1686"/>
      <c r="AJ69" s="1686"/>
      <c r="AL69" s="3237"/>
      <c r="AM69" s="3238"/>
      <c r="AN69" s="3415"/>
      <c r="AO69" s="3416"/>
      <c r="AP69" s="3417"/>
      <c r="AQ69" s="1686"/>
      <c r="AR69" s="1686"/>
      <c r="AS69" s="1686"/>
      <c r="AT69" s="1686"/>
      <c r="AU69" s="3236"/>
      <c r="AV69" s="3236"/>
      <c r="AW69" s="3236"/>
      <c r="AX69" s="3236"/>
      <c r="AY69" s="3236"/>
      <c r="AZ69" s="3236"/>
      <c r="BA69" s="3236"/>
      <c r="BB69" s="3236"/>
      <c r="BC69" s="3236"/>
      <c r="BD69" s="3236"/>
      <c r="BE69" s="3236"/>
      <c r="BF69" s="3236"/>
      <c r="BG69" s="3236"/>
      <c r="BH69" s="3236"/>
      <c r="BI69" s="3236"/>
      <c r="BJ69" s="3236"/>
      <c r="BK69" s="3236"/>
      <c r="BL69" s="3236"/>
      <c r="BM69" s="3236"/>
      <c r="BN69" s="3236"/>
      <c r="BO69" s="3236"/>
      <c r="BP69" s="3236"/>
      <c r="BQ69" s="3236"/>
      <c r="BR69" s="3236"/>
      <c r="BV69" s="3234"/>
      <c r="BW69" s="3234"/>
      <c r="BX69" s="3239"/>
      <c r="BY69" s="3415"/>
      <c r="BZ69" s="3416"/>
      <c r="CA69" s="3417"/>
      <c r="CD69" s="1706"/>
      <c r="CH69" s="1753"/>
      <c r="DG69" s="1717"/>
      <c r="DH69" s="1717"/>
      <c r="DI69" s="1717"/>
      <c r="DJ69" s="1717"/>
      <c r="DK69" s="1717"/>
      <c r="DL69" s="1717"/>
      <c r="DM69" s="1717"/>
      <c r="DN69" s="1717"/>
      <c r="DO69" s="1697"/>
      <c r="DV69" s="1697"/>
      <c r="DW69" s="1717"/>
      <c r="DX69" s="1717"/>
      <c r="EW69" s="1717"/>
      <c r="EX69" s="1717"/>
      <c r="EY69" s="1717"/>
      <c r="EZ69" s="1717"/>
      <c r="FA69" s="1717"/>
      <c r="FB69" s="1717"/>
      <c r="FC69" s="1717"/>
      <c r="FD69" s="1717"/>
      <c r="FE69" s="1717"/>
    </row>
    <row r="70" spans="2:167" s="1734" customFormat="1" ht="30" customHeight="1">
      <c r="B70" s="1707"/>
      <c r="C70" s="1686"/>
      <c r="D70" s="1753"/>
      <c r="E70" s="1753"/>
      <c r="F70" s="1753"/>
      <c r="G70" s="1753"/>
      <c r="H70" s="1753"/>
      <c r="I70" s="1753"/>
      <c r="J70" s="1753"/>
      <c r="K70" s="1753"/>
      <c r="L70" s="1753"/>
      <c r="M70" s="1753"/>
      <c r="N70" s="1753"/>
      <c r="O70" s="1753"/>
      <c r="P70" s="1753"/>
      <c r="Q70" s="1753"/>
      <c r="R70" s="1753"/>
      <c r="S70" s="1753"/>
      <c r="T70" s="1753"/>
      <c r="U70" s="1753"/>
      <c r="V70" s="1753"/>
      <c r="W70" s="1753"/>
      <c r="X70" s="1753"/>
      <c r="Y70" s="1753"/>
      <c r="Z70" s="1753"/>
      <c r="AA70" s="1753"/>
      <c r="AB70" s="1686"/>
      <c r="AC70" s="1686"/>
      <c r="AD70" s="1686"/>
      <c r="AE70" s="1686"/>
      <c r="AF70" s="1686"/>
      <c r="AG70" s="1686"/>
      <c r="AH70" s="1686"/>
      <c r="AI70" s="1686"/>
      <c r="AJ70" s="1686"/>
      <c r="AL70" s="1697"/>
      <c r="AM70" s="1697"/>
      <c r="AN70" s="1697"/>
      <c r="AO70" s="1697"/>
      <c r="AP70" s="1697"/>
      <c r="AQ70" s="1686"/>
      <c r="AR70" s="1686"/>
      <c r="AS70" s="1686"/>
      <c r="AT70" s="1686"/>
      <c r="CD70" s="1706"/>
      <c r="CH70" s="1753"/>
      <c r="DG70" s="1717"/>
      <c r="DH70" s="1717"/>
      <c r="DI70" s="1717"/>
      <c r="DJ70" s="1717"/>
      <c r="DK70" s="1717"/>
      <c r="DL70" s="1717"/>
      <c r="DM70" s="1717"/>
      <c r="DN70" s="1697"/>
      <c r="DO70" s="1697"/>
      <c r="DV70" s="1697"/>
      <c r="DW70" s="1717"/>
      <c r="DX70" s="1717"/>
      <c r="DY70" s="1753"/>
      <c r="DZ70" s="1753"/>
      <c r="EA70" s="1717"/>
      <c r="EB70" s="1717"/>
      <c r="EC70" s="1717"/>
      <c r="ED70" s="1717"/>
      <c r="EE70" s="1717"/>
      <c r="EF70" s="1717"/>
      <c r="EG70" s="1717"/>
      <c r="EH70" s="1717"/>
      <c r="EI70" s="1717"/>
      <c r="EJ70" s="1717"/>
      <c r="EK70" s="1717"/>
      <c r="EL70" s="1717"/>
      <c r="EM70" s="1717"/>
      <c r="EN70" s="1717"/>
      <c r="EO70" s="1717"/>
      <c r="EP70" s="1717"/>
      <c r="EQ70" s="1717"/>
      <c r="ER70" s="1717"/>
      <c r="ES70" s="1717"/>
      <c r="ET70" s="1717"/>
      <c r="EU70" s="1717"/>
      <c r="EV70" s="1717"/>
      <c r="EW70" s="1717"/>
      <c r="EX70" s="1717"/>
      <c r="EY70" s="1717"/>
      <c r="EZ70" s="1717"/>
      <c r="FA70" s="1717"/>
      <c r="FB70" s="1717"/>
      <c r="FC70" s="1717"/>
      <c r="FD70" s="1717"/>
      <c r="FE70" s="1717"/>
    </row>
    <row r="71" spans="2:167" s="1734" customFormat="1" ht="30" customHeight="1">
      <c r="B71" s="1707"/>
      <c r="C71" s="1686"/>
      <c r="D71" s="3235" t="s">
        <v>162</v>
      </c>
      <c r="E71" s="3236"/>
      <c r="F71" s="3236" t="s">
        <v>1083</v>
      </c>
      <c r="G71" s="3236"/>
      <c r="H71" s="3236"/>
      <c r="I71" s="3236"/>
      <c r="J71" s="3236"/>
      <c r="K71" s="3236"/>
      <c r="L71" s="3236"/>
      <c r="M71" s="3236"/>
      <c r="N71" s="3236"/>
      <c r="O71" s="3236"/>
      <c r="P71" s="3236"/>
      <c r="Q71" s="3236"/>
      <c r="R71" s="3236"/>
      <c r="S71" s="3236"/>
      <c r="T71" s="3236"/>
      <c r="U71" s="3236"/>
      <c r="V71" s="3236"/>
      <c r="W71" s="3236"/>
      <c r="X71" s="3236"/>
      <c r="Y71" s="3236"/>
      <c r="Z71" s="3236"/>
      <c r="AA71" s="3236"/>
      <c r="AB71" s="1686"/>
      <c r="AC71" s="1686"/>
      <c r="AD71" s="1686"/>
      <c r="AE71" s="1686"/>
      <c r="AF71" s="1686"/>
      <c r="AG71" s="1686"/>
      <c r="AH71" s="1686"/>
      <c r="AI71" s="1686"/>
      <c r="AJ71" s="1686"/>
      <c r="AL71" s="3240" t="s">
        <v>84</v>
      </c>
      <c r="AM71" s="3238"/>
      <c r="AN71" s="3412"/>
      <c r="AO71" s="3413"/>
      <c r="AP71" s="3414"/>
      <c r="AQ71" s="1686"/>
      <c r="AR71" s="1686"/>
      <c r="AS71" s="1686"/>
      <c r="AT71" s="1686"/>
      <c r="AU71" s="3236" t="s">
        <v>670</v>
      </c>
      <c r="AV71" s="3236"/>
      <c r="AW71" s="3236" t="s">
        <v>2670</v>
      </c>
      <c r="AX71" s="3236"/>
      <c r="AY71" s="3236"/>
      <c r="AZ71" s="3236"/>
      <c r="BA71" s="3236"/>
      <c r="BB71" s="3236"/>
      <c r="BC71" s="3236"/>
      <c r="BD71" s="3236"/>
      <c r="BE71" s="3236"/>
      <c r="BF71" s="3236"/>
      <c r="BG71" s="3236"/>
      <c r="BH71" s="3236"/>
      <c r="BI71" s="3236"/>
      <c r="BJ71" s="3236"/>
      <c r="BK71" s="3236"/>
      <c r="BL71" s="3236"/>
      <c r="BM71" s="3236"/>
      <c r="BN71" s="3236"/>
      <c r="BO71" s="3236"/>
      <c r="BP71" s="3236"/>
      <c r="BQ71" s="3236"/>
      <c r="BR71" s="3236"/>
      <c r="BV71" s="3234">
        <v>52</v>
      </c>
      <c r="BW71" s="3234"/>
      <c r="BX71" s="3239"/>
      <c r="BY71" s="3412"/>
      <c r="BZ71" s="3413"/>
      <c r="CA71" s="3414"/>
      <c r="CD71" s="1706"/>
      <c r="CH71" s="1753"/>
      <c r="DG71" s="1717"/>
      <c r="DH71" s="1717"/>
      <c r="DI71" s="1717"/>
      <c r="DJ71" s="1717"/>
      <c r="DK71" s="1717"/>
      <c r="DL71" s="1717"/>
      <c r="DM71" s="1717"/>
      <c r="DN71" s="1717"/>
      <c r="DO71" s="1697"/>
      <c r="DV71" s="1697"/>
      <c r="DW71" s="1717"/>
      <c r="DX71" s="1717"/>
      <c r="EW71" s="1717"/>
      <c r="EX71" s="1717"/>
      <c r="EY71" s="1717"/>
      <c r="EZ71" s="1717"/>
      <c r="FA71" s="1717"/>
      <c r="FB71" s="1717"/>
      <c r="FC71" s="1717"/>
      <c r="FD71" s="1717"/>
      <c r="FE71" s="1717"/>
    </row>
    <row r="72" spans="2:167" s="1734" customFormat="1" ht="30" customHeight="1">
      <c r="B72" s="1707"/>
      <c r="C72" s="1686"/>
      <c r="D72" s="3236"/>
      <c r="E72" s="3236"/>
      <c r="F72" s="3236"/>
      <c r="G72" s="3236"/>
      <c r="H72" s="3236"/>
      <c r="I72" s="3236"/>
      <c r="J72" s="3236"/>
      <c r="K72" s="3236"/>
      <c r="L72" s="3236"/>
      <c r="M72" s="3236"/>
      <c r="N72" s="3236"/>
      <c r="O72" s="3236"/>
      <c r="P72" s="3236"/>
      <c r="Q72" s="3236"/>
      <c r="R72" s="3236"/>
      <c r="S72" s="3236"/>
      <c r="T72" s="3236"/>
      <c r="U72" s="3236"/>
      <c r="V72" s="3236"/>
      <c r="W72" s="3236"/>
      <c r="X72" s="3236"/>
      <c r="Y72" s="3236"/>
      <c r="Z72" s="3236"/>
      <c r="AA72" s="3236"/>
      <c r="AB72" s="1686"/>
      <c r="AC72" s="1686"/>
      <c r="AD72" s="1686"/>
      <c r="AE72" s="1686"/>
      <c r="AF72" s="1686"/>
      <c r="AG72" s="1686"/>
      <c r="AH72" s="1686"/>
      <c r="AI72" s="1686"/>
      <c r="AJ72" s="1686"/>
      <c r="AL72" s="3237"/>
      <c r="AM72" s="3238"/>
      <c r="AN72" s="3415"/>
      <c r="AO72" s="3416"/>
      <c r="AP72" s="3417"/>
      <c r="AQ72" s="1686"/>
      <c r="AR72" s="1686"/>
      <c r="AS72" s="1686"/>
      <c r="AT72" s="1686"/>
      <c r="AU72" s="3236"/>
      <c r="AV72" s="3236"/>
      <c r="AW72" s="3236"/>
      <c r="AX72" s="3236"/>
      <c r="AY72" s="3236"/>
      <c r="AZ72" s="3236"/>
      <c r="BA72" s="3236"/>
      <c r="BB72" s="3236"/>
      <c r="BC72" s="3236"/>
      <c r="BD72" s="3236"/>
      <c r="BE72" s="3236"/>
      <c r="BF72" s="3236"/>
      <c r="BG72" s="3236"/>
      <c r="BH72" s="3236"/>
      <c r="BI72" s="3236"/>
      <c r="BJ72" s="3236"/>
      <c r="BK72" s="3236"/>
      <c r="BL72" s="3236"/>
      <c r="BM72" s="3236"/>
      <c r="BN72" s="3236"/>
      <c r="BO72" s="3236"/>
      <c r="BP72" s="3236"/>
      <c r="BQ72" s="3236"/>
      <c r="BR72" s="3236"/>
      <c r="BV72" s="3234"/>
      <c r="BW72" s="3234"/>
      <c r="BX72" s="3239"/>
      <c r="BY72" s="3415"/>
      <c r="BZ72" s="3416"/>
      <c r="CA72" s="3417"/>
      <c r="CD72" s="1706"/>
      <c r="CH72" s="1753"/>
      <c r="DG72" s="1717"/>
      <c r="DH72" s="1717"/>
      <c r="DI72" s="1717"/>
      <c r="DJ72" s="1717"/>
      <c r="DK72" s="1717"/>
      <c r="DL72" s="1717"/>
      <c r="DM72" s="1717"/>
      <c r="DN72" s="1717"/>
      <c r="DO72" s="1697"/>
      <c r="DV72" s="1697"/>
      <c r="DW72" s="1717"/>
      <c r="DX72" s="1717"/>
      <c r="EW72" s="1717"/>
      <c r="EX72" s="1717"/>
      <c r="EY72" s="1717"/>
      <c r="EZ72" s="1717"/>
      <c r="FA72" s="1717"/>
      <c r="FB72" s="1717"/>
      <c r="FC72" s="1717"/>
      <c r="FD72" s="1717"/>
      <c r="FE72" s="1717"/>
    </row>
    <row r="73" spans="2:167" s="1734" customFormat="1" ht="30" customHeight="1">
      <c r="B73" s="1707"/>
      <c r="C73" s="1686"/>
      <c r="D73" s="1753"/>
      <c r="E73" s="1753"/>
      <c r="F73" s="1753"/>
      <c r="G73" s="1753"/>
      <c r="H73" s="1753"/>
      <c r="I73" s="1753"/>
      <c r="J73" s="1753"/>
      <c r="K73" s="1753"/>
      <c r="L73" s="1753"/>
      <c r="M73" s="1753"/>
      <c r="N73" s="1753"/>
      <c r="O73" s="1753"/>
      <c r="P73" s="1753"/>
      <c r="Q73" s="1753"/>
      <c r="R73" s="1753"/>
      <c r="S73" s="1753"/>
      <c r="T73" s="1753"/>
      <c r="U73" s="1753"/>
      <c r="V73" s="1753"/>
      <c r="W73" s="1753"/>
      <c r="X73" s="1753"/>
      <c r="Y73" s="1753"/>
      <c r="Z73" s="1753"/>
      <c r="AA73" s="1753"/>
      <c r="AB73" s="1686"/>
      <c r="AC73" s="1686"/>
      <c r="AD73" s="1686"/>
      <c r="AE73" s="1686"/>
      <c r="AF73" s="1686"/>
      <c r="AG73" s="1686"/>
      <c r="AH73" s="1686"/>
      <c r="AI73" s="1686"/>
      <c r="AJ73" s="1686"/>
      <c r="AL73" s="1697"/>
      <c r="AM73" s="1697"/>
      <c r="AN73" s="1697"/>
      <c r="AO73" s="1697"/>
      <c r="AP73" s="1697"/>
      <c r="AQ73" s="1686"/>
      <c r="AR73" s="1686"/>
      <c r="AS73" s="1686"/>
      <c r="AT73" s="1686"/>
      <c r="CD73" s="1706"/>
      <c r="CH73" s="1753"/>
      <c r="DG73" s="1717"/>
      <c r="DH73" s="1717"/>
      <c r="DI73" s="1717"/>
      <c r="DJ73" s="1717"/>
      <c r="DK73" s="1717"/>
      <c r="DL73" s="1717"/>
      <c r="DM73" s="1717"/>
      <c r="DN73" s="1697"/>
      <c r="DO73" s="1697"/>
      <c r="DV73" s="1697"/>
      <c r="DW73" s="1717"/>
      <c r="DX73" s="1717"/>
      <c r="DY73" s="1753"/>
      <c r="DZ73" s="1753"/>
      <c r="EA73" s="1717"/>
      <c r="EB73" s="1717"/>
      <c r="EC73" s="1717"/>
      <c r="ED73" s="1717"/>
      <c r="EE73" s="1717"/>
      <c r="EF73" s="1717"/>
      <c r="EG73" s="1717"/>
      <c r="EH73" s="1717"/>
      <c r="EI73" s="1717"/>
      <c r="EJ73" s="1717"/>
      <c r="EK73" s="1717"/>
      <c r="EL73" s="1717"/>
      <c r="EM73" s="1717"/>
      <c r="EN73" s="1717"/>
      <c r="EO73" s="1717"/>
      <c r="EP73" s="1717"/>
      <c r="EQ73" s="1717"/>
      <c r="ER73" s="1717"/>
      <c r="ES73" s="1717"/>
      <c r="ET73" s="1717"/>
      <c r="EU73" s="1717"/>
      <c r="EV73" s="1717"/>
      <c r="EW73" s="1717"/>
      <c r="EX73" s="1717"/>
      <c r="EY73" s="1717"/>
      <c r="EZ73" s="1717"/>
      <c r="FA73" s="1717"/>
      <c r="FB73" s="1717"/>
      <c r="FC73" s="1717"/>
      <c r="FD73" s="1717"/>
      <c r="FE73" s="1717"/>
      <c r="FF73" s="1717"/>
      <c r="FG73" s="1717"/>
      <c r="FH73" s="1717"/>
      <c r="FI73" s="1717"/>
      <c r="FJ73" s="1717"/>
      <c r="FK73" s="1717"/>
    </row>
    <row r="74" spans="2:167" s="1734" customFormat="1" ht="30" customHeight="1">
      <c r="B74" s="1719"/>
      <c r="C74" s="1686"/>
      <c r="D74" s="3235" t="s">
        <v>165</v>
      </c>
      <c r="E74" s="3236"/>
      <c r="F74" s="3236" t="s">
        <v>1084</v>
      </c>
      <c r="G74" s="3236"/>
      <c r="H74" s="3236"/>
      <c r="I74" s="3236"/>
      <c r="J74" s="3236"/>
      <c r="K74" s="3236"/>
      <c r="L74" s="3236"/>
      <c r="M74" s="3236"/>
      <c r="N74" s="3236"/>
      <c r="O74" s="3236"/>
      <c r="P74" s="3236"/>
      <c r="Q74" s="3236"/>
      <c r="R74" s="3236"/>
      <c r="S74" s="3236"/>
      <c r="T74" s="3236"/>
      <c r="U74" s="3236"/>
      <c r="V74" s="3236"/>
      <c r="W74" s="3236"/>
      <c r="X74" s="3236"/>
      <c r="Y74" s="3236"/>
      <c r="Z74" s="3236"/>
      <c r="AA74" s="3236"/>
      <c r="AB74" s="1686"/>
      <c r="AC74" s="1686"/>
      <c r="AD74" s="1686"/>
      <c r="AE74" s="1686"/>
      <c r="AF74" s="1686"/>
      <c r="AG74" s="1686"/>
      <c r="AH74" s="1686"/>
      <c r="AI74" s="1686"/>
      <c r="AJ74" s="1686"/>
      <c r="AL74" s="3240" t="s">
        <v>87</v>
      </c>
      <c r="AM74" s="3238"/>
      <c r="AN74" s="3412"/>
      <c r="AO74" s="3413"/>
      <c r="AP74" s="3414"/>
      <c r="AQ74" s="1686"/>
      <c r="AR74" s="1686"/>
      <c r="AS74" s="1686"/>
      <c r="AT74" s="1686"/>
      <c r="AU74" s="3236" t="s">
        <v>671</v>
      </c>
      <c r="AV74" s="3236"/>
      <c r="AW74" s="3236" t="s">
        <v>2671</v>
      </c>
      <c r="AX74" s="3236"/>
      <c r="AY74" s="3236"/>
      <c r="AZ74" s="3236"/>
      <c r="BA74" s="3236"/>
      <c r="BB74" s="3236"/>
      <c r="BC74" s="3236"/>
      <c r="BD74" s="3236"/>
      <c r="BE74" s="3236"/>
      <c r="BF74" s="3236"/>
      <c r="BG74" s="3236"/>
      <c r="BH74" s="3236"/>
      <c r="BI74" s="3236"/>
      <c r="BJ74" s="3236"/>
      <c r="BK74" s="3236"/>
      <c r="BL74" s="3236"/>
      <c r="BM74" s="3236"/>
      <c r="BN74" s="3236"/>
      <c r="BO74" s="3236"/>
      <c r="BP74" s="3236"/>
      <c r="BQ74" s="3236"/>
      <c r="BR74" s="3236"/>
      <c r="BV74" s="3234">
        <v>53</v>
      </c>
      <c r="BW74" s="3234"/>
      <c r="BX74" s="3239"/>
      <c r="BY74" s="3412"/>
      <c r="BZ74" s="3413"/>
      <c r="CA74" s="3414"/>
      <c r="CD74" s="1706"/>
      <c r="CH74" s="1753"/>
      <c r="DG74" s="1717"/>
      <c r="DH74" s="1717"/>
      <c r="DI74" s="1717"/>
      <c r="DJ74" s="1717"/>
      <c r="DK74" s="1717"/>
      <c r="DL74" s="1717"/>
      <c r="DM74" s="1717"/>
      <c r="DN74" s="1717"/>
      <c r="DO74" s="1697"/>
      <c r="DV74" s="1697"/>
      <c r="DW74" s="1717"/>
      <c r="DX74" s="1717"/>
      <c r="EC74" s="1717"/>
      <c r="ED74" s="1717"/>
      <c r="EE74" s="1717"/>
      <c r="EF74" s="1717"/>
      <c r="EG74" s="1717"/>
      <c r="EH74" s="1717"/>
      <c r="EI74" s="1717"/>
      <c r="EJ74" s="1717"/>
      <c r="EK74" s="1717"/>
      <c r="EL74" s="1717"/>
      <c r="EM74" s="1717"/>
      <c r="EN74" s="1717"/>
      <c r="EO74" s="1717"/>
      <c r="EP74" s="1717"/>
      <c r="EQ74" s="1717"/>
      <c r="ER74" s="1717"/>
      <c r="ES74" s="1717"/>
      <c r="ET74" s="1717"/>
      <c r="EU74" s="1717"/>
      <c r="EV74" s="1717"/>
      <c r="EW74" s="1717"/>
      <c r="EX74" s="1717"/>
      <c r="EY74" s="1717"/>
      <c r="EZ74" s="1717"/>
      <c r="FA74" s="1717"/>
      <c r="FB74" s="1717"/>
      <c r="FC74" s="1717"/>
      <c r="FD74" s="1717"/>
      <c r="FE74" s="1717"/>
    </row>
    <row r="75" spans="2:167" s="1734" customFormat="1" ht="30" customHeight="1">
      <c r="B75" s="1722"/>
      <c r="C75" s="1686"/>
      <c r="D75" s="3236"/>
      <c r="E75" s="3236"/>
      <c r="F75" s="3236"/>
      <c r="G75" s="3236"/>
      <c r="H75" s="3236"/>
      <c r="I75" s="3236"/>
      <c r="J75" s="3236"/>
      <c r="K75" s="3236"/>
      <c r="L75" s="3236"/>
      <c r="M75" s="3236"/>
      <c r="N75" s="3236"/>
      <c r="O75" s="3236"/>
      <c r="P75" s="3236"/>
      <c r="Q75" s="3236"/>
      <c r="R75" s="3236"/>
      <c r="S75" s="3236"/>
      <c r="T75" s="3236"/>
      <c r="U75" s="3236"/>
      <c r="V75" s="3236"/>
      <c r="W75" s="3236"/>
      <c r="X75" s="3236"/>
      <c r="Y75" s="3236"/>
      <c r="Z75" s="3236"/>
      <c r="AA75" s="3236"/>
      <c r="AB75" s="1686"/>
      <c r="AC75" s="1686"/>
      <c r="AD75" s="1686"/>
      <c r="AE75" s="1686"/>
      <c r="AF75" s="1686"/>
      <c r="AG75" s="1686"/>
      <c r="AH75" s="1686"/>
      <c r="AI75" s="1686"/>
      <c r="AJ75" s="1686"/>
      <c r="AL75" s="3237"/>
      <c r="AM75" s="3238"/>
      <c r="AN75" s="3415"/>
      <c r="AO75" s="3416"/>
      <c r="AP75" s="3417"/>
      <c r="AQ75" s="1686"/>
      <c r="AR75" s="1686"/>
      <c r="AS75" s="1686"/>
      <c r="AT75" s="1686"/>
      <c r="AU75" s="3236"/>
      <c r="AV75" s="3236"/>
      <c r="AW75" s="3236"/>
      <c r="AX75" s="3236"/>
      <c r="AY75" s="3236"/>
      <c r="AZ75" s="3236"/>
      <c r="BA75" s="3236"/>
      <c r="BB75" s="3236"/>
      <c r="BC75" s="3236"/>
      <c r="BD75" s="3236"/>
      <c r="BE75" s="3236"/>
      <c r="BF75" s="3236"/>
      <c r="BG75" s="3236"/>
      <c r="BH75" s="3236"/>
      <c r="BI75" s="3236"/>
      <c r="BJ75" s="3236"/>
      <c r="BK75" s="3236"/>
      <c r="BL75" s="3236"/>
      <c r="BM75" s="3236"/>
      <c r="BN75" s="3236"/>
      <c r="BO75" s="3236"/>
      <c r="BP75" s="3236"/>
      <c r="BQ75" s="3236"/>
      <c r="BR75" s="3236"/>
      <c r="BV75" s="3234"/>
      <c r="BW75" s="3234"/>
      <c r="BX75" s="3239"/>
      <c r="BY75" s="3415"/>
      <c r="BZ75" s="3416"/>
      <c r="CA75" s="3417"/>
      <c r="CD75" s="1706"/>
      <c r="CH75" s="1753"/>
      <c r="DG75" s="1717"/>
      <c r="DH75" s="1717"/>
      <c r="DI75" s="1717"/>
      <c r="DJ75" s="1717"/>
      <c r="DK75" s="1717"/>
      <c r="DL75" s="1717"/>
      <c r="DM75" s="1717"/>
      <c r="DN75" s="1717"/>
      <c r="DO75" s="1697"/>
      <c r="DV75" s="1697"/>
      <c r="DW75" s="1717"/>
      <c r="DX75" s="1717"/>
      <c r="EC75" s="1717"/>
      <c r="ED75" s="1717"/>
      <c r="EE75" s="1717"/>
      <c r="EF75" s="1717"/>
      <c r="EG75" s="1717"/>
      <c r="EH75" s="1717"/>
      <c r="EI75" s="1717"/>
      <c r="EJ75" s="1717"/>
      <c r="EK75" s="1717"/>
      <c r="EL75" s="1717"/>
      <c r="EM75" s="1717"/>
      <c r="EN75" s="1717"/>
      <c r="EO75" s="1717"/>
      <c r="EP75" s="1717"/>
      <c r="EQ75" s="1717"/>
      <c r="ER75" s="1717"/>
      <c r="ES75" s="1717"/>
      <c r="ET75" s="1717"/>
      <c r="EU75" s="1717"/>
      <c r="EV75" s="1717"/>
      <c r="EW75" s="1717"/>
      <c r="EX75" s="1717"/>
      <c r="EY75" s="1717"/>
      <c r="EZ75" s="1717"/>
      <c r="FA75" s="1717"/>
      <c r="FB75" s="1717"/>
      <c r="FC75" s="1717"/>
      <c r="FD75" s="1717"/>
      <c r="FE75" s="1717"/>
    </row>
    <row r="76" spans="2:167" s="1734" customFormat="1" ht="30" customHeight="1">
      <c r="B76" s="1722"/>
      <c r="C76" s="1686"/>
      <c r="D76" s="1753"/>
      <c r="E76" s="1753"/>
      <c r="F76" s="1753"/>
      <c r="G76" s="1753"/>
      <c r="H76" s="1753"/>
      <c r="I76" s="1753"/>
      <c r="J76" s="1753"/>
      <c r="K76" s="1753"/>
      <c r="L76" s="1753"/>
      <c r="M76" s="1753"/>
      <c r="N76" s="1753"/>
      <c r="O76" s="1753"/>
      <c r="P76" s="1753"/>
      <c r="Q76" s="1753"/>
      <c r="R76" s="1753"/>
      <c r="S76" s="1753"/>
      <c r="T76" s="1753"/>
      <c r="U76" s="1753"/>
      <c r="V76" s="1753"/>
      <c r="W76" s="1753"/>
      <c r="X76" s="1753"/>
      <c r="Y76" s="1753"/>
      <c r="Z76" s="1753"/>
      <c r="AA76" s="1753"/>
      <c r="AB76" s="1686"/>
      <c r="AC76" s="1686"/>
      <c r="AD76" s="1686"/>
      <c r="AE76" s="1686"/>
      <c r="AF76" s="1686"/>
      <c r="AG76" s="1686"/>
      <c r="AH76" s="1686"/>
      <c r="AI76" s="1686"/>
      <c r="AJ76" s="1686"/>
      <c r="AL76" s="1697"/>
      <c r="AM76" s="1697"/>
      <c r="AN76" s="1697"/>
      <c r="AO76" s="1697"/>
      <c r="AP76" s="1697"/>
      <c r="AQ76" s="1686"/>
      <c r="AR76" s="1686"/>
      <c r="AS76" s="1686"/>
      <c r="AT76" s="1686"/>
      <c r="CD76" s="1706"/>
      <c r="CH76" s="1753"/>
      <c r="DG76" s="1717"/>
      <c r="DH76" s="1717"/>
      <c r="DI76" s="1717"/>
      <c r="DJ76" s="1717"/>
      <c r="DK76" s="1717"/>
      <c r="DL76" s="1717"/>
      <c r="DM76" s="1717"/>
      <c r="DN76" s="1697"/>
      <c r="DO76" s="1697"/>
      <c r="DV76" s="1697"/>
      <c r="DW76" s="1717"/>
      <c r="DX76" s="1717"/>
      <c r="DY76" s="1717"/>
      <c r="DZ76" s="1717"/>
      <c r="EA76" s="1717"/>
      <c r="EB76" s="1717"/>
      <c r="EC76" s="1717"/>
      <c r="ED76" s="1717"/>
      <c r="EE76" s="1717"/>
      <c r="EF76" s="1717"/>
      <c r="EG76" s="1717"/>
      <c r="EH76" s="1717"/>
      <c r="EI76" s="1717"/>
      <c r="EJ76" s="1717"/>
      <c r="EK76" s="1717"/>
      <c r="EL76" s="1717"/>
      <c r="EM76" s="1717"/>
      <c r="EN76" s="1717"/>
      <c r="EO76" s="1717"/>
      <c r="EP76" s="1717"/>
      <c r="EQ76" s="1717"/>
      <c r="ER76" s="1717"/>
      <c r="ES76" s="1717"/>
      <c r="ET76" s="1717"/>
      <c r="EU76" s="1717"/>
      <c r="EV76" s="1717"/>
      <c r="EW76" s="1717"/>
      <c r="EX76" s="1717"/>
      <c r="EY76" s="1717"/>
      <c r="EZ76" s="1717"/>
      <c r="FA76" s="1717"/>
      <c r="FB76" s="1717"/>
      <c r="FC76" s="1717"/>
      <c r="FD76" s="1717"/>
      <c r="FE76" s="1717"/>
      <c r="FF76" s="1717"/>
      <c r="FG76" s="1717"/>
      <c r="FH76" s="1717"/>
      <c r="FI76" s="1717"/>
      <c r="FJ76" s="1717"/>
      <c r="FK76" s="1717"/>
    </row>
    <row r="77" spans="2:167" s="1734" customFormat="1" ht="30" customHeight="1">
      <c r="B77" s="1727"/>
      <c r="C77" s="1686"/>
      <c r="D77" s="3235" t="s">
        <v>168</v>
      </c>
      <c r="E77" s="3236"/>
      <c r="F77" s="3236" t="s">
        <v>1085</v>
      </c>
      <c r="G77" s="3236"/>
      <c r="H77" s="3236"/>
      <c r="I77" s="3236"/>
      <c r="J77" s="3236"/>
      <c r="K77" s="3236"/>
      <c r="L77" s="3236"/>
      <c r="M77" s="3236"/>
      <c r="N77" s="3236"/>
      <c r="O77" s="3236"/>
      <c r="P77" s="3236"/>
      <c r="Q77" s="3236"/>
      <c r="R77" s="3236"/>
      <c r="S77" s="3236"/>
      <c r="T77" s="3236"/>
      <c r="U77" s="3236"/>
      <c r="V77" s="3236"/>
      <c r="W77" s="3236"/>
      <c r="X77" s="3236"/>
      <c r="Y77" s="3236"/>
      <c r="Z77" s="3236"/>
      <c r="AA77" s="3236"/>
      <c r="AB77" s="1686"/>
      <c r="AC77" s="1686"/>
      <c r="AD77" s="1686"/>
      <c r="AE77" s="1686"/>
      <c r="AF77" s="1686"/>
      <c r="AG77" s="1686"/>
      <c r="AH77" s="1686"/>
      <c r="AI77" s="1686"/>
      <c r="AJ77" s="1686"/>
      <c r="AL77" s="3240" t="s">
        <v>126</v>
      </c>
      <c r="AM77" s="3238"/>
      <c r="AN77" s="3412"/>
      <c r="AO77" s="3413"/>
      <c r="AP77" s="3414"/>
      <c r="AQ77" s="1686"/>
      <c r="AR77" s="1686"/>
      <c r="AS77" s="1686"/>
      <c r="AT77" s="1686"/>
      <c r="AU77" s="3236" t="s">
        <v>672</v>
      </c>
      <c r="AV77" s="3236"/>
      <c r="AW77" s="1697" t="s">
        <v>1005</v>
      </c>
      <c r="AX77" s="1717"/>
      <c r="BV77" s="3241" t="s">
        <v>410</v>
      </c>
      <c r="BW77" s="3234"/>
      <c r="BX77" s="3239"/>
      <c r="BY77" s="3412"/>
      <c r="BZ77" s="3413"/>
      <c r="CA77" s="3414"/>
      <c r="CD77" s="1706"/>
      <c r="CH77" s="1753"/>
      <c r="DG77" s="1717"/>
      <c r="DH77" s="1717"/>
      <c r="DI77" s="1717"/>
      <c r="DJ77" s="1717"/>
      <c r="DK77" s="1717"/>
      <c r="DL77" s="1717"/>
      <c r="DM77" s="1717"/>
      <c r="DN77" s="1717"/>
      <c r="DO77" s="1697"/>
      <c r="DV77" s="1697"/>
      <c r="DW77" s="1717"/>
      <c r="DX77" s="1717"/>
      <c r="DY77" s="1697"/>
      <c r="DZ77" s="1686"/>
      <c r="EA77" s="1686"/>
      <c r="EB77" s="1686"/>
      <c r="EC77" s="1686"/>
      <c r="ED77" s="1686"/>
      <c r="EE77" s="1686"/>
      <c r="EF77" s="1686"/>
      <c r="EG77" s="1686"/>
      <c r="EH77" s="1686"/>
      <c r="EI77" s="1686"/>
      <c r="EJ77" s="1686"/>
      <c r="EK77" s="1686"/>
      <c r="EL77" s="1686"/>
      <c r="EM77" s="1686"/>
      <c r="EN77" s="1686"/>
      <c r="EO77" s="1686"/>
      <c r="EP77" s="1686"/>
      <c r="EQ77" s="1686"/>
      <c r="ER77" s="1686"/>
      <c r="ES77" s="1686"/>
      <c r="ET77" s="1686"/>
      <c r="EU77" s="1686"/>
      <c r="EV77" s="1686"/>
      <c r="EW77" s="1686"/>
      <c r="EX77" s="1686"/>
      <c r="EY77" s="1686"/>
      <c r="EZ77" s="1686"/>
      <c r="FA77" s="1686"/>
      <c r="FB77" s="1686"/>
      <c r="FC77" s="1686"/>
      <c r="FD77" s="1686"/>
      <c r="FE77" s="1717"/>
      <c r="FF77" s="1717"/>
      <c r="FG77" s="1717"/>
      <c r="FH77" s="1717"/>
      <c r="FI77" s="1717"/>
      <c r="FJ77" s="1717"/>
      <c r="FK77" s="1717"/>
    </row>
    <row r="78" spans="2:167" s="1734" customFormat="1" ht="30" customHeight="1">
      <c r="B78" s="1707"/>
      <c r="C78" s="1686"/>
      <c r="D78" s="3236"/>
      <c r="E78" s="3236"/>
      <c r="F78" s="3236"/>
      <c r="G78" s="3236"/>
      <c r="H78" s="3236"/>
      <c r="I78" s="3236"/>
      <c r="J78" s="3236"/>
      <c r="K78" s="3236"/>
      <c r="L78" s="3236"/>
      <c r="M78" s="3236"/>
      <c r="N78" s="3236"/>
      <c r="O78" s="3236"/>
      <c r="P78" s="3236"/>
      <c r="Q78" s="3236"/>
      <c r="R78" s="3236"/>
      <c r="S78" s="3236"/>
      <c r="T78" s="3236"/>
      <c r="U78" s="3236"/>
      <c r="V78" s="3236"/>
      <c r="W78" s="3236"/>
      <c r="X78" s="3236"/>
      <c r="Y78" s="3236"/>
      <c r="Z78" s="3236"/>
      <c r="AA78" s="3236"/>
      <c r="AB78" s="1686"/>
      <c r="AC78" s="1686"/>
      <c r="AD78" s="1686"/>
      <c r="AE78" s="1686"/>
      <c r="AF78" s="1686"/>
      <c r="AG78" s="1686"/>
      <c r="AH78" s="1686"/>
      <c r="AI78" s="1686"/>
      <c r="AJ78" s="1686"/>
      <c r="AK78" s="1697"/>
      <c r="AL78" s="3237"/>
      <c r="AM78" s="3238"/>
      <c r="AN78" s="3415"/>
      <c r="AO78" s="3416"/>
      <c r="AP78" s="3417"/>
      <c r="AQ78" s="1686"/>
      <c r="AR78" s="1686"/>
      <c r="AS78" s="1686"/>
      <c r="AT78" s="1686"/>
      <c r="AU78" s="3236"/>
      <c r="AV78" s="3236"/>
      <c r="AW78" s="1723" t="s">
        <v>817</v>
      </c>
      <c r="AX78" s="1717"/>
      <c r="BV78" s="3234"/>
      <c r="BW78" s="3234"/>
      <c r="BX78" s="3239"/>
      <c r="BY78" s="3415"/>
      <c r="BZ78" s="3416"/>
      <c r="CA78" s="3417"/>
      <c r="CD78" s="1706"/>
      <c r="CH78" s="1753"/>
      <c r="DG78" s="1717"/>
      <c r="DH78" s="1717"/>
      <c r="DI78" s="1717"/>
      <c r="DJ78" s="1717"/>
      <c r="DK78" s="1717"/>
      <c r="DL78" s="1717"/>
      <c r="DM78" s="1717"/>
      <c r="DN78" s="1717"/>
      <c r="DO78" s="1697"/>
      <c r="DV78" s="1697"/>
      <c r="DW78" s="1717"/>
      <c r="DX78" s="1717"/>
      <c r="DY78" s="1717"/>
      <c r="DZ78" s="1686"/>
      <c r="EA78" s="1686"/>
      <c r="EB78" s="1686"/>
      <c r="EC78" s="1686"/>
      <c r="ED78" s="1686"/>
      <c r="EE78" s="1686"/>
      <c r="EF78" s="1686"/>
      <c r="EG78" s="1686"/>
      <c r="EH78" s="1686"/>
      <c r="EI78" s="1686"/>
      <c r="EJ78" s="1686"/>
      <c r="EK78" s="1686"/>
      <c r="EL78" s="1686"/>
      <c r="EM78" s="1686"/>
      <c r="EN78" s="1686"/>
      <c r="EO78" s="1686"/>
      <c r="EP78" s="1686"/>
      <c r="EQ78" s="1686"/>
      <c r="ER78" s="1686"/>
      <c r="ES78" s="1686"/>
      <c r="ET78" s="1686"/>
      <c r="EU78" s="1686"/>
      <c r="EV78" s="1686"/>
      <c r="EW78" s="1686"/>
      <c r="EX78" s="1686"/>
      <c r="EY78" s="1686"/>
      <c r="EZ78" s="1686"/>
      <c r="FA78" s="1686"/>
      <c r="FB78" s="1686"/>
      <c r="FC78" s="1686"/>
      <c r="FD78" s="1686"/>
      <c r="FE78" s="1717"/>
      <c r="FF78" s="1717"/>
      <c r="FG78" s="1717"/>
      <c r="FH78" s="1717"/>
      <c r="FI78" s="1717"/>
      <c r="FJ78" s="1717"/>
      <c r="FK78" s="1717"/>
    </row>
    <row r="79" spans="2:167" s="1734" customFormat="1" ht="30" customHeight="1">
      <c r="B79" s="1707"/>
      <c r="C79" s="1686"/>
      <c r="D79" s="1686"/>
      <c r="E79" s="1686"/>
      <c r="F79" s="1686"/>
      <c r="G79" s="1686"/>
      <c r="H79" s="1686"/>
      <c r="I79" s="1686"/>
      <c r="J79" s="1686"/>
      <c r="K79" s="1686"/>
      <c r="L79" s="1686"/>
      <c r="M79" s="1686"/>
      <c r="N79" s="1686"/>
      <c r="O79" s="1686"/>
      <c r="P79" s="1686"/>
      <c r="Q79" s="1686"/>
      <c r="R79" s="1686"/>
      <c r="S79" s="1686"/>
      <c r="T79" s="1686"/>
      <c r="U79" s="1686"/>
      <c r="V79" s="1686"/>
      <c r="W79" s="1686"/>
      <c r="X79" s="1686"/>
      <c r="Y79" s="1686"/>
      <c r="Z79" s="1686"/>
      <c r="AA79" s="1686"/>
      <c r="AB79" s="1686"/>
      <c r="AC79" s="1686"/>
      <c r="AD79" s="1686"/>
      <c r="AE79" s="1686"/>
      <c r="AF79" s="1686"/>
      <c r="AG79" s="1686"/>
      <c r="AH79" s="1686"/>
      <c r="AI79" s="1686"/>
      <c r="AJ79" s="1686"/>
      <c r="AK79" s="1686"/>
      <c r="AL79" s="1686"/>
      <c r="AM79" s="1686"/>
      <c r="AN79" s="1686"/>
      <c r="AO79" s="1686"/>
      <c r="AP79" s="1686"/>
      <c r="AQ79" s="1686"/>
      <c r="AR79" s="1686"/>
      <c r="AS79" s="1686"/>
      <c r="AT79" s="1686"/>
      <c r="CD79" s="1706"/>
      <c r="CH79" s="1686"/>
      <c r="CI79" s="1686"/>
      <c r="CJ79" s="1686"/>
      <c r="CK79" s="1686"/>
      <c r="CL79" s="1686"/>
      <c r="CM79" s="1686"/>
      <c r="CN79" s="1686"/>
      <c r="CO79" s="1686"/>
      <c r="CP79" s="1686"/>
      <c r="CQ79" s="1686"/>
      <c r="CR79" s="1686"/>
      <c r="CS79" s="1686"/>
      <c r="CT79" s="1686"/>
      <c r="CU79" s="1686"/>
      <c r="CV79" s="1686"/>
      <c r="CW79" s="1686"/>
      <c r="CX79" s="1686"/>
      <c r="CY79" s="1686"/>
      <c r="CZ79" s="1686"/>
      <c r="DA79" s="1686"/>
      <c r="DB79" s="1686"/>
      <c r="DC79" s="1686"/>
      <c r="DD79" s="1686"/>
      <c r="DE79" s="1686"/>
      <c r="DF79" s="1686"/>
      <c r="DG79" s="1686"/>
      <c r="DH79" s="1686"/>
      <c r="DI79" s="1686"/>
      <c r="DJ79" s="1686"/>
      <c r="DK79" s="1686"/>
      <c r="DL79" s="1686"/>
      <c r="DM79" s="1686"/>
      <c r="DN79" s="1686"/>
      <c r="DO79" s="1686"/>
      <c r="DP79" s="1686"/>
      <c r="DQ79" s="1686"/>
      <c r="DR79" s="1686"/>
      <c r="DS79" s="1686"/>
      <c r="DT79" s="1686"/>
      <c r="DU79" s="1686"/>
      <c r="DV79" s="1686"/>
    </row>
    <row r="80" spans="2:167" s="1734" customFormat="1" ht="30" customHeight="1">
      <c r="B80" s="1707"/>
      <c r="C80" s="1686"/>
      <c r="D80" s="3235" t="s">
        <v>169</v>
      </c>
      <c r="E80" s="3236"/>
      <c r="F80" s="3236" t="s">
        <v>1086</v>
      </c>
      <c r="G80" s="3236"/>
      <c r="H80" s="3236"/>
      <c r="I80" s="3236"/>
      <c r="J80" s="3236"/>
      <c r="K80" s="3236"/>
      <c r="L80" s="3236"/>
      <c r="M80" s="3236"/>
      <c r="N80" s="3236"/>
      <c r="O80" s="3236"/>
      <c r="P80" s="3236"/>
      <c r="Q80" s="3236"/>
      <c r="R80" s="3236"/>
      <c r="S80" s="3236"/>
      <c r="T80" s="3236"/>
      <c r="U80" s="3236"/>
      <c r="V80" s="3236"/>
      <c r="W80" s="3236"/>
      <c r="X80" s="3236"/>
      <c r="Y80" s="3236"/>
      <c r="Z80" s="3236"/>
      <c r="AA80" s="3236"/>
      <c r="AB80" s="1686"/>
      <c r="AC80" s="1686"/>
      <c r="AD80" s="1686"/>
      <c r="AE80" s="1686"/>
      <c r="AF80" s="1686"/>
      <c r="AG80" s="1686"/>
      <c r="AH80" s="1686"/>
      <c r="AI80" s="1686"/>
      <c r="AJ80" s="1686"/>
      <c r="AK80" s="1783"/>
      <c r="AL80" s="3237">
        <v>33</v>
      </c>
      <c r="AM80" s="3238"/>
      <c r="AN80" s="3412"/>
      <c r="AO80" s="3413"/>
      <c r="AP80" s="3414"/>
      <c r="AQ80" s="1686"/>
      <c r="AR80" s="1686"/>
      <c r="AS80" s="1686"/>
      <c r="AT80" s="1686"/>
      <c r="AW80" s="2042"/>
      <c r="AX80" s="2042"/>
      <c r="AY80" s="2042"/>
      <c r="AZ80" s="2042"/>
      <c r="BA80" s="2042"/>
      <c r="BB80" s="2042"/>
      <c r="BC80" s="2042"/>
      <c r="BD80" s="2042"/>
      <c r="BE80" s="2042"/>
      <c r="BF80" s="2042"/>
      <c r="BG80" s="2042"/>
      <c r="BH80" s="2042"/>
      <c r="BI80" s="2042"/>
      <c r="BJ80" s="2042"/>
      <c r="BK80" s="2042"/>
      <c r="BL80" s="2042"/>
      <c r="BM80" s="2042"/>
      <c r="BN80" s="2042"/>
      <c r="BO80" s="2042"/>
      <c r="BP80" s="2042"/>
      <c r="BQ80" s="2042"/>
      <c r="BR80" s="2042"/>
      <c r="BS80" s="2042"/>
      <c r="CD80" s="1706"/>
      <c r="CH80" s="1686"/>
      <c r="CI80" s="1686"/>
      <c r="CJ80" s="1686"/>
      <c r="CK80" s="1686"/>
      <c r="CL80" s="1686"/>
      <c r="CM80" s="1686"/>
      <c r="CN80" s="1686"/>
      <c r="CO80" s="1686"/>
      <c r="CP80" s="1686"/>
      <c r="CQ80" s="1686"/>
      <c r="CR80" s="1686"/>
      <c r="CS80" s="1686"/>
      <c r="CT80" s="1686"/>
      <c r="CU80" s="1686"/>
      <c r="CV80" s="1686"/>
      <c r="CW80" s="1686"/>
      <c r="CX80" s="1686"/>
      <c r="CY80" s="1686"/>
      <c r="CZ80" s="1686"/>
      <c r="DA80" s="1686"/>
      <c r="DB80" s="1686"/>
      <c r="DC80" s="1686"/>
      <c r="DD80" s="1686"/>
      <c r="DE80" s="1686"/>
      <c r="DF80" s="1686"/>
      <c r="DG80" s="1686"/>
      <c r="DH80" s="1686"/>
      <c r="DI80" s="1686"/>
      <c r="DJ80" s="1686"/>
      <c r="DK80" s="1686"/>
      <c r="DL80" s="1686"/>
      <c r="DM80" s="1686"/>
      <c r="DN80" s="1686"/>
      <c r="DO80" s="1686"/>
      <c r="DP80" s="1686"/>
      <c r="DQ80" s="1686"/>
      <c r="DR80" s="1686"/>
      <c r="DS80" s="1686"/>
      <c r="DT80" s="1686"/>
      <c r="DU80" s="1686"/>
      <c r="DV80" s="1686"/>
    </row>
    <row r="81" spans="1:126" s="1734" customFormat="1" ht="30" customHeight="1">
      <c r="B81" s="1707"/>
      <c r="C81" s="1686"/>
      <c r="D81" s="3236"/>
      <c r="E81" s="3236"/>
      <c r="F81" s="3236"/>
      <c r="G81" s="3236"/>
      <c r="H81" s="3236"/>
      <c r="I81" s="3236"/>
      <c r="J81" s="3236"/>
      <c r="K81" s="3236"/>
      <c r="L81" s="3236"/>
      <c r="M81" s="3236"/>
      <c r="N81" s="3236"/>
      <c r="O81" s="3236"/>
      <c r="P81" s="3236"/>
      <c r="Q81" s="3236"/>
      <c r="R81" s="3236"/>
      <c r="S81" s="3236"/>
      <c r="T81" s="3236"/>
      <c r="U81" s="3236"/>
      <c r="V81" s="3236"/>
      <c r="W81" s="3236"/>
      <c r="X81" s="3236"/>
      <c r="Y81" s="3236"/>
      <c r="Z81" s="3236"/>
      <c r="AA81" s="3236"/>
      <c r="AB81" s="1686"/>
      <c r="AC81" s="1686"/>
      <c r="AD81" s="1686"/>
      <c r="AE81" s="1686"/>
      <c r="AF81" s="1686"/>
      <c r="AG81" s="1686"/>
      <c r="AH81" s="1686"/>
      <c r="AI81" s="1686"/>
      <c r="AJ81" s="1686"/>
      <c r="AK81" s="1783"/>
      <c r="AL81" s="3237"/>
      <c r="AM81" s="3238"/>
      <c r="AN81" s="3415"/>
      <c r="AO81" s="3416"/>
      <c r="AP81" s="3417"/>
      <c r="AQ81" s="1686"/>
      <c r="AR81" s="1686"/>
      <c r="AS81" s="1686"/>
      <c r="AT81" s="1686"/>
      <c r="CD81" s="1706"/>
      <c r="CH81" s="1686"/>
      <c r="CI81" s="1686"/>
      <c r="CJ81" s="1686"/>
      <c r="CK81" s="1686"/>
      <c r="CL81" s="1686"/>
      <c r="CM81" s="1686"/>
      <c r="CN81" s="1686"/>
      <c r="CO81" s="1686"/>
      <c r="CP81" s="1686"/>
      <c r="CQ81" s="1686"/>
      <c r="CR81" s="1686"/>
      <c r="CS81" s="1686"/>
      <c r="CT81" s="1686"/>
      <c r="CU81" s="1686"/>
      <c r="CV81" s="1686"/>
      <c r="CW81" s="1686"/>
      <c r="CX81" s="1686"/>
      <c r="CY81" s="1686"/>
      <c r="CZ81" s="1686"/>
      <c r="DA81" s="1686"/>
      <c r="DB81" s="1686"/>
      <c r="DC81" s="1686"/>
      <c r="DD81" s="1686"/>
      <c r="DE81" s="1686"/>
      <c r="DF81" s="1686"/>
      <c r="DG81" s="1686"/>
      <c r="DH81" s="1686"/>
      <c r="DI81" s="1686"/>
      <c r="DJ81" s="1686"/>
      <c r="DK81" s="1686"/>
      <c r="DL81" s="1686"/>
      <c r="DM81" s="1686"/>
      <c r="DN81" s="1686"/>
      <c r="DO81" s="1686"/>
      <c r="DP81" s="1686"/>
      <c r="DQ81" s="1686"/>
      <c r="DR81" s="1686"/>
      <c r="DS81" s="1686"/>
      <c r="DT81" s="1686"/>
      <c r="DU81" s="1686"/>
      <c r="DV81" s="1686"/>
    </row>
    <row r="82" spans="1:126" s="1734" customFormat="1" ht="30" customHeight="1">
      <c r="B82" s="1719"/>
      <c r="C82" s="1686"/>
      <c r="D82" s="1686"/>
      <c r="E82" s="1686"/>
      <c r="F82" s="1686"/>
      <c r="G82" s="1686"/>
      <c r="H82" s="1686"/>
      <c r="I82" s="1686"/>
      <c r="J82" s="1686"/>
      <c r="K82" s="1686"/>
      <c r="L82" s="1686"/>
      <c r="M82" s="1686"/>
      <c r="N82" s="1686"/>
      <c r="O82" s="1686"/>
      <c r="P82" s="1686"/>
      <c r="Q82" s="1686"/>
      <c r="R82" s="1686"/>
      <c r="S82" s="1686"/>
      <c r="T82" s="1686"/>
      <c r="U82" s="1686"/>
      <c r="V82" s="1686"/>
      <c r="W82" s="1686"/>
      <c r="X82" s="1686"/>
      <c r="Y82" s="1686"/>
      <c r="Z82" s="1686"/>
      <c r="AA82" s="1686"/>
      <c r="AB82" s="1686"/>
      <c r="AC82" s="1686"/>
      <c r="AD82" s="1686"/>
      <c r="AE82" s="1686"/>
      <c r="AF82" s="1686"/>
      <c r="AG82" s="1686"/>
      <c r="AH82" s="1686"/>
      <c r="AI82" s="1686"/>
      <c r="AJ82" s="1686"/>
      <c r="AK82" s="1686"/>
      <c r="AL82" s="1686"/>
      <c r="AM82" s="1686"/>
      <c r="AN82" s="1686"/>
      <c r="AO82" s="1686"/>
      <c r="AP82" s="1686"/>
      <c r="AQ82" s="1686"/>
      <c r="AR82" s="1686"/>
      <c r="AS82" s="1686"/>
      <c r="AT82" s="1686"/>
      <c r="CD82" s="1706"/>
      <c r="CH82" s="1686"/>
      <c r="CI82" s="1686"/>
      <c r="CJ82" s="1686"/>
      <c r="CK82" s="1686"/>
      <c r="CL82" s="1686"/>
      <c r="CM82" s="1686"/>
      <c r="CN82" s="1686"/>
      <c r="CO82" s="1686"/>
      <c r="CP82" s="1686"/>
      <c r="CQ82" s="1686"/>
      <c r="CR82" s="1686"/>
      <c r="CS82" s="1686"/>
      <c r="CT82" s="1686"/>
      <c r="CU82" s="1686"/>
      <c r="CV82" s="1686"/>
      <c r="CW82" s="1686"/>
      <c r="CX82" s="1686"/>
      <c r="CY82" s="1686"/>
      <c r="CZ82" s="1686"/>
      <c r="DA82" s="1686"/>
      <c r="DB82" s="1686"/>
      <c r="DC82" s="1686"/>
      <c r="DD82" s="1686"/>
      <c r="DE82" s="1686"/>
      <c r="DF82" s="1686"/>
      <c r="DG82" s="1686"/>
      <c r="DH82" s="1686"/>
      <c r="DI82" s="1686"/>
      <c r="DJ82" s="1686"/>
      <c r="DK82" s="1686"/>
      <c r="DL82" s="1686"/>
      <c r="DM82" s="1686"/>
      <c r="DN82" s="1686"/>
      <c r="DO82" s="1686"/>
      <c r="DP82" s="1686"/>
      <c r="DQ82" s="1686"/>
      <c r="DR82" s="1686"/>
      <c r="DS82" s="1686"/>
      <c r="DT82" s="1686"/>
      <c r="DU82" s="1686"/>
      <c r="DV82" s="1686"/>
    </row>
    <row r="83" spans="1:126" s="1734" customFormat="1" ht="30" customHeight="1">
      <c r="B83" s="1722"/>
      <c r="C83" s="1686"/>
      <c r="D83" s="1686"/>
      <c r="E83" s="1686"/>
      <c r="F83" s="1686"/>
      <c r="G83" s="1686"/>
      <c r="H83" s="1686"/>
      <c r="I83" s="1686"/>
      <c r="J83" s="1686"/>
      <c r="K83" s="1686"/>
      <c r="L83" s="1686"/>
      <c r="M83" s="1686"/>
      <c r="N83" s="1686"/>
      <c r="O83" s="1686"/>
      <c r="P83" s="1686"/>
      <c r="Q83" s="1686"/>
      <c r="R83" s="1686"/>
      <c r="S83" s="1686"/>
      <c r="T83" s="1686"/>
      <c r="U83" s="1686"/>
      <c r="V83" s="1686"/>
      <c r="W83" s="1686"/>
      <c r="X83" s="1686"/>
      <c r="Y83" s="1686"/>
      <c r="Z83" s="1686"/>
      <c r="AA83" s="1686"/>
      <c r="AB83" s="1686"/>
      <c r="AC83" s="1686"/>
      <c r="AD83" s="1686"/>
      <c r="AE83" s="1686"/>
      <c r="AF83" s="1686"/>
      <c r="AG83" s="1686"/>
      <c r="AH83" s="1686"/>
      <c r="AI83" s="1686"/>
      <c r="AJ83" s="1686"/>
      <c r="AK83" s="1686"/>
      <c r="AL83" s="1686"/>
      <c r="AM83" s="1686"/>
      <c r="AN83" s="1686"/>
      <c r="AO83" s="1686"/>
      <c r="AP83" s="1686"/>
      <c r="AQ83" s="1686"/>
      <c r="AR83" s="1686"/>
      <c r="AS83" s="1686"/>
      <c r="AT83" s="1686"/>
      <c r="CD83" s="1706"/>
      <c r="CH83" s="1686"/>
      <c r="CI83" s="1686"/>
      <c r="CJ83" s="1686"/>
      <c r="CK83" s="1686"/>
      <c r="CL83" s="1686"/>
      <c r="CM83" s="1686"/>
      <c r="CN83" s="1686"/>
      <c r="CO83" s="1686"/>
      <c r="CP83" s="1686"/>
      <c r="CQ83" s="1686"/>
      <c r="CR83" s="1686"/>
      <c r="CS83" s="1686"/>
      <c r="CT83" s="1686"/>
      <c r="CU83" s="1686"/>
      <c r="CV83" s="1686"/>
      <c r="CW83" s="1686"/>
      <c r="CX83" s="1686"/>
      <c r="CY83" s="1686"/>
      <c r="CZ83" s="1686"/>
      <c r="DA83" s="1686"/>
      <c r="DB83" s="1686"/>
      <c r="DC83" s="1686"/>
      <c r="DD83" s="1686"/>
      <c r="DE83" s="1686"/>
      <c r="DF83" s="1686"/>
      <c r="DG83" s="1686"/>
      <c r="DH83" s="1686"/>
      <c r="DI83" s="1686"/>
      <c r="DJ83" s="1686"/>
      <c r="DK83" s="1686"/>
      <c r="DL83" s="1686"/>
      <c r="DM83" s="1686"/>
      <c r="DN83" s="1686"/>
      <c r="DO83" s="1686"/>
      <c r="DP83" s="1686"/>
      <c r="DQ83" s="1686"/>
      <c r="DR83" s="1686"/>
      <c r="DS83" s="1686"/>
      <c r="DT83" s="1686"/>
      <c r="DU83" s="1686"/>
      <c r="DV83" s="1686"/>
    </row>
    <row r="84" spans="1:126" s="1734" customFormat="1" ht="30" customHeight="1">
      <c r="B84" s="1707"/>
      <c r="C84" s="1686"/>
      <c r="D84" s="1686"/>
      <c r="E84" s="1686"/>
      <c r="F84" s="1686"/>
      <c r="G84" s="1686"/>
      <c r="H84" s="1686"/>
      <c r="I84" s="1686"/>
      <c r="J84" s="1686"/>
      <c r="K84" s="1686"/>
      <c r="L84" s="1686"/>
      <c r="M84" s="1686"/>
      <c r="N84" s="1686"/>
      <c r="O84" s="1686"/>
      <c r="P84" s="1686"/>
      <c r="Q84" s="1686"/>
      <c r="R84" s="1686"/>
      <c r="S84" s="1686"/>
      <c r="T84" s="1686"/>
      <c r="U84" s="1686"/>
      <c r="V84" s="1686"/>
      <c r="W84" s="1686"/>
      <c r="X84" s="1686"/>
      <c r="Y84" s="1686"/>
      <c r="Z84" s="1686"/>
      <c r="AA84" s="1686"/>
      <c r="AB84" s="1686"/>
      <c r="AC84" s="1686"/>
      <c r="AD84" s="1686"/>
      <c r="AE84" s="1686"/>
      <c r="AF84" s="1686"/>
      <c r="AG84" s="1686"/>
      <c r="AH84" s="1686"/>
      <c r="AI84" s="1686"/>
      <c r="AJ84" s="1686"/>
      <c r="AK84" s="1686"/>
      <c r="AL84" s="1686"/>
      <c r="AM84" s="1686"/>
      <c r="AN84" s="1686"/>
      <c r="AO84" s="1686"/>
      <c r="AP84" s="1686"/>
      <c r="AQ84" s="1686"/>
      <c r="CD84" s="1706"/>
      <c r="CH84" s="1686"/>
      <c r="CI84" s="1686"/>
      <c r="CJ84" s="1686"/>
      <c r="CK84" s="1686"/>
      <c r="CL84" s="1686"/>
      <c r="CM84" s="1686"/>
      <c r="CN84" s="1686"/>
      <c r="CO84" s="1686"/>
      <c r="CP84" s="1686"/>
      <c r="CQ84" s="1686"/>
      <c r="CR84" s="1686"/>
      <c r="CS84" s="1686"/>
      <c r="CT84" s="1686"/>
      <c r="CU84" s="1686"/>
      <c r="CV84" s="1686"/>
      <c r="CW84" s="1686"/>
      <c r="CX84" s="1686"/>
      <c r="CY84" s="1686"/>
      <c r="CZ84" s="1686"/>
      <c r="DA84" s="1686"/>
      <c r="DB84" s="1686"/>
      <c r="DC84" s="1686"/>
      <c r="DD84" s="1686"/>
      <c r="DE84" s="1686"/>
      <c r="DF84" s="1686"/>
      <c r="DG84" s="1686"/>
      <c r="DH84" s="1686"/>
      <c r="DI84" s="1686"/>
      <c r="DJ84" s="1686"/>
      <c r="DK84" s="1686"/>
      <c r="DL84" s="1686"/>
      <c r="DM84" s="1686"/>
      <c r="DN84" s="1686"/>
      <c r="DO84" s="1686"/>
      <c r="DP84" s="1686"/>
      <c r="DQ84" s="1686"/>
      <c r="DR84" s="1686"/>
      <c r="DS84" s="1686"/>
      <c r="DT84" s="1686"/>
      <c r="DU84" s="1686"/>
      <c r="DV84" s="1686"/>
    </row>
    <row r="85" spans="1:126" s="1734" customFormat="1" ht="30" customHeight="1">
      <c r="B85" s="1707"/>
      <c r="C85" s="1686"/>
      <c r="D85" s="1686"/>
      <c r="E85" s="1686"/>
      <c r="F85" s="1686"/>
      <c r="G85" s="1686"/>
      <c r="H85" s="1686"/>
      <c r="I85" s="1686"/>
      <c r="J85" s="1686"/>
      <c r="K85" s="1686"/>
      <c r="L85" s="1686"/>
      <c r="M85" s="1686"/>
      <c r="N85" s="1686"/>
      <c r="O85" s="1686"/>
      <c r="P85" s="1686"/>
      <c r="Q85" s="1686"/>
      <c r="R85" s="1686"/>
      <c r="S85" s="1686"/>
      <c r="T85" s="1686"/>
      <c r="U85" s="1686"/>
      <c r="V85" s="1686"/>
      <c r="W85" s="1686"/>
      <c r="X85" s="1686"/>
      <c r="Y85" s="1686"/>
      <c r="Z85" s="1686"/>
      <c r="AA85" s="1686"/>
      <c r="AB85" s="1686"/>
      <c r="AC85" s="1686"/>
      <c r="AD85" s="1686"/>
      <c r="AE85" s="1686"/>
      <c r="AF85" s="1686"/>
      <c r="AG85" s="1686"/>
      <c r="AH85" s="1686"/>
      <c r="AI85" s="1686"/>
      <c r="AJ85" s="1686"/>
      <c r="AK85" s="1686"/>
      <c r="AL85" s="1686"/>
      <c r="AM85" s="1686"/>
      <c r="AN85" s="1686"/>
      <c r="AO85" s="1686"/>
      <c r="AP85" s="1686"/>
      <c r="AQ85" s="1686"/>
      <c r="AR85" s="1686"/>
      <c r="AS85" s="1686"/>
      <c r="AT85" s="1686"/>
      <c r="CD85" s="1706"/>
      <c r="CH85" s="1686"/>
      <c r="CI85" s="1686"/>
      <c r="CJ85" s="1686"/>
      <c r="CK85" s="1686"/>
      <c r="CL85" s="1686"/>
      <c r="CM85" s="1686"/>
      <c r="CN85" s="1686"/>
      <c r="CO85" s="1686"/>
      <c r="CP85" s="1686"/>
      <c r="CQ85" s="1686"/>
      <c r="CR85" s="1686"/>
      <c r="CS85" s="1686"/>
      <c r="CT85" s="1686"/>
      <c r="CU85" s="1686"/>
      <c r="CV85" s="1686"/>
      <c r="CW85" s="1686"/>
      <c r="CX85" s="1686"/>
      <c r="CY85" s="1686"/>
      <c r="CZ85" s="1686"/>
      <c r="DA85" s="1686"/>
      <c r="DB85" s="1686"/>
      <c r="DC85" s="1686"/>
      <c r="DD85" s="1686"/>
      <c r="DE85" s="1686"/>
      <c r="DF85" s="1686"/>
      <c r="DG85" s="1686"/>
      <c r="DH85" s="1686"/>
      <c r="DI85" s="1686"/>
      <c r="DJ85" s="1686"/>
      <c r="DK85" s="1686"/>
      <c r="DL85" s="1686"/>
      <c r="DM85" s="1686"/>
      <c r="DN85" s="1686"/>
      <c r="DO85" s="1686"/>
      <c r="DP85" s="1686"/>
      <c r="DQ85" s="1686"/>
      <c r="DR85" s="1686"/>
      <c r="DS85" s="1686"/>
      <c r="DT85" s="1686"/>
      <c r="DU85" s="1686"/>
      <c r="DV85" s="1686"/>
    </row>
    <row r="86" spans="1:126" s="1734" customFormat="1" ht="30" customHeight="1">
      <c r="B86" s="1719"/>
      <c r="C86" s="1686"/>
      <c r="D86" s="1686"/>
      <c r="E86" s="1686"/>
      <c r="F86" s="1686"/>
      <c r="G86" s="1686"/>
      <c r="H86" s="1686"/>
      <c r="I86" s="1686"/>
      <c r="J86" s="1686"/>
      <c r="K86" s="1686"/>
      <c r="L86" s="1686"/>
      <c r="M86" s="1686"/>
      <c r="N86" s="1686"/>
      <c r="O86" s="1686"/>
      <c r="P86" s="1686"/>
      <c r="Q86" s="1686"/>
      <c r="R86" s="1686"/>
      <c r="S86" s="1686"/>
      <c r="T86" s="1686"/>
      <c r="U86" s="1686"/>
      <c r="V86" s="1686"/>
      <c r="W86" s="1686"/>
      <c r="X86" s="1686"/>
      <c r="Y86" s="1686"/>
      <c r="Z86" s="1686"/>
      <c r="AA86" s="1686"/>
      <c r="AB86" s="1686"/>
      <c r="AC86" s="1686"/>
      <c r="AD86" s="1686"/>
      <c r="AE86" s="1686"/>
      <c r="AF86" s="1686"/>
      <c r="AG86" s="1686"/>
      <c r="AH86" s="1686"/>
      <c r="AI86" s="1686"/>
      <c r="AJ86" s="1686"/>
      <c r="AK86" s="1686"/>
      <c r="AL86" s="1686"/>
      <c r="AM86" s="1686"/>
      <c r="AN86" s="1686"/>
      <c r="AO86" s="1686"/>
      <c r="AP86" s="1686"/>
      <c r="AQ86" s="1686"/>
      <c r="AR86" s="1686"/>
      <c r="AS86" s="1686"/>
      <c r="AT86" s="1686"/>
      <c r="CD86" s="1706"/>
      <c r="CH86" s="1686"/>
      <c r="CI86" s="1686"/>
      <c r="CJ86" s="1686"/>
      <c r="CK86" s="1686"/>
      <c r="CL86" s="1686"/>
      <c r="CM86" s="1686"/>
      <c r="CN86" s="1686"/>
      <c r="CO86" s="1686"/>
      <c r="CP86" s="1686"/>
      <c r="CQ86" s="1686"/>
      <c r="CR86" s="1686"/>
      <c r="CS86" s="1686"/>
      <c r="CT86" s="1686"/>
      <c r="CU86" s="1686"/>
      <c r="CV86" s="1686"/>
      <c r="CW86" s="1686"/>
      <c r="CX86" s="1686"/>
      <c r="CY86" s="1686"/>
      <c r="CZ86" s="1686"/>
      <c r="DA86" s="1686"/>
      <c r="DB86" s="1686"/>
      <c r="DC86" s="1686"/>
      <c r="DD86" s="1686"/>
      <c r="DE86" s="1686"/>
      <c r="DF86" s="1686"/>
      <c r="DG86" s="1686"/>
      <c r="DH86" s="1686"/>
      <c r="DI86" s="1686"/>
      <c r="DJ86" s="1686"/>
      <c r="DK86" s="1686"/>
      <c r="DL86" s="1686"/>
      <c r="DM86" s="1686"/>
      <c r="DN86" s="1686"/>
      <c r="DO86" s="1686"/>
      <c r="DP86" s="1686"/>
      <c r="DQ86" s="1686"/>
      <c r="DR86" s="1686"/>
      <c r="DS86" s="1686"/>
      <c r="DT86" s="1686"/>
      <c r="DU86" s="1686"/>
      <c r="DV86" s="1686"/>
    </row>
    <row r="87" spans="1:126" s="1734" customFormat="1" ht="30" customHeight="1">
      <c r="B87" s="1722"/>
      <c r="C87" s="1686"/>
      <c r="D87" s="1686"/>
      <c r="E87" s="1686"/>
      <c r="F87" s="1686"/>
      <c r="G87" s="1686"/>
      <c r="H87" s="1686"/>
      <c r="I87" s="1686"/>
      <c r="J87" s="1686"/>
      <c r="K87" s="1686"/>
      <c r="L87" s="1686"/>
      <c r="M87" s="1686"/>
      <c r="N87" s="1686"/>
      <c r="O87" s="1686"/>
      <c r="P87" s="1686"/>
      <c r="Q87" s="1686"/>
      <c r="R87" s="1686"/>
      <c r="S87" s="1686"/>
      <c r="T87" s="1686"/>
      <c r="U87" s="1686"/>
      <c r="V87" s="1686"/>
      <c r="W87" s="1686"/>
      <c r="X87" s="1686"/>
      <c r="Y87" s="1686"/>
      <c r="Z87" s="1686"/>
      <c r="AA87" s="1686"/>
      <c r="AB87" s="1686"/>
      <c r="AC87" s="1686"/>
      <c r="AD87" s="1686"/>
      <c r="AE87" s="1686"/>
      <c r="AF87" s="1686"/>
      <c r="AG87" s="1686"/>
      <c r="AH87" s="1686"/>
      <c r="AI87" s="1686"/>
      <c r="AJ87" s="1686"/>
      <c r="AK87" s="1686"/>
      <c r="AL87" s="1686"/>
      <c r="AM87" s="1686"/>
      <c r="AN87" s="1686"/>
      <c r="AO87" s="1686"/>
      <c r="AP87" s="1686"/>
      <c r="AQ87" s="1686"/>
      <c r="AR87" s="1686"/>
      <c r="AS87" s="1686"/>
      <c r="AT87" s="1686"/>
      <c r="CD87" s="1706"/>
      <c r="CH87" s="1686"/>
      <c r="CI87" s="1686"/>
      <c r="CJ87" s="1686"/>
      <c r="CK87" s="1686"/>
      <c r="CL87" s="1686"/>
      <c r="CM87" s="1686"/>
      <c r="CN87" s="1686"/>
      <c r="CO87" s="1686"/>
      <c r="CP87" s="1686"/>
      <c r="CQ87" s="1686"/>
      <c r="CR87" s="1686"/>
      <c r="CS87" s="1686"/>
      <c r="CT87" s="1686"/>
      <c r="CU87" s="1686"/>
      <c r="CV87" s="1686"/>
      <c r="CW87" s="1686"/>
      <c r="CX87" s="1686"/>
      <c r="CY87" s="1686"/>
      <c r="CZ87" s="1686"/>
      <c r="DA87" s="1686"/>
      <c r="DB87" s="1686"/>
      <c r="DC87" s="1686"/>
      <c r="DD87" s="1686"/>
      <c r="DE87" s="1686"/>
      <c r="DF87" s="1686"/>
      <c r="DG87" s="1686"/>
      <c r="DH87" s="1686"/>
      <c r="DI87" s="1686"/>
      <c r="DJ87" s="1686"/>
      <c r="DK87" s="1686"/>
      <c r="DL87" s="1686"/>
      <c r="DM87" s="1686"/>
      <c r="DN87" s="1686"/>
      <c r="DO87" s="1686"/>
      <c r="DP87" s="1686"/>
      <c r="DQ87" s="1686"/>
      <c r="DR87" s="1686"/>
      <c r="DS87" s="1686"/>
      <c r="DT87" s="1686"/>
      <c r="DU87" s="1686"/>
      <c r="DV87" s="1686"/>
    </row>
    <row r="88" spans="1:126" s="1734" customFormat="1" ht="30" customHeight="1">
      <c r="B88" s="1722"/>
      <c r="C88" s="1686"/>
      <c r="D88" s="1686"/>
      <c r="E88" s="1686"/>
      <c r="F88" s="1686"/>
      <c r="G88" s="1686"/>
      <c r="H88" s="1686"/>
      <c r="I88" s="1686"/>
      <c r="J88" s="1686"/>
      <c r="K88" s="1686"/>
      <c r="L88" s="1686"/>
      <c r="M88" s="1686"/>
      <c r="N88" s="1686"/>
      <c r="O88" s="1686"/>
      <c r="P88" s="1686"/>
      <c r="Q88" s="1686"/>
      <c r="R88" s="1686"/>
      <c r="S88" s="1686"/>
      <c r="T88" s="1686"/>
      <c r="U88" s="1686"/>
      <c r="V88" s="1686"/>
      <c r="W88" s="1686"/>
      <c r="X88" s="1686"/>
      <c r="Y88" s="1686"/>
      <c r="Z88" s="1686"/>
      <c r="AA88" s="1686"/>
      <c r="AB88" s="1686"/>
      <c r="AC88" s="1686"/>
      <c r="AD88" s="1686"/>
      <c r="AE88" s="1686"/>
      <c r="AF88" s="1686"/>
      <c r="AG88" s="1686"/>
      <c r="AH88" s="1686"/>
      <c r="AI88" s="1686"/>
      <c r="AJ88" s="1686"/>
      <c r="AK88" s="1686"/>
      <c r="AL88" s="1686"/>
      <c r="AM88" s="1686"/>
      <c r="AN88" s="1686"/>
      <c r="AO88" s="1686"/>
      <c r="AP88" s="1686"/>
      <c r="AQ88" s="1686"/>
      <c r="AR88" s="1686"/>
      <c r="AS88" s="1686"/>
      <c r="AT88" s="1686"/>
      <c r="AU88" s="1686"/>
      <c r="AV88" s="1686"/>
      <c r="AW88" s="1686"/>
      <c r="AX88" s="1686"/>
      <c r="AY88" s="1686"/>
      <c r="AZ88" s="1686"/>
      <c r="BA88" s="1686"/>
      <c r="BB88" s="1686"/>
      <c r="BC88" s="1686"/>
      <c r="BD88" s="1686"/>
      <c r="BE88" s="1686"/>
      <c r="BF88" s="1686"/>
      <c r="BG88" s="1686"/>
      <c r="BH88" s="1686"/>
      <c r="BI88" s="1686"/>
      <c r="BJ88" s="1686"/>
      <c r="BK88" s="1686"/>
      <c r="BL88" s="1686"/>
      <c r="BM88" s="1686"/>
      <c r="BN88" s="1686"/>
      <c r="BO88" s="1686"/>
      <c r="BP88" s="1686"/>
      <c r="BQ88" s="1686"/>
      <c r="BR88" s="1686"/>
      <c r="BS88" s="1686"/>
      <c r="BT88" s="1686"/>
      <c r="BU88" s="1686"/>
      <c r="BV88" s="1686"/>
      <c r="BW88" s="1686"/>
      <c r="BX88" s="1686"/>
      <c r="BY88" s="1686"/>
      <c r="BZ88" s="1686"/>
      <c r="CA88" s="1686"/>
      <c r="CB88" s="1686"/>
      <c r="CC88" s="1686"/>
      <c r="CD88" s="1706"/>
      <c r="CH88" s="1686"/>
      <c r="CI88" s="1686"/>
      <c r="CJ88" s="1686"/>
      <c r="CK88" s="1686"/>
      <c r="CL88" s="1686"/>
      <c r="CM88" s="1686"/>
      <c r="CN88" s="1686"/>
      <c r="CO88" s="1686"/>
      <c r="CP88" s="1686"/>
      <c r="CQ88" s="1686"/>
      <c r="CR88" s="1686"/>
      <c r="CS88" s="1686"/>
      <c r="CT88" s="1686"/>
      <c r="CU88" s="1686"/>
      <c r="CV88" s="1686"/>
      <c r="CW88" s="1686"/>
      <c r="CX88" s="1686"/>
      <c r="CY88" s="1686"/>
      <c r="CZ88" s="1686"/>
      <c r="DA88" s="1686"/>
      <c r="DB88" s="1686"/>
      <c r="DC88" s="1686"/>
      <c r="DD88" s="1686"/>
      <c r="DE88" s="1686"/>
      <c r="DF88" s="1686"/>
      <c r="DG88" s="1686"/>
      <c r="DH88" s="1686"/>
      <c r="DI88" s="1686"/>
      <c r="DJ88" s="1686"/>
      <c r="DK88" s="1686"/>
      <c r="DL88" s="1686"/>
      <c r="DM88" s="1686"/>
      <c r="DN88" s="1686"/>
      <c r="DO88" s="1686"/>
      <c r="DP88" s="1686"/>
      <c r="DQ88" s="1686"/>
      <c r="DR88" s="1686"/>
      <c r="DS88" s="1686"/>
      <c r="DT88" s="1686"/>
      <c r="DU88" s="1686"/>
      <c r="DV88" s="1686"/>
    </row>
    <row r="89" spans="1:126" s="1734" customFormat="1" ht="20.100000000000001" customHeight="1">
      <c r="B89" s="1727"/>
      <c r="C89" s="1686"/>
      <c r="D89" s="1686"/>
      <c r="E89" s="1686"/>
      <c r="F89" s="1686"/>
      <c r="G89" s="1686"/>
      <c r="H89" s="1686"/>
      <c r="I89" s="1686"/>
      <c r="J89" s="1686"/>
      <c r="K89" s="1686"/>
      <c r="L89" s="1686"/>
      <c r="M89" s="1686"/>
      <c r="N89" s="1686"/>
      <c r="O89" s="1686"/>
      <c r="P89" s="1686"/>
      <c r="Q89" s="1686"/>
      <c r="R89" s="1686"/>
      <c r="S89" s="1686"/>
      <c r="T89" s="1686"/>
      <c r="U89" s="1686"/>
      <c r="V89" s="1686"/>
      <c r="W89" s="1686"/>
      <c r="X89" s="1686"/>
      <c r="Y89" s="1686"/>
      <c r="Z89" s="1686"/>
      <c r="AA89" s="1686"/>
      <c r="AB89" s="1686"/>
      <c r="AC89" s="1686"/>
      <c r="AD89" s="1686"/>
      <c r="AE89" s="1686"/>
      <c r="AF89" s="1686"/>
      <c r="AG89" s="1686"/>
      <c r="AH89" s="1686"/>
      <c r="AI89" s="1686"/>
      <c r="AJ89" s="1686"/>
      <c r="AK89" s="1686"/>
      <c r="AL89" s="1686"/>
      <c r="AM89" s="1686"/>
      <c r="AN89" s="1686"/>
      <c r="AO89" s="1686"/>
      <c r="AP89" s="1686"/>
      <c r="AQ89" s="1686"/>
      <c r="AR89" s="1686"/>
      <c r="AS89" s="1686"/>
      <c r="AT89" s="1686"/>
      <c r="AU89" s="1686"/>
      <c r="AV89" s="1686"/>
      <c r="AW89" s="1686"/>
      <c r="AX89" s="1686"/>
      <c r="AY89" s="1686"/>
      <c r="AZ89" s="1686"/>
      <c r="BA89" s="1686"/>
      <c r="BB89" s="1686"/>
      <c r="BC89" s="1686"/>
      <c r="BD89" s="1686"/>
      <c r="BE89" s="1686"/>
      <c r="BF89" s="1686"/>
      <c r="BG89" s="1686"/>
      <c r="BH89" s="1686"/>
      <c r="BI89" s="1686"/>
      <c r="BJ89" s="1686"/>
      <c r="BK89" s="1686"/>
      <c r="BL89" s="1686"/>
      <c r="BM89" s="1686"/>
      <c r="BN89" s="1686"/>
      <c r="BO89" s="1686"/>
      <c r="BP89" s="1686"/>
      <c r="BQ89" s="1686"/>
      <c r="BR89" s="1686"/>
      <c r="BS89" s="1686"/>
      <c r="BT89" s="1686"/>
      <c r="BU89" s="1686"/>
      <c r="BV89" s="1686"/>
      <c r="BW89" s="1686"/>
      <c r="BX89" s="1686"/>
      <c r="BY89" s="1686"/>
      <c r="BZ89" s="1686"/>
      <c r="CA89" s="1686"/>
      <c r="CB89" s="1686"/>
      <c r="CC89" s="1686"/>
      <c r="CD89" s="1706"/>
      <c r="CH89" s="1686"/>
      <c r="CI89" s="1686"/>
      <c r="CJ89" s="1686"/>
      <c r="CK89" s="1686"/>
      <c r="CL89" s="1686"/>
      <c r="CM89" s="1686"/>
      <c r="CN89" s="1686"/>
      <c r="CO89" s="1686"/>
      <c r="CP89" s="1686"/>
      <c r="CQ89" s="1686"/>
      <c r="CR89" s="1686"/>
      <c r="CS89" s="1686"/>
      <c r="CT89" s="1686"/>
      <c r="CU89" s="1686"/>
      <c r="CV89" s="1686"/>
      <c r="CW89" s="1686"/>
      <c r="CX89" s="1686"/>
      <c r="CY89" s="1686"/>
      <c r="CZ89" s="1686"/>
      <c r="DA89" s="1686"/>
      <c r="DB89" s="1686"/>
      <c r="DC89" s="1686"/>
      <c r="DD89" s="1686"/>
      <c r="DE89" s="1686"/>
      <c r="DF89" s="1686"/>
      <c r="DG89" s="1686"/>
      <c r="DH89" s="1686"/>
      <c r="DI89" s="1686"/>
      <c r="DJ89" s="1686"/>
      <c r="DK89" s="1686"/>
      <c r="DL89" s="1686"/>
      <c r="DM89" s="1686"/>
      <c r="DN89" s="1686"/>
      <c r="DO89" s="1686"/>
      <c r="DP89" s="1686"/>
      <c r="DQ89" s="1686"/>
      <c r="DR89" s="1686"/>
      <c r="DS89" s="1686"/>
      <c r="DT89" s="1686"/>
      <c r="DU89" s="1686"/>
      <c r="DV89" s="1686"/>
    </row>
    <row r="90" spans="1:126" s="1734" customFormat="1" ht="20.100000000000001" customHeight="1">
      <c r="B90" s="1707"/>
      <c r="C90" s="1686"/>
      <c r="D90" s="1686"/>
      <c r="E90" s="1686"/>
      <c r="F90" s="1686"/>
      <c r="G90" s="1686"/>
      <c r="H90" s="1686"/>
      <c r="I90" s="1686"/>
      <c r="J90" s="1686"/>
      <c r="K90" s="1686"/>
      <c r="L90" s="1686"/>
      <c r="M90" s="1686"/>
      <c r="N90" s="1686"/>
      <c r="O90" s="1686"/>
      <c r="P90" s="1686"/>
      <c r="Q90" s="1686"/>
      <c r="R90" s="1686"/>
      <c r="S90" s="1686"/>
      <c r="T90" s="1686"/>
      <c r="U90" s="1686"/>
      <c r="V90" s="1686"/>
      <c r="W90" s="1686"/>
      <c r="X90" s="1686"/>
      <c r="Y90" s="1686"/>
      <c r="Z90" s="1686"/>
      <c r="AA90" s="1686"/>
      <c r="AB90" s="1686"/>
      <c r="AC90" s="1686"/>
      <c r="AD90" s="1686"/>
      <c r="AE90" s="1686"/>
      <c r="AF90" s="1686"/>
      <c r="AG90" s="1686"/>
      <c r="AH90" s="1686"/>
      <c r="AI90" s="1686"/>
      <c r="AJ90" s="1686"/>
      <c r="AK90" s="1686"/>
      <c r="AL90" s="1686"/>
      <c r="AM90" s="1686"/>
      <c r="AN90" s="1686"/>
      <c r="AO90" s="1686"/>
      <c r="AP90" s="1686"/>
      <c r="AQ90" s="1686"/>
      <c r="AR90" s="1686"/>
      <c r="AS90" s="1686"/>
      <c r="AT90" s="1686"/>
      <c r="AU90" s="1686"/>
      <c r="AV90" s="1686"/>
      <c r="AW90" s="1686"/>
      <c r="AX90" s="1686"/>
      <c r="AY90" s="1686"/>
      <c r="AZ90" s="1686"/>
      <c r="BA90" s="1686"/>
      <c r="BB90" s="1686"/>
      <c r="BC90" s="1686"/>
      <c r="BD90" s="1686"/>
      <c r="BE90" s="1686"/>
      <c r="BF90" s="1686"/>
      <c r="BG90" s="1686"/>
      <c r="BH90" s="1686"/>
      <c r="BI90" s="1686"/>
      <c r="BJ90" s="1686"/>
      <c r="BK90" s="1686"/>
      <c r="BL90" s="1686"/>
      <c r="BM90" s="1686"/>
      <c r="BN90" s="1686"/>
      <c r="BO90" s="1686"/>
      <c r="BP90" s="1686"/>
      <c r="BQ90" s="1686"/>
      <c r="BR90" s="1686"/>
      <c r="BS90" s="1686"/>
      <c r="BT90" s="1686"/>
      <c r="BU90" s="1686"/>
      <c r="BV90" s="1686"/>
      <c r="BW90" s="1686"/>
      <c r="BX90" s="1686"/>
      <c r="BY90" s="1686"/>
      <c r="BZ90" s="1686"/>
      <c r="CA90" s="1686"/>
      <c r="CB90" s="1686"/>
      <c r="CC90" s="1686"/>
      <c r="CD90" s="1728"/>
      <c r="CH90" s="1686"/>
      <c r="CI90" s="1686"/>
      <c r="CJ90" s="1686"/>
      <c r="CK90" s="1686"/>
      <c r="CL90" s="1686"/>
      <c r="CM90" s="1686"/>
      <c r="CN90" s="1686"/>
      <c r="CO90" s="1686"/>
      <c r="CP90" s="1686"/>
      <c r="CQ90" s="1686"/>
      <c r="CR90" s="1686"/>
      <c r="CS90" s="1686"/>
      <c r="CT90" s="1686"/>
      <c r="CU90" s="1686"/>
      <c r="CV90" s="1686"/>
      <c r="CW90" s="1686"/>
      <c r="CX90" s="1686"/>
      <c r="CY90" s="1686"/>
      <c r="CZ90" s="1686"/>
      <c r="DA90" s="1686"/>
      <c r="DB90" s="1686"/>
      <c r="DC90" s="1686"/>
      <c r="DD90" s="1686"/>
      <c r="DE90" s="1686"/>
      <c r="DF90" s="1686"/>
      <c r="DG90" s="1686"/>
      <c r="DH90" s="1686"/>
      <c r="DI90" s="1686"/>
      <c r="DJ90" s="1686"/>
      <c r="DK90" s="1686"/>
      <c r="DL90" s="1686"/>
      <c r="DM90" s="1686"/>
      <c r="DN90" s="1686"/>
      <c r="DO90" s="1686"/>
      <c r="DP90" s="1686"/>
      <c r="DQ90" s="1686"/>
      <c r="DR90" s="1686"/>
      <c r="DS90" s="1686"/>
      <c r="DT90" s="1686"/>
      <c r="DU90" s="1686"/>
      <c r="DV90" s="1686"/>
    </row>
    <row r="91" spans="1:126" s="1734" customFormat="1" ht="30" customHeight="1" thickBot="1">
      <c r="B91" s="1761"/>
      <c r="C91" s="1762"/>
      <c r="D91" s="1762"/>
      <c r="E91" s="1762"/>
      <c r="F91" s="1762"/>
      <c r="G91" s="1762"/>
      <c r="H91" s="1762"/>
      <c r="I91" s="1762"/>
      <c r="J91" s="1762"/>
      <c r="K91" s="1762"/>
      <c r="L91" s="1762"/>
      <c r="M91" s="1762"/>
      <c r="N91" s="1762"/>
      <c r="O91" s="1762"/>
      <c r="P91" s="1762"/>
      <c r="Q91" s="1762"/>
      <c r="R91" s="1762"/>
      <c r="S91" s="1762"/>
      <c r="T91" s="1762"/>
      <c r="U91" s="1762"/>
      <c r="V91" s="1762"/>
      <c r="W91" s="1762"/>
      <c r="X91" s="1762"/>
      <c r="Y91" s="1762"/>
      <c r="Z91" s="1762"/>
      <c r="AA91" s="1762"/>
      <c r="AB91" s="1762"/>
      <c r="AC91" s="1762"/>
      <c r="AD91" s="1762"/>
      <c r="AE91" s="1762"/>
      <c r="AF91" s="1762"/>
      <c r="AG91" s="1762"/>
      <c r="AH91" s="1762"/>
      <c r="AI91" s="1762"/>
      <c r="AJ91" s="1762"/>
      <c r="AK91" s="1762"/>
      <c r="AL91" s="1762"/>
      <c r="AM91" s="1762"/>
      <c r="AN91" s="1762"/>
      <c r="AO91" s="1762"/>
      <c r="AP91" s="1762"/>
      <c r="AQ91" s="1762"/>
      <c r="AR91" s="1762"/>
      <c r="AS91" s="1762"/>
      <c r="AT91" s="1762"/>
      <c r="AU91" s="1762"/>
      <c r="AV91" s="1762"/>
      <c r="AW91" s="1762"/>
      <c r="AX91" s="1762"/>
      <c r="AY91" s="1762"/>
      <c r="AZ91" s="1762"/>
      <c r="BA91" s="1762"/>
      <c r="BB91" s="1762"/>
      <c r="BC91" s="1762"/>
      <c r="BD91" s="1762"/>
      <c r="BE91" s="1762"/>
      <c r="BF91" s="1762"/>
      <c r="BG91" s="1762"/>
      <c r="BH91" s="1762"/>
      <c r="BI91" s="1762"/>
      <c r="BJ91" s="1762"/>
      <c r="BK91" s="1762"/>
      <c r="BL91" s="1762"/>
      <c r="BM91" s="1762"/>
      <c r="BN91" s="1762"/>
      <c r="BO91" s="1762"/>
      <c r="BP91" s="1762"/>
      <c r="BQ91" s="1762"/>
      <c r="BR91" s="1762"/>
      <c r="BS91" s="1762"/>
      <c r="BT91" s="1762"/>
      <c r="BU91" s="1762"/>
      <c r="BV91" s="1762"/>
      <c r="BW91" s="1762"/>
      <c r="BX91" s="1762"/>
      <c r="BY91" s="1762"/>
      <c r="BZ91" s="1762"/>
      <c r="CA91" s="1762"/>
      <c r="CB91" s="1762"/>
      <c r="CC91" s="1762"/>
      <c r="CD91" s="1763"/>
      <c r="CH91" s="1686"/>
      <c r="CI91" s="1686"/>
      <c r="CJ91" s="1686"/>
      <c r="CK91" s="1686"/>
      <c r="CL91" s="1686"/>
      <c r="CM91" s="1686"/>
      <c r="CN91" s="1686"/>
      <c r="CO91" s="1686"/>
      <c r="CP91" s="1686"/>
      <c r="CQ91" s="1686"/>
      <c r="CR91" s="1686"/>
      <c r="CS91" s="1686"/>
      <c r="CT91" s="1686"/>
      <c r="CU91" s="1686"/>
      <c r="CV91" s="1686"/>
      <c r="CW91" s="1686"/>
      <c r="CX91" s="1686"/>
      <c r="CY91" s="1686"/>
      <c r="CZ91" s="1686"/>
      <c r="DA91" s="1686"/>
      <c r="DB91" s="1686"/>
      <c r="DC91" s="1686"/>
      <c r="DD91" s="1686"/>
      <c r="DE91" s="1686"/>
      <c r="DF91" s="1686"/>
      <c r="DG91" s="1686"/>
      <c r="DH91" s="1686"/>
      <c r="DI91" s="1686"/>
      <c r="DJ91" s="1686"/>
      <c r="DK91" s="1686"/>
      <c r="DL91" s="1686"/>
      <c r="DM91" s="1686"/>
      <c r="DN91" s="1686"/>
      <c r="DO91" s="1686"/>
      <c r="DP91" s="1686"/>
      <c r="DQ91" s="1686"/>
      <c r="DR91" s="1686"/>
      <c r="DS91" s="1686"/>
      <c r="DT91" s="1686"/>
      <c r="DU91" s="1686"/>
      <c r="DV91" s="1686"/>
    </row>
    <row r="92" spans="1:126" ht="20.100000000000001" customHeight="1">
      <c r="B92" s="1764"/>
      <c r="C92" s="1765"/>
      <c r="D92" s="1764"/>
      <c r="E92" s="1743"/>
      <c r="F92" s="1765"/>
      <c r="G92" s="1766"/>
      <c r="H92" s="1766"/>
      <c r="I92" s="1766"/>
      <c r="J92" s="1760"/>
      <c r="K92" s="1760"/>
      <c r="L92" s="1760"/>
      <c r="M92" s="1760"/>
      <c r="N92" s="1760"/>
      <c r="O92" s="1760"/>
      <c r="P92" s="1760"/>
      <c r="Q92" s="1767"/>
      <c r="R92" s="1760"/>
      <c r="S92" s="1760"/>
      <c r="T92" s="1764"/>
      <c r="U92" s="1764"/>
      <c r="V92" s="1764"/>
      <c r="W92" s="1764"/>
      <c r="X92" s="1764"/>
      <c r="Y92" s="1764"/>
      <c r="Z92" s="1764"/>
      <c r="AA92" s="1764"/>
      <c r="AB92" s="1768"/>
      <c r="AC92" s="1743"/>
      <c r="AD92" s="1743"/>
      <c r="AE92" s="1743"/>
      <c r="AF92" s="1743"/>
      <c r="AG92" s="1743"/>
      <c r="AH92" s="1764"/>
      <c r="AI92" s="1764"/>
      <c r="AJ92" s="1764"/>
      <c r="AK92" s="1764"/>
      <c r="AL92" s="1764"/>
      <c r="AM92" s="1764"/>
      <c r="AN92" s="1764"/>
      <c r="AO92" s="1764"/>
      <c r="AP92" s="1764"/>
      <c r="AQ92" s="1764"/>
      <c r="AR92" s="1764"/>
      <c r="AS92" s="1764"/>
      <c r="AT92" s="1764"/>
      <c r="AU92" s="1764"/>
      <c r="AV92" s="1764"/>
      <c r="AW92" s="1764"/>
      <c r="AX92" s="1764"/>
      <c r="AY92" s="1764"/>
      <c r="AZ92" s="1764"/>
      <c r="BA92" s="1764"/>
      <c r="BB92" s="1764"/>
      <c r="BC92" s="1764"/>
      <c r="BD92" s="1764"/>
      <c r="BE92" s="1764"/>
      <c r="BF92" s="1764"/>
      <c r="BG92" s="1764"/>
      <c r="BH92" s="1764"/>
      <c r="BI92" s="1764"/>
      <c r="BJ92" s="1764"/>
      <c r="BK92" s="1764"/>
      <c r="BL92" s="1764"/>
      <c r="BM92" s="1764"/>
      <c r="BN92" s="1764"/>
      <c r="BO92" s="1764"/>
      <c r="BP92" s="1764"/>
      <c r="BQ92" s="1764"/>
      <c r="BR92" s="1764"/>
      <c r="BS92" s="1764"/>
      <c r="BT92" s="1764"/>
      <c r="BU92" s="1764"/>
      <c r="BV92" s="1764"/>
      <c r="BW92" s="1764"/>
      <c r="BX92" s="1764"/>
      <c r="BY92" s="1764"/>
      <c r="BZ92" s="1768"/>
      <c r="CA92" s="1743"/>
      <c r="CB92" s="1743"/>
      <c r="CC92" s="1764"/>
      <c r="CD92" s="1764"/>
    </row>
    <row r="93" spans="1:126" ht="20.100000000000001" customHeight="1">
      <c r="B93" s="1764"/>
      <c r="C93" s="1765"/>
      <c r="D93" s="1764"/>
      <c r="E93" s="1743"/>
      <c r="F93" s="1765"/>
      <c r="G93" s="1766"/>
      <c r="H93" s="1766"/>
      <c r="I93" s="1766"/>
      <c r="J93" s="1760"/>
      <c r="K93" s="1760"/>
      <c r="L93" s="1760"/>
      <c r="M93" s="1760"/>
      <c r="N93" s="1760"/>
      <c r="O93" s="1760"/>
      <c r="P93" s="1760"/>
      <c r="Q93" s="1767"/>
      <c r="R93" s="1760"/>
      <c r="S93" s="1760"/>
      <c r="T93" s="1764"/>
      <c r="U93" s="1764"/>
      <c r="V93" s="1764"/>
      <c r="W93" s="1764"/>
      <c r="X93" s="1764"/>
      <c r="Y93" s="1764"/>
      <c r="Z93" s="1764"/>
      <c r="AA93" s="1764"/>
      <c r="AB93" s="1768"/>
      <c r="AC93" s="1743"/>
      <c r="AD93" s="1743"/>
      <c r="AE93" s="1743"/>
      <c r="AF93" s="1743"/>
      <c r="AG93" s="1743"/>
      <c r="AH93" s="1764"/>
      <c r="AI93" s="1764"/>
      <c r="AJ93" s="1764"/>
      <c r="AK93" s="1764"/>
      <c r="AL93" s="1764"/>
      <c r="AM93" s="1764"/>
      <c r="AN93" s="1764"/>
      <c r="AO93" s="1764"/>
      <c r="AP93" s="1764"/>
      <c r="AQ93" s="1764"/>
      <c r="AR93" s="1764"/>
      <c r="AS93" s="1764"/>
      <c r="AT93" s="1764"/>
      <c r="AU93" s="1764"/>
      <c r="AV93" s="1764"/>
      <c r="AW93" s="1764"/>
      <c r="AX93" s="1764"/>
      <c r="AY93" s="1764"/>
      <c r="AZ93" s="1764"/>
      <c r="BA93" s="1764"/>
      <c r="BB93" s="1764"/>
      <c r="BC93" s="1764"/>
      <c r="BD93" s="1764"/>
      <c r="BE93" s="1764"/>
      <c r="BF93" s="1764"/>
      <c r="BG93" s="1764"/>
      <c r="BH93" s="1764"/>
      <c r="BI93" s="1764"/>
      <c r="BJ93" s="1764"/>
      <c r="BK93" s="1764"/>
      <c r="BL93" s="1764"/>
      <c r="BM93" s="1764"/>
      <c r="BN93" s="1764"/>
      <c r="BO93" s="1764"/>
      <c r="BP93" s="1764"/>
      <c r="BQ93" s="1764"/>
      <c r="BR93" s="1764"/>
      <c r="BS93" s="1764"/>
      <c r="BT93" s="1764"/>
      <c r="BU93" s="1764"/>
      <c r="BV93" s="1764"/>
      <c r="BW93" s="1764"/>
      <c r="BX93" s="1764"/>
      <c r="BY93" s="1764"/>
      <c r="BZ93" s="1768"/>
      <c r="CA93" s="1743"/>
      <c r="CB93" s="1743"/>
      <c r="CC93" s="1764"/>
      <c r="CD93" s="1764"/>
    </row>
    <row r="94" spans="1:126" s="1769" customFormat="1" ht="30" customHeight="1">
      <c r="A94" s="2682">
        <v>42</v>
      </c>
      <c r="B94" s="2682"/>
      <c r="C94" s="2682"/>
      <c r="D94" s="2682"/>
      <c r="E94" s="2682"/>
      <c r="F94" s="2682"/>
      <c r="G94" s="2682"/>
      <c r="H94" s="2682"/>
      <c r="I94" s="2682"/>
      <c r="J94" s="2682"/>
      <c r="K94" s="2682"/>
      <c r="L94" s="2682"/>
      <c r="M94" s="2682"/>
      <c r="N94" s="2682"/>
      <c r="O94" s="2682"/>
      <c r="P94" s="2682"/>
      <c r="Q94" s="2682"/>
      <c r="R94" s="2682"/>
      <c r="S94" s="2682"/>
      <c r="T94" s="2682"/>
      <c r="U94" s="2682"/>
      <c r="V94" s="2682"/>
      <c r="W94" s="2682"/>
      <c r="X94" s="2682"/>
      <c r="Y94" s="2682"/>
      <c r="Z94" s="2682"/>
      <c r="AA94" s="2682"/>
      <c r="AB94" s="2682"/>
      <c r="AC94" s="2682"/>
      <c r="AD94" s="2682"/>
      <c r="AE94" s="2682"/>
      <c r="AF94" s="2682"/>
      <c r="AG94" s="2682"/>
      <c r="AH94" s="2682"/>
      <c r="AI94" s="2682"/>
      <c r="AJ94" s="2682"/>
      <c r="AK94" s="2682"/>
      <c r="AL94" s="2682"/>
      <c r="AM94" s="2682"/>
      <c r="AN94" s="2682"/>
      <c r="AO94" s="2682"/>
      <c r="AP94" s="2682"/>
      <c r="AQ94" s="2682"/>
      <c r="AR94" s="2682"/>
      <c r="AS94" s="2682"/>
      <c r="AT94" s="2682"/>
      <c r="AU94" s="2682"/>
      <c r="AV94" s="2682"/>
      <c r="AW94" s="2682"/>
      <c r="AX94" s="2682"/>
      <c r="AY94" s="2682"/>
      <c r="AZ94" s="2682"/>
      <c r="BA94" s="2682"/>
      <c r="BB94" s="2682"/>
      <c r="BC94" s="2682"/>
      <c r="BD94" s="2682"/>
      <c r="BE94" s="2682"/>
      <c r="BF94" s="2682"/>
      <c r="BG94" s="2682"/>
      <c r="BH94" s="2682"/>
      <c r="BI94" s="2682"/>
      <c r="BJ94" s="2682"/>
      <c r="BK94" s="2682"/>
      <c r="BL94" s="2682"/>
      <c r="BM94" s="2682"/>
      <c r="BN94" s="2682"/>
      <c r="BO94" s="2682"/>
      <c r="BP94" s="2682"/>
      <c r="BQ94" s="2682"/>
      <c r="BR94" s="2682"/>
      <c r="BS94" s="2682"/>
      <c r="BT94" s="2682"/>
      <c r="BU94" s="2682"/>
      <c r="BV94" s="2682"/>
      <c r="BW94" s="2682"/>
      <c r="BX94" s="2682"/>
      <c r="BY94" s="2682"/>
      <c r="BZ94" s="2682"/>
      <c r="CA94" s="2682"/>
      <c r="CB94" s="2682"/>
      <c r="CC94" s="2682"/>
      <c r="CD94" s="2682"/>
      <c r="CH94" s="1686"/>
      <c r="CI94" s="1686"/>
      <c r="CJ94" s="1686"/>
      <c r="CK94" s="1686"/>
      <c r="CL94" s="1686"/>
      <c r="CM94" s="1686"/>
      <c r="CN94" s="1686"/>
      <c r="CO94" s="1686"/>
      <c r="CP94" s="1686"/>
      <c r="CQ94" s="1686"/>
      <c r="CR94" s="1686"/>
      <c r="CS94" s="1686"/>
      <c r="CT94" s="1686"/>
      <c r="CU94" s="1686"/>
      <c r="CV94" s="1686"/>
      <c r="CW94" s="1686"/>
      <c r="CX94" s="1686"/>
      <c r="CY94" s="1686"/>
      <c r="CZ94" s="1686"/>
      <c r="DA94" s="1686"/>
      <c r="DB94" s="1686"/>
      <c r="DC94" s="1686"/>
      <c r="DD94" s="1686"/>
      <c r="DE94" s="1686"/>
      <c r="DF94" s="1686"/>
      <c r="DG94" s="1686"/>
      <c r="DH94" s="1686"/>
      <c r="DI94" s="1686"/>
      <c r="DJ94" s="1686"/>
      <c r="DK94" s="1686"/>
      <c r="DL94" s="1686"/>
      <c r="DM94" s="1686"/>
      <c r="DN94" s="1686"/>
      <c r="DO94" s="1686"/>
      <c r="DP94" s="1686"/>
      <c r="DQ94" s="1686"/>
      <c r="DR94" s="1686"/>
      <c r="DS94" s="1686"/>
      <c r="DT94" s="1686"/>
      <c r="DU94" s="1686"/>
      <c r="DV94" s="1686"/>
    </row>
    <row r="95" spans="1:126" s="1769" customFormat="1" ht="20.100000000000001" customHeight="1">
      <c r="B95" s="1770"/>
      <c r="C95" s="1770"/>
      <c r="D95" s="1770"/>
      <c r="E95" s="1770"/>
      <c r="F95" s="1770"/>
      <c r="G95" s="1770"/>
      <c r="H95" s="1770"/>
      <c r="I95" s="1770"/>
      <c r="J95" s="1770"/>
      <c r="K95" s="1770"/>
      <c r="L95" s="1770"/>
      <c r="M95" s="1770"/>
      <c r="N95" s="1770"/>
      <c r="O95" s="1770"/>
      <c r="P95" s="1770"/>
      <c r="Q95" s="1770"/>
      <c r="R95" s="1770"/>
      <c r="S95" s="1770"/>
      <c r="T95" s="1770"/>
      <c r="U95" s="1770"/>
      <c r="V95" s="1770"/>
      <c r="W95" s="1770"/>
      <c r="X95" s="1770"/>
      <c r="Y95" s="1770"/>
      <c r="Z95" s="1770"/>
      <c r="AA95" s="1770"/>
      <c r="AB95" s="1770"/>
      <c r="AC95" s="1770"/>
      <c r="AD95" s="1770"/>
      <c r="AE95" s="1770"/>
      <c r="AF95" s="1770"/>
      <c r="AG95" s="1770"/>
      <c r="AH95" s="1770"/>
      <c r="AI95" s="1770"/>
      <c r="AJ95" s="1770"/>
      <c r="AK95" s="1770"/>
      <c r="AL95" s="1770"/>
      <c r="AM95" s="1770"/>
      <c r="AN95" s="1770"/>
      <c r="AO95" s="1770"/>
      <c r="AP95" s="1770"/>
      <c r="AQ95" s="1770"/>
      <c r="AR95" s="1770"/>
      <c r="AS95" s="1770"/>
      <c r="AT95" s="1770"/>
      <c r="AU95" s="1770"/>
      <c r="AV95" s="1770"/>
      <c r="AW95" s="1770"/>
      <c r="AX95" s="1770"/>
      <c r="AY95" s="1770"/>
      <c r="AZ95" s="1770"/>
      <c r="BA95" s="1770"/>
      <c r="BB95" s="1770"/>
      <c r="BC95" s="1770"/>
      <c r="BD95" s="1770"/>
      <c r="BE95" s="1770"/>
      <c r="BF95" s="1770"/>
      <c r="BG95" s="1770"/>
      <c r="BH95" s="1770"/>
      <c r="BI95" s="1770"/>
      <c r="BJ95" s="1770"/>
      <c r="BK95" s="1770"/>
      <c r="BL95" s="1770"/>
      <c r="BM95" s="1770"/>
      <c r="BN95" s="1770"/>
      <c r="BO95" s="1770"/>
      <c r="BP95" s="1770"/>
      <c r="BQ95" s="1770"/>
      <c r="BR95" s="1770"/>
      <c r="BS95" s="1770"/>
      <c r="BT95" s="1770"/>
      <c r="BU95" s="1770"/>
      <c r="BV95" s="1770"/>
      <c r="BW95" s="1770"/>
      <c r="BX95" s="1770"/>
      <c r="BY95" s="1770"/>
      <c r="BZ95" s="1770"/>
      <c r="CA95" s="1770"/>
      <c r="CB95" s="1770"/>
      <c r="CC95" s="1770"/>
      <c r="CD95" s="1770"/>
      <c r="CH95" s="1686"/>
      <c r="CI95" s="1686"/>
      <c r="CJ95" s="1686"/>
      <c r="CK95" s="1686"/>
      <c r="CL95" s="1686"/>
      <c r="CM95" s="1686"/>
      <c r="CN95" s="1686"/>
      <c r="CO95" s="1686"/>
      <c r="CP95" s="1686"/>
      <c r="CQ95" s="1686"/>
      <c r="CR95" s="1686"/>
      <c r="CS95" s="1686"/>
      <c r="CT95" s="1686"/>
      <c r="CU95" s="1686"/>
      <c r="CV95" s="1686"/>
      <c r="CW95" s="1686"/>
      <c r="CX95" s="1686"/>
      <c r="CY95" s="1686"/>
      <c r="CZ95" s="1686"/>
      <c r="DA95" s="1686"/>
      <c r="DB95" s="1686"/>
      <c r="DC95" s="1686"/>
      <c r="DD95" s="1686"/>
      <c r="DE95" s="1686"/>
      <c r="DF95" s="1686"/>
      <c r="DG95" s="1686"/>
      <c r="DH95" s="1686"/>
      <c r="DI95" s="1686"/>
      <c r="DJ95" s="1686"/>
      <c r="DK95" s="1686"/>
      <c r="DL95" s="1686"/>
      <c r="DM95" s="1686"/>
      <c r="DN95" s="1686"/>
      <c r="DO95" s="1686"/>
      <c r="DP95" s="1686"/>
      <c r="DQ95" s="1686"/>
      <c r="DR95" s="1686"/>
      <c r="DS95" s="1686"/>
      <c r="DT95" s="1686"/>
      <c r="DU95" s="1686"/>
      <c r="DV95" s="1686"/>
    </row>
    <row r="96" spans="1:126" s="1769" customFormat="1" ht="20.100000000000001" customHeight="1">
      <c r="B96" s="1770"/>
      <c r="C96" s="1770"/>
      <c r="D96" s="1770"/>
      <c r="E96" s="1770"/>
      <c r="F96" s="1770"/>
      <c r="G96" s="1770"/>
      <c r="H96" s="1770"/>
      <c r="I96" s="1770"/>
      <c r="J96" s="1770"/>
      <c r="K96" s="1770"/>
      <c r="L96" s="1770"/>
      <c r="M96" s="1770"/>
      <c r="N96" s="1770"/>
      <c r="O96" s="1770"/>
      <c r="P96" s="1770"/>
      <c r="Q96" s="1770"/>
      <c r="R96" s="1770"/>
      <c r="S96" s="1770"/>
      <c r="T96" s="1770"/>
      <c r="U96" s="1770"/>
      <c r="V96" s="1770"/>
      <c r="W96" s="1770"/>
      <c r="X96" s="1770"/>
      <c r="Y96" s="1770"/>
      <c r="Z96" s="1770"/>
      <c r="AA96" s="1770"/>
      <c r="AB96" s="1770"/>
      <c r="AC96" s="1770"/>
      <c r="AD96" s="1770"/>
      <c r="AE96" s="1770"/>
      <c r="AF96" s="1770"/>
      <c r="AG96" s="1770"/>
      <c r="AH96" s="1770"/>
      <c r="AI96" s="1770"/>
      <c r="AJ96" s="1770"/>
      <c r="AK96" s="1770"/>
      <c r="AL96" s="1770"/>
      <c r="AM96" s="1770"/>
      <c r="AN96" s="1770"/>
      <c r="AO96" s="1770"/>
      <c r="AP96" s="1770"/>
      <c r="AQ96" s="1770"/>
      <c r="AR96" s="1770"/>
      <c r="AS96" s="1770"/>
      <c r="AT96" s="1770"/>
      <c r="AU96" s="1770"/>
      <c r="AV96" s="1770"/>
      <c r="AW96" s="1770"/>
      <c r="AX96" s="1770"/>
      <c r="AY96" s="1770"/>
      <c r="AZ96" s="1770"/>
      <c r="BA96" s="1770"/>
      <c r="BB96" s="1770"/>
      <c r="BC96" s="1770"/>
      <c r="BD96" s="1770"/>
      <c r="BE96" s="1770"/>
      <c r="BF96" s="1770"/>
      <c r="BG96" s="1770"/>
      <c r="BH96" s="1770"/>
      <c r="BI96" s="1770"/>
      <c r="BJ96" s="1770"/>
      <c r="BK96" s="1770"/>
      <c r="BL96" s="1770"/>
      <c r="BM96" s="1770"/>
      <c r="BN96" s="1770"/>
      <c r="BO96" s="1770"/>
      <c r="BP96" s="1770"/>
      <c r="BQ96" s="1770"/>
      <c r="BR96" s="1770"/>
      <c r="BS96" s="1770"/>
      <c r="BT96" s="1770"/>
      <c r="BU96" s="1770"/>
      <c r="BV96" s="1770"/>
      <c r="BW96" s="1770"/>
      <c r="BX96" s="1770"/>
      <c r="BY96" s="1770"/>
      <c r="BZ96" s="1770"/>
      <c r="CA96" s="1770"/>
      <c r="CB96" s="1770"/>
      <c r="CC96" s="1770"/>
      <c r="CD96" s="1770"/>
      <c r="CH96" s="1686"/>
      <c r="CI96" s="1686"/>
      <c r="CJ96" s="1686"/>
      <c r="CK96" s="1686"/>
      <c r="CL96" s="1686"/>
      <c r="CM96" s="1686"/>
      <c r="CN96" s="1686"/>
      <c r="CO96" s="1686"/>
      <c r="CP96" s="1686"/>
      <c r="CQ96" s="1686"/>
      <c r="CR96" s="1686"/>
      <c r="CS96" s="1686"/>
      <c r="CT96" s="1686"/>
      <c r="CU96" s="1686"/>
      <c r="CV96" s="1686"/>
      <c r="CW96" s="1686"/>
      <c r="CX96" s="1686"/>
      <c r="CY96" s="1686"/>
      <c r="CZ96" s="1686"/>
      <c r="DA96" s="1686"/>
      <c r="DB96" s="1686"/>
      <c r="DC96" s="1686"/>
      <c r="DD96" s="1686"/>
      <c r="DE96" s="1686"/>
      <c r="DF96" s="1686"/>
      <c r="DG96" s="1686"/>
      <c r="DH96" s="1686"/>
      <c r="DI96" s="1686"/>
      <c r="DJ96" s="1686"/>
      <c r="DK96" s="1686"/>
      <c r="DL96" s="1686"/>
      <c r="DM96" s="1686"/>
      <c r="DN96" s="1686"/>
      <c r="DO96" s="1686"/>
      <c r="DP96" s="1686"/>
      <c r="DQ96" s="1686"/>
      <c r="DR96" s="1686"/>
      <c r="DS96" s="1686"/>
      <c r="DT96" s="1686"/>
      <c r="DU96" s="1686"/>
      <c r="DV96" s="1686"/>
    </row>
  </sheetData>
  <mergeCells count="123">
    <mergeCell ref="AN77:AP78"/>
    <mergeCell ref="AN80:AP81"/>
    <mergeCell ref="BY56:CA57"/>
    <mergeCell ref="BY59:CA60"/>
    <mergeCell ref="BY62:CA63"/>
    <mergeCell ref="BY65:CA66"/>
    <mergeCell ref="BY68:CA69"/>
    <mergeCell ref="BY71:CA72"/>
    <mergeCell ref="BY74:CA75"/>
    <mergeCell ref="BY77:CA78"/>
    <mergeCell ref="BY33:CA34"/>
    <mergeCell ref="BY36:CA37"/>
    <mergeCell ref="BY39:CA40"/>
    <mergeCell ref="BY43:CA44"/>
    <mergeCell ref="AN56:AP57"/>
    <mergeCell ref="BY11:CA12"/>
    <mergeCell ref="AN20:AP21"/>
    <mergeCell ref="AN24:AP25"/>
    <mergeCell ref="AN27:AP28"/>
    <mergeCell ref="AN30:AP31"/>
    <mergeCell ref="BY15:CA16"/>
    <mergeCell ref="BY18:CA19"/>
    <mergeCell ref="BY21:CA22"/>
    <mergeCell ref="BY24:CA25"/>
    <mergeCell ref="BY27:CA28"/>
    <mergeCell ref="BY30:CA31"/>
    <mergeCell ref="AL15:AM16"/>
    <mergeCell ref="AR15:AS15"/>
    <mergeCell ref="BW15:BX16"/>
    <mergeCell ref="C4:N5"/>
    <mergeCell ref="O4:Q5"/>
    <mergeCell ref="AL11:AM12"/>
    <mergeCell ref="AR11:AS11"/>
    <mergeCell ref="BW11:BX12"/>
    <mergeCell ref="AN11:AP12"/>
    <mergeCell ref="AN15:AP16"/>
    <mergeCell ref="AR18:AS18"/>
    <mergeCell ref="BW18:BX19"/>
    <mergeCell ref="AL20:AM21"/>
    <mergeCell ref="AR21:AS21"/>
    <mergeCell ref="BW21:BX22"/>
    <mergeCell ref="AL24:AM25"/>
    <mergeCell ref="AR24:AS24"/>
    <mergeCell ref="BW24:BX25"/>
    <mergeCell ref="AL27:AM28"/>
    <mergeCell ref="AR27:AS27"/>
    <mergeCell ref="BW27:BX28"/>
    <mergeCell ref="AL30:AM31"/>
    <mergeCell ref="AR30:AS30"/>
    <mergeCell ref="BW30:BX31"/>
    <mergeCell ref="AL33:AM34"/>
    <mergeCell ref="AR33:AS33"/>
    <mergeCell ref="BW33:BX34"/>
    <mergeCell ref="AN33:AP34"/>
    <mergeCell ref="AL43:AM44"/>
    <mergeCell ref="AR43:AS43"/>
    <mergeCell ref="BW43:BX44"/>
    <mergeCell ref="AL36:AM37"/>
    <mergeCell ref="AR36:AS36"/>
    <mergeCell ref="BW36:BX37"/>
    <mergeCell ref="AL39:AM40"/>
    <mergeCell ref="AR39:AS39"/>
    <mergeCell ref="BW39:BX40"/>
    <mergeCell ref="AN36:AP37"/>
    <mergeCell ref="AN39:AP40"/>
    <mergeCell ref="AN43:AP44"/>
    <mergeCell ref="BV56:BX57"/>
    <mergeCell ref="D59:E60"/>
    <mergeCell ref="F59:AA60"/>
    <mergeCell ref="AL59:AM60"/>
    <mergeCell ref="AU59:AV60"/>
    <mergeCell ref="AW59:BR60"/>
    <mergeCell ref="BV59:BX60"/>
    <mergeCell ref="D56:E57"/>
    <mergeCell ref="F56:AA57"/>
    <mergeCell ref="AL56:AM57"/>
    <mergeCell ref="AU56:AV57"/>
    <mergeCell ref="AW56:BR57"/>
    <mergeCell ref="AN59:AP60"/>
    <mergeCell ref="BV62:BX63"/>
    <mergeCell ref="D65:E66"/>
    <mergeCell ref="F65:AA66"/>
    <mergeCell ref="AL65:AM66"/>
    <mergeCell ref="AU65:AV66"/>
    <mergeCell ref="AW65:BR66"/>
    <mergeCell ref="BV65:BX66"/>
    <mergeCell ref="D62:E63"/>
    <mergeCell ref="F62:AA63"/>
    <mergeCell ref="AL62:AM63"/>
    <mergeCell ref="AU62:AV63"/>
    <mergeCell ref="AW62:BR63"/>
    <mergeCell ref="AN62:AP63"/>
    <mergeCell ref="AN65:AP66"/>
    <mergeCell ref="BV68:BX69"/>
    <mergeCell ref="D71:E72"/>
    <mergeCell ref="F71:AA72"/>
    <mergeCell ref="AL71:AM72"/>
    <mergeCell ref="AU71:AV72"/>
    <mergeCell ref="AW71:BR72"/>
    <mergeCell ref="BV71:BX72"/>
    <mergeCell ref="D68:E69"/>
    <mergeCell ref="F68:AA69"/>
    <mergeCell ref="AL68:AM69"/>
    <mergeCell ref="AU68:AV69"/>
    <mergeCell ref="AW68:BR69"/>
    <mergeCell ref="AN68:AP69"/>
    <mergeCell ref="AN71:AP72"/>
    <mergeCell ref="D80:E81"/>
    <mergeCell ref="F80:AA81"/>
    <mergeCell ref="AL80:AM81"/>
    <mergeCell ref="A94:CD94"/>
    <mergeCell ref="BV74:BX75"/>
    <mergeCell ref="D77:E78"/>
    <mergeCell ref="F77:AA78"/>
    <mergeCell ref="AL77:AM78"/>
    <mergeCell ref="AU77:AV78"/>
    <mergeCell ref="BV77:BX78"/>
    <mergeCell ref="D74:E75"/>
    <mergeCell ref="F74:AA75"/>
    <mergeCell ref="AL74:AM75"/>
    <mergeCell ref="AU74:AV75"/>
    <mergeCell ref="AW74:BR75"/>
    <mergeCell ref="AN74:AP75"/>
  </mergeCells>
  <printOptions horizontalCentered="1"/>
  <pageMargins left="0.23622047244094499" right="0.23622047244094499" top="0.23622047244094499" bottom="0.23622047244094499" header="0" footer="0"/>
  <pageSetup paperSize="9" scale="2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pageSetUpPr fitToPage="1"/>
  </sheetPr>
  <dimension ref="B1:BS82"/>
  <sheetViews>
    <sheetView showGridLines="0" view="pageBreakPreview" zoomScale="60" zoomScaleNormal="100" workbookViewId="0">
      <selection activeCell="AG20" sqref="AG20:BB22"/>
    </sheetView>
  </sheetViews>
  <sheetFormatPr defaultRowHeight="27.6"/>
  <cols>
    <col min="1" max="1" width="2.765625" style="178" customWidth="1"/>
    <col min="2" max="77" width="2.69140625" style="178" customWidth="1"/>
    <col min="78" max="258" width="8.765625" style="178"/>
    <col min="259" max="275" width="5.69140625" style="178" customWidth="1"/>
    <col min="276" max="276" width="12.61328125" style="178" bestFit="1" customWidth="1"/>
    <col min="277" max="280" width="5.69140625" style="178" customWidth="1"/>
    <col min="281" max="514" width="8.765625" style="178"/>
    <col min="515" max="531" width="5.69140625" style="178" customWidth="1"/>
    <col min="532" max="532" width="12.61328125" style="178" bestFit="1" customWidth="1"/>
    <col min="533" max="536" width="5.69140625" style="178" customWidth="1"/>
    <col min="537" max="770" width="8.765625" style="178"/>
    <col min="771" max="787" width="5.69140625" style="178" customWidth="1"/>
    <col min="788" max="788" width="12.61328125" style="178" bestFit="1" customWidth="1"/>
    <col min="789" max="792" width="5.69140625" style="178" customWidth="1"/>
    <col min="793" max="1026" width="8.765625" style="178"/>
    <col min="1027" max="1043" width="5.69140625" style="178" customWidth="1"/>
    <col min="1044" max="1044" width="12.61328125" style="178" bestFit="1" customWidth="1"/>
    <col min="1045" max="1048" width="5.69140625" style="178" customWidth="1"/>
    <col min="1049" max="1282" width="8.765625" style="178"/>
    <col min="1283" max="1299" width="5.69140625" style="178" customWidth="1"/>
    <col min="1300" max="1300" width="12.61328125" style="178" bestFit="1" customWidth="1"/>
    <col min="1301" max="1304" width="5.69140625" style="178" customWidth="1"/>
    <col min="1305" max="1538" width="8.765625" style="178"/>
    <col min="1539" max="1555" width="5.69140625" style="178" customWidth="1"/>
    <col min="1556" max="1556" width="12.61328125" style="178" bestFit="1" customWidth="1"/>
    <col min="1557" max="1560" width="5.69140625" style="178" customWidth="1"/>
    <col min="1561" max="1794" width="8.765625" style="178"/>
    <col min="1795" max="1811" width="5.69140625" style="178" customWidth="1"/>
    <col min="1812" max="1812" width="12.61328125" style="178" bestFit="1" customWidth="1"/>
    <col min="1813" max="1816" width="5.69140625" style="178" customWidth="1"/>
    <col min="1817" max="2050" width="8.765625" style="178"/>
    <col min="2051" max="2067" width="5.69140625" style="178" customWidth="1"/>
    <col min="2068" max="2068" width="12.61328125" style="178" bestFit="1" customWidth="1"/>
    <col min="2069" max="2072" width="5.69140625" style="178" customWidth="1"/>
    <col min="2073" max="2306" width="8.765625" style="178"/>
    <col min="2307" max="2323" width="5.69140625" style="178" customWidth="1"/>
    <col min="2324" max="2324" width="12.61328125" style="178" bestFit="1" customWidth="1"/>
    <col min="2325" max="2328" width="5.69140625" style="178" customWidth="1"/>
    <col min="2329" max="2562" width="8.765625" style="178"/>
    <col min="2563" max="2579" width="5.69140625" style="178" customWidth="1"/>
    <col min="2580" max="2580" width="12.61328125" style="178" bestFit="1" customWidth="1"/>
    <col min="2581" max="2584" width="5.69140625" style="178" customWidth="1"/>
    <col min="2585" max="2818" width="8.765625" style="178"/>
    <col min="2819" max="2835" width="5.69140625" style="178" customWidth="1"/>
    <col min="2836" max="2836" width="12.61328125" style="178" bestFit="1" customWidth="1"/>
    <col min="2837" max="2840" width="5.69140625" style="178" customWidth="1"/>
    <col min="2841" max="3074" width="8.765625" style="178"/>
    <col min="3075" max="3091" width="5.69140625" style="178" customWidth="1"/>
    <col min="3092" max="3092" width="12.61328125" style="178" bestFit="1" customWidth="1"/>
    <col min="3093" max="3096" width="5.69140625" style="178" customWidth="1"/>
    <col min="3097" max="3330" width="8.765625" style="178"/>
    <col min="3331" max="3347" width="5.69140625" style="178" customWidth="1"/>
    <col min="3348" max="3348" width="12.61328125" style="178" bestFit="1" customWidth="1"/>
    <col min="3349" max="3352" width="5.69140625" style="178" customWidth="1"/>
    <col min="3353" max="3586" width="8.765625" style="178"/>
    <col min="3587" max="3603" width="5.69140625" style="178" customWidth="1"/>
    <col min="3604" max="3604" width="12.61328125" style="178" bestFit="1" customWidth="1"/>
    <col min="3605" max="3608" width="5.69140625" style="178" customWidth="1"/>
    <col min="3609" max="3842" width="8.765625" style="178"/>
    <col min="3843" max="3859" width="5.69140625" style="178" customWidth="1"/>
    <col min="3860" max="3860" width="12.61328125" style="178" bestFit="1" customWidth="1"/>
    <col min="3861" max="3864" width="5.69140625" style="178" customWidth="1"/>
    <col min="3865" max="4098" width="8.765625" style="178"/>
    <col min="4099" max="4115" width="5.69140625" style="178" customWidth="1"/>
    <col min="4116" max="4116" width="12.61328125" style="178" bestFit="1" customWidth="1"/>
    <col min="4117" max="4120" width="5.69140625" style="178" customWidth="1"/>
    <col min="4121" max="4354" width="8.765625" style="178"/>
    <col min="4355" max="4371" width="5.69140625" style="178" customWidth="1"/>
    <col min="4372" max="4372" width="12.61328125" style="178" bestFit="1" customWidth="1"/>
    <col min="4373" max="4376" width="5.69140625" style="178" customWidth="1"/>
    <col min="4377" max="4610" width="8.765625" style="178"/>
    <col min="4611" max="4627" width="5.69140625" style="178" customWidth="1"/>
    <col min="4628" max="4628" width="12.61328125" style="178" bestFit="1" customWidth="1"/>
    <col min="4629" max="4632" width="5.69140625" style="178" customWidth="1"/>
    <col min="4633" max="4866" width="8.765625" style="178"/>
    <col min="4867" max="4883" width="5.69140625" style="178" customWidth="1"/>
    <col min="4884" max="4884" width="12.61328125" style="178" bestFit="1" customWidth="1"/>
    <col min="4885" max="4888" width="5.69140625" style="178" customWidth="1"/>
    <col min="4889" max="5122" width="8.765625" style="178"/>
    <col min="5123" max="5139" width="5.69140625" style="178" customWidth="1"/>
    <col min="5140" max="5140" width="12.61328125" style="178" bestFit="1" customWidth="1"/>
    <col min="5141" max="5144" width="5.69140625" style="178" customWidth="1"/>
    <col min="5145" max="5378" width="8.765625" style="178"/>
    <col min="5379" max="5395" width="5.69140625" style="178" customWidth="1"/>
    <col min="5396" max="5396" width="12.61328125" style="178" bestFit="1" customWidth="1"/>
    <col min="5397" max="5400" width="5.69140625" style="178" customWidth="1"/>
    <col min="5401" max="5634" width="8.765625" style="178"/>
    <col min="5635" max="5651" width="5.69140625" style="178" customWidth="1"/>
    <col min="5652" max="5652" width="12.61328125" style="178" bestFit="1" customWidth="1"/>
    <col min="5653" max="5656" width="5.69140625" style="178" customWidth="1"/>
    <col min="5657" max="5890" width="8.765625" style="178"/>
    <col min="5891" max="5907" width="5.69140625" style="178" customWidth="1"/>
    <col min="5908" max="5908" width="12.61328125" style="178" bestFit="1" customWidth="1"/>
    <col min="5909" max="5912" width="5.69140625" style="178" customWidth="1"/>
    <col min="5913" max="6146" width="8.765625" style="178"/>
    <col min="6147" max="6163" width="5.69140625" style="178" customWidth="1"/>
    <col min="6164" max="6164" width="12.61328125" style="178" bestFit="1" customWidth="1"/>
    <col min="6165" max="6168" width="5.69140625" style="178" customWidth="1"/>
    <col min="6169" max="6402" width="8.765625" style="178"/>
    <col min="6403" max="6419" width="5.69140625" style="178" customWidth="1"/>
    <col min="6420" max="6420" width="12.61328125" style="178" bestFit="1" customWidth="1"/>
    <col min="6421" max="6424" width="5.69140625" style="178" customWidth="1"/>
    <col min="6425" max="6658" width="8.765625" style="178"/>
    <col min="6659" max="6675" width="5.69140625" style="178" customWidth="1"/>
    <col min="6676" max="6676" width="12.61328125" style="178" bestFit="1" customWidth="1"/>
    <col min="6677" max="6680" width="5.69140625" style="178" customWidth="1"/>
    <col min="6681" max="6914" width="8.765625" style="178"/>
    <col min="6915" max="6931" width="5.69140625" style="178" customWidth="1"/>
    <col min="6932" max="6932" width="12.61328125" style="178" bestFit="1" customWidth="1"/>
    <col min="6933" max="6936" width="5.69140625" style="178" customWidth="1"/>
    <col min="6937" max="7170" width="8.765625" style="178"/>
    <col min="7171" max="7187" width="5.69140625" style="178" customWidth="1"/>
    <col min="7188" max="7188" width="12.61328125" style="178" bestFit="1" customWidth="1"/>
    <col min="7189" max="7192" width="5.69140625" style="178" customWidth="1"/>
    <col min="7193" max="7426" width="8.765625" style="178"/>
    <col min="7427" max="7443" width="5.69140625" style="178" customWidth="1"/>
    <col min="7444" max="7444" width="12.61328125" style="178" bestFit="1" customWidth="1"/>
    <col min="7445" max="7448" width="5.69140625" style="178" customWidth="1"/>
    <col min="7449" max="7682" width="8.765625" style="178"/>
    <col min="7683" max="7699" width="5.69140625" style="178" customWidth="1"/>
    <col min="7700" max="7700" width="12.61328125" style="178" bestFit="1" customWidth="1"/>
    <col min="7701" max="7704" width="5.69140625" style="178" customWidth="1"/>
    <col min="7705" max="7938" width="8.765625" style="178"/>
    <col min="7939" max="7955" width="5.69140625" style="178" customWidth="1"/>
    <col min="7956" max="7956" width="12.61328125" style="178" bestFit="1" customWidth="1"/>
    <col min="7957" max="7960" width="5.69140625" style="178" customWidth="1"/>
    <col min="7961" max="8194" width="8.765625" style="178"/>
    <col min="8195" max="8211" width="5.69140625" style="178" customWidth="1"/>
    <col min="8212" max="8212" width="12.61328125" style="178" bestFit="1" customWidth="1"/>
    <col min="8213" max="8216" width="5.69140625" style="178" customWidth="1"/>
    <col min="8217" max="8450" width="8.765625" style="178"/>
    <col min="8451" max="8467" width="5.69140625" style="178" customWidth="1"/>
    <col min="8468" max="8468" width="12.61328125" style="178" bestFit="1" customWidth="1"/>
    <col min="8469" max="8472" width="5.69140625" style="178" customWidth="1"/>
    <col min="8473" max="8706" width="8.765625" style="178"/>
    <col min="8707" max="8723" width="5.69140625" style="178" customWidth="1"/>
    <col min="8724" max="8724" width="12.61328125" style="178" bestFit="1" customWidth="1"/>
    <col min="8725" max="8728" width="5.69140625" style="178" customWidth="1"/>
    <col min="8729" max="8962" width="8.765625" style="178"/>
    <col min="8963" max="8979" width="5.69140625" style="178" customWidth="1"/>
    <col min="8980" max="8980" width="12.61328125" style="178" bestFit="1" customWidth="1"/>
    <col min="8981" max="8984" width="5.69140625" style="178" customWidth="1"/>
    <col min="8985" max="9218" width="8.765625" style="178"/>
    <col min="9219" max="9235" width="5.69140625" style="178" customWidth="1"/>
    <col min="9236" max="9236" width="12.61328125" style="178" bestFit="1" customWidth="1"/>
    <col min="9237" max="9240" width="5.69140625" style="178" customWidth="1"/>
    <col min="9241" max="9474" width="8.765625" style="178"/>
    <col min="9475" max="9491" width="5.69140625" style="178" customWidth="1"/>
    <col min="9492" max="9492" width="12.61328125" style="178" bestFit="1" customWidth="1"/>
    <col min="9493" max="9496" width="5.69140625" style="178" customWidth="1"/>
    <col min="9497" max="9730" width="8.765625" style="178"/>
    <col min="9731" max="9747" width="5.69140625" style="178" customWidth="1"/>
    <col min="9748" max="9748" width="12.61328125" style="178" bestFit="1" customWidth="1"/>
    <col min="9749" max="9752" width="5.69140625" style="178" customWidth="1"/>
    <col min="9753" max="9986" width="8.765625" style="178"/>
    <col min="9987" max="10003" width="5.69140625" style="178" customWidth="1"/>
    <col min="10004" max="10004" width="12.61328125" style="178" bestFit="1" customWidth="1"/>
    <col min="10005" max="10008" width="5.69140625" style="178" customWidth="1"/>
    <col min="10009" max="10242" width="8.765625" style="178"/>
    <col min="10243" max="10259" width="5.69140625" style="178" customWidth="1"/>
    <col min="10260" max="10260" width="12.61328125" style="178" bestFit="1" customWidth="1"/>
    <col min="10261" max="10264" width="5.69140625" style="178" customWidth="1"/>
    <col min="10265" max="10498" width="8.765625" style="178"/>
    <col min="10499" max="10515" width="5.69140625" style="178" customWidth="1"/>
    <col min="10516" max="10516" width="12.61328125" style="178" bestFit="1" customWidth="1"/>
    <col min="10517" max="10520" width="5.69140625" style="178" customWidth="1"/>
    <col min="10521" max="10754" width="8.765625" style="178"/>
    <col min="10755" max="10771" width="5.69140625" style="178" customWidth="1"/>
    <col min="10772" max="10772" width="12.61328125" style="178" bestFit="1" customWidth="1"/>
    <col min="10773" max="10776" width="5.69140625" style="178" customWidth="1"/>
    <col min="10777" max="11010" width="8.765625" style="178"/>
    <col min="11011" max="11027" width="5.69140625" style="178" customWidth="1"/>
    <col min="11028" max="11028" width="12.61328125" style="178" bestFit="1" customWidth="1"/>
    <col min="11029" max="11032" width="5.69140625" style="178" customWidth="1"/>
    <col min="11033" max="11266" width="8.765625" style="178"/>
    <col min="11267" max="11283" width="5.69140625" style="178" customWidth="1"/>
    <col min="11284" max="11284" width="12.61328125" style="178" bestFit="1" customWidth="1"/>
    <col min="11285" max="11288" width="5.69140625" style="178" customWidth="1"/>
    <col min="11289" max="11522" width="8.765625" style="178"/>
    <col min="11523" max="11539" width="5.69140625" style="178" customWidth="1"/>
    <col min="11540" max="11540" width="12.61328125" style="178" bestFit="1" customWidth="1"/>
    <col min="11541" max="11544" width="5.69140625" style="178" customWidth="1"/>
    <col min="11545" max="11778" width="8.765625" style="178"/>
    <col min="11779" max="11795" width="5.69140625" style="178" customWidth="1"/>
    <col min="11796" max="11796" width="12.61328125" style="178" bestFit="1" customWidth="1"/>
    <col min="11797" max="11800" width="5.69140625" style="178" customWidth="1"/>
    <col min="11801" max="12034" width="8.765625" style="178"/>
    <col min="12035" max="12051" width="5.69140625" style="178" customWidth="1"/>
    <col min="12052" max="12052" width="12.61328125" style="178" bestFit="1" customWidth="1"/>
    <col min="12053" max="12056" width="5.69140625" style="178" customWidth="1"/>
    <col min="12057" max="12290" width="8.765625" style="178"/>
    <col min="12291" max="12307" width="5.69140625" style="178" customWidth="1"/>
    <col min="12308" max="12308" width="12.61328125" style="178" bestFit="1" customWidth="1"/>
    <col min="12309" max="12312" width="5.69140625" style="178" customWidth="1"/>
    <col min="12313" max="12546" width="8.765625" style="178"/>
    <col min="12547" max="12563" width="5.69140625" style="178" customWidth="1"/>
    <col min="12564" max="12564" width="12.61328125" style="178" bestFit="1" customWidth="1"/>
    <col min="12565" max="12568" width="5.69140625" style="178" customWidth="1"/>
    <col min="12569" max="12802" width="8.765625" style="178"/>
    <col min="12803" max="12819" width="5.69140625" style="178" customWidth="1"/>
    <col min="12820" max="12820" width="12.61328125" style="178" bestFit="1" customWidth="1"/>
    <col min="12821" max="12824" width="5.69140625" style="178" customWidth="1"/>
    <col min="12825" max="13058" width="8.765625" style="178"/>
    <col min="13059" max="13075" width="5.69140625" style="178" customWidth="1"/>
    <col min="13076" max="13076" width="12.61328125" style="178" bestFit="1" customWidth="1"/>
    <col min="13077" max="13080" width="5.69140625" style="178" customWidth="1"/>
    <col min="13081" max="13314" width="8.765625" style="178"/>
    <col min="13315" max="13331" width="5.69140625" style="178" customWidth="1"/>
    <col min="13332" max="13332" width="12.61328125" style="178" bestFit="1" customWidth="1"/>
    <col min="13333" max="13336" width="5.69140625" style="178" customWidth="1"/>
    <col min="13337" max="13570" width="8.765625" style="178"/>
    <col min="13571" max="13587" width="5.69140625" style="178" customWidth="1"/>
    <col min="13588" max="13588" width="12.61328125" style="178" bestFit="1" customWidth="1"/>
    <col min="13589" max="13592" width="5.69140625" style="178" customWidth="1"/>
    <col min="13593" max="13826" width="8.765625" style="178"/>
    <col min="13827" max="13843" width="5.69140625" style="178" customWidth="1"/>
    <col min="13844" max="13844" width="12.61328125" style="178" bestFit="1" customWidth="1"/>
    <col min="13845" max="13848" width="5.69140625" style="178" customWidth="1"/>
    <col min="13849" max="14082" width="8.765625" style="178"/>
    <col min="14083" max="14099" width="5.69140625" style="178" customWidth="1"/>
    <col min="14100" max="14100" width="12.61328125" style="178" bestFit="1" customWidth="1"/>
    <col min="14101" max="14104" width="5.69140625" style="178" customWidth="1"/>
    <col min="14105" max="14338" width="8.765625" style="178"/>
    <col min="14339" max="14355" width="5.69140625" style="178" customWidth="1"/>
    <col min="14356" max="14356" width="12.61328125" style="178" bestFit="1" customWidth="1"/>
    <col min="14357" max="14360" width="5.69140625" style="178" customWidth="1"/>
    <col min="14361" max="14594" width="8.765625" style="178"/>
    <col min="14595" max="14611" width="5.69140625" style="178" customWidth="1"/>
    <col min="14612" max="14612" width="12.61328125" style="178" bestFit="1" customWidth="1"/>
    <col min="14613" max="14616" width="5.69140625" style="178" customWidth="1"/>
    <col min="14617" max="14850" width="8.765625" style="178"/>
    <col min="14851" max="14867" width="5.69140625" style="178" customWidth="1"/>
    <col min="14868" max="14868" width="12.61328125" style="178" bestFit="1" customWidth="1"/>
    <col min="14869" max="14872" width="5.69140625" style="178" customWidth="1"/>
    <col min="14873" max="15106" width="8.765625" style="178"/>
    <col min="15107" max="15123" width="5.69140625" style="178" customWidth="1"/>
    <col min="15124" max="15124" width="12.61328125" style="178" bestFit="1" customWidth="1"/>
    <col min="15125" max="15128" width="5.69140625" style="178" customWidth="1"/>
    <col min="15129" max="15362" width="8.765625" style="178"/>
    <col min="15363" max="15379" width="5.69140625" style="178" customWidth="1"/>
    <col min="15380" max="15380" width="12.61328125" style="178" bestFit="1" customWidth="1"/>
    <col min="15381" max="15384" width="5.69140625" style="178" customWidth="1"/>
    <col min="15385" max="15618" width="8.765625" style="178"/>
    <col min="15619" max="15635" width="5.69140625" style="178" customWidth="1"/>
    <col min="15636" max="15636" width="12.61328125" style="178" bestFit="1" customWidth="1"/>
    <col min="15637" max="15640" width="5.69140625" style="178" customWidth="1"/>
    <col min="15641" max="15874" width="8.765625" style="178"/>
    <col min="15875" max="15891" width="5.69140625" style="178" customWidth="1"/>
    <col min="15892" max="15892" width="12.61328125" style="178" bestFit="1" customWidth="1"/>
    <col min="15893" max="15896" width="5.69140625" style="178" customWidth="1"/>
    <col min="15897" max="16130" width="8.765625" style="178"/>
    <col min="16131" max="16147" width="5.69140625" style="178" customWidth="1"/>
    <col min="16148" max="16148" width="12.61328125" style="178" bestFit="1" customWidth="1"/>
    <col min="16149" max="16152" width="5.69140625" style="178" customWidth="1"/>
    <col min="16153" max="16384" width="8.765625" style="178"/>
  </cols>
  <sheetData>
    <row r="1" spans="2:71" ht="28.2" thickBot="1"/>
    <row r="2" spans="2:71" ht="39.9" customHeight="1">
      <c r="B2" s="2196" t="s">
        <v>1244</v>
      </c>
      <c r="C2" s="2197"/>
      <c r="D2" s="2197"/>
      <c r="E2" s="2197"/>
      <c r="F2" s="2197"/>
      <c r="G2" s="2197"/>
      <c r="H2" s="2197"/>
      <c r="I2" s="2197"/>
      <c r="J2" s="2197"/>
      <c r="K2" s="2197"/>
      <c r="L2" s="2197"/>
      <c r="M2" s="2197"/>
      <c r="N2" s="2197"/>
      <c r="O2" s="2197"/>
      <c r="P2" s="2197"/>
      <c r="Q2" s="2197"/>
      <c r="R2" s="2197"/>
      <c r="S2" s="2197"/>
      <c r="T2" s="2197"/>
      <c r="U2" s="2197"/>
      <c r="V2" s="2197"/>
      <c r="W2" s="2197"/>
      <c r="X2" s="2197"/>
      <c r="Y2" s="2197"/>
      <c r="Z2" s="2197"/>
      <c r="AA2" s="2197"/>
      <c r="AB2" s="2197"/>
      <c r="AC2" s="2197"/>
      <c r="AD2" s="2197"/>
      <c r="AE2" s="2197"/>
      <c r="AF2" s="2197"/>
      <c r="AG2" s="2197"/>
      <c r="AH2" s="2197"/>
      <c r="AI2" s="2197"/>
      <c r="AJ2" s="2197"/>
      <c r="AK2" s="2197"/>
      <c r="AL2" s="2197"/>
      <c r="AM2" s="2197"/>
      <c r="AN2" s="2197"/>
      <c r="AO2" s="2197"/>
      <c r="AP2" s="2197"/>
      <c r="AQ2" s="2197"/>
      <c r="AR2" s="2197"/>
      <c r="AS2" s="2197"/>
      <c r="AT2" s="2197"/>
      <c r="AU2" s="2197"/>
      <c r="AV2" s="2197"/>
      <c r="AW2" s="2197"/>
      <c r="AX2" s="2197"/>
      <c r="AY2" s="2197"/>
      <c r="AZ2" s="2197"/>
      <c r="BA2" s="2197"/>
      <c r="BB2" s="2197"/>
      <c r="BC2" s="2197"/>
      <c r="BD2" s="2197"/>
      <c r="BE2" s="2197"/>
      <c r="BF2" s="2197"/>
      <c r="BG2" s="2197"/>
      <c r="BH2" s="2197"/>
      <c r="BI2" s="2197"/>
      <c r="BJ2" s="2197"/>
      <c r="BK2" s="2197"/>
      <c r="BL2" s="2197"/>
      <c r="BM2" s="2197"/>
      <c r="BN2" s="2197"/>
      <c r="BO2" s="2197"/>
      <c r="BP2" s="2197"/>
      <c r="BQ2" s="2197"/>
      <c r="BR2" s="2197"/>
      <c r="BS2" s="2198"/>
    </row>
    <row r="3" spans="2:71" ht="39.9" customHeight="1">
      <c r="B3" s="2199"/>
      <c r="C3" s="2200"/>
      <c r="D3" s="2200"/>
      <c r="E3" s="2200"/>
      <c r="F3" s="2200"/>
      <c r="G3" s="2200"/>
      <c r="H3" s="2200"/>
      <c r="I3" s="2200"/>
      <c r="J3" s="2200"/>
      <c r="K3" s="2200"/>
      <c r="L3" s="2200"/>
      <c r="M3" s="2200"/>
      <c r="N3" s="2200"/>
      <c r="O3" s="2200"/>
      <c r="P3" s="2200"/>
      <c r="Q3" s="2200"/>
      <c r="R3" s="2200"/>
      <c r="S3" s="2200"/>
      <c r="T3" s="2200"/>
      <c r="U3" s="2200"/>
      <c r="V3" s="2200"/>
      <c r="W3" s="2200"/>
      <c r="X3" s="2200"/>
      <c r="Y3" s="2200"/>
      <c r="Z3" s="2200"/>
      <c r="AA3" s="2200"/>
      <c r="AB3" s="2200"/>
      <c r="AC3" s="2200"/>
      <c r="AD3" s="2200"/>
      <c r="AE3" s="2200"/>
      <c r="AF3" s="2200"/>
      <c r="AG3" s="2200"/>
      <c r="AH3" s="2200"/>
      <c r="AI3" s="2200"/>
      <c r="AJ3" s="2200"/>
      <c r="AK3" s="2200"/>
      <c r="AL3" s="2200"/>
      <c r="AM3" s="2200"/>
      <c r="AN3" s="2200"/>
      <c r="AO3" s="2200"/>
      <c r="AP3" s="2200"/>
      <c r="AQ3" s="2200"/>
      <c r="AR3" s="2200"/>
      <c r="AS3" s="2200"/>
      <c r="AT3" s="2200"/>
      <c r="AU3" s="2200"/>
      <c r="AV3" s="2200"/>
      <c r="AW3" s="2200"/>
      <c r="AX3" s="2200"/>
      <c r="AY3" s="2200"/>
      <c r="AZ3" s="2200"/>
      <c r="BA3" s="2200"/>
      <c r="BB3" s="2200"/>
      <c r="BC3" s="2200"/>
      <c r="BD3" s="2200"/>
      <c r="BE3" s="2200"/>
      <c r="BF3" s="2200"/>
      <c r="BG3" s="2200"/>
      <c r="BH3" s="2200"/>
      <c r="BI3" s="2200"/>
      <c r="BJ3" s="2200"/>
      <c r="BK3" s="2200"/>
      <c r="BL3" s="2200"/>
      <c r="BM3" s="2200"/>
      <c r="BN3" s="2200"/>
      <c r="BO3" s="2200"/>
      <c r="BP3" s="2200"/>
      <c r="BQ3" s="2200"/>
      <c r="BR3" s="2200"/>
      <c r="BS3" s="2201"/>
    </row>
    <row r="4" spans="2:71" ht="24.75" customHeight="1">
      <c r="B4" s="650"/>
      <c r="BS4" s="320"/>
    </row>
    <row r="5" spans="2:71" ht="30" customHeight="1">
      <c r="B5" s="650"/>
      <c r="C5" s="315" t="s">
        <v>487</v>
      </c>
      <c r="D5" s="315"/>
      <c r="BS5" s="320"/>
    </row>
    <row r="6" spans="2:71" ht="30" customHeight="1">
      <c r="B6" s="650"/>
      <c r="C6" s="653" t="s">
        <v>220</v>
      </c>
      <c r="D6" s="379"/>
      <c r="BS6" s="320"/>
    </row>
    <row r="7" spans="2:71" ht="21.75" customHeight="1">
      <c r="B7" s="650"/>
      <c r="BS7" s="320"/>
    </row>
    <row r="8" spans="2:71" ht="30.9" customHeight="1">
      <c r="B8" s="650"/>
      <c r="C8" s="589" t="s">
        <v>180</v>
      </c>
      <c r="D8" s="589"/>
      <c r="E8" s="316" t="s">
        <v>2011</v>
      </c>
      <c r="BS8" s="320"/>
    </row>
    <row r="9" spans="2:71" ht="30.9" customHeight="1">
      <c r="B9" s="650"/>
      <c r="C9" s="589"/>
      <c r="D9" s="589"/>
      <c r="E9" s="317" t="s">
        <v>1119</v>
      </c>
      <c r="BS9" s="320"/>
    </row>
    <row r="10" spans="2:71" ht="30.9" customHeight="1">
      <c r="B10" s="650"/>
      <c r="C10" s="589"/>
      <c r="D10" s="589"/>
      <c r="BS10" s="320"/>
    </row>
    <row r="11" spans="2:71" ht="30.9" customHeight="1">
      <c r="B11" s="650"/>
      <c r="C11" s="589" t="s">
        <v>181</v>
      </c>
      <c r="D11" s="589"/>
      <c r="E11" s="178" t="s">
        <v>1120</v>
      </c>
      <c r="I11" s="979"/>
      <c r="BS11" s="320"/>
    </row>
    <row r="12" spans="2:71" ht="30.9" customHeight="1">
      <c r="B12" s="650"/>
      <c r="C12" s="589"/>
      <c r="D12" s="589"/>
      <c r="E12" s="317" t="s">
        <v>1245</v>
      </c>
      <c r="BS12" s="320"/>
    </row>
    <row r="13" spans="2:71" ht="30.9" customHeight="1">
      <c r="B13" s="650"/>
      <c r="C13" s="589"/>
      <c r="D13" s="589"/>
      <c r="BS13" s="320"/>
    </row>
    <row r="14" spans="2:71" ht="30.9" customHeight="1">
      <c r="B14" s="650"/>
      <c r="C14" s="589" t="s">
        <v>182</v>
      </c>
      <c r="D14" s="589"/>
      <c r="E14" s="178" t="s">
        <v>495</v>
      </c>
      <c r="BS14" s="320"/>
    </row>
    <row r="15" spans="2:71" ht="30.9" customHeight="1">
      <c r="B15" s="650"/>
      <c r="C15" s="318"/>
      <c r="D15" s="318"/>
      <c r="E15" s="178" t="s">
        <v>1121</v>
      </c>
      <c r="BS15" s="320"/>
    </row>
    <row r="16" spans="2:71" ht="30.9" customHeight="1">
      <c r="B16" s="650"/>
      <c r="C16" s="318"/>
      <c r="D16" s="318"/>
      <c r="E16" s="317" t="s">
        <v>1246</v>
      </c>
      <c r="BS16" s="320"/>
    </row>
    <row r="17" spans="2:71" ht="30.9" customHeight="1">
      <c r="B17" s="650"/>
      <c r="C17" s="318"/>
      <c r="D17" s="318"/>
      <c r="E17" s="317" t="s">
        <v>492</v>
      </c>
      <c r="BS17" s="320"/>
    </row>
    <row r="18" spans="2:71" ht="30" customHeight="1">
      <c r="B18" s="650"/>
      <c r="C18" s="318"/>
      <c r="D18" s="318"/>
      <c r="E18" s="317"/>
      <c r="BS18" s="320"/>
    </row>
    <row r="19" spans="2:71" ht="30" customHeight="1">
      <c r="B19" s="650"/>
      <c r="C19" s="318"/>
      <c r="D19" s="318"/>
      <c r="E19" s="178" t="s">
        <v>218</v>
      </c>
      <c r="BS19" s="320"/>
    </row>
    <row r="20" spans="2:71" ht="30" customHeight="1">
      <c r="B20" s="650"/>
      <c r="C20" s="318"/>
      <c r="D20" s="318"/>
      <c r="E20" s="317" t="s">
        <v>221</v>
      </c>
      <c r="BS20" s="320"/>
    </row>
    <row r="21" spans="2:71" ht="30" customHeight="1">
      <c r="B21" s="650"/>
      <c r="C21" s="318"/>
      <c r="D21" s="318"/>
      <c r="BS21" s="320"/>
    </row>
    <row r="22" spans="2:71" ht="30" customHeight="1">
      <c r="B22" s="650"/>
      <c r="C22" s="318"/>
      <c r="D22" s="318"/>
      <c r="E22" s="316"/>
      <c r="AE22" s="590" t="s">
        <v>1139</v>
      </c>
      <c r="AM22" s="2190" t="s">
        <v>1140</v>
      </c>
      <c r="AN22" s="2190"/>
      <c r="AO22" s="2190"/>
      <c r="AP22" s="2190"/>
      <c r="AQ22" s="2190"/>
      <c r="AR22" s="2190"/>
      <c r="AS22" s="2190"/>
      <c r="AT22" s="2190"/>
      <c r="BS22" s="320"/>
    </row>
    <row r="23" spans="2:71" ht="39.9" customHeight="1">
      <c r="B23" s="650"/>
      <c r="C23" s="318"/>
      <c r="D23" s="318"/>
      <c r="E23" s="2182">
        <v>8</v>
      </c>
      <c r="F23" s="2182"/>
      <c r="G23" s="2182"/>
      <c r="H23" s="2182"/>
      <c r="I23" s="2182" t="s">
        <v>1122</v>
      </c>
      <c r="J23" s="2182"/>
      <c r="K23" s="2182" t="s">
        <v>392</v>
      </c>
      <c r="L23" s="2182"/>
      <c r="M23" s="2182" t="s">
        <v>1123</v>
      </c>
      <c r="N23" s="2182"/>
      <c r="O23" s="2182" t="s">
        <v>392</v>
      </c>
      <c r="P23" s="2182"/>
      <c r="Q23" s="2182" t="s">
        <v>1124</v>
      </c>
      <c r="R23" s="2182"/>
      <c r="S23" s="2182"/>
      <c r="T23" s="2182"/>
      <c r="U23" s="2182">
        <v>8</v>
      </c>
      <c r="V23" s="2182"/>
      <c r="W23" s="2182" t="s">
        <v>12</v>
      </c>
      <c r="X23" s="2182"/>
      <c r="Y23" s="2182">
        <v>8</v>
      </c>
      <c r="Z23" s="2182"/>
      <c r="AA23" s="2182"/>
      <c r="AB23" s="2182"/>
      <c r="AC23" s="318"/>
      <c r="AD23" s="318"/>
      <c r="AE23" s="318"/>
      <c r="AF23" s="318"/>
      <c r="AG23" s="2182">
        <v>0</v>
      </c>
      <c r="AH23" s="2182"/>
      <c r="AI23" s="2182">
        <v>8</v>
      </c>
      <c r="AJ23" s="2182"/>
      <c r="AK23" s="2183" t="s">
        <v>12</v>
      </c>
      <c r="AL23" s="2183"/>
      <c r="AM23" s="2182">
        <v>2</v>
      </c>
      <c r="AN23" s="2182"/>
      <c r="AO23" s="2182">
        <v>0</v>
      </c>
      <c r="AP23" s="2182"/>
      <c r="AQ23" s="2182">
        <v>2</v>
      </c>
      <c r="AR23" s="2182"/>
      <c r="AS23" s="2182">
        <v>6</v>
      </c>
      <c r="AT23" s="2182"/>
      <c r="AW23" s="2185">
        <v>1</v>
      </c>
      <c r="AX23" s="2185"/>
      <c r="AY23" s="2191" t="s">
        <v>219</v>
      </c>
      <c r="AZ23" s="2192"/>
      <c r="BA23" s="2193" t="s">
        <v>1247</v>
      </c>
      <c r="BB23" s="2185"/>
      <c r="BC23" s="2185"/>
      <c r="BD23" s="2185"/>
      <c r="BE23" s="2185"/>
      <c r="BG23" s="2185">
        <v>2</v>
      </c>
      <c r="BH23" s="2185"/>
      <c r="BI23" s="2186"/>
      <c r="BJ23" s="2187"/>
      <c r="BK23" s="2188" t="s">
        <v>389</v>
      </c>
      <c r="BL23" s="2189"/>
      <c r="BM23" s="2189"/>
      <c r="BN23" s="2189"/>
      <c r="BO23" s="2189"/>
      <c r="BS23" s="320"/>
    </row>
    <row r="24" spans="2:71" ht="30" customHeight="1">
      <c r="B24" s="650"/>
      <c r="C24" s="318"/>
      <c r="D24" s="318"/>
      <c r="E24" s="318"/>
      <c r="F24" s="318"/>
      <c r="G24" s="318"/>
      <c r="H24" s="318"/>
      <c r="I24" s="318"/>
      <c r="J24" s="318"/>
      <c r="K24" s="318"/>
      <c r="L24" s="318"/>
      <c r="M24" s="318"/>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8"/>
      <c r="AK24" s="318"/>
      <c r="AL24" s="318"/>
      <c r="AM24" s="318"/>
      <c r="AN24" s="318"/>
      <c r="AO24" s="318"/>
      <c r="AP24" s="318"/>
      <c r="AQ24" s="318"/>
      <c r="AR24" s="318"/>
      <c r="BS24" s="320"/>
    </row>
    <row r="25" spans="2:71" ht="30.9" customHeight="1">
      <c r="B25" s="650"/>
      <c r="C25" s="318" t="s">
        <v>184</v>
      </c>
      <c r="D25" s="318"/>
      <c r="E25" s="178" t="s">
        <v>488</v>
      </c>
      <c r="BS25" s="320"/>
    </row>
    <row r="26" spans="2:71" ht="30.9" customHeight="1">
      <c r="B26" s="650"/>
      <c r="E26" s="317" t="s">
        <v>493</v>
      </c>
      <c r="BS26" s="320"/>
    </row>
    <row r="27" spans="2:71" ht="30.9" customHeight="1">
      <c r="B27" s="650"/>
      <c r="BS27" s="320"/>
    </row>
    <row r="28" spans="2:71" ht="30.9" customHeight="1">
      <c r="B28" s="650"/>
      <c r="C28" s="318" t="s">
        <v>186</v>
      </c>
      <c r="D28" s="318"/>
      <c r="E28" s="178" t="s">
        <v>1141</v>
      </c>
      <c r="BS28" s="320"/>
    </row>
    <row r="29" spans="2:71" ht="30.9" customHeight="1">
      <c r="B29" s="650"/>
      <c r="C29" s="318"/>
      <c r="D29" s="318"/>
      <c r="E29" s="178" t="s">
        <v>1127</v>
      </c>
      <c r="BS29" s="320"/>
    </row>
    <row r="30" spans="2:71" ht="30.9" customHeight="1">
      <c r="B30" s="650"/>
      <c r="C30" s="318"/>
      <c r="D30" s="318"/>
      <c r="E30" s="178" t="s">
        <v>489</v>
      </c>
      <c r="BS30" s="320"/>
    </row>
    <row r="31" spans="2:71" ht="30.9" customHeight="1">
      <c r="B31" s="650"/>
      <c r="E31" s="317" t="s">
        <v>1125</v>
      </c>
      <c r="BS31" s="320"/>
    </row>
    <row r="32" spans="2:71" ht="30.9" customHeight="1">
      <c r="B32" s="650"/>
      <c r="C32" s="318"/>
      <c r="D32" s="318"/>
      <c r="E32" s="317" t="s">
        <v>1248</v>
      </c>
      <c r="BS32" s="320"/>
    </row>
    <row r="33" spans="2:71" ht="30.9" customHeight="1">
      <c r="B33" s="650"/>
      <c r="E33" s="317" t="s">
        <v>512</v>
      </c>
      <c r="BS33" s="320"/>
    </row>
    <row r="34" spans="2:71" ht="30" customHeight="1">
      <c r="B34" s="650"/>
      <c r="BS34" s="320"/>
    </row>
    <row r="35" spans="2:71" ht="30" customHeight="1">
      <c r="B35" s="650"/>
      <c r="E35" s="178" t="s">
        <v>218</v>
      </c>
      <c r="BS35" s="320"/>
    </row>
    <row r="36" spans="2:71" ht="30" customHeight="1">
      <c r="B36" s="650"/>
      <c r="E36" s="317" t="s">
        <v>221</v>
      </c>
      <c r="BS36" s="320"/>
    </row>
    <row r="37" spans="2:71" ht="30" customHeight="1">
      <c r="B37" s="650"/>
      <c r="E37" s="317"/>
      <c r="H37" s="316"/>
      <c r="I37" s="316"/>
      <c r="J37" s="316"/>
      <c r="K37" s="316"/>
      <c r="L37" s="316"/>
      <c r="M37" s="316"/>
      <c r="N37" s="316"/>
      <c r="O37" s="316"/>
      <c r="P37" s="316"/>
      <c r="Q37" s="316"/>
      <c r="R37" s="316"/>
      <c r="S37" s="316"/>
      <c r="T37" s="316"/>
      <c r="U37" s="316"/>
      <c r="V37" s="316"/>
      <c r="W37" s="316"/>
      <c r="X37" s="316"/>
      <c r="Y37" s="316"/>
      <c r="Z37" s="2195" t="s">
        <v>1249</v>
      </c>
      <c r="AA37" s="2195"/>
      <c r="AB37" s="2195"/>
      <c r="AC37" s="2195"/>
      <c r="AD37" s="316"/>
      <c r="AE37" s="316"/>
      <c r="AF37" s="2194" t="s">
        <v>1129</v>
      </c>
      <c r="AG37" s="2194"/>
      <c r="AH37" s="2194"/>
      <c r="AI37" s="2194"/>
      <c r="AJ37" s="2194"/>
      <c r="AK37" s="2194"/>
      <c r="AL37" s="2195" t="s">
        <v>1249</v>
      </c>
      <c r="AM37" s="2195"/>
      <c r="AN37" s="2195"/>
      <c r="AO37" s="2195"/>
      <c r="AP37" s="316"/>
      <c r="AQ37" s="316"/>
      <c r="AR37" s="316"/>
      <c r="AS37" s="316"/>
      <c r="AT37" s="316"/>
      <c r="AU37" s="316"/>
      <c r="AV37" s="316"/>
      <c r="AW37" s="316"/>
      <c r="AX37" s="2195" t="s">
        <v>1249</v>
      </c>
      <c r="AY37" s="2195"/>
      <c r="AZ37" s="2195"/>
      <c r="BA37" s="2195"/>
      <c r="BB37" s="316"/>
      <c r="BC37" s="316"/>
      <c r="BD37" s="316"/>
      <c r="BE37" s="316"/>
      <c r="BF37" s="316"/>
      <c r="BG37" s="316"/>
      <c r="BH37" s="316"/>
      <c r="BI37" s="316"/>
      <c r="BJ37" s="316"/>
      <c r="BK37" s="316"/>
      <c r="BL37" s="316"/>
      <c r="BM37" s="316"/>
      <c r="BN37" s="316"/>
      <c r="BO37" s="316"/>
      <c r="BS37" s="320"/>
    </row>
    <row r="38" spans="2:71" ht="39.9" customHeight="1">
      <c r="B38" s="650"/>
      <c r="E38" s="317"/>
      <c r="F38" s="316" t="s">
        <v>1128</v>
      </c>
      <c r="H38" s="2184">
        <v>8</v>
      </c>
      <c r="I38" s="2184"/>
      <c r="J38" s="2184">
        <v>6</v>
      </c>
      <c r="K38" s="2184"/>
      <c r="L38" s="2184">
        <v>0</v>
      </c>
      <c r="M38" s="2184"/>
      <c r="N38" s="2184">
        <v>0</v>
      </c>
      <c r="O38" s="2184"/>
      <c r="P38" s="2184"/>
      <c r="Q38" s="2184"/>
      <c r="R38" s="2184">
        <v>1</v>
      </c>
      <c r="S38" s="2184"/>
      <c r="T38" s="2184">
        <v>2</v>
      </c>
      <c r="U38" s="2184"/>
      <c r="V38" s="2184">
        <v>0</v>
      </c>
      <c r="W38" s="2184"/>
      <c r="X38" s="2184">
        <v>0</v>
      </c>
      <c r="Y38" s="2184"/>
      <c r="Z38" s="2195"/>
      <c r="AA38" s="2195"/>
      <c r="AB38" s="2195"/>
      <c r="AC38" s="2195"/>
      <c r="AD38" s="2184">
        <v>1</v>
      </c>
      <c r="AE38" s="2184"/>
      <c r="AF38" s="2184">
        <v>2</v>
      </c>
      <c r="AG38" s="2184"/>
      <c r="AH38" s="2184">
        <v>0</v>
      </c>
      <c r="AI38" s="2184"/>
      <c r="AJ38" s="2184">
        <v>0</v>
      </c>
      <c r="AK38" s="2184"/>
      <c r="AL38" s="2195"/>
      <c r="AM38" s="2195"/>
      <c r="AN38" s="2195"/>
      <c r="AO38" s="2195"/>
      <c r="AP38" s="2184">
        <v>1</v>
      </c>
      <c r="AQ38" s="2184"/>
      <c r="AR38" s="2184">
        <v>2</v>
      </c>
      <c r="AS38" s="2184"/>
      <c r="AT38" s="2184">
        <v>0</v>
      </c>
      <c r="AU38" s="2184"/>
      <c r="AV38" s="2184">
        <v>0</v>
      </c>
      <c r="AW38" s="2184"/>
      <c r="AX38" s="2195"/>
      <c r="AY38" s="2195"/>
      <c r="AZ38" s="2195"/>
      <c r="BA38" s="2195"/>
      <c r="BB38" s="2184">
        <v>1</v>
      </c>
      <c r="BC38" s="2184"/>
      <c r="BD38" s="2184">
        <v>2</v>
      </c>
      <c r="BE38" s="2184"/>
      <c r="BF38" s="2184">
        <v>0</v>
      </c>
      <c r="BG38" s="2184"/>
      <c r="BH38" s="2184">
        <v>0</v>
      </c>
      <c r="BI38" s="2184"/>
      <c r="BJ38" s="2194" t="s">
        <v>1129</v>
      </c>
      <c r="BK38" s="2194"/>
      <c r="BL38" s="2194"/>
      <c r="BM38" s="2194"/>
      <c r="BN38" s="2194"/>
      <c r="BO38" s="2194"/>
      <c r="BS38" s="320"/>
    </row>
    <row r="39" spans="2:71" ht="30" customHeight="1">
      <c r="B39" s="650"/>
      <c r="E39" s="317"/>
      <c r="F39" s="317"/>
      <c r="Z39" s="2195"/>
      <c r="AA39" s="2195"/>
      <c r="AB39" s="2195"/>
      <c r="AC39" s="2195"/>
      <c r="AL39" s="2195"/>
      <c r="AM39" s="2195"/>
      <c r="AN39" s="2195"/>
      <c r="AO39" s="2195"/>
      <c r="AP39" s="316"/>
      <c r="AQ39" s="316"/>
      <c r="AR39" s="2194" t="s">
        <v>1129</v>
      </c>
      <c r="AS39" s="2194"/>
      <c r="AT39" s="2194"/>
      <c r="AU39" s="2194"/>
      <c r="AV39" s="2194"/>
      <c r="AW39" s="2194"/>
      <c r="AX39" s="2195"/>
      <c r="AY39" s="2195"/>
      <c r="AZ39" s="2195"/>
      <c r="BA39" s="2195"/>
      <c r="BB39" s="316"/>
      <c r="BC39" s="316"/>
      <c r="BD39" s="316"/>
      <c r="BE39" s="316"/>
      <c r="BF39" s="316"/>
      <c r="BG39" s="316"/>
      <c r="BH39" s="316"/>
      <c r="BI39" s="316"/>
      <c r="BJ39" s="316"/>
      <c r="BK39" s="316"/>
      <c r="BL39" s="316"/>
      <c r="BM39" s="316"/>
      <c r="BN39" s="316"/>
      <c r="BO39" s="316"/>
      <c r="BS39" s="320"/>
    </row>
    <row r="40" spans="2:71" ht="30" customHeight="1">
      <c r="B40" s="650"/>
      <c r="E40" s="317"/>
      <c r="F40" s="317"/>
      <c r="BS40" s="320"/>
    </row>
    <row r="41" spans="2:71" ht="30" customHeight="1">
      <c r="B41" s="650"/>
      <c r="E41" s="317"/>
      <c r="F41" s="317"/>
      <c r="H41" s="316"/>
      <c r="I41" s="316"/>
      <c r="J41" s="316"/>
      <c r="K41" s="316"/>
      <c r="L41" s="316"/>
      <c r="M41" s="316"/>
      <c r="N41" s="316"/>
      <c r="O41" s="316"/>
      <c r="P41" s="316"/>
      <c r="Q41" s="316"/>
      <c r="R41" s="316"/>
      <c r="S41" s="316"/>
      <c r="T41" s="316"/>
      <c r="U41" s="316"/>
      <c r="V41" s="316"/>
      <c r="W41" s="316"/>
      <c r="X41" s="316"/>
      <c r="Y41" s="316"/>
      <c r="Z41" s="2195" t="s">
        <v>1249</v>
      </c>
      <c r="AA41" s="2195"/>
      <c r="AB41" s="2195"/>
      <c r="AC41" s="2195"/>
      <c r="AD41" s="316"/>
      <c r="AE41" s="316"/>
      <c r="AF41" s="2194" t="s">
        <v>1129</v>
      </c>
      <c r="AG41" s="2194"/>
      <c r="AH41" s="2194"/>
      <c r="AI41" s="2194"/>
      <c r="AJ41" s="2194"/>
      <c r="AK41" s="2194"/>
      <c r="AL41" s="2195" t="s">
        <v>1249</v>
      </c>
      <c r="AM41" s="2195"/>
      <c r="AN41" s="2195"/>
      <c r="AO41" s="2195"/>
      <c r="AP41" s="316"/>
      <c r="AQ41" s="316"/>
      <c r="AR41" s="316"/>
      <c r="AS41" s="316"/>
      <c r="AT41" s="316"/>
      <c r="AU41" s="316"/>
      <c r="AV41" s="316"/>
      <c r="AW41" s="316"/>
      <c r="AX41" s="2195" t="s">
        <v>1249</v>
      </c>
      <c r="AY41" s="2195"/>
      <c r="AZ41" s="2195"/>
      <c r="BA41" s="2195"/>
      <c r="BB41" s="316"/>
      <c r="BC41" s="316"/>
      <c r="BD41" s="316"/>
      <c r="BE41" s="316"/>
      <c r="BF41" s="316"/>
      <c r="BG41" s="316"/>
      <c r="BH41" s="316"/>
      <c r="BI41" s="316"/>
      <c r="BJ41" s="316"/>
      <c r="BK41" s="316"/>
      <c r="BL41" s="316"/>
      <c r="BM41" s="316"/>
      <c r="BN41" s="316"/>
      <c r="BO41" s="316"/>
      <c r="BS41" s="320"/>
    </row>
    <row r="42" spans="2:71" ht="39.9" customHeight="1">
      <c r="B42" s="650"/>
      <c r="E42" s="317"/>
      <c r="F42" s="316" t="s">
        <v>1126</v>
      </c>
      <c r="H42" s="2184">
        <v>8</v>
      </c>
      <c r="I42" s="2184"/>
      <c r="J42" s="2184">
        <v>6</v>
      </c>
      <c r="K42" s="2184"/>
      <c r="L42" s="2184">
        <v>0</v>
      </c>
      <c r="M42" s="2184"/>
      <c r="N42" s="2184">
        <v>0</v>
      </c>
      <c r="O42" s="2184"/>
      <c r="P42" s="2184"/>
      <c r="Q42" s="2184"/>
      <c r="R42" s="2184">
        <v>1</v>
      </c>
      <c r="S42" s="2184"/>
      <c r="T42" s="2184">
        <v>2</v>
      </c>
      <c r="U42" s="2184"/>
      <c r="V42" s="2184">
        <v>0</v>
      </c>
      <c r="W42" s="2184"/>
      <c r="X42" s="2184">
        <v>0</v>
      </c>
      <c r="Y42" s="2184"/>
      <c r="Z42" s="2195"/>
      <c r="AA42" s="2195"/>
      <c r="AB42" s="2195"/>
      <c r="AC42" s="2195"/>
      <c r="AD42" s="2184">
        <v>1</v>
      </c>
      <c r="AE42" s="2184"/>
      <c r="AF42" s="2184">
        <v>2</v>
      </c>
      <c r="AG42" s="2184"/>
      <c r="AH42" s="2184">
        <v>0</v>
      </c>
      <c r="AI42" s="2184"/>
      <c r="AJ42" s="2184">
        <v>0</v>
      </c>
      <c r="AK42" s="2184"/>
      <c r="AL42" s="2195"/>
      <c r="AM42" s="2195"/>
      <c r="AN42" s="2195"/>
      <c r="AO42" s="2195"/>
      <c r="AP42" s="2184">
        <v>1</v>
      </c>
      <c r="AQ42" s="2184"/>
      <c r="AR42" s="2184">
        <v>2</v>
      </c>
      <c r="AS42" s="2184"/>
      <c r="AT42" s="2184">
        <v>0</v>
      </c>
      <c r="AU42" s="2184"/>
      <c r="AV42" s="2184">
        <v>0</v>
      </c>
      <c r="AW42" s="2184"/>
      <c r="AX42" s="2195"/>
      <c r="AY42" s="2195"/>
      <c r="AZ42" s="2195"/>
      <c r="BA42" s="2195"/>
      <c r="BB42" s="2184">
        <v>1</v>
      </c>
      <c r="BC42" s="2184"/>
      <c r="BD42" s="2184">
        <v>2</v>
      </c>
      <c r="BE42" s="2184"/>
      <c r="BF42" s="2184">
        <v>0</v>
      </c>
      <c r="BG42" s="2184"/>
      <c r="BH42" s="2184">
        <v>0</v>
      </c>
      <c r="BI42" s="2184"/>
      <c r="BJ42" s="2194" t="s">
        <v>1129</v>
      </c>
      <c r="BK42" s="2194"/>
      <c r="BL42" s="2194"/>
      <c r="BM42" s="2194"/>
      <c r="BN42" s="2194"/>
      <c r="BO42" s="2194"/>
      <c r="BS42" s="320"/>
    </row>
    <row r="43" spans="2:71" ht="30" customHeight="1">
      <c r="B43" s="650"/>
      <c r="E43" s="317"/>
      <c r="Z43" s="2195"/>
      <c r="AA43" s="2195"/>
      <c r="AB43" s="2195"/>
      <c r="AC43" s="2195"/>
      <c r="AL43" s="2195"/>
      <c r="AM43" s="2195"/>
      <c r="AN43" s="2195"/>
      <c r="AO43" s="2195"/>
      <c r="AP43" s="316"/>
      <c r="AQ43" s="316"/>
      <c r="AR43" s="2194" t="s">
        <v>1129</v>
      </c>
      <c r="AS43" s="2194"/>
      <c r="AT43" s="2194"/>
      <c r="AU43" s="2194"/>
      <c r="AV43" s="2194"/>
      <c r="AW43" s="2194"/>
      <c r="AX43" s="2195"/>
      <c r="AY43" s="2195"/>
      <c r="AZ43" s="2195"/>
      <c r="BA43" s="2195"/>
      <c r="BB43" s="316"/>
      <c r="BC43" s="316"/>
      <c r="BD43" s="316"/>
      <c r="BE43" s="316"/>
      <c r="BF43" s="316"/>
      <c r="BG43" s="316"/>
      <c r="BH43" s="316"/>
      <c r="BI43" s="316"/>
      <c r="BJ43" s="316"/>
      <c r="BK43" s="316"/>
      <c r="BL43" s="316"/>
      <c r="BM43" s="316"/>
      <c r="BN43" s="316"/>
      <c r="BO43" s="316"/>
      <c r="BS43" s="320"/>
    </row>
    <row r="44" spans="2:71" ht="30" customHeight="1">
      <c r="B44" s="650"/>
      <c r="BS44" s="320"/>
    </row>
    <row r="45" spans="2:71" ht="30.9" customHeight="1">
      <c r="B45" s="650"/>
      <c r="C45" s="318" t="s">
        <v>188</v>
      </c>
      <c r="D45" s="318"/>
      <c r="E45" s="178" t="s">
        <v>490</v>
      </c>
      <c r="BS45" s="320"/>
    </row>
    <row r="46" spans="2:71" ht="30.9" customHeight="1">
      <c r="B46" s="650"/>
      <c r="C46" s="318"/>
      <c r="D46" s="318"/>
      <c r="E46" s="317" t="s">
        <v>494</v>
      </c>
      <c r="BS46" s="320"/>
    </row>
    <row r="47" spans="2:71" ht="30" customHeight="1">
      <c r="B47" s="650"/>
      <c r="C47" s="318"/>
      <c r="D47" s="318"/>
      <c r="BS47" s="320"/>
    </row>
    <row r="48" spans="2:71" ht="30" customHeight="1">
      <c r="B48" s="650"/>
      <c r="C48" s="318"/>
      <c r="D48" s="318"/>
      <c r="U48" s="2184"/>
      <c r="V48" s="2184"/>
      <c r="W48" s="2184"/>
      <c r="X48" s="2184"/>
      <c r="Y48" s="2184"/>
      <c r="Z48" s="2184"/>
      <c r="AA48" s="2184"/>
      <c r="AB48" s="2184"/>
      <c r="AC48" s="2184"/>
      <c r="AD48" s="2184"/>
      <c r="AE48" s="2184"/>
      <c r="AF48" s="2184"/>
      <c r="AG48" s="2184"/>
      <c r="AH48" s="2184"/>
      <c r="AI48" s="2182" t="s">
        <v>1130</v>
      </c>
      <c r="AJ48" s="2184"/>
      <c r="AK48" s="2184">
        <v>8</v>
      </c>
      <c r="AL48" s="2184"/>
      <c r="AM48" s="2184">
        <v>6</v>
      </c>
      <c r="AN48" s="2184"/>
      <c r="AO48" s="2184">
        <v>6</v>
      </c>
      <c r="AP48" s="2184"/>
      <c r="AQ48" s="2184">
        <v>8</v>
      </c>
      <c r="AR48" s="2184"/>
      <c r="BS48" s="320"/>
    </row>
    <row r="49" spans="2:71" ht="30" customHeight="1">
      <c r="B49" s="650"/>
      <c r="C49" s="318"/>
      <c r="D49" s="318"/>
      <c r="BS49" s="320"/>
    </row>
    <row r="50" spans="2:71" ht="30.9" customHeight="1">
      <c r="B50" s="650"/>
      <c r="C50" s="318" t="s">
        <v>189</v>
      </c>
      <c r="D50" s="318"/>
      <c r="E50" s="178" t="s">
        <v>1131</v>
      </c>
      <c r="AQ50" s="591"/>
      <c r="AR50" s="591"/>
      <c r="AS50" s="591"/>
      <c r="AT50" s="178" t="s">
        <v>1132</v>
      </c>
      <c r="BA50" s="2176" t="s">
        <v>219</v>
      </c>
      <c r="BB50" s="2177"/>
      <c r="BC50" s="2178"/>
      <c r="BD50" s="178" t="s">
        <v>1133</v>
      </c>
      <c r="BS50" s="320"/>
    </row>
    <row r="51" spans="2:71" ht="30.9" customHeight="1">
      <c r="B51" s="650"/>
      <c r="C51" s="318"/>
      <c r="D51" s="318"/>
      <c r="E51" s="317" t="s">
        <v>1134</v>
      </c>
      <c r="AQ51" s="591"/>
      <c r="AR51" s="591"/>
      <c r="AS51" s="591"/>
      <c r="AT51" s="317" t="s">
        <v>1135</v>
      </c>
      <c r="BA51" s="2179"/>
      <c r="BB51" s="2180"/>
      <c r="BC51" s="2181"/>
      <c r="BD51" s="317" t="s">
        <v>1136</v>
      </c>
      <c r="BS51" s="320"/>
    </row>
    <row r="52" spans="2:71" ht="30.9" customHeight="1">
      <c r="B52" s="650"/>
      <c r="C52" s="318"/>
      <c r="D52" s="318"/>
      <c r="BS52" s="320"/>
    </row>
    <row r="53" spans="2:71" ht="30.9" customHeight="1">
      <c r="B53" s="650"/>
      <c r="C53" s="318" t="s">
        <v>191</v>
      </c>
      <c r="D53" s="318"/>
      <c r="E53" s="178" t="s">
        <v>1142</v>
      </c>
      <c r="BS53" s="320"/>
    </row>
    <row r="54" spans="2:71" ht="30.9" customHeight="1">
      <c r="B54" s="650"/>
      <c r="E54" s="178" t="s">
        <v>1143</v>
      </c>
      <c r="BS54" s="320"/>
    </row>
    <row r="55" spans="2:71" ht="30.9" customHeight="1">
      <c r="B55" s="650"/>
      <c r="E55" s="317" t="s">
        <v>1250</v>
      </c>
      <c r="BS55" s="320"/>
    </row>
    <row r="56" spans="2:71" ht="30.9" customHeight="1">
      <c r="B56" s="650"/>
      <c r="BS56" s="320"/>
    </row>
    <row r="57" spans="2:71" ht="30.9" customHeight="1">
      <c r="B57" s="650"/>
      <c r="C57" s="318" t="s">
        <v>193</v>
      </c>
      <c r="D57" s="318"/>
      <c r="E57" s="178" t="s">
        <v>491</v>
      </c>
      <c r="BS57" s="320"/>
    </row>
    <row r="58" spans="2:71" ht="30.9" customHeight="1">
      <c r="B58" s="650"/>
      <c r="C58" s="318"/>
      <c r="D58" s="318"/>
      <c r="E58" s="317" t="s">
        <v>1251</v>
      </c>
      <c r="BS58" s="320"/>
    </row>
    <row r="59" spans="2:71" ht="30" customHeight="1">
      <c r="B59" s="650"/>
      <c r="C59" s="318"/>
      <c r="D59" s="318"/>
      <c r="E59" s="317"/>
      <c r="BS59" s="320"/>
    </row>
    <row r="60" spans="2:71" ht="30" customHeight="1">
      <c r="B60" s="650"/>
      <c r="C60" s="318"/>
      <c r="D60" s="318"/>
      <c r="E60" s="592"/>
      <c r="F60" s="592"/>
      <c r="G60" s="592"/>
      <c r="H60" s="592"/>
      <c r="I60" s="592"/>
      <c r="J60" s="592"/>
      <c r="K60" s="592"/>
      <c r="L60" s="592"/>
      <c r="M60" s="592"/>
      <c r="N60" s="592"/>
      <c r="O60" s="592"/>
      <c r="P60" s="592"/>
      <c r="Q60" s="592"/>
      <c r="R60" s="592"/>
      <c r="S60" s="592"/>
      <c r="T60" s="592"/>
      <c r="U60" s="592"/>
      <c r="V60" s="592"/>
      <c r="W60" s="592"/>
      <c r="X60" s="592"/>
      <c r="Y60" s="592"/>
      <c r="Z60" s="592"/>
      <c r="AA60" s="592"/>
      <c r="AB60" s="592"/>
      <c r="AC60" s="592"/>
      <c r="AD60" s="592"/>
      <c r="AE60" s="592"/>
      <c r="AF60" s="592"/>
      <c r="AG60" s="592"/>
      <c r="AH60" s="592"/>
      <c r="AI60" s="592"/>
      <c r="AJ60" s="592"/>
      <c r="AK60" s="592"/>
      <c r="AL60" s="592"/>
      <c r="AM60" s="592"/>
      <c r="AN60" s="592"/>
      <c r="AO60" s="592"/>
      <c r="AP60" s="592"/>
      <c r="AQ60" s="592"/>
      <c r="AR60" s="592"/>
      <c r="AS60" s="592"/>
      <c r="AT60" s="592"/>
      <c r="AU60" s="592"/>
      <c r="AV60" s="592"/>
      <c r="AW60" s="592"/>
      <c r="AX60" s="592"/>
      <c r="AY60" s="592"/>
      <c r="AZ60" s="592"/>
      <c r="BA60" s="592"/>
      <c r="BB60" s="592"/>
      <c r="BC60" s="592"/>
      <c r="BD60" s="592"/>
      <c r="BE60" s="592"/>
      <c r="BF60" s="592"/>
      <c r="BG60" s="592"/>
      <c r="BH60" s="592"/>
      <c r="BI60" s="592"/>
      <c r="BJ60" s="592"/>
      <c r="BK60" s="592"/>
      <c r="BL60" s="592"/>
      <c r="BM60" s="592"/>
      <c r="BN60" s="592"/>
      <c r="BO60" s="592"/>
      <c r="BS60" s="320"/>
    </row>
    <row r="61" spans="2:71" ht="30" customHeight="1">
      <c r="B61" s="650"/>
      <c r="C61" s="318"/>
      <c r="D61" s="318"/>
      <c r="E61" s="317"/>
      <c r="BS61" s="320"/>
    </row>
    <row r="62" spans="2:71" ht="30" customHeight="1">
      <c r="B62" s="650"/>
      <c r="C62" s="318"/>
      <c r="D62" s="318"/>
      <c r="E62" s="592"/>
      <c r="F62" s="592"/>
      <c r="G62" s="592"/>
      <c r="H62" s="592"/>
      <c r="I62" s="592"/>
      <c r="J62" s="592"/>
      <c r="K62" s="592"/>
      <c r="L62" s="592"/>
      <c r="M62" s="592"/>
      <c r="N62" s="592"/>
      <c r="O62" s="592"/>
      <c r="P62" s="592"/>
      <c r="Q62" s="592"/>
      <c r="R62" s="592"/>
      <c r="S62" s="592"/>
      <c r="T62" s="592"/>
      <c r="U62" s="592"/>
      <c r="V62" s="592"/>
      <c r="W62" s="592"/>
      <c r="X62" s="592"/>
      <c r="Y62" s="592"/>
      <c r="Z62" s="592"/>
      <c r="AA62" s="592"/>
      <c r="AB62" s="592"/>
      <c r="AC62" s="592"/>
      <c r="AD62" s="592"/>
      <c r="AE62" s="592"/>
      <c r="AF62" s="592"/>
      <c r="AG62" s="592"/>
      <c r="AH62" s="592"/>
      <c r="AI62" s="592"/>
      <c r="AJ62" s="592"/>
      <c r="AK62" s="592"/>
      <c r="AL62" s="592"/>
      <c r="AM62" s="592"/>
      <c r="AN62" s="592"/>
      <c r="AO62" s="592"/>
      <c r="AP62" s="592"/>
      <c r="AQ62" s="592"/>
      <c r="AR62" s="592"/>
      <c r="AS62" s="592"/>
      <c r="AT62" s="592"/>
      <c r="AU62" s="592"/>
      <c r="AV62" s="592"/>
      <c r="AW62" s="592"/>
      <c r="AX62" s="592"/>
      <c r="AY62" s="592"/>
      <c r="AZ62" s="592"/>
      <c r="BA62" s="592"/>
      <c r="BB62" s="592"/>
      <c r="BC62" s="592"/>
      <c r="BD62" s="592"/>
      <c r="BE62" s="592"/>
      <c r="BF62" s="592"/>
      <c r="BG62" s="592"/>
      <c r="BH62" s="592"/>
      <c r="BI62" s="592"/>
      <c r="BJ62" s="592"/>
      <c r="BK62" s="592"/>
      <c r="BL62" s="592"/>
      <c r="BM62" s="592"/>
      <c r="BN62" s="592"/>
      <c r="BO62" s="592"/>
      <c r="BS62" s="320"/>
    </row>
    <row r="63" spans="2:71" ht="30" customHeight="1">
      <c r="B63" s="650"/>
      <c r="C63" s="318"/>
      <c r="D63" s="318"/>
      <c r="BS63" s="320"/>
    </row>
    <row r="64" spans="2:71" ht="30" customHeight="1">
      <c r="B64" s="650"/>
      <c r="C64" s="318"/>
      <c r="D64" s="318"/>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592"/>
      <c r="AJ64" s="592"/>
      <c r="AK64" s="592"/>
      <c r="AL64" s="592"/>
      <c r="AM64" s="592"/>
      <c r="AN64" s="592"/>
      <c r="AO64" s="592"/>
      <c r="AP64" s="592"/>
      <c r="AQ64" s="592"/>
      <c r="AR64" s="592"/>
      <c r="AS64" s="592"/>
      <c r="AT64" s="592"/>
      <c r="AU64" s="592"/>
      <c r="AV64" s="592"/>
      <c r="AW64" s="592"/>
      <c r="AX64" s="592"/>
      <c r="AY64" s="592"/>
      <c r="AZ64" s="592"/>
      <c r="BA64" s="592"/>
      <c r="BB64" s="592"/>
      <c r="BC64" s="592"/>
      <c r="BD64" s="592"/>
      <c r="BE64" s="592"/>
      <c r="BF64" s="592"/>
      <c r="BG64" s="592"/>
      <c r="BH64" s="592"/>
      <c r="BI64" s="592"/>
      <c r="BJ64" s="592"/>
      <c r="BK64" s="592"/>
      <c r="BL64" s="592"/>
      <c r="BM64" s="592"/>
      <c r="BN64" s="592"/>
      <c r="BO64" s="592"/>
      <c r="BS64" s="320"/>
    </row>
    <row r="65" spans="2:71" ht="30" customHeight="1">
      <c r="B65" s="650"/>
      <c r="C65" s="318"/>
      <c r="D65" s="318"/>
      <c r="E65" s="317"/>
      <c r="BS65" s="320"/>
    </row>
    <row r="66" spans="2:71" ht="30" customHeight="1">
      <c r="B66" s="650"/>
      <c r="C66" s="318"/>
      <c r="D66" s="318"/>
      <c r="E66" s="592"/>
      <c r="F66" s="592"/>
      <c r="G66" s="592"/>
      <c r="H66" s="592"/>
      <c r="I66" s="592"/>
      <c r="J66" s="592"/>
      <c r="K66" s="592"/>
      <c r="L66" s="592"/>
      <c r="M66" s="592"/>
      <c r="N66" s="592"/>
      <c r="O66" s="592"/>
      <c r="P66" s="592"/>
      <c r="Q66" s="592"/>
      <c r="R66" s="592"/>
      <c r="S66" s="592"/>
      <c r="T66" s="592"/>
      <c r="U66" s="592"/>
      <c r="V66" s="592"/>
      <c r="W66" s="592"/>
      <c r="X66" s="592"/>
      <c r="Y66" s="592"/>
      <c r="Z66" s="592"/>
      <c r="AA66" s="592"/>
      <c r="AB66" s="592"/>
      <c r="AC66" s="592"/>
      <c r="AD66" s="592"/>
      <c r="AE66" s="592"/>
      <c r="AF66" s="592"/>
      <c r="AG66" s="592"/>
      <c r="AH66" s="592"/>
      <c r="AI66" s="592"/>
      <c r="AJ66" s="592"/>
      <c r="AK66" s="592"/>
      <c r="AL66" s="592"/>
      <c r="AM66" s="592"/>
      <c r="AN66" s="592"/>
      <c r="AO66" s="592"/>
      <c r="AP66" s="592"/>
      <c r="AQ66" s="592"/>
      <c r="AR66" s="592"/>
      <c r="AS66" s="592"/>
      <c r="AT66" s="592"/>
      <c r="AU66" s="592"/>
      <c r="AV66" s="592"/>
      <c r="AW66" s="592"/>
      <c r="AX66" s="592"/>
      <c r="AY66" s="592"/>
      <c r="AZ66" s="592"/>
      <c r="BA66" s="592"/>
      <c r="BB66" s="592"/>
      <c r="BC66" s="592"/>
      <c r="BD66" s="592"/>
      <c r="BE66" s="592"/>
      <c r="BF66" s="592"/>
      <c r="BG66" s="592"/>
      <c r="BH66" s="592"/>
      <c r="BI66" s="592"/>
      <c r="BJ66" s="592"/>
      <c r="BK66" s="592"/>
      <c r="BL66" s="592"/>
      <c r="BM66" s="592"/>
      <c r="BN66" s="592"/>
      <c r="BO66" s="592"/>
      <c r="BS66" s="320"/>
    </row>
    <row r="67" spans="2:71" ht="30" customHeight="1">
      <c r="B67" s="650"/>
      <c r="C67" s="318"/>
      <c r="D67" s="318"/>
      <c r="BS67" s="320"/>
    </row>
    <row r="68" spans="2:71" ht="30" customHeight="1">
      <c r="B68" s="650"/>
      <c r="C68" s="318"/>
      <c r="D68" s="318"/>
      <c r="E68" s="592"/>
      <c r="F68" s="592"/>
      <c r="G68" s="592"/>
      <c r="H68" s="592"/>
      <c r="I68" s="592"/>
      <c r="J68" s="592"/>
      <c r="K68" s="592"/>
      <c r="L68" s="592"/>
      <c r="M68" s="592"/>
      <c r="N68" s="592"/>
      <c r="O68" s="592"/>
      <c r="P68" s="592"/>
      <c r="Q68" s="592"/>
      <c r="R68" s="592"/>
      <c r="S68" s="592"/>
      <c r="T68" s="592"/>
      <c r="U68" s="592"/>
      <c r="V68" s="592"/>
      <c r="W68" s="592"/>
      <c r="X68" s="592"/>
      <c r="Y68" s="592"/>
      <c r="Z68" s="592"/>
      <c r="AA68" s="592"/>
      <c r="AB68" s="592"/>
      <c r="AC68" s="592"/>
      <c r="AD68" s="592"/>
      <c r="AE68" s="592"/>
      <c r="AF68" s="592"/>
      <c r="AG68" s="592"/>
      <c r="AH68" s="592"/>
      <c r="AI68" s="592"/>
      <c r="AJ68" s="592"/>
      <c r="AK68" s="592"/>
      <c r="AL68" s="592"/>
      <c r="AM68" s="592"/>
      <c r="AN68" s="592"/>
      <c r="AO68" s="592"/>
      <c r="AP68" s="592"/>
      <c r="AQ68" s="592"/>
      <c r="AR68" s="592"/>
      <c r="AS68" s="592"/>
      <c r="AT68" s="592"/>
      <c r="AU68" s="592"/>
      <c r="AV68" s="592"/>
      <c r="AW68" s="592"/>
      <c r="AX68" s="592"/>
      <c r="AY68" s="592"/>
      <c r="AZ68" s="592"/>
      <c r="BA68" s="592"/>
      <c r="BB68" s="592"/>
      <c r="BC68" s="592"/>
      <c r="BD68" s="592"/>
      <c r="BE68" s="592"/>
      <c r="BF68" s="592"/>
      <c r="BG68" s="592"/>
      <c r="BH68" s="592"/>
      <c r="BI68" s="592"/>
      <c r="BJ68" s="592"/>
      <c r="BK68" s="592"/>
      <c r="BL68" s="592"/>
      <c r="BM68" s="592"/>
      <c r="BN68" s="592"/>
      <c r="BO68" s="592"/>
      <c r="BS68" s="320"/>
    </row>
    <row r="69" spans="2:71" ht="30" customHeight="1">
      <c r="B69" s="650"/>
      <c r="C69" s="318"/>
      <c r="D69" s="318"/>
      <c r="E69" s="317"/>
      <c r="BS69" s="320"/>
    </row>
    <row r="70" spans="2:71" ht="30" customHeight="1">
      <c r="B70" s="650"/>
      <c r="E70" s="592"/>
      <c r="F70" s="592"/>
      <c r="G70" s="592"/>
      <c r="H70" s="592"/>
      <c r="I70" s="592"/>
      <c r="J70" s="592"/>
      <c r="K70" s="592"/>
      <c r="L70" s="592"/>
      <c r="M70" s="592"/>
      <c r="N70" s="592"/>
      <c r="O70" s="592"/>
      <c r="P70" s="592"/>
      <c r="Q70" s="592"/>
      <c r="R70" s="592"/>
      <c r="S70" s="592"/>
      <c r="T70" s="592"/>
      <c r="U70" s="592"/>
      <c r="V70" s="592"/>
      <c r="W70" s="592"/>
      <c r="X70" s="592"/>
      <c r="Y70" s="592"/>
      <c r="Z70" s="592"/>
      <c r="AA70" s="592"/>
      <c r="AB70" s="592"/>
      <c r="AC70" s="592"/>
      <c r="AD70" s="592"/>
      <c r="AE70" s="592"/>
      <c r="AF70" s="592"/>
      <c r="AG70" s="592"/>
      <c r="AH70" s="592"/>
      <c r="AI70" s="592"/>
      <c r="AJ70" s="592"/>
      <c r="AK70" s="592"/>
      <c r="AL70" s="592"/>
      <c r="AM70" s="592"/>
      <c r="AN70" s="592"/>
      <c r="AO70" s="592"/>
      <c r="AP70" s="592"/>
      <c r="AQ70" s="592"/>
      <c r="AR70" s="592"/>
      <c r="AS70" s="592"/>
      <c r="AT70" s="592"/>
      <c r="AU70" s="592"/>
      <c r="AV70" s="592"/>
      <c r="AW70" s="592"/>
      <c r="AX70" s="592"/>
      <c r="AY70" s="592"/>
      <c r="AZ70" s="592"/>
      <c r="BA70" s="592"/>
      <c r="BB70" s="592"/>
      <c r="BC70" s="592"/>
      <c r="BD70" s="592"/>
      <c r="BE70" s="592"/>
      <c r="BF70" s="592"/>
      <c r="BG70" s="592"/>
      <c r="BH70" s="592"/>
      <c r="BI70" s="592"/>
      <c r="BJ70" s="592"/>
      <c r="BK70" s="592"/>
      <c r="BL70" s="592"/>
      <c r="BM70" s="592"/>
      <c r="BN70" s="592"/>
      <c r="BO70" s="592"/>
      <c r="BS70" s="320"/>
    </row>
    <row r="71" spans="2:71" ht="30" customHeight="1">
      <c r="B71" s="650"/>
      <c r="BS71" s="320"/>
    </row>
    <row r="72" spans="2:71" ht="30" customHeight="1">
      <c r="B72" s="650"/>
      <c r="BS72" s="320"/>
    </row>
    <row r="73" spans="2:71" ht="30" customHeight="1">
      <c r="B73" s="650"/>
      <c r="BS73" s="320"/>
    </row>
    <row r="74" spans="2:71" ht="30" customHeight="1">
      <c r="B74" s="650"/>
      <c r="BS74" s="320"/>
    </row>
    <row r="75" spans="2:71" ht="30" customHeight="1">
      <c r="B75" s="650"/>
      <c r="BS75" s="320"/>
    </row>
    <row r="76" spans="2:71" ht="30" customHeight="1">
      <c r="B76" s="650"/>
      <c r="BS76" s="320"/>
    </row>
    <row r="77" spans="2:71" ht="30" customHeight="1">
      <c r="B77" s="650"/>
      <c r="BS77" s="320"/>
    </row>
    <row r="78" spans="2:71" ht="30" customHeight="1">
      <c r="B78" s="650"/>
      <c r="BS78" s="320"/>
    </row>
    <row r="79" spans="2:71" ht="30" customHeight="1" thickBot="1">
      <c r="B79" s="321"/>
      <c r="C79" s="322"/>
      <c r="D79" s="322"/>
      <c r="E79" s="378"/>
      <c r="F79" s="322"/>
      <c r="G79" s="322"/>
      <c r="H79" s="322"/>
      <c r="I79" s="322"/>
      <c r="J79" s="322"/>
      <c r="K79" s="322"/>
      <c r="L79" s="322"/>
      <c r="M79" s="322"/>
      <c r="N79" s="322"/>
      <c r="O79" s="322"/>
      <c r="P79" s="322"/>
      <c r="Q79" s="322"/>
      <c r="R79" s="322"/>
      <c r="S79" s="322"/>
      <c r="T79" s="322"/>
      <c r="U79" s="322"/>
      <c r="V79" s="322"/>
      <c r="W79" s="322"/>
      <c r="X79" s="322"/>
      <c r="Y79" s="322"/>
      <c r="Z79" s="322"/>
      <c r="AA79" s="322"/>
      <c r="AB79" s="322"/>
      <c r="AC79" s="322"/>
      <c r="AD79" s="322"/>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c r="BB79" s="322"/>
      <c r="BC79" s="322"/>
      <c r="BD79" s="322"/>
      <c r="BE79" s="322"/>
      <c r="BF79" s="322"/>
      <c r="BG79" s="322"/>
      <c r="BH79" s="322"/>
      <c r="BI79" s="322"/>
      <c r="BJ79" s="322"/>
      <c r="BK79" s="322"/>
      <c r="BL79" s="322"/>
      <c r="BM79" s="322"/>
      <c r="BN79" s="322"/>
      <c r="BO79" s="322"/>
      <c r="BP79" s="322"/>
      <c r="BQ79" s="322"/>
      <c r="BR79" s="322"/>
      <c r="BS79" s="323"/>
    </row>
    <row r="80" spans="2:71" ht="30" customHeight="1">
      <c r="E80" s="319" t="s">
        <v>511</v>
      </c>
    </row>
    <row r="81" spans="2:66" ht="30" customHeight="1">
      <c r="B81" s="2194">
        <v>3</v>
      </c>
      <c r="C81" s="2194"/>
      <c r="D81" s="2194"/>
      <c r="E81" s="2194"/>
      <c r="F81" s="2194"/>
      <c r="G81" s="2194"/>
      <c r="H81" s="2194"/>
      <c r="I81" s="2194"/>
      <c r="J81" s="2194"/>
      <c r="K81" s="2194"/>
      <c r="L81" s="2194"/>
      <c r="M81" s="2194"/>
      <c r="N81" s="2194"/>
      <c r="O81" s="2194"/>
      <c r="P81" s="2194"/>
      <c r="Q81" s="2194"/>
      <c r="R81" s="2194"/>
      <c r="S81" s="2194"/>
      <c r="T81" s="2194"/>
      <c r="U81" s="2194"/>
      <c r="V81" s="2194"/>
      <c r="W81" s="2194"/>
      <c r="X81" s="2194"/>
      <c r="Y81" s="2194"/>
      <c r="Z81" s="2194"/>
      <c r="AA81" s="2194"/>
      <c r="AB81" s="2194"/>
      <c r="AC81" s="2194"/>
      <c r="AD81" s="2194"/>
      <c r="AE81" s="2194"/>
      <c r="AF81" s="2194"/>
      <c r="AG81" s="2194"/>
      <c r="AH81" s="2194"/>
      <c r="AI81" s="2194"/>
      <c r="AJ81" s="2194"/>
      <c r="AK81" s="2194"/>
      <c r="AL81" s="2194"/>
      <c r="AM81" s="2194"/>
      <c r="AN81" s="2194"/>
      <c r="AO81" s="2194"/>
      <c r="AP81" s="2194"/>
      <c r="AQ81" s="2194"/>
      <c r="AR81" s="2194"/>
      <c r="AS81" s="2194"/>
      <c r="AT81" s="2194"/>
      <c r="AU81" s="2194"/>
      <c r="AV81" s="2194"/>
      <c r="AW81" s="2194"/>
      <c r="AX81" s="2194"/>
      <c r="AY81" s="2194"/>
      <c r="AZ81" s="2194"/>
      <c r="BA81" s="2194"/>
      <c r="BB81" s="2194"/>
      <c r="BC81" s="2194"/>
      <c r="BD81" s="2194"/>
      <c r="BE81" s="2194"/>
      <c r="BF81" s="2194"/>
      <c r="BG81" s="2194"/>
      <c r="BH81" s="2194"/>
      <c r="BI81" s="2194"/>
      <c r="BJ81" s="2194"/>
      <c r="BK81" s="2194"/>
      <c r="BL81" s="2194"/>
      <c r="BM81" s="2194"/>
      <c r="BN81" s="2194"/>
    </row>
    <row r="82" spans="2:66" ht="30" customHeight="1"/>
  </sheetData>
  <mergeCells count="95">
    <mergeCell ref="B2:BS3"/>
    <mergeCell ref="BJ42:BO42"/>
    <mergeCell ref="AR43:AW43"/>
    <mergeCell ref="U48:V48"/>
    <mergeCell ref="W48:X48"/>
    <mergeCell ref="Y48:Z48"/>
    <mergeCell ref="AA48:AB48"/>
    <mergeCell ref="AC48:AD48"/>
    <mergeCell ref="AE48:AF48"/>
    <mergeCell ref="AG48:AH48"/>
    <mergeCell ref="AI48:AJ48"/>
    <mergeCell ref="AK48:AL48"/>
    <mergeCell ref="AM48:AN48"/>
    <mergeCell ref="AO48:AP48"/>
    <mergeCell ref="AQ48:AR48"/>
    <mergeCell ref="BB42:BC42"/>
    <mergeCell ref="BD42:BE42"/>
    <mergeCell ref="BF42:BG42"/>
    <mergeCell ref="AL41:AO43"/>
    <mergeCell ref="AX41:BA43"/>
    <mergeCell ref="BH42:BI42"/>
    <mergeCell ref="AP42:AQ42"/>
    <mergeCell ref="AR42:AS42"/>
    <mergeCell ref="AT42:AU42"/>
    <mergeCell ref="AV42:AW42"/>
    <mergeCell ref="AF41:AK41"/>
    <mergeCell ref="H42:I42"/>
    <mergeCell ref="J42:K42"/>
    <mergeCell ref="L42:M42"/>
    <mergeCell ref="N42:O42"/>
    <mergeCell ref="P42:Q42"/>
    <mergeCell ref="R42:S42"/>
    <mergeCell ref="T42:U42"/>
    <mergeCell ref="V42:W42"/>
    <mergeCell ref="X42:Y42"/>
    <mergeCell ref="AD42:AE42"/>
    <mergeCell ref="AF42:AG42"/>
    <mergeCell ref="AH42:AI42"/>
    <mergeCell ref="AJ42:AK42"/>
    <mergeCell ref="Z41:AC43"/>
    <mergeCell ref="BF38:BG38"/>
    <mergeCell ref="BH38:BI38"/>
    <mergeCell ref="AV38:AW38"/>
    <mergeCell ref="BB38:BC38"/>
    <mergeCell ref="BD38:BE38"/>
    <mergeCell ref="AX37:BA39"/>
    <mergeCell ref="AR38:AS38"/>
    <mergeCell ref="AT38:AU38"/>
    <mergeCell ref="Z37:AC39"/>
    <mergeCell ref="AL37:AO39"/>
    <mergeCell ref="AF37:AK37"/>
    <mergeCell ref="B81:BN81"/>
    <mergeCell ref="H38:I38"/>
    <mergeCell ref="J38:K38"/>
    <mergeCell ref="L38:M38"/>
    <mergeCell ref="N38:O38"/>
    <mergeCell ref="P38:Q38"/>
    <mergeCell ref="R38:S38"/>
    <mergeCell ref="T38:U38"/>
    <mergeCell ref="V38:W38"/>
    <mergeCell ref="X38:Y38"/>
    <mergeCell ref="AD38:AE38"/>
    <mergeCell ref="AF38:AG38"/>
    <mergeCell ref="AH38:AI38"/>
    <mergeCell ref="AJ38:AK38"/>
    <mergeCell ref="AR39:AW39"/>
    <mergeCell ref="BJ38:BO38"/>
    <mergeCell ref="BG23:BH23"/>
    <mergeCell ref="BI23:BJ23"/>
    <mergeCell ref="BK23:BO23"/>
    <mergeCell ref="AM22:AT22"/>
    <mergeCell ref="AW23:AX23"/>
    <mergeCell ref="AY23:AZ23"/>
    <mergeCell ref="BA23:BE23"/>
    <mergeCell ref="E23:F23"/>
    <mergeCell ref="G23:H23"/>
    <mergeCell ref="I23:J23"/>
    <mergeCell ref="K23:L23"/>
    <mergeCell ref="M23:N23"/>
    <mergeCell ref="BA50:BC51"/>
    <mergeCell ref="AG23:AH23"/>
    <mergeCell ref="AI23:AJ23"/>
    <mergeCell ref="O23:P23"/>
    <mergeCell ref="Q23:R23"/>
    <mergeCell ref="S23:T23"/>
    <mergeCell ref="U23:V23"/>
    <mergeCell ref="W23:X23"/>
    <mergeCell ref="Y23:Z23"/>
    <mergeCell ref="AA23:AB23"/>
    <mergeCell ref="AK23:AL23"/>
    <mergeCell ref="AM23:AN23"/>
    <mergeCell ref="AO23:AP23"/>
    <mergeCell ref="AQ23:AR23"/>
    <mergeCell ref="AS23:AT23"/>
    <mergeCell ref="AP38:AQ38"/>
  </mergeCells>
  <printOptions horizontalCentered="1" verticalCentered="1"/>
  <pageMargins left="0.23622047244094491" right="0.23622047244094491" top="0.23622047244094491" bottom="0.23622047244094491" header="0" footer="0"/>
  <pageSetup paperSize="9" scale="26" fitToWidth="0"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9211F-4755-4758-88E4-CF6A559B994B}">
  <sheetPr>
    <tabColor theme="9"/>
  </sheetPr>
  <dimension ref="A1:FO98"/>
  <sheetViews>
    <sheetView showGridLines="0" topLeftCell="A55" zoomScale="50" zoomScaleNormal="50" zoomScaleSheetLayoutView="40" zoomScalePageLayoutView="35" workbookViewId="0">
      <selection activeCell="BD74" sqref="BD74"/>
    </sheetView>
  </sheetViews>
  <sheetFormatPr defaultColWidth="1.61328125" defaultRowHeight="15.6"/>
  <cols>
    <col min="1" max="1" width="1.61328125" style="1685"/>
    <col min="2" max="2" width="2.69140625" style="1685" customWidth="1"/>
    <col min="3" max="3" width="7.3046875" style="1685" customWidth="1"/>
    <col min="4" max="35" width="2.69140625" style="1685" customWidth="1"/>
    <col min="36" max="36" width="3.69140625" style="1685" customWidth="1"/>
    <col min="37" max="46" width="2.69140625" style="1685" customWidth="1"/>
    <col min="47" max="47" width="3.69140625" style="1685" customWidth="1"/>
    <col min="48" max="82" width="2.69140625" style="1685" customWidth="1"/>
    <col min="83" max="83" width="2.07421875" style="1685" customWidth="1"/>
    <col min="84" max="85" width="1.61328125" style="1685"/>
    <col min="86" max="126" width="1.61328125" style="1686"/>
    <col min="127" max="208" width="1.61328125" style="1685"/>
    <col min="209" max="209" width="2.69140625" style="1685" customWidth="1"/>
    <col min="210" max="210" width="6.3046875" style="1685" customWidth="1"/>
    <col min="211" max="211" width="2.69140625" style="1685" customWidth="1"/>
    <col min="212" max="215" width="0.921875" style="1685" customWidth="1"/>
    <col min="216" max="297" width="2.69140625" style="1685" customWidth="1"/>
    <col min="298" max="464" width="1.61328125" style="1685"/>
    <col min="465" max="465" width="2.69140625" style="1685" customWidth="1"/>
    <col min="466" max="466" width="6.3046875" style="1685" customWidth="1"/>
    <col min="467" max="467" width="2.69140625" style="1685" customWidth="1"/>
    <col min="468" max="471" width="0.921875" style="1685" customWidth="1"/>
    <col min="472" max="553" width="2.69140625" style="1685" customWidth="1"/>
    <col min="554" max="720" width="1.61328125" style="1685"/>
    <col min="721" max="721" width="2.69140625" style="1685" customWidth="1"/>
    <col min="722" max="722" width="6.3046875" style="1685" customWidth="1"/>
    <col min="723" max="723" width="2.69140625" style="1685" customWidth="1"/>
    <col min="724" max="727" width="0.921875" style="1685" customWidth="1"/>
    <col min="728" max="809" width="2.69140625" style="1685" customWidth="1"/>
    <col min="810" max="976" width="1.61328125" style="1685"/>
    <col min="977" max="977" width="2.69140625" style="1685" customWidth="1"/>
    <col min="978" max="978" width="6.3046875" style="1685" customWidth="1"/>
    <col min="979" max="979" width="2.69140625" style="1685" customWidth="1"/>
    <col min="980" max="983" width="0.921875" style="1685" customWidth="1"/>
    <col min="984" max="1065" width="2.69140625" style="1685" customWidth="1"/>
    <col min="1066" max="1232" width="1.61328125" style="1685"/>
    <col min="1233" max="1233" width="2.69140625" style="1685" customWidth="1"/>
    <col min="1234" max="1234" width="6.3046875" style="1685" customWidth="1"/>
    <col min="1235" max="1235" width="2.69140625" style="1685" customWidth="1"/>
    <col min="1236" max="1239" width="0.921875" style="1685" customWidth="1"/>
    <col min="1240" max="1321" width="2.69140625" style="1685" customWidth="1"/>
    <col min="1322" max="1488" width="1.61328125" style="1685"/>
    <col min="1489" max="1489" width="2.69140625" style="1685" customWidth="1"/>
    <col min="1490" max="1490" width="6.3046875" style="1685" customWidth="1"/>
    <col min="1491" max="1491" width="2.69140625" style="1685" customWidth="1"/>
    <col min="1492" max="1495" width="0.921875" style="1685" customWidth="1"/>
    <col min="1496" max="1577" width="2.69140625" style="1685" customWidth="1"/>
    <col min="1578" max="1744" width="1.61328125" style="1685"/>
    <col min="1745" max="1745" width="2.69140625" style="1685" customWidth="1"/>
    <col min="1746" max="1746" width="6.3046875" style="1685" customWidth="1"/>
    <col min="1747" max="1747" width="2.69140625" style="1685" customWidth="1"/>
    <col min="1748" max="1751" width="0.921875" style="1685" customWidth="1"/>
    <col min="1752" max="1833" width="2.69140625" style="1685" customWidth="1"/>
    <col min="1834" max="2000" width="1.61328125" style="1685"/>
    <col min="2001" max="2001" width="2.69140625" style="1685" customWidth="1"/>
    <col min="2002" max="2002" width="6.3046875" style="1685" customWidth="1"/>
    <col min="2003" max="2003" width="2.69140625" style="1685" customWidth="1"/>
    <col min="2004" max="2007" width="0.921875" style="1685" customWidth="1"/>
    <col min="2008" max="2089" width="2.69140625" style="1685" customWidth="1"/>
    <col min="2090" max="2256" width="1.61328125" style="1685"/>
    <col min="2257" max="2257" width="2.69140625" style="1685" customWidth="1"/>
    <col min="2258" max="2258" width="6.3046875" style="1685" customWidth="1"/>
    <col min="2259" max="2259" width="2.69140625" style="1685" customWidth="1"/>
    <col min="2260" max="2263" width="0.921875" style="1685" customWidth="1"/>
    <col min="2264" max="2345" width="2.69140625" style="1685" customWidth="1"/>
    <col min="2346" max="2512" width="1.61328125" style="1685"/>
    <col min="2513" max="2513" width="2.69140625" style="1685" customWidth="1"/>
    <col min="2514" max="2514" width="6.3046875" style="1685" customWidth="1"/>
    <col min="2515" max="2515" width="2.69140625" style="1685" customWidth="1"/>
    <col min="2516" max="2519" width="0.921875" style="1685" customWidth="1"/>
    <col min="2520" max="2601" width="2.69140625" style="1685" customWidth="1"/>
    <col min="2602" max="2768" width="1.61328125" style="1685"/>
    <col min="2769" max="2769" width="2.69140625" style="1685" customWidth="1"/>
    <col min="2770" max="2770" width="6.3046875" style="1685" customWidth="1"/>
    <col min="2771" max="2771" width="2.69140625" style="1685" customWidth="1"/>
    <col min="2772" max="2775" width="0.921875" style="1685" customWidth="1"/>
    <col min="2776" max="2857" width="2.69140625" style="1685" customWidth="1"/>
    <col min="2858" max="3024" width="1.61328125" style="1685"/>
    <col min="3025" max="3025" width="2.69140625" style="1685" customWidth="1"/>
    <col min="3026" max="3026" width="6.3046875" style="1685" customWidth="1"/>
    <col min="3027" max="3027" width="2.69140625" style="1685" customWidth="1"/>
    <col min="3028" max="3031" width="0.921875" style="1685" customWidth="1"/>
    <col min="3032" max="3113" width="2.69140625" style="1685" customWidth="1"/>
    <col min="3114" max="3280" width="1.61328125" style="1685"/>
    <col min="3281" max="3281" width="2.69140625" style="1685" customWidth="1"/>
    <col min="3282" max="3282" width="6.3046875" style="1685" customWidth="1"/>
    <col min="3283" max="3283" width="2.69140625" style="1685" customWidth="1"/>
    <col min="3284" max="3287" width="0.921875" style="1685" customWidth="1"/>
    <col min="3288" max="3369" width="2.69140625" style="1685" customWidth="1"/>
    <col min="3370" max="3536" width="1.61328125" style="1685"/>
    <col min="3537" max="3537" width="2.69140625" style="1685" customWidth="1"/>
    <col min="3538" max="3538" width="6.3046875" style="1685" customWidth="1"/>
    <col min="3539" max="3539" width="2.69140625" style="1685" customWidth="1"/>
    <col min="3540" max="3543" width="0.921875" style="1685" customWidth="1"/>
    <col min="3544" max="3625" width="2.69140625" style="1685" customWidth="1"/>
    <col min="3626" max="3792" width="1.61328125" style="1685"/>
    <col min="3793" max="3793" width="2.69140625" style="1685" customWidth="1"/>
    <col min="3794" max="3794" width="6.3046875" style="1685" customWidth="1"/>
    <col min="3795" max="3795" width="2.69140625" style="1685" customWidth="1"/>
    <col min="3796" max="3799" width="0.921875" style="1685" customWidth="1"/>
    <col min="3800" max="3881" width="2.69140625" style="1685" customWidth="1"/>
    <col min="3882" max="4048" width="1.61328125" style="1685"/>
    <col min="4049" max="4049" width="2.69140625" style="1685" customWidth="1"/>
    <col min="4050" max="4050" width="6.3046875" style="1685" customWidth="1"/>
    <col min="4051" max="4051" width="2.69140625" style="1685" customWidth="1"/>
    <col min="4052" max="4055" width="0.921875" style="1685" customWidth="1"/>
    <col min="4056" max="4137" width="2.69140625" style="1685" customWidth="1"/>
    <col min="4138" max="4304" width="1.61328125" style="1685"/>
    <col min="4305" max="4305" width="2.69140625" style="1685" customWidth="1"/>
    <col min="4306" max="4306" width="6.3046875" style="1685" customWidth="1"/>
    <col min="4307" max="4307" width="2.69140625" style="1685" customWidth="1"/>
    <col min="4308" max="4311" width="0.921875" style="1685" customWidth="1"/>
    <col min="4312" max="4393" width="2.69140625" style="1685" customWidth="1"/>
    <col min="4394" max="4560" width="1.61328125" style="1685"/>
    <col min="4561" max="4561" width="2.69140625" style="1685" customWidth="1"/>
    <col min="4562" max="4562" width="6.3046875" style="1685" customWidth="1"/>
    <col min="4563" max="4563" width="2.69140625" style="1685" customWidth="1"/>
    <col min="4564" max="4567" width="0.921875" style="1685" customWidth="1"/>
    <col min="4568" max="4649" width="2.69140625" style="1685" customWidth="1"/>
    <col min="4650" max="4816" width="1.61328125" style="1685"/>
    <col min="4817" max="4817" width="2.69140625" style="1685" customWidth="1"/>
    <col min="4818" max="4818" width="6.3046875" style="1685" customWidth="1"/>
    <col min="4819" max="4819" width="2.69140625" style="1685" customWidth="1"/>
    <col min="4820" max="4823" width="0.921875" style="1685" customWidth="1"/>
    <col min="4824" max="4905" width="2.69140625" style="1685" customWidth="1"/>
    <col min="4906" max="5072" width="1.61328125" style="1685"/>
    <col min="5073" max="5073" width="2.69140625" style="1685" customWidth="1"/>
    <col min="5074" max="5074" width="6.3046875" style="1685" customWidth="1"/>
    <col min="5075" max="5075" width="2.69140625" style="1685" customWidth="1"/>
    <col min="5076" max="5079" width="0.921875" style="1685" customWidth="1"/>
    <col min="5080" max="5161" width="2.69140625" style="1685" customWidth="1"/>
    <col min="5162" max="5328" width="1.61328125" style="1685"/>
    <col min="5329" max="5329" width="2.69140625" style="1685" customWidth="1"/>
    <col min="5330" max="5330" width="6.3046875" style="1685" customWidth="1"/>
    <col min="5331" max="5331" width="2.69140625" style="1685" customWidth="1"/>
    <col min="5332" max="5335" width="0.921875" style="1685" customWidth="1"/>
    <col min="5336" max="5417" width="2.69140625" style="1685" customWidth="1"/>
    <col min="5418" max="5584" width="1.61328125" style="1685"/>
    <col min="5585" max="5585" width="2.69140625" style="1685" customWidth="1"/>
    <col min="5586" max="5586" width="6.3046875" style="1685" customWidth="1"/>
    <col min="5587" max="5587" width="2.69140625" style="1685" customWidth="1"/>
    <col min="5588" max="5591" width="0.921875" style="1685" customWidth="1"/>
    <col min="5592" max="5673" width="2.69140625" style="1685" customWidth="1"/>
    <col min="5674" max="5840" width="1.61328125" style="1685"/>
    <col min="5841" max="5841" width="2.69140625" style="1685" customWidth="1"/>
    <col min="5842" max="5842" width="6.3046875" style="1685" customWidth="1"/>
    <col min="5843" max="5843" width="2.69140625" style="1685" customWidth="1"/>
    <col min="5844" max="5847" width="0.921875" style="1685" customWidth="1"/>
    <col min="5848" max="5929" width="2.69140625" style="1685" customWidth="1"/>
    <col min="5930" max="6096" width="1.61328125" style="1685"/>
    <col min="6097" max="6097" width="2.69140625" style="1685" customWidth="1"/>
    <col min="6098" max="6098" width="6.3046875" style="1685" customWidth="1"/>
    <col min="6099" max="6099" width="2.69140625" style="1685" customWidth="1"/>
    <col min="6100" max="6103" width="0.921875" style="1685" customWidth="1"/>
    <col min="6104" max="6185" width="2.69140625" style="1685" customWidth="1"/>
    <col min="6186" max="6352" width="1.61328125" style="1685"/>
    <col min="6353" max="6353" width="2.69140625" style="1685" customWidth="1"/>
    <col min="6354" max="6354" width="6.3046875" style="1685" customWidth="1"/>
    <col min="6355" max="6355" width="2.69140625" style="1685" customWidth="1"/>
    <col min="6356" max="6359" width="0.921875" style="1685" customWidth="1"/>
    <col min="6360" max="6441" width="2.69140625" style="1685" customWidth="1"/>
    <col min="6442" max="6608" width="1.61328125" style="1685"/>
    <col min="6609" max="6609" width="2.69140625" style="1685" customWidth="1"/>
    <col min="6610" max="6610" width="6.3046875" style="1685" customWidth="1"/>
    <col min="6611" max="6611" width="2.69140625" style="1685" customWidth="1"/>
    <col min="6612" max="6615" width="0.921875" style="1685" customWidth="1"/>
    <col min="6616" max="6697" width="2.69140625" style="1685" customWidth="1"/>
    <col min="6698" max="6864" width="1.61328125" style="1685"/>
    <col min="6865" max="6865" width="2.69140625" style="1685" customWidth="1"/>
    <col min="6866" max="6866" width="6.3046875" style="1685" customWidth="1"/>
    <col min="6867" max="6867" width="2.69140625" style="1685" customWidth="1"/>
    <col min="6868" max="6871" width="0.921875" style="1685" customWidth="1"/>
    <col min="6872" max="6953" width="2.69140625" style="1685" customWidth="1"/>
    <col min="6954" max="7120" width="1.61328125" style="1685"/>
    <col min="7121" max="7121" width="2.69140625" style="1685" customWidth="1"/>
    <col min="7122" max="7122" width="6.3046875" style="1685" customWidth="1"/>
    <col min="7123" max="7123" width="2.69140625" style="1685" customWidth="1"/>
    <col min="7124" max="7127" width="0.921875" style="1685" customWidth="1"/>
    <col min="7128" max="7209" width="2.69140625" style="1685" customWidth="1"/>
    <col min="7210" max="7376" width="1.61328125" style="1685"/>
    <col min="7377" max="7377" width="2.69140625" style="1685" customWidth="1"/>
    <col min="7378" max="7378" width="6.3046875" style="1685" customWidth="1"/>
    <col min="7379" max="7379" width="2.69140625" style="1685" customWidth="1"/>
    <col min="7380" max="7383" width="0.921875" style="1685" customWidth="1"/>
    <col min="7384" max="7465" width="2.69140625" style="1685" customWidth="1"/>
    <col min="7466" max="7632" width="1.61328125" style="1685"/>
    <col min="7633" max="7633" width="2.69140625" style="1685" customWidth="1"/>
    <col min="7634" max="7634" width="6.3046875" style="1685" customWidth="1"/>
    <col min="7635" max="7635" width="2.69140625" style="1685" customWidth="1"/>
    <col min="7636" max="7639" width="0.921875" style="1685" customWidth="1"/>
    <col min="7640" max="7721" width="2.69140625" style="1685" customWidth="1"/>
    <col min="7722" max="7888" width="1.61328125" style="1685"/>
    <col min="7889" max="7889" width="2.69140625" style="1685" customWidth="1"/>
    <col min="7890" max="7890" width="6.3046875" style="1685" customWidth="1"/>
    <col min="7891" max="7891" width="2.69140625" style="1685" customWidth="1"/>
    <col min="7892" max="7895" width="0.921875" style="1685" customWidth="1"/>
    <col min="7896" max="7977" width="2.69140625" style="1685" customWidth="1"/>
    <col min="7978" max="8144" width="1.61328125" style="1685"/>
    <col min="8145" max="8145" width="2.69140625" style="1685" customWidth="1"/>
    <col min="8146" max="8146" width="6.3046875" style="1685" customWidth="1"/>
    <col min="8147" max="8147" width="2.69140625" style="1685" customWidth="1"/>
    <col min="8148" max="8151" width="0.921875" style="1685" customWidth="1"/>
    <col min="8152" max="8233" width="2.69140625" style="1685" customWidth="1"/>
    <col min="8234" max="8400" width="1.61328125" style="1685"/>
    <col min="8401" max="8401" width="2.69140625" style="1685" customWidth="1"/>
    <col min="8402" max="8402" width="6.3046875" style="1685" customWidth="1"/>
    <col min="8403" max="8403" width="2.69140625" style="1685" customWidth="1"/>
    <col min="8404" max="8407" width="0.921875" style="1685" customWidth="1"/>
    <col min="8408" max="8489" width="2.69140625" style="1685" customWidth="1"/>
    <col min="8490" max="8656" width="1.61328125" style="1685"/>
    <col min="8657" max="8657" width="2.69140625" style="1685" customWidth="1"/>
    <col min="8658" max="8658" width="6.3046875" style="1685" customWidth="1"/>
    <col min="8659" max="8659" width="2.69140625" style="1685" customWidth="1"/>
    <col min="8660" max="8663" width="0.921875" style="1685" customWidth="1"/>
    <col min="8664" max="8745" width="2.69140625" style="1685" customWidth="1"/>
    <col min="8746" max="8912" width="1.61328125" style="1685"/>
    <col min="8913" max="8913" width="2.69140625" style="1685" customWidth="1"/>
    <col min="8914" max="8914" width="6.3046875" style="1685" customWidth="1"/>
    <col min="8915" max="8915" width="2.69140625" style="1685" customWidth="1"/>
    <col min="8916" max="8919" width="0.921875" style="1685" customWidth="1"/>
    <col min="8920" max="9001" width="2.69140625" style="1685" customWidth="1"/>
    <col min="9002" max="9168" width="1.61328125" style="1685"/>
    <col min="9169" max="9169" width="2.69140625" style="1685" customWidth="1"/>
    <col min="9170" max="9170" width="6.3046875" style="1685" customWidth="1"/>
    <col min="9171" max="9171" width="2.69140625" style="1685" customWidth="1"/>
    <col min="9172" max="9175" width="0.921875" style="1685" customWidth="1"/>
    <col min="9176" max="9257" width="2.69140625" style="1685" customWidth="1"/>
    <col min="9258" max="9424" width="1.61328125" style="1685"/>
    <col min="9425" max="9425" width="2.69140625" style="1685" customWidth="1"/>
    <col min="9426" max="9426" width="6.3046875" style="1685" customWidth="1"/>
    <col min="9427" max="9427" width="2.69140625" style="1685" customWidth="1"/>
    <col min="9428" max="9431" width="0.921875" style="1685" customWidth="1"/>
    <col min="9432" max="9513" width="2.69140625" style="1685" customWidth="1"/>
    <col min="9514" max="9680" width="1.61328125" style="1685"/>
    <col min="9681" max="9681" width="2.69140625" style="1685" customWidth="1"/>
    <col min="9682" max="9682" width="6.3046875" style="1685" customWidth="1"/>
    <col min="9683" max="9683" width="2.69140625" style="1685" customWidth="1"/>
    <col min="9684" max="9687" width="0.921875" style="1685" customWidth="1"/>
    <col min="9688" max="9769" width="2.69140625" style="1685" customWidth="1"/>
    <col min="9770" max="9936" width="1.61328125" style="1685"/>
    <col min="9937" max="9937" width="2.69140625" style="1685" customWidth="1"/>
    <col min="9938" max="9938" width="6.3046875" style="1685" customWidth="1"/>
    <col min="9939" max="9939" width="2.69140625" style="1685" customWidth="1"/>
    <col min="9940" max="9943" width="0.921875" style="1685" customWidth="1"/>
    <col min="9944" max="10025" width="2.69140625" style="1685" customWidth="1"/>
    <col min="10026" max="10192" width="1.61328125" style="1685"/>
    <col min="10193" max="10193" width="2.69140625" style="1685" customWidth="1"/>
    <col min="10194" max="10194" width="6.3046875" style="1685" customWidth="1"/>
    <col min="10195" max="10195" width="2.69140625" style="1685" customWidth="1"/>
    <col min="10196" max="10199" width="0.921875" style="1685" customWidth="1"/>
    <col min="10200" max="10281" width="2.69140625" style="1685" customWidth="1"/>
    <col min="10282" max="10448" width="1.61328125" style="1685"/>
    <col min="10449" max="10449" width="2.69140625" style="1685" customWidth="1"/>
    <col min="10450" max="10450" width="6.3046875" style="1685" customWidth="1"/>
    <col min="10451" max="10451" width="2.69140625" style="1685" customWidth="1"/>
    <col min="10452" max="10455" width="0.921875" style="1685" customWidth="1"/>
    <col min="10456" max="10537" width="2.69140625" style="1685" customWidth="1"/>
    <col min="10538" max="10704" width="1.61328125" style="1685"/>
    <col min="10705" max="10705" width="2.69140625" style="1685" customWidth="1"/>
    <col min="10706" max="10706" width="6.3046875" style="1685" customWidth="1"/>
    <col min="10707" max="10707" width="2.69140625" style="1685" customWidth="1"/>
    <col min="10708" max="10711" width="0.921875" style="1685" customWidth="1"/>
    <col min="10712" max="10793" width="2.69140625" style="1685" customWidth="1"/>
    <col min="10794" max="10960" width="1.61328125" style="1685"/>
    <col min="10961" max="10961" width="2.69140625" style="1685" customWidth="1"/>
    <col min="10962" max="10962" width="6.3046875" style="1685" customWidth="1"/>
    <col min="10963" max="10963" width="2.69140625" style="1685" customWidth="1"/>
    <col min="10964" max="10967" width="0.921875" style="1685" customWidth="1"/>
    <col min="10968" max="11049" width="2.69140625" style="1685" customWidth="1"/>
    <col min="11050" max="11216" width="1.61328125" style="1685"/>
    <col min="11217" max="11217" width="2.69140625" style="1685" customWidth="1"/>
    <col min="11218" max="11218" width="6.3046875" style="1685" customWidth="1"/>
    <col min="11219" max="11219" width="2.69140625" style="1685" customWidth="1"/>
    <col min="11220" max="11223" width="0.921875" style="1685" customWidth="1"/>
    <col min="11224" max="11305" width="2.69140625" style="1685" customWidth="1"/>
    <col min="11306" max="11472" width="1.61328125" style="1685"/>
    <col min="11473" max="11473" width="2.69140625" style="1685" customWidth="1"/>
    <col min="11474" max="11474" width="6.3046875" style="1685" customWidth="1"/>
    <col min="11475" max="11475" width="2.69140625" style="1685" customWidth="1"/>
    <col min="11476" max="11479" width="0.921875" style="1685" customWidth="1"/>
    <col min="11480" max="11561" width="2.69140625" style="1685" customWidth="1"/>
    <col min="11562" max="11728" width="1.61328125" style="1685"/>
    <col min="11729" max="11729" width="2.69140625" style="1685" customWidth="1"/>
    <col min="11730" max="11730" width="6.3046875" style="1685" customWidth="1"/>
    <col min="11731" max="11731" width="2.69140625" style="1685" customWidth="1"/>
    <col min="11732" max="11735" width="0.921875" style="1685" customWidth="1"/>
    <col min="11736" max="11817" width="2.69140625" style="1685" customWidth="1"/>
    <col min="11818" max="11984" width="1.61328125" style="1685"/>
    <col min="11985" max="11985" width="2.69140625" style="1685" customWidth="1"/>
    <col min="11986" max="11986" width="6.3046875" style="1685" customWidth="1"/>
    <col min="11987" max="11987" width="2.69140625" style="1685" customWidth="1"/>
    <col min="11988" max="11991" width="0.921875" style="1685" customWidth="1"/>
    <col min="11992" max="12073" width="2.69140625" style="1685" customWidth="1"/>
    <col min="12074" max="12240" width="1.61328125" style="1685"/>
    <col min="12241" max="12241" width="2.69140625" style="1685" customWidth="1"/>
    <col min="12242" max="12242" width="6.3046875" style="1685" customWidth="1"/>
    <col min="12243" max="12243" width="2.69140625" style="1685" customWidth="1"/>
    <col min="12244" max="12247" width="0.921875" style="1685" customWidth="1"/>
    <col min="12248" max="12329" width="2.69140625" style="1685" customWidth="1"/>
    <col min="12330" max="12496" width="1.61328125" style="1685"/>
    <col min="12497" max="12497" width="2.69140625" style="1685" customWidth="1"/>
    <col min="12498" max="12498" width="6.3046875" style="1685" customWidth="1"/>
    <col min="12499" max="12499" width="2.69140625" style="1685" customWidth="1"/>
    <col min="12500" max="12503" width="0.921875" style="1685" customWidth="1"/>
    <col min="12504" max="12585" width="2.69140625" style="1685" customWidth="1"/>
    <col min="12586" max="12752" width="1.61328125" style="1685"/>
    <col min="12753" max="12753" width="2.69140625" style="1685" customWidth="1"/>
    <col min="12754" max="12754" width="6.3046875" style="1685" customWidth="1"/>
    <col min="12755" max="12755" width="2.69140625" style="1685" customWidth="1"/>
    <col min="12756" max="12759" width="0.921875" style="1685" customWidth="1"/>
    <col min="12760" max="12841" width="2.69140625" style="1685" customWidth="1"/>
    <col min="12842" max="13008" width="1.61328125" style="1685"/>
    <col min="13009" max="13009" width="2.69140625" style="1685" customWidth="1"/>
    <col min="13010" max="13010" width="6.3046875" style="1685" customWidth="1"/>
    <col min="13011" max="13011" width="2.69140625" style="1685" customWidth="1"/>
    <col min="13012" max="13015" width="0.921875" style="1685" customWidth="1"/>
    <col min="13016" max="13097" width="2.69140625" style="1685" customWidth="1"/>
    <col min="13098" max="13264" width="1.61328125" style="1685"/>
    <col min="13265" max="13265" width="2.69140625" style="1685" customWidth="1"/>
    <col min="13266" max="13266" width="6.3046875" style="1685" customWidth="1"/>
    <col min="13267" max="13267" width="2.69140625" style="1685" customWidth="1"/>
    <col min="13268" max="13271" width="0.921875" style="1685" customWidth="1"/>
    <col min="13272" max="13353" width="2.69140625" style="1685" customWidth="1"/>
    <col min="13354" max="13520" width="1.61328125" style="1685"/>
    <col min="13521" max="13521" width="2.69140625" style="1685" customWidth="1"/>
    <col min="13522" max="13522" width="6.3046875" style="1685" customWidth="1"/>
    <col min="13523" max="13523" width="2.69140625" style="1685" customWidth="1"/>
    <col min="13524" max="13527" width="0.921875" style="1685" customWidth="1"/>
    <col min="13528" max="13609" width="2.69140625" style="1685" customWidth="1"/>
    <col min="13610" max="13776" width="1.61328125" style="1685"/>
    <col min="13777" max="13777" width="2.69140625" style="1685" customWidth="1"/>
    <col min="13778" max="13778" width="6.3046875" style="1685" customWidth="1"/>
    <col min="13779" max="13779" width="2.69140625" style="1685" customWidth="1"/>
    <col min="13780" max="13783" width="0.921875" style="1685" customWidth="1"/>
    <col min="13784" max="13865" width="2.69140625" style="1685" customWidth="1"/>
    <col min="13866" max="14032" width="1.61328125" style="1685"/>
    <col min="14033" max="14033" width="2.69140625" style="1685" customWidth="1"/>
    <col min="14034" max="14034" width="6.3046875" style="1685" customWidth="1"/>
    <col min="14035" max="14035" width="2.69140625" style="1685" customWidth="1"/>
    <col min="14036" max="14039" width="0.921875" style="1685" customWidth="1"/>
    <col min="14040" max="14121" width="2.69140625" style="1685" customWidth="1"/>
    <col min="14122" max="14288" width="1.61328125" style="1685"/>
    <col min="14289" max="14289" width="2.69140625" style="1685" customWidth="1"/>
    <col min="14290" max="14290" width="6.3046875" style="1685" customWidth="1"/>
    <col min="14291" max="14291" width="2.69140625" style="1685" customWidth="1"/>
    <col min="14292" max="14295" width="0.921875" style="1685" customWidth="1"/>
    <col min="14296" max="14377" width="2.69140625" style="1685" customWidth="1"/>
    <col min="14378" max="14544" width="1.61328125" style="1685"/>
    <col min="14545" max="14545" width="2.69140625" style="1685" customWidth="1"/>
    <col min="14546" max="14546" width="6.3046875" style="1685" customWidth="1"/>
    <col min="14547" max="14547" width="2.69140625" style="1685" customWidth="1"/>
    <col min="14548" max="14551" width="0.921875" style="1685" customWidth="1"/>
    <col min="14552" max="14633" width="2.69140625" style="1685" customWidth="1"/>
    <col min="14634" max="14800" width="1.61328125" style="1685"/>
    <col min="14801" max="14801" width="2.69140625" style="1685" customWidth="1"/>
    <col min="14802" max="14802" width="6.3046875" style="1685" customWidth="1"/>
    <col min="14803" max="14803" width="2.69140625" style="1685" customWidth="1"/>
    <col min="14804" max="14807" width="0.921875" style="1685" customWidth="1"/>
    <col min="14808" max="14889" width="2.69140625" style="1685" customWidth="1"/>
    <col min="14890" max="15056" width="1.61328125" style="1685"/>
    <col min="15057" max="15057" width="2.69140625" style="1685" customWidth="1"/>
    <col min="15058" max="15058" width="6.3046875" style="1685" customWidth="1"/>
    <col min="15059" max="15059" width="2.69140625" style="1685" customWidth="1"/>
    <col min="15060" max="15063" width="0.921875" style="1685" customWidth="1"/>
    <col min="15064" max="15145" width="2.69140625" style="1685" customWidth="1"/>
    <col min="15146" max="15312" width="1.61328125" style="1685"/>
    <col min="15313" max="15313" width="2.69140625" style="1685" customWidth="1"/>
    <col min="15314" max="15314" width="6.3046875" style="1685" customWidth="1"/>
    <col min="15315" max="15315" width="2.69140625" style="1685" customWidth="1"/>
    <col min="15316" max="15319" width="0.921875" style="1685" customWidth="1"/>
    <col min="15320" max="15401" width="2.69140625" style="1685" customWidth="1"/>
    <col min="15402" max="15568" width="1.61328125" style="1685"/>
    <col min="15569" max="15569" width="2.69140625" style="1685" customWidth="1"/>
    <col min="15570" max="15570" width="6.3046875" style="1685" customWidth="1"/>
    <col min="15571" max="15571" width="2.69140625" style="1685" customWidth="1"/>
    <col min="15572" max="15575" width="0.921875" style="1685" customWidth="1"/>
    <col min="15576" max="15657" width="2.69140625" style="1685" customWidth="1"/>
    <col min="15658" max="15824" width="1.61328125" style="1685"/>
    <col min="15825" max="15825" width="2.69140625" style="1685" customWidth="1"/>
    <col min="15826" max="15826" width="6.3046875" style="1685" customWidth="1"/>
    <col min="15827" max="15827" width="2.69140625" style="1685" customWidth="1"/>
    <col min="15828" max="15831" width="0.921875" style="1685" customWidth="1"/>
    <col min="15832" max="15913" width="2.69140625" style="1685" customWidth="1"/>
    <col min="15914" max="16080" width="1.61328125" style="1685"/>
    <col min="16081" max="16081" width="2.69140625" style="1685" customWidth="1"/>
    <col min="16082" max="16082" width="6.3046875" style="1685" customWidth="1"/>
    <col min="16083" max="16083" width="2.69140625" style="1685" customWidth="1"/>
    <col min="16084" max="16087" width="0.921875" style="1685" customWidth="1"/>
    <col min="16088" max="16169" width="2.69140625" style="1685" customWidth="1"/>
    <col min="16170" max="16384" width="1.61328125" style="1685"/>
  </cols>
  <sheetData>
    <row r="1" spans="2:171" ht="81" customHeight="1" thickBot="1"/>
    <row r="2" spans="2:171" s="1690" customFormat="1" ht="24.9" customHeight="1">
      <c r="B2" s="1687"/>
      <c r="C2" s="1688"/>
      <c r="D2" s="1688"/>
      <c r="E2" s="1688"/>
      <c r="F2" s="1688"/>
      <c r="G2" s="1688"/>
      <c r="H2" s="1688"/>
      <c r="I2" s="1688"/>
      <c r="J2" s="1688"/>
      <c r="K2" s="1688"/>
      <c r="L2" s="1688"/>
      <c r="M2" s="1688"/>
      <c r="N2" s="1688"/>
      <c r="O2" s="1688"/>
      <c r="P2" s="1688"/>
      <c r="Q2" s="1688"/>
      <c r="R2" s="1688"/>
      <c r="S2" s="1688"/>
      <c r="T2" s="1688"/>
      <c r="U2" s="1688"/>
      <c r="V2" s="1688"/>
      <c r="W2" s="1688"/>
      <c r="X2" s="1688"/>
      <c r="Y2" s="1688"/>
      <c r="Z2" s="1688"/>
      <c r="AA2" s="1688"/>
      <c r="AB2" s="1688"/>
      <c r="AC2" s="1688"/>
      <c r="AD2" s="1688"/>
      <c r="AE2" s="1688"/>
      <c r="AF2" s="1688"/>
      <c r="AG2" s="1688"/>
      <c r="AH2" s="1688"/>
      <c r="AI2" s="1688"/>
      <c r="AJ2" s="1688"/>
      <c r="AK2" s="1688"/>
      <c r="AL2" s="1688"/>
      <c r="AM2" s="1688"/>
      <c r="AN2" s="1688"/>
      <c r="AO2" s="1688"/>
      <c r="AP2" s="1688"/>
      <c r="AQ2" s="1688"/>
      <c r="AR2" s="1688"/>
      <c r="AS2" s="1688"/>
      <c r="AT2" s="1688"/>
      <c r="AU2" s="1688"/>
      <c r="AV2" s="1688"/>
      <c r="AW2" s="1688"/>
      <c r="AX2" s="1688"/>
      <c r="AY2" s="1688"/>
      <c r="AZ2" s="1688"/>
      <c r="BA2" s="1688"/>
      <c r="BB2" s="1688"/>
      <c r="BC2" s="1688"/>
      <c r="BD2" s="1688"/>
      <c r="BE2" s="1688"/>
      <c r="BF2" s="1688"/>
      <c r="BG2" s="1688"/>
      <c r="BH2" s="1688"/>
      <c r="BI2" s="1688"/>
      <c r="BJ2" s="1688"/>
      <c r="BK2" s="1688"/>
      <c r="BL2" s="1688"/>
      <c r="BM2" s="1688"/>
      <c r="BN2" s="1688"/>
      <c r="BO2" s="1688"/>
      <c r="BP2" s="1688"/>
      <c r="BQ2" s="1688"/>
      <c r="BR2" s="1688"/>
      <c r="BS2" s="1688"/>
      <c r="BT2" s="1688"/>
      <c r="BU2" s="1688"/>
      <c r="BV2" s="1688"/>
      <c r="BW2" s="1688"/>
      <c r="BX2" s="1688"/>
      <c r="BY2" s="1688"/>
      <c r="BZ2" s="1688"/>
      <c r="CA2" s="1688"/>
      <c r="CB2" s="1688"/>
      <c r="CC2" s="1688"/>
      <c r="CD2" s="1689"/>
      <c r="CH2" s="1686"/>
      <c r="CI2" s="1686"/>
      <c r="CJ2" s="1686"/>
      <c r="CK2" s="1686"/>
      <c r="CL2" s="1686"/>
      <c r="CM2" s="1686"/>
      <c r="CN2" s="1686"/>
      <c r="CO2" s="1686"/>
      <c r="CP2" s="1686"/>
      <c r="CQ2" s="1686"/>
      <c r="CR2" s="1686"/>
      <c r="CS2" s="1686"/>
      <c r="CT2" s="1686"/>
      <c r="CU2" s="1686"/>
      <c r="CV2" s="1686"/>
      <c r="CW2" s="1686"/>
      <c r="CX2" s="1686"/>
      <c r="CY2" s="1686"/>
      <c r="CZ2" s="1686"/>
      <c r="DA2" s="1686"/>
      <c r="DB2" s="1686"/>
      <c r="DC2" s="1686"/>
      <c r="DD2" s="1686"/>
      <c r="DE2" s="1686"/>
      <c r="DF2" s="1686"/>
      <c r="DG2" s="1686"/>
      <c r="DH2" s="1686"/>
      <c r="DI2" s="1686"/>
      <c r="DJ2" s="1686"/>
      <c r="DK2" s="1686"/>
      <c r="DL2" s="1686"/>
      <c r="DM2" s="1686"/>
      <c r="DN2" s="1686"/>
      <c r="DO2" s="1686"/>
      <c r="DP2" s="1686"/>
      <c r="DQ2" s="1686"/>
      <c r="DR2" s="1686"/>
      <c r="DS2" s="1686"/>
      <c r="DT2" s="1686"/>
      <c r="DU2" s="1686"/>
      <c r="DV2" s="1686"/>
    </row>
    <row r="3" spans="2:171" s="1690" customFormat="1" ht="30" customHeight="1">
      <c r="B3" s="1691"/>
      <c r="C3" s="1692"/>
      <c r="D3" s="1692"/>
      <c r="E3" s="1692"/>
      <c r="F3" s="1692"/>
      <c r="G3" s="1692"/>
      <c r="H3" s="1692"/>
      <c r="I3" s="1692"/>
      <c r="J3" s="1692"/>
      <c r="K3" s="1692"/>
      <c r="L3" s="1692"/>
      <c r="M3" s="1692"/>
      <c r="N3" s="1692"/>
      <c r="O3" s="1692"/>
      <c r="P3" s="1692"/>
      <c r="Q3" s="1692"/>
      <c r="R3" s="1692"/>
      <c r="S3" s="1692"/>
      <c r="T3" s="1692"/>
      <c r="U3" s="1692"/>
      <c r="V3" s="1692"/>
      <c r="W3" s="1692"/>
      <c r="X3" s="1692"/>
      <c r="Y3" s="1692"/>
      <c r="Z3" s="1692"/>
      <c r="AA3" s="1692"/>
      <c r="AB3" s="1692"/>
      <c r="AC3" s="1692"/>
      <c r="AD3" s="1692"/>
      <c r="AE3" s="1692"/>
      <c r="AF3" s="1692"/>
      <c r="AG3" s="1692"/>
      <c r="AH3" s="1692"/>
      <c r="AI3" s="1692"/>
      <c r="AJ3" s="1692"/>
      <c r="AK3" s="1692"/>
      <c r="AL3" s="1692"/>
      <c r="AM3" s="1692"/>
      <c r="AN3" s="1692"/>
      <c r="AO3" s="1692"/>
      <c r="AP3" s="1692"/>
      <c r="AQ3" s="1692"/>
      <c r="AR3" s="1692"/>
      <c r="AS3" s="1692"/>
      <c r="AT3" s="1692"/>
      <c r="AU3" s="1692"/>
      <c r="AV3" s="1692"/>
      <c r="AW3" s="1692"/>
      <c r="AX3" s="1692"/>
      <c r="AY3" s="1692"/>
      <c r="AZ3" s="1692"/>
      <c r="BA3" s="1692"/>
      <c r="BB3" s="1692"/>
      <c r="BC3" s="1692"/>
      <c r="BD3" s="1692"/>
      <c r="BE3" s="1692"/>
      <c r="BF3" s="1692"/>
      <c r="BG3" s="1692"/>
      <c r="BH3" s="1692"/>
      <c r="BI3" s="1692"/>
      <c r="BJ3" s="1692"/>
      <c r="BK3" s="1692"/>
      <c r="BL3" s="1692"/>
      <c r="BM3" s="1692"/>
      <c r="BN3" s="1692"/>
      <c r="BO3" s="1692"/>
      <c r="BP3" s="1692"/>
      <c r="BQ3" s="1692"/>
      <c r="BR3" s="1692"/>
      <c r="BS3" s="1692"/>
      <c r="BT3" s="1692"/>
      <c r="BU3" s="1692"/>
      <c r="BV3" s="1692"/>
      <c r="BW3" s="1692"/>
      <c r="BX3" s="1692"/>
      <c r="BY3" s="1692"/>
      <c r="BZ3" s="1692"/>
      <c r="CA3" s="1692"/>
      <c r="CB3" s="1692"/>
      <c r="CC3" s="1692"/>
      <c r="CD3" s="1693"/>
      <c r="CH3" s="1686"/>
      <c r="CI3" s="1686"/>
      <c r="CJ3" s="1686"/>
      <c r="CK3" s="1686"/>
      <c r="CL3" s="1686"/>
      <c r="CM3" s="1686"/>
      <c r="CN3" s="1686"/>
      <c r="CO3" s="1686"/>
      <c r="CP3" s="1686"/>
      <c r="CQ3" s="1686"/>
      <c r="CR3" s="1686"/>
      <c r="CS3" s="1686"/>
      <c r="CT3" s="1686"/>
      <c r="CU3" s="1686"/>
      <c r="CV3" s="1686"/>
      <c r="CW3" s="1686"/>
      <c r="CX3" s="1686"/>
      <c r="CY3" s="1686"/>
      <c r="CZ3" s="1686"/>
      <c r="DA3" s="1686"/>
      <c r="DB3" s="1686"/>
      <c r="DC3" s="1686"/>
      <c r="DD3" s="1686"/>
      <c r="DE3" s="1686"/>
      <c r="DF3" s="1686"/>
      <c r="DG3" s="1686"/>
      <c r="DH3" s="1686"/>
      <c r="DI3" s="1686"/>
      <c r="DJ3" s="1686"/>
      <c r="DK3" s="1686"/>
      <c r="DL3" s="1686"/>
      <c r="DM3" s="1686"/>
      <c r="DN3" s="1686"/>
      <c r="DO3" s="1686"/>
      <c r="DP3" s="1686"/>
      <c r="DQ3" s="1686"/>
      <c r="DR3" s="1686"/>
      <c r="DS3" s="1686"/>
      <c r="DT3" s="1686"/>
      <c r="DU3" s="1686"/>
      <c r="DV3" s="1686"/>
    </row>
    <row r="4" spans="2:171" s="1690" customFormat="1" ht="30" customHeight="1">
      <c r="B4" s="1694"/>
      <c r="C4" s="3211" t="s">
        <v>823</v>
      </c>
      <c r="D4" s="3212"/>
      <c r="E4" s="3212"/>
      <c r="F4" s="3212"/>
      <c r="G4" s="3212"/>
      <c r="H4" s="3212"/>
      <c r="I4" s="3212"/>
      <c r="J4" s="3212"/>
      <c r="K4" s="3212"/>
      <c r="L4" s="3212"/>
      <c r="M4" s="3212"/>
      <c r="N4" s="3213"/>
      <c r="O4" s="3217" t="s">
        <v>478</v>
      </c>
      <c r="P4" s="3218"/>
      <c r="Q4" s="3219"/>
      <c r="R4" s="1695"/>
      <c r="S4" s="1696" t="s">
        <v>1200</v>
      </c>
      <c r="T4" s="1697"/>
      <c r="U4" s="1697"/>
      <c r="V4" s="1698"/>
      <c r="W4" s="1698"/>
      <c r="X4" s="1698"/>
      <c r="Y4" s="1698"/>
      <c r="Z4" s="1698"/>
      <c r="AA4" s="1698"/>
      <c r="AB4" s="1698"/>
      <c r="AC4" s="1698"/>
      <c r="AD4" s="1698"/>
      <c r="AE4" s="1698"/>
      <c r="AF4" s="1698"/>
      <c r="AG4" s="1698"/>
      <c r="AH4" s="1698"/>
      <c r="AI4" s="1698"/>
      <c r="AJ4" s="1698"/>
      <c r="AK4" s="1698"/>
      <c r="AL4" s="1698"/>
      <c r="AM4" s="1698"/>
      <c r="AN4" s="1698"/>
      <c r="AO4" s="1698"/>
      <c r="AP4" s="1698"/>
      <c r="AQ4" s="1698"/>
      <c r="AR4" s="1698"/>
      <c r="AS4" s="1698"/>
      <c r="AT4" s="1698"/>
      <c r="AU4" s="1698"/>
      <c r="AV4" s="1698"/>
      <c r="AW4" s="1698"/>
      <c r="AX4" s="1698"/>
      <c r="AY4" s="1698"/>
      <c r="AZ4" s="1698"/>
      <c r="BA4" s="1698"/>
      <c r="BB4" s="1698"/>
      <c r="BC4" s="1698"/>
      <c r="BD4" s="1698"/>
      <c r="BE4" s="1698"/>
      <c r="BF4" s="1698"/>
      <c r="BG4" s="1698"/>
      <c r="BH4" s="1698"/>
      <c r="BI4" s="1698"/>
      <c r="BJ4" s="1698"/>
      <c r="BK4" s="1698"/>
      <c r="BL4" s="1698"/>
      <c r="BM4" s="1698"/>
      <c r="BN4" s="1698"/>
      <c r="BO4" s="1698"/>
      <c r="BP4" s="1698"/>
      <c r="BQ4" s="1698"/>
      <c r="BR4" s="1698"/>
      <c r="BS4" s="1698"/>
      <c r="BT4" s="1698"/>
      <c r="BU4" s="1698"/>
      <c r="BV4" s="1698"/>
      <c r="BW4" s="1698"/>
      <c r="BX4" s="1698"/>
      <c r="BY4" s="1698"/>
      <c r="BZ4" s="1698"/>
      <c r="CA4" s="1698"/>
      <c r="CB4" s="1698"/>
      <c r="CC4" s="1698"/>
      <c r="CD4" s="1699"/>
      <c r="CH4" s="1686"/>
      <c r="CI4" s="1686"/>
      <c r="CJ4" s="1686"/>
      <c r="CK4" s="1686"/>
      <c r="CL4" s="1686"/>
      <c r="CM4" s="1686"/>
      <c r="CN4" s="1686"/>
      <c r="CO4" s="1686"/>
      <c r="CP4" s="1686"/>
      <c r="CQ4" s="1686"/>
      <c r="CR4" s="1686"/>
      <c r="CS4" s="1686"/>
      <c r="CT4" s="1686"/>
      <c r="CU4" s="1686"/>
      <c r="CV4" s="1686"/>
      <c r="CW4" s="1686"/>
      <c r="CX4" s="1686"/>
      <c r="CY4" s="1686"/>
      <c r="CZ4" s="1686"/>
      <c r="DA4" s="1686"/>
      <c r="DB4" s="1686"/>
      <c r="DC4" s="1686"/>
      <c r="DD4" s="1686"/>
      <c r="DE4" s="1686"/>
      <c r="DF4" s="1686"/>
      <c r="DG4" s="1686"/>
      <c r="DH4" s="1686"/>
      <c r="DI4" s="1686"/>
      <c r="DJ4" s="1686"/>
      <c r="DK4" s="1686"/>
      <c r="DL4" s="1686"/>
      <c r="DM4" s="1686"/>
      <c r="DN4" s="1686"/>
      <c r="DO4" s="1686"/>
      <c r="DP4" s="1686"/>
      <c r="DQ4" s="1686"/>
      <c r="DR4" s="1686"/>
      <c r="DS4" s="1686"/>
      <c r="DT4" s="1686"/>
      <c r="DU4" s="1686"/>
      <c r="DV4" s="1686"/>
    </row>
    <row r="5" spans="2:171" s="1690" customFormat="1" ht="30" customHeight="1">
      <c r="B5" s="1700"/>
      <c r="C5" s="3214"/>
      <c r="D5" s="3215"/>
      <c r="E5" s="3215"/>
      <c r="F5" s="3215"/>
      <c r="G5" s="3215"/>
      <c r="H5" s="3215"/>
      <c r="I5" s="3215"/>
      <c r="J5" s="3215"/>
      <c r="K5" s="3215"/>
      <c r="L5" s="3215"/>
      <c r="M5" s="3215"/>
      <c r="N5" s="3216"/>
      <c r="O5" s="3220"/>
      <c r="P5" s="3221"/>
      <c r="Q5" s="3222"/>
      <c r="R5" s="1695"/>
      <c r="S5" s="1701" t="s">
        <v>1206</v>
      </c>
      <c r="T5" s="1697"/>
      <c r="U5" s="1697"/>
      <c r="V5" s="1702"/>
      <c r="W5" s="1702"/>
      <c r="X5" s="1702"/>
      <c r="Y5" s="1702"/>
      <c r="Z5" s="1702"/>
      <c r="AA5" s="1702"/>
      <c r="AB5" s="1702"/>
      <c r="AC5" s="1702"/>
      <c r="AD5" s="1702"/>
      <c r="AE5" s="1702"/>
      <c r="AF5" s="1702"/>
      <c r="AG5" s="1702"/>
      <c r="AH5" s="1702"/>
      <c r="AI5" s="1702"/>
      <c r="AJ5" s="1702"/>
      <c r="AK5" s="1702"/>
      <c r="AL5" s="1702"/>
      <c r="AM5" s="1702"/>
      <c r="AN5" s="1702"/>
      <c r="AO5" s="1702"/>
      <c r="AP5" s="1702"/>
      <c r="AQ5" s="1702"/>
      <c r="AR5" s="1702"/>
      <c r="AS5" s="1702"/>
      <c r="AT5" s="1702"/>
      <c r="AU5" s="1702"/>
      <c r="AV5" s="1702"/>
      <c r="AW5" s="1702"/>
      <c r="AX5" s="1702"/>
      <c r="AY5" s="1702"/>
      <c r="AZ5" s="1702"/>
      <c r="BA5" s="1702"/>
      <c r="BB5" s="1702"/>
      <c r="BC5" s="1702"/>
      <c r="BD5" s="1702"/>
      <c r="BE5" s="1702"/>
      <c r="BF5" s="1702"/>
      <c r="BG5" s="1702"/>
      <c r="BH5" s="1702"/>
      <c r="BI5" s="1702"/>
      <c r="BJ5" s="1702"/>
      <c r="BK5" s="1702"/>
      <c r="BL5" s="1702"/>
      <c r="BM5" s="1702"/>
      <c r="BN5" s="1702"/>
      <c r="BO5" s="1702"/>
      <c r="BP5" s="1702"/>
      <c r="BQ5" s="1702"/>
      <c r="BR5" s="1702"/>
      <c r="BS5" s="1702"/>
      <c r="BT5" s="1702"/>
      <c r="BU5" s="1702"/>
      <c r="BV5" s="1702"/>
      <c r="BW5" s="1702"/>
      <c r="BX5" s="1702"/>
      <c r="BY5" s="1702"/>
      <c r="BZ5" s="1702"/>
      <c r="CA5" s="1702"/>
      <c r="CB5" s="1702"/>
      <c r="CC5" s="1702"/>
      <c r="CD5" s="1693"/>
      <c r="CH5" s="1686"/>
      <c r="CI5" s="1686"/>
      <c r="CJ5" s="1686"/>
      <c r="CK5" s="1686"/>
      <c r="CL5" s="1686"/>
      <c r="CM5" s="1686"/>
      <c r="CN5" s="1686"/>
      <c r="CO5" s="1686"/>
      <c r="CP5" s="1686"/>
      <c r="CQ5" s="1686"/>
      <c r="CR5" s="1686"/>
      <c r="CS5" s="1686"/>
      <c r="CT5" s="1686"/>
      <c r="CU5" s="1686"/>
      <c r="CV5" s="1686"/>
      <c r="CW5" s="1686"/>
      <c r="CX5" s="1686"/>
      <c r="CY5" s="1686"/>
      <c r="CZ5" s="1686"/>
      <c r="DA5" s="1686"/>
      <c r="DB5" s="1686"/>
      <c r="DC5" s="1686"/>
      <c r="DD5" s="1686"/>
      <c r="DE5" s="1686"/>
      <c r="DF5" s="1686"/>
      <c r="DG5" s="1686"/>
      <c r="DH5" s="1686"/>
      <c r="DI5" s="1686"/>
      <c r="DJ5" s="1686"/>
      <c r="DK5" s="1686"/>
      <c r="DL5" s="1686"/>
      <c r="DM5" s="1686"/>
      <c r="DN5" s="1686"/>
      <c r="DO5" s="1686"/>
      <c r="DP5" s="1686"/>
      <c r="DQ5" s="1686"/>
      <c r="DR5" s="1686"/>
      <c r="DS5" s="1686"/>
      <c r="DT5" s="1686"/>
      <c r="DU5" s="1686"/>
      <c r="DV5" s="1686"/>
    </row>
    <row r="6" spans="2:171" s="1690" customFormat="1" ht="30" customHeight="1">
      <c r="B6" s="1700"/>
      <c r="C6" s="1702"/>
      <c r="D6" s="1702"/>
      <c r="E6" s="1702"/>
      <c r="F6" s="1702"/>
      <c r="G6" s="1702"/>
      <c r="H6" s="1702"/>
      <c r="I6" s="1702"/>
      <c r="J6" s="1702"/>
      <c r="K6" s="1702"/>
      <c r="L6" s="1702"/>
      <c r="M6" s="1702"/>
      <c r="N6" s="1702"/>
      <c r="O6" s="1702"/>
      <c r="P6" s="1702"/>
      <c r="Q6" s="1702"/>
      <c r="R6" s="1702"/>
      <c r="S6" s="1702"/>
      <c r="T6" s="1702"/>
      <c r="U6" s="1702"/>
      <c r="V6" s="1702"/>
      <c r="W6" s="1702"/>
      <c r="X6" s="1702"/>
      <c r="Y6" s="1702"/>
      <c r="Z6" s="1702"/>
      <c r="AA6" s="1702"/>
      <c r="AB6" s="1702"/>
      <c r="AC6" s="1702"/>
      <c r="AD6" s="1702"/>
      <c r="AE6" s="1702"/>
      <c r="AF6" s="1702"/>
      <c r="AG6" s="1702"/>
      <c r="AH6" s="1702"/>
      <c r="AI6" s="1702"/>
      <c r="AJ6" s="1702"/>
      <c r="AK6" s="1702"/>
      <c r="AL6" s="1702"/>
      <c r="AM6" s="1702"/>
      <c r="AN6" s="1702"/>
      <c r="AO6" s="1702"/>
      <c r="AP6" s="1702"/>
      <c r="AQ6" s="1702"/>
      <c r="AR6" s="1702"/>
      <c r="AS6" s="1702"/>
      <c r="AT6" s="1702"/>
      <c r="AU6" s="1702"/>
      <c r="AV6" s="1702"/>
      <c r="AW6" s="1702"/>
      <c r="AX6" s="1702"/>
      <c r="AY6" s="1702"/>
      <c r="AZ6" s="1702"/>
      <c r="BA6" s="1702"/>
      <c r="BB6" s="1702"/>
      <c r="BC6" s="1702"/>
      <c r="BD6" s="1702"/>
      <c r="BE6" s="1702"/>
      <c r="BF6" s="1702"/>
      <c r="BG6" s="1702"/>
      <c r="BH6" s="1702"/>
      <c r="BI6" s="1702"/>
      <c r="BJ6" s="1702"/>
      <c r="BK6" s="1702"/>
      <c r="BL6" s="1702"/>
      <c r="BM6" s="1702"/>
      <c r="BN6" s="1702"/>
      <c r="BO6" s="1702"/>
      <c r="BP6" s="1702"/>
      <c r="BQ6" s="1702"/>
      <c r="BR6" s="1702"/>
      <c r="BS6" s="1702"/>
      <c r="BT6" s="1702"/>
      <c r="BU6" s="1702"/>
      <c r="BV6" s="1702"/>
      <c r="BW6" s="1702"/>
      <c r="BX6" s="1702"/>
      <c r="BY6" s="1702"/>
      <c r="BZ6" s="1702"/>
      <c r="CA6" s="1702"/>
      <c r="CB6" s="1702"/>
      <c r="CC6" s="1702"/>
      <c r="CD6" s="1693"/>
      <c r="CH6" s="1686"/>
      <c r="CI6" s="1686"/>
      <c r="CJ6" s="1686"/>
      <c r="CK6" s="1686"/>
      <c r="CL6" s="1686"/>
      <c r="CM6" s="1686"/>
      <c r="CN6" s="1686"/>
      <c r="CO6" s="1686"/>
      <c r="CP6" s="1686"/>
      <c r="CQ6" s="1686"/>
      <c r="CR6" s="1686"/>
      <c r="CS6" s="1686"/>
      <c r="CT6" s="1686"/>
      <c r="CU6" s="1686"/>
      <c r="CV6" s="1686"/>
      <c r="CW6" s="1686"/>
      <c r="CX6" s="1686"/>
      <c r="CY6" s="1686"/>
      <c r="CZ6" s="1686"/>
      <c r="DA6" s="1686"/>
      <c r="DB6" s="1686"/>
      <c r="DC6" s="1686"/>
      <c r="DD6" s="1686"/>
      <c r="DE6" s="1686"/>
      <c r="DF6" s="1686"/>
      <c r="DG6" s="1686"/>
      <c r="DH6" s="1686"/>
      <c r="DI6" s="1686"/>
      <c r="DJ6" s="1686"/>
      <c r="DK6" s="1686"/>
      <c r="DL6" s="1686"/>
      <c r="DM6" s="1686"/>
      <c r="DN6" s="1686"/>
      <c r="DO6" s="1686"/>
      <c r="DP6" s="1686"/>
      <c r="DQ6" s="1686"/>
      <c r="DR6" s="1686"/>
      <c r="DS6" s="1686"/>
      <c r="DT6" s="1686"/>
      <c r="DU6" s="1686"/>
      <c r="DV6" s="1686"/>
    </row>
    <row r="7" spans="2:171" s="1690" customFormat="1" ht="24.9" customHeight="1">
      <c r="B7" s="1704"/>
      <c r="BD7" s="1705"/>
      <c r="BE7" s="1705"/>
      <c r="BF7" s="1705"/>
      <c r="BG7" s="1705"/>
      <c r="BH7" s="1705"/>
      <c r="BI7" s="1705"/>
      <c r="BJ7" s="1705"/>
      <c r="BK7" s="1705"/>
      <c r="BL7" s="1705"/>
      <c r="BM7" s="1705"/>
      <c r="BN7" s="1705"/>
      <c r="BO7" s="1705"/>
      <c r="BP7" s="1705"/>
      <c r="BQ7" s="1705"/>
      <c r="BR7" s="1705"/>
      <c r="BS7" s="1705"/>
      <c r="BT7" s="1705"/>
      <c r="BU7" s="1705"/>
      <c r="BV7" s="1705"/>
      <c r="BW7" s="1705"/>
      <c r="BX7" s="1705"/>
      <c r="BY7" s="1705"/>
      <c r="BZ7" s="1705"/>
      <c r="CA7" s="1705"/>
      <c r="CD7" s="1693"/>
      <c r="CH7" s="1686"/>
      <c r="CI7" s="1686"/>
      <c r="CJ7" s="1686"/>
      <c r="CK7" s="1686"/>
      <c r="CN7" s="1717"/>
      <c r="CO7" s="1737"/>
      <c r="CP7" s="1737"/>
      <c r="CQ7" s="1737"/>
      <c r="CR7" s="1737"/>
      <c r="CS7" s="1772"/>
      <c r="CT7" s="1772"/>
      <c r="CU7" s="1772"/>
      <c r="CV7" s="1772"/>
      <c r="CW7" s="1717"/>
      <c r="CX7" s="1717"/>
      <c r="CY7" s="1772"/>
      <c r="CZ7" s="1772"/>
      <c r="DA7" s="1717"/>
      <c r="DB7" s="1717"/>
      <c r="DC7" s="1717"/>
      <c r="DD7" s="1717"/>
      <c r="DE7" s="1717"/>
      <c r="DF7" s="1717"/>
      <c r="DG7" s="1717"/>
      <c r="DH7" s="1717"/>
      <c r="DI7" s="1717"/>
      <c r="DJ7" s="1717"/>
      <c r="DK7" s="1717"/>
      <c r="DL7" s="1717"/>
      <c r="DM7" s="1717"/>
      <c r="DN7" s="1717"/>
      <c r="DO7" s="1717"/>
      <c r="DP7" s="1717"/>
      <c r="DQ7" s="1717"/>
      <c r="DR7" s="1717"/>
      <c r="DS7" s="1717"/>
      <c r="DT7" s="1717"/>
      <c r="DU7" s="1717"/>
      <c r="DV7" s="1717"/>
      <c r="DW7" s="1717"/>
      <c r="DX7" s="1717"/>
      <c r="DY7" s="1717"/>
      <c r="DZ7" s="1717"/>
      <c r="EA7" s="1717"/>
      <c r="EB7" s="1717"/>
      <c r="EC7" s="1717"/>
      <c r="ED7" s="1717"/>
      <c r="EE7" s="1717"/>
      <c r="EF7" s="1717"/>
      <c r="EG7" s="1717"/>
      <c r="EH7" s="1717"/>
      <c r="EI7" s="1717"/>
      <c r="EJ7" s="1717"/>
      <c r="EK7" s="1717"/>
      <c r="EL7" s="1717"/>
      <c r="EM7" s="1717"/>
      <c r="EN7" s="1717"/>
      <c r="EO7" s="1717"/>
      <c r="EP7" s="1717"/>
      <c r="EQ7" s="1717"/>
      <c r="ER7" s="1717"/>
      <c r="ES7" s="1717"/>
      <c r="ET7" s="1717"/>
      <c r="EU7" s="1717"/>
      <c r="EV7" s="1717"/>
      <c r="EW7" s="1717"/>
      <c r="EX7" s="1717"/>
      <c r="EY7" s="1717"/>
      <c r="EZ7" s="1717"/>
      <c r="FA7" s="1717"/>
      <c r="FB7" s="1717"/>
      <c r="FC7" s="1717"/>
      <c r="FD7" s="1717"/>
      <c r="FE7" s="1717"/>
      <c r="FF7" s="1717"/>
      <c r="FG7" s="1717"/>
      <c r="FH7" s="1717"/>
      <c r="FI7" s="1717"/>
      <c r="FJ7" s="1717"/>
      <c r="FK7" s="1717"/>
      <c r="FL7" s="1717"/>
      <c r="FM7" s="1717"/>
      <c r="FN7" s="1717"/>
      <c r="FO7" s="1717"/>
    </row>
    <row r="8" spans="2:171" s="1690" customFormat="1" ht="30" customHeight="1">
      <c r="B8" s="1707"/>
      <c r="C8" s="1782" t="s">
        <v>978</v>
      </c>
      <c r="D8" s="1771" t="s">
        <v>2672</v>
      </c>
      <c r="E8" s="1686"/>
      <c r="F8" s="1686"/>
      <c r="G8" s="1686"/>
      <c r="H8" s="1686"/>
      <c r="I8" s="1686"/>
      <c r="J8" s="1686"/>
      <c r="K8" s="1686"/>
      <c r="L8" s="1686"/>
      <c r="M8" s="1686"/>
      <c r="N8" s="1686"/>
      <c r="O8" s="1686"/>
      <c r="P8" s="1686"/>
      <c r="Q8" s="1686"/>
      <c r="R8" s="1686"/>
      <c r="S8" s="1686"/>
      <c r="T8" s="1686"/>
      <c r="U8" s="1686"/>
      <c r="V8" s="1686"/>
      <c r="W8" s="1686"/>
      <c r="X8" s="1686"/>
      <c r="Y8" s="1686"/>
      <c r="Z8" s="1686"/>
      <c r="AA8" s="1686"/>
      <c r="AB8" s="1686"/>
      <c r="AC8" s="1686"/>
      <c r="AD8" s="1686"/>
      <c r="AE8" s="1686"/>
      <c r="AF8" s="1686"/>
      <c r="AG8" s="1686"/>
      <c r="AH8" s="1686"/>
      <c r="AI8" s="1686"/>
      <c r="AJ8" s="1686"/>
      <c r="AK8" s="1686"/>
      <c r="AL8" s="1686"/>
      <c r="AM8" s="1686"/>
      <c r="AN8" s="1686"/>
      <c r="AO8" s="1686"/>
      <c r="AP8" s="1686"/>
      <c r="AQ8" s="1686"/>
      <c r="AR8" s="1686"/>
      <c r="AS8" s="1686"/>
      <c r="AT8" s="1686"/>
      <c r="AU8" s="1686"/>
      <c r="AV8" s="1686"/>
      <c r="AW8" s="1686"/>
      <c r="AX8" s="1686"/>
      <c r="AY8" s="1686"/>
      <c r="AZ8" s="1686"/>
      <c r="BA8" s="1686"/>
      <c r="BB8" s="1686"/>
      <c r="BC8" s="1686"/>
      <c r="BD8" s="1686"/>
      <c r="BE8" s="1686"/>
      <c r="BF8" s="1686"/>
      <c r="BG8" s="1686"/>
      <c r="BH8" s="1686"/>
      <c r="BI8" s="1686"/>
      <c r="BJ8" s="1686"/>
      <c r="BK8" s="1686"/>
      <c r="BL8" s="1686"/>
      <c r="BM8" s="1686"/>
      <c r="BN8" s="1686"/>
      <c r="BO8" s="1686"/>
      <c r="BP8" s="1686"/>
      <c r="BQ8" s="1686"/>
      <c r="BR8" s="1686"/>
      <c r="BS8" s="1686"/>
      <c r="BT8" s="1686"/>
      <c r="BU8" s="1686"/>
      <c r="BV8" s="1686"/>
      <c r="BW8" s="1686"/>
      <c r="BX8" s="1686"/>
      <c r="BY8" s="1686"/>
      <c r="BZ8" s="1686"/>
      <c r="CA8" s="1686"/>
      <c r="CB8" s="1686"/>
      <c r="CC8" s="1686"/>
      <c r="CD8" s="1693"/>
      <c r="CH8" s="1686"/>
      <c r="CI8" s="1686"/>
      <c r="CJ8" s="1686"/>
      <c r="CK8" s="1686"/>
      <c r="CN8" s="1717"/>
      <c r="CO8" s="1737"/>
      <c r="CP8" s="1737"/>
      <c r="CQ8" s="1737"/>
      <c r="CR8" s="1737"/>
      <c r="CS8" s="1772"/>
      <c r="CT8" s="1772"/>
      <c r="CU8" s="1772"/>
      <c r="CV8" s="1772"/>
      <c r="CW8" s="1717"/>
      <c r="CX8" s="1717"/>
      <c r="CY8" s="1772"/>
      <c r="CZ8" s="1686"/>
      <c r="DA8" s="1686"/>
      <c r="DB8" s="1686"/>
      <c r="DC8" s="1686"/>
      <c r="DD8" s="1686"/>
      <c r="DE8" s="1686"/>
      <c r="DF8" s="1686"/>
      <c r="DG8" s="1686"/>
      <c r="DH8" s="1686"/>
      <c r="DI8" s="1686"/>
      <c r="DJ8" s="1686"/>
      <c r="DK8" s="1686"/>
      <c r="DL8" s="1686"/>
      <c r="DM8" s="1686"/>
      <c r="DN8" s="1686"/>
      <c r="DO8" s="1686"/>
      <c r="DP8" s="1717"/>
      <c r="DQ8" s="1717"/>
      <c r="DR8" s="1717"/>
      <c r="DS8" s="1717"/>
      <c r="DT8" s="1717"/>
      <c r="DU8" s="1717"/>
      <c r="DV8" s="1717"/>
      <c r="DW8" s="1717"/>
      <c r="DX8" s="1717"/>
      <c r="DY8" s="1717"/>
      <c r="DZ8" s="1717"/>
      <c r="EA8" s="1717"/>
      <c r="EB8" s="1717"/>
      <c r="EC8" s="1717"/>
      <c r="ED8" s="1717"/>
      <c r="EE8" s="1717"/>
      <c r="EF8" s="1717"/>
      <c r="EG8" s="1717"/>
      <c r="EH8" s="1717"/>
      <c r="EI8" s="1717"/>
      <c r="EJ8" s="1717"/>
      <c r="EK8" s="1717"/>
      <c r="EL8" s="1717"/>
      <c r="EM8" s="1717"/>
      <c r="EN8" s="1717"/>
      <c r="EO8" s="1717"/>
      <c r="EP8" s="1717"/>
      <c r="EQ8" s="1717"/>
      <c r="ER8" s="1717"/>
      <c r="ES8" s="1717"/>
      <c r="ET8" s="1717"/>
      <c r="EU8" s="1717"/>
      <c r="EV8" s="1717"/>
      <c r="EW8" s="1717"/>
      <c r="EX8" s="1717"/>
      <c r="EY8" s="1717"/>
      <c r="EZ8" s="1717"/>
      <c r="FA8" s="1717"/>
      <c r="FB8" s="1717"/>
      <c r="FC8" s="1717"/>
      <c r="FD8" s="1717"/>
      <c r="FE8" s="1717"/>
      <c r="FF8" s="1717"/>
      <c r="FG8" s="1717"/>
      <c r="FH8" s="1717"/>
      <c r="FI8" s="1717"/>
      <c r="FJ8" s="1717"/>
      <c r="FK8" s="1717"/>
      <c r="FL8" s="1717"/>
      <c r="FM8" s="1717"/>
      <c r="FN8" s="1717"/>
      <c r="FO8" s="1717"/>
    </row>
    <row r="9" spans="2:171" s="1690" customFormat="1" ht="30" customHeight="1">
      <c r="B9" s="1707"/>
      <c r="C9" s="1771"/>
      <c r="D9" s="1773" t="s">
        <v>2673</v>
      </c>
      <c r="E9" s="1686"/>
      <c r="F9" s="1686"/>
      <c r="G9" s="1686"/>
      <c r="H9" s="1686"/>
      <c r="I9" s="1686"/>
      <c r="J9" s="1686"/>
      <c r="K9" s="1686"/>
      <c r="L9" s="1686"/>
      <c r="M9" s="1686"/>
      <c r="N9" s="1686"/>
      <c r="O9" s="1686"/>
      <c r="P9" s="1686"/>
      <c r="Q9" s="1686"/>
      <c r="R9" s="1686"/>
      <c r="S9" s="1686"/>
      <c r="T9" s="1686"/>
      <c r="U9" s="1686"/>
      <c r="V9" s="1686"/>
      <c r="W9" s="1686"/>
      <c r="X9" s="1686"/>
      <c r="Y9" s="1686"/>
      <c r="Z9" s="1686"/>
      <c r="AA9" s="1686"/>
      <c r="AB9" s="1686"/>
      <c r="AC9" s="1686"/>
      <c r="AD9" s="1686"/>
      <c r="AE9" s="1686"/>
      <c r="AF9" s="1686"/>
      <c r="AG9" s="1686"/>
      <c r="AH9" s="1686"/>
      <c r="AI9" s="1686"/>
      <c r="AJ9" s="1686"/>
      <c r="AK9" s="1686"/>
      <c r="AL9" s="1686"/>
      <c r="AM9" s="1686"/>
      <c r="AN9" s="1686"/>
      <c r="AO9" s="1686"/>
      <c r="AP9" s="1686"/>
      <c r="AQ9" s="1686"/>
      <c r="AR9" s="1686"/>
      <c r="AS9" s="1686"/>
      <c r="AT9" s="1686"/>
      <c r="AU9" s="1686"/>
      <c r="AV9" s="1686"/>
      <c r="AW9" s="1686"/>
      <c r="AX9" s="1686"/>
      <c r="AY9" s="1686"/>
      <c r="AZ9" s="1686"/>
      <c r="BA9" s="1686"/>
      <c r="BB9" s="1686"/>
      <c r="BC9" s="1686"/>
      <c r="BD9" s="1686"/>
      <c r="BE9" s="1686"/>
      <c r="BF9" s="1686"/>
      <c r="BG9" s="1686"/>
      <c r="BH9" s="1686"/>
      <c r="BI9" s="1686"/>
      <c r="BJ9" s="1686"/>
      <c r="BK9" s="1686"/>
      <c r="BL9" s="1686"/>
      <c r="BM9" s="1686"/>
      <c r="BN9" s="1686"/>
      <c r="BO9" s="1686"/>
      <c r="BP9" s="1686"/>
      <c r="BQ9" s="1686"/>
      <c r="BR9" s="1686"/>
      <c r="BS9" s="1686"/>
      <c r="BT9" s="1686"/>
      <c r="BU9" s="1686"/>
      <c r="BV9" s="1686"/>
      <c r="BW9" s="1686"/>
      <c r="BX9" s="1686"/>
      <c r="BY9" s="1686"/>
      <c r="BZ9" s="1686"/>
      <c r="CA9" s="1686"/>
      <c r="CB9" s="1686"/>
      <c r="CC9" s="1686"/>
      <c r="CD9" s="1693"/>
      <c r="CH9" s="1686"/>
      <c r="CI9" s="1686"/>
      <c r="CJ9" s="1686"/>
      <c r="CK9" s="1686"/>
      <c r="CL9" s="1771"/>
      <c r="CM9" s="1773"/>
      <c r="CN9" s="1717"/>
      <c r="CO9" s="1737"/>
      <c r="CP9" s="1737"/>
      <c r="CQ9" s="1737"/>
      <c r="CR9" s="1737"/>
      <c r="CS9" s="1772"/>
      <c r="CT9" s="1772"/>
      <c r="CU9" s="1772"/>
      <c r="CV9" s="1772"/>
      <c r="CW9" s="1717"/>
      <c r="CX9" s="1717"/>
      <c r="CY9" s="1772"/>
      <c r="CZ9" s="1686"/>
      <c r="DA9" s="1686"/>
      <c r="DB9" s="1686"/>
      <c r="DC9" s="1686"/>
      <c r="DD9" s="1686"/>
      <c r="DE9" s="1686"/>
      <c r="DF9" s="1686"/>
      <c r="DG9" s="1686"/>
      <c r="DH9" s="1686"/>
      <c r="DI9" s="1686"/>
      <c r="DJ9" s="1686"/>
      <c r="DK9" s="1686"/>
      <c r="DL9" s="1686"/>
      <c r="DM9" s="1686"/>
      <c r="DN9" s="1686"/>
      <c r="DO9" s="1686"/>
      <c r="DP9" s="1717"/>
      <c r="DQ9" s="1717"/>
      <c r="DR9" s="1717"/>
      <c r="DS9" s="1717"/>
      <c r="DT9" s="1717"/>
      <c r="DU9" s="1717"/>
      <c r="DV9" s="1717"/>
      <c r="DW9" s="1717"/>
      <c r="DX9" s="1717"/>
      <c r="DY9" s="1717"/>
      <c r="DZ9" s="1717"/>
      <c r="EA9" s="1717"/>
      <c r="EB9" s="1717"/>
      <c r="EC9" s="1717"/>
      <c r="ED9" s="1717"/>
      <c r="EE9" s="1717"/>
      <c r="EF9" s="1717"/>
      <c r="EG9" s="1717"/>
      <c r="EH9" s="1717"/>
      <c r="EI9" s="1717"/>
      <c r="EJ9" s="1717"/>
      <c r="EK9" s="1717"/>
      <c r="EL9" s="1717"/>
      <c r="EM9" s="1717"/>
      <c r="EN9" s="1717"/>
      <c r="EO9" s="1717"/>
      <c r="EP9" s="1717"/>
      <c r="EQ9" s="1717"/>
      <c r="ER9" s="1717"/>
      <c r="ES9" s="1717"/>
      <c r="ET9" s="1717"/>
      <c r="EU9" s="1717"/>
      <c r="EV9" s="1717"/>
      <c r="EW9" s="1717"/>
      <c r="EX9" s="1717"/>
      <c r="EY9" s="1717"/>
      <c r="EZ9" s="1717"/>
      <c r="FA9" s="1717"/>
      <c r="FB9" s="1717"/>
      <c r="FC9" s="1717"/>
      <c r="FD9" s="1717"/>
      <c r="FE9" s="1717"/>
      <c r="FF9" s="1717"/>
      <c r="FG9" s="1717"/>
      <c r="FH9" s="1717"/>
      <c r="FI9" s="1717"/>
      <c r="FJ9" s="1717"/>
      <c r="FK9" s="1717"/>
      <c r="FL9" s="1717"/>
      <c r="FM9" s="1717"/>
      <c r="FN9" s="1717"/>
      <c r="FO9" s="1717"/>
    </row>
    <row r="10" spans="2:171" s="1690" customFormat="1" ht="30" customHeight="1">
      <c r="B10" s="1707"/>
      <c r="C10" s="1686"/>
      <c r="D10" s="1686"/>
      <c r="E10" s="1686"/>
      <c r="F10" s="1686"/>
      <c r="G10" s="1686"/>
      <c r="H10" s="1686"/>
      <c r="I10" s="1686"/>
      <c r="J10" s="1686"/>
      <c r="K10" s="1686"/>
      <c r="L10" s="1686"/>
      <c r="M10" s="1686"/>
      <c r="N10" s="1686"/>
      <c r="O10" s="1686"/>
      <c r="P10" s="1686"/>
      <c r="Q10" s="1686"/>
      <c r="R10" s="1686"/>
      <c r="S10" s="1686"/>
      <c r="T10" s="1686"/>
      <c r="U10" s="1686"/>
      <c r="V10" s="1686"/>
      <c r="W10" s="1686"/>
      <c r="X10" s="1686"/>
      <c r="Y10" s="1686"/>
      <c r="Z10" s="1686"/>
      <c r="AA10" s="1686"/>
      <c r="AB10" s="1686"/>
      <c r="AC10" s="1686"/>
      <c r="AD10" s="1686"/>
      <c r="AE10" s="1686"/>
      <c r="AF10" s="1686"/>
      <c r="AG10" s="1686"/>
      <c r="AH10" s="1686"/>
      <c r="AI10" s="1686"/>
      <c r="AJ10" s="1686"/>
      <c r="AK10" s="1686"/>
      <c r="AL10" s="1686"/>
      <c r="AM10" s="1686"/>
      <c r="AN10" s="1686"/>
      <c r="AO10" s="1686"/>
      <c r="AP10" s="1686"/>
      <c r="AQ10" s="1686"/>
      <c r="AR10" s="1686"/>
      <c r="AS10" s="1686"/>
      <c r="AT10" s="1686"/>
      <c r="AU10" s="1686"/>
      <c r="AV10" s="1686"/>
      <c r="AW10" s="1686"/>
      <c r="AX10" s="1686"/>
      <c r="AY10" s="1686"/>
      <c r="AZ10" s="1686"/>
      <c r="BA10" s="1686"/>
      <c r="BB10" s="1686"/>
      <c r="BC10" s="1686"/>
      <c r="BD10" s="1686"/>
      <c r="BE10" s="1686"/>
      <c r="BF10" s="1686"/>
      <c r="BG10" s="1686"/>
      <c r="BH10" s="1686"/>
      <c r="BI10" s="1686"/>
      <c r="BJ10" s="1686"/>
      <c r="BK10" s="1686"/>
      <c r="BL10" s="1686"/>
      <c r="BM10" s="1686"/>
      <c r="BN10" s="1686"/>
      <c r="BO10" s="1686"/>
      <c r="BP10" s="1686"/>
      <c r="BQ10" s="1686"/>
      <c r="BR10" s="1686"/>
      <c r="BS10" s="1686"/>
      <c r="BT10" s="1686"/>
      <c r="BU10" s="1686"/>
      <c r="BV10" s="1686"/>
      <c r="BW10" s="1686"/>
      <c r="BX10" s="1686"/>
      <c r="BY10" s="1686"/>
      <c r="BZ10" s="1686"/>
      <c r="CA10" s="1686"/>
      <c r="CB10" s="1686"/>
      <c r="CC10" s="1686"/>
      <c r="CD10" s="1693"/>
      <c r="CH10" s="1686"/>
      <c r="CI10" s="1686"/>
      <c r="CJ10" s="1686"/>
      <c r="CK10" s="1686"/>
      <c r="CL10" s="1771"/>
      <c r="CZ10" s="1686"/>
      <c r="DA10" s="1686"/>
      <c r="DB10" s="1686"/>
      <c r="DC10" s="1686"/>
      <c r="DD10" s="1686"/>
      <c r="DE10" s="1686"/>
      <c r="DF10" s="1686"/>
      <c r="DG10" s="1686"/>
      <c r="DH10" s="1686"/>
      <c r="DI10" s="1686"/>
      <c r="DJ10" s="1686"/>
      <c r="DK10" s="1686"/>
      <c r="DL10" s="1686"/>
      <c r="DM10" s="1686"/>
      <c r="DN10" s="1686"/>
      <c r="DO10" s="1686"/>
      <c r="DP10" s="1717"/>
      <c r="DQ10" s="1717"/>
      <c r="DR10" s="1717"/>
      <c r="DS10" s="1717"/>
      <c r="DT10" s="1717"/>
      <c r="DU10" s="1717"/>
      <c r="DV10" s="1717"/>
      <c r="DW10" s="1717"/>
      <c r="DX10" s="1717"/>
      <c r="DY10" s="1717"/>
      <c r="DZ10" s="1717"/>
      <c r="EA10" s="1717"/>
      <c r="EB10" s="1717"/>
      <c r="EC10" s="1717"/>
      <c r="ED10" s="1717"/>
      <c r="EE10" s="1717"/>
      <c r="EF10" s="1717"/>
      <c r="EG10" s="1717"/>
      <c r="EH10" s="1717"/>
      <c r="EI10" s="1717"/>
      <c r="EJ10" s="1717"/>
      <c r="EK10" s="1717"/>
      <c r="EL10" s="1717"/>
      <c r="EM10" s="1717"/>
      <c r="EN10" s="1717"/>
      <c r="EO10" s="1717"/>
      <c r="EP10" s="1717"/>
      <c r="EQ10" s="1717"/>
      <c r="ER10" s="1717"/>
      <c r="ES10" s="1717"/>
      <c r="ET10" s="1717"/>
      <c r="EU10" s="1717"/>
      <c r="EV10" s="1717"/>
      <c r="EW10" s="1717"/>
      <c r="EX10" s="1717"/>
      <c r="EY10" s="1717"/>
      <c r="EZ10" s="1717"/>
      <c r="FA10" s="1717"/>
      <c r="FB10" s="1717"/>
      <c r="FC10" s="1717"/>
      <c r="FD10" s="1717"/>
      <c r="FE10" s="1717"/>
      <c r="FF10" s="1717"/>
      <c r="FG10" s="1717"/>
      <c r="FH10" s="1717"/>
      <c r="FI10" s="1717"/>
      <c r="FJ10" s="1717"/>
      <c r="FK10" s="1717"/>
      <c r="FL10" s="1717"/>
      <c r="FM10" s="1717"/>
      <c r="FN10" s="1717"/>
      <c r="FO10" s="1717"/>
    </row>
    <row r="11" spans="2:171" s="1690" customFormat="1" ht="30" customHeight="1">
      <c r="B11" s="1707"/>
      <c r="C11" s="1686"/>
      <c r="D11" s="1757" t="s">
        <v>1029</v>
      </c>
      <c r="E11" s="1758"/>
      <c r="F11" s="1717"/>
      <c r="G11" s="1759"/>
      <c r="H11" s="1759"/>
      <c r="I11" s="1736"/>
      <c r="J11" s="1736"/>
      <c r="K11" s="1736"/>
      <c r="L11" s="1736"/>
      <c r="M11" s="1736"/>
      <c r="N11" s="1736"/>
      <c r="O11" s="1736"/>
      <c r="P11" s="1736"/>
      <c r="Q11" s="1736"/>
      <c r="R11" s="1686"/>
      <c r="S11" s="1686"/>
      <c r="T11" s="1686"/>
      <c r="U11" s="1686"/>
      <c r="V11" s="1686"/>
      <c r="W11" s="1686"/>
      <c r="X11" s="1686"/>
      <c r="Y11" s="1686"/>
      <c r="Z11" s="1686"/>
      <c r="AA11" s="1686"/>
      <c r="AB11" s="1686"/>
      <c r="AC11" s="1686"/>
      <c r="AD11" s="1686"/>
      <c r="AE11" s="1686"/>
      <c r="AF11" s="1686"/>
      <c r="AG11" s="1686"/>
      <c r="AH11" s="1686"/>
      <c r="AI11" s="1686"/>
      <c r="AJ11" s="1686"/>
      <c r="AK11" s="1686"/>
      <c r="AL11" s="1686"/>
      <c r="AM11" s="1686"/>
      <c r="AN11" s="1686"/>
      <c r="AO11" s="1686"/>
      <c r="AP11" s="1686"/>
      <c r="AQ11" s="1686"/>
      <c r="AR11" s="1686"/>
      <c r="AS11" s="1686"/>
      <c r="AT11" s="1686"/>
      <c r="AU11" s="1686"/>
      <c r="AV11" s="1686"/>
      <c r="AW11" s="1686"/>
      <c r="AX11" s="1686"/>
      <c r="AY11" s="1686"/>
      <c r="AZ11" s="1686"/>
      <c r="BA11" s="1686"/>
      <c r="BB11" s="1686"/>
      <c r="BC11" s="1686"/>
      <c r="BD11" s="1686"/>
      <c r="BE11" s="1686"/>
      <c r="BF11" s="1686"/>
      <c r="BG11" s="1686"/>
      <c r="BH11" s="1686"/>
      <c r="BI11" s="1686"/>
      <c r="BJ11" s="1686"/>
      <c r="BK11" s="1686"/>
      <c r="BL11" s="1686"/>
      <c r="BM11" s="1686"/>
      <c r="BN11" s="1686"/>
      <c r="BO11" s="1686"/>
      <c r="BP11" s="1686"/>
      <c r="BQ11" s="1686"/>
      <c r="BR11" s="1686"/>
      <c r="BS11" s="1686"/>
      <c r="BT11" s="1686"/>
      <c r="BU11" s="1686"/>
      <c r="BV11" s="1686"/>
      <c r="BW11" s="1686"/>
      <c r="BX11" s="1686"/>
      <c r="BY11" s="1686"/>
      <c r="BZ11" s="1686"/>
      <c r="CA11" s="1686"/>
      <c r="CB11" s="1686"/>
      <c r="CC11" s="1686"/>
      <c r="CD11" s="1693"/>
      <c r="CH11" s="1686"/>
      <c r="CI11" s="1686"/>
      <c r="CJ11" s="1686"/>
      <c r="CK11" s="1686"/>
      <c r="CL11" s="1771"/>
      <c r="CZ11" s="1686"/>
      <c r="DA11" s="1686"/>
      <c r="DB11" s="1686"/>
      <c r="DC11" s="1686"/>
      <c r="DD11" s="1686"/>
      <c r="DE11" s="1686"/>
      <c r="DF11" s="1686"/>
      <c r="DG11" s="1686"/>
      <c r="DH11" s="1686"/>
      <c r="DI11" s="1686"/>
      <c r="DJ11" s="1686"/>
      <c r="DK11" s="1686"/>
      <c r="DL11" s="1686"/>
      <c r="DM11" s="1686"/>
      <c r="DN11" s="1686"/>
      <c r="DO11" s="1686"/>
      <c r="DP11" s="1717"/>
      <c r="DQ11" s="1717"/>
      <c r="DR11" s="1717"/>
      <c r="DS11" s="1717"/>
      <c r="DT11" s="1717"/>
      <c r="DU11" s="1717"/>
      <c r="DV11" s="1717"/>
      <c r="DW11" s="1717"/>
      <c r="DX11" s="1717"/>
      <c r="DY11" s="1717"/>
      <c r="DZ11" s="1717"/>
      <c r="EA11" s="1717"/>
      <c r="EB11" s="1717"/>
      <c r="EC11" s="1717"/>
      <c r="ED11" s="1717"/>
      <c r="EE11" s="1717"/>
      <c r="EF11" s="1717"/>
      <c r="EG11" s="1717"/>
      <c r="EH11" s="1717"/>
      <c r="EI11" s="1717"/>
      <c r="EJ11" s="1717"/>
      <c r="EK11" s="1717"/>
      <c r="EL11" s="1717"/>
      <c r="EM11" s="1717"/>
      <c r="EN11" s="1717"/>
      <c r="EO11" s="1717"/>
      <c r="EP11" s="1717"/>
      <c r="EQ11" s="1717"/>
      <c r="ER11" s="1717"/>
      <c r="ES11" s="1717"/>
      <c r="ET11" s="1717"/>
      <c r="EU11" s="1717"/>
      <c r="EV11" s="1717"/>
      <c r="EW11" s="1717"/>
      <c r="EX11" s="1717"/>
      <c r="EY11" s="1717"/>
      <c r="EZ11" s="1717"/>
      <c r="FA11" s="1717"/>
      <c r="FB11" s="1717"/>
      <c r="FC11" s="1717"/>
      <c r="FD11" s="1717"/>
      <c r="FE11" s="1717"/>
      <c r="FF11" s="1717"/>
      <c r="FG11" s="1717"/>
      <c r="FH11" s="1717"/>
      <c r="FI11" s="1717"/>
      <c r="FJ11" s="1717"/>
      <c r="FK11" s="1717"/>
      <c r="FL11" s="1717"/>
      <c r="FM11" s="1717"/>
      <c r="FN11" s="1717"/>
      <c r="FO11" s="1717"/>
    </row>
    <row r="12" spans="2:171" s="1690" customFormat="1" ht="30" customHeight="1">
      <c r="B12" s="1707"/>
      <c r="C12" s="1686"/>
      <c r="D12" s="2680" t="s">
        <v>2</v>
      </c>
      <c r="E12" s="2821"/>
      <c r="F12" s="3418"/>
      <c r="G12" s="3419"/>
      <c r="H12" s="3420"/>
      <c r="I12" s="1737"/>
      <c r="J12" s="2822" t="s">
        <v>2674</v>
      </c>
      <c r="K12" s="2822"/>
      <c r="L12" s="2822"/>
      <c r="M12" s="2822"/>
      <c r="N12" s="2822"/>
      <c r="O12" s="2822"/>
      <c r="P12" s="2822"/>
      <c r="Q12" s="2822"/>
      <c r="R12" s="2822"/>
      <c r="S12" s="2822"/>
      <c r="T12" s="2822"/>
      <c r="U12" s="1686"/>
      <c r="V12" s="1686"/>
      <c r="W12" s="1686"/>
      <c r="X12" s="1686"/>
      <c r="Y12" s="1686"/>
      <c r="Z12" s="1686"/>
      <c r="AA12" s="1686"/>
      <c r="AB12" s="1686"/>
      <c r="AC12" s="1686"/>
      <c r="AD12" s="1686"/>
      <c r="AE12" s="1686"/>
      <c r="AF12" s="1686"/>
      <c r="AG12" s="1686"/>
      <c r="AH12" s="1686"/>
      <c r="AI12" s="1686"/>
      <c r="AJ12" s="1686"/>
      <c r="AK12" s="1686"/>
      <c r="AL12" s="1686"/>
      <c r="AM12" s="1686"/>
      <c r="AN12" s="1686"/>
      <c r="AO12" s="1686"/>
      <c r="AP12" s="1686"/>
      <c r="AQ12" s="1686"/>
      <c r="AR12" s="1686"/>
      <c r="AS12" s="1686"/>
      <c r="AT12" s="1686"/>
      <c r="AU12" s="1686"/>
      <c r="AV12" s="1686"/>
      <c r="AW12" s="1686"/>
      <c r="AX12" s="1686"/>
      <c r="AY12" s="1686"/>
      <c r="AZ12" s="1686"/>
      <c r="BA12" s="1686"/>
      <c r="BB12" s="1686"/>
      <c r="BC12" s="1686"/>
      <c r="BD12" s="1686"/>
      <c r="BE12" s="1686"/>
      <c r="BF12" s="1686"/>
      <c r="BG12" s="1686"/>
      <c r="BH12" s="1686"/>
      <c r="BI12" s="1686"/>
      <c r="BJ12" s="1686"/>
      <c r="BK12" s="1686"/>
      <c r="BL12" s="1686"/>
      <c r="BM12" s="1686"/>
      <c r="BN12" s="1686"/>
      <c r="BO12" s="1686"/>
      <c r="BP12" s="1686"/>
      <c r="BQ12" s="1686"/>
      <c r="BR12" s="1686"/>
      <c r="BS12" s="1686"/>
      <c r="BT12" s="1686"/>
      <c r="BU12" s="1686"/>
      <c r="BV12" s="1686"/>
      <c r="BW12" s="1686"/>
      <c r="BX12" s="1686"/>
      <c r="BY12" s="1686"/>
      <c r="BZ12" s="1686"/>
      <c r="CA12" s="1686"/>
      <c r="CB12" s="1686"/>
      <c r="CC12" s="1686"/>
      <c r="CD12" s="1693"/>
      <c r="CH12" s="1686"/>
      <c r="CI12" s="1686"/>
      <c r="CJ12" s="1686"/>
      <c r="CK12" s="1686"/>
      <c r="CL12" s="1771"/>
      <c r="CZ12" s="1686"/>
      <c r="DA12" s="1686"/>
      <c r="DB12" s="1686"/>
      <c r="DC12" s="1686"/>
      <c r="DD12" s="1686"/>
      <c r="DE12" s="1686"/>
      <c r="DF12" s="1686"/>
      <c r="DG12" s="1686"/>
      <c r="DH12" s="1686"/>
      <c r="DI12" s="1686"/>
      <c r="DJ12" s="1686"/>
      <c r="DK12" s="1686"/>
      <c r="DL12" s="1686"/>
      <c r="DM12" s="1686"/>
      <c r="DN12" s="1686"/>
      <c r="DO12" s="1686"/>
      <c r="DP12" s="1717"/>
      <c r="DQ12" s="1717"/>
      <c r="DR12" s="1717"/>
      <c r="DS12" s="1717"/>
      <c r="DT12" s="1717"/>
      <c r="DU12" s="1717"/>
      <c r="DV12" s="1717"/>
      <c r="DW12" s="1717"/>
      <c r="DX12" s="1717"/>
      <c r="DY12" s="1717"/>
      <c r="DZ12" s="1717"/>
      <c r="EA12" s="1717"/>
      <c r="EB12" s="1717"/>
      <c r="EC12" s="1717"/>
      <c r="ED12" s="1717"/>
      <c r="EE12" s="1717"/>
      <c r="EF12" s="1717"/>
      <c r="EG12" s="1717"/>
      <c r="EH12" s="1717"/>
      <c r="EI12" s="1717"/>
      <c r="EJ12" s="1717"/>
      <c r="EK12" s="1717"/>
      <c r="EL12" s="1717"/>
      <c r="EM12" s="1717"/>
      <c r="EN12" s="1717"/>
      <c r="EO12" s="1717"/>
      <c r="EP12" s="1717"/>
      <c r="EQ12" s="1717"/>
      <c r="ER12" s="1717"/>
      <c r="ES12" s="1717"/>
      <c r="ET12" s="1717"/>
      <c r="EU12" s="1717"/>
      <c r="EV12" s="1717"/>
      <c r="EW12" s="1717"/>
      <c r="EX12" s="1717"/>
      <c r="EY12" s="1717"/>
      <c r="EZ12" s="1717"/>
      <c r="FA12" s="1717"/>
      <c r="FB12" s="1717"/>
      <c r="FC12" s="1717"/>
      <c r="FD12" s="1717"/>
      <c r="FE12" s="1717"/>
      <c r="FF12" s="1717"/>
      <c r="FG12" s="1717"/>
      <c r="FH12" s="1717"/>
      <c r="FI12" s="1717"/>
      <c r="FJ12" s="1717"/>
      <c r="FK12" s="1717"/>
      <c r="FL12" s="1717"/>
      <c r="FM12" s="1717"/>
      <c r="FN12" s="1717"/>
      <c r="FO12" s="1717"/>
    </row>
    <row r="13" spans="2:171" s="1690" customFormat="1" ht="30" customHeight="1">
      <c r="B13" s="1707"/>
      <c r="C13" s="1686"/>
      <c r="D13" s="2681"/>
      <c r="E13" s="2821"/>
      <c r="F13" s="3421"/>
      <c r="G13" s="3422"/>
      <c r="H13" s="3423"/>
      <c r="I13" s="1737"/>
      <c r="J13" s="2822"/>
      <c r="K13" s="2822"/>
      <c r="L13" s="2822"/>
      <c r="M13" s="2822"/>
      <c r="N13" s="2822"/>
      <c r="O13" s="2822"/>
      <c r="P13" s="2822"/>
      <c r="Q13" s="2822"/>
      <c r="R13" s="2822"/>
      <c r="S13" s="2822"/>
      <c r="T13" s="2822"/>
      <c r="U13" s="1686"/>
      <c r="V13" s="1686"/>
      <c r="W13" s="1686"/>
      <c r="X13" s="1686"/>
      <c r="Y13" s="1686"/>
      <c r="Z13" s="1686"/>
      <c r="AA13" s="1686"/>
      <c r="AB13" s="1686"/>
      <c r="AC13" s="1686"/>
      <c r="AD13" s="1686"/>
      <c r="AE13" s="1686"/>
      <c r="AF13" s="1686"/>
      <c r="AG13" s="1686"/>
      <c r="AH13" s="1686"/>
      <c r="AI13" s="1686"/>
      <c r="AJ13" s="1686"/>
      <c r="AK13" s="1686"/>
      <c r="AL13" s="1686"/>
      <c r="AM13" s="1686"/>
      <c r="AN13" s="1686"/>
      <c r="AO13" s="1686"/>
      <c r="AP13" s="1686"/>
      <c r="AQ13" s="1686"/>
      <c r="AR13" s="1686"/>
      <c r="AS13" s="1686"/>
      <c r="AT13" s="1686"/>
      <c r="AU13" s="1686"/>
      <c r="AV13" s="1686"/>
      <c r="AW13" s="1686"/>
      <c r="AX13" s="1686"/>
      <c r="AY13" s="1686"/>
      <c r="AZ13" s="1686"/>
      <c r="BA13" s="1686"/>
      <c r="BB13" s="1686"/>
      <c r="BC13" s="1686"/>
      <c r="BD13" s="1686"/>
      <c r="BE13" s="1686"/>
      <c r="BF13" s="1686"/>
      <c r="BG13" s="1686"/>
      <c r="BH13" s="1686"/>
      <c r="BI13" s="1686"/>
      <c r="BJ13" s="1686"/>
      <c r="BK13" s="1686"/>
      <c r="BL13" s="1686"/>
      <c r="BM13" s="1686"/>
      <c r="BN13" s="1686"/>
      <c r="BO13" s="1686"/>
      <c r="BP13" s="1686"/>
      <c r="BQ13" s="1686"/>
      <c r="BR13" s="1686"/>
      <c r="BS13" s="1686"/>
      <c r="BT13" s="1686"/>
      <c r="BU13" s="1686"/>
      <c r="BV13" s="1686"/>
      <c r="BW13" s="1686"/>
      <c r="BX13" s="1686"/>
      <c r="BY13" s="1686"/>
      <c r="BZ13" s="1686"/>
      <c r="CA13" s="1686"/>
      <c r="CB13" s="1686"/>
      <c r="CC13" s="1686"/>
      <c r="CD13" s="1693"/>
      <c r="CH13" s="1686"/>
      <c r="CI13" s="1686"/>
      <c r="CJ13" s="1686"/>
      <c r="CK13" s="1686"/>
      <c r="CL13" s="1771"/>
      <c r="CM13" s="1771"/>
      <c r="CN13" s="1771"/>
      <c r="CO13" s="1737"/>
      <c r="CP13" s="1737"/>
      <c r="CQ13" s="1737"/>
      <c r="CR13" s="1737"/>
      <c r="CS13" s="1772"/>
      <c r="CT13" s="1772"/>
      <c r="CU13" s="1772"/>
      <c r="CV13" s="1772"/>
      <c r="CW13" s="1772"/>
      <c r="CX13" s="1772"/>
      <c r="CY13" s="1772"/>
      <c r="CZ13" s="1686"/>
      <c r="DA13" s="1686"/>
      <c r="DB13" s="1686"/>
      <c r="DC13" s="1686"/>
      <c r="DD13" s="1686"/>
      <c r="DE13" s="1686"/>
      <c r="DF13" s="1686"/>
      <c r="DG13" s="1686"/>
      <c r="DH13" s="1686"/>
      <c r="DI13" s="1686"/>
      <c r="DJ13" s="1686"/>
      <c r="DK13" s="1686"/>
      <c r="DL13" s="1686"/>
      <c r="DM13" s="1686"/>
      <c r="DN13" s="1686"/>
      <c r="DO13" s="1686"/>
      <c r="DP13" s="1717"/>
      <c r="DQ13" s="1717"/>
      <c r="DR13" s="1697"/>
      <c r="DS13" s="1697"/>
      <c r="DT13" s="1697"/>
      <c r="DU13" s="1697"/>
      <c r="DV13" s="1697"/>
      <c r="DW13" s="1697"/>
      <c r="DX13" s="1697"/>
      <c r="DY13" s="1697"/>
      <c r="DZ13" s="1717"/>
      <c r="EA13" s="1717"/>
      <c r="EB13" s="1717"/>
      <c r="EC13" s="1717"/>
      <c r="ED13" s="1717"/>
      <c r="EE13" s="1717"/>
      <c r="EF13" s="1717"/>
      <c r="EG13" s="1717"/>
      <c r="EH13" s="1717"/>
      <c r="EI13" s="1717"/>
      <c r="EJ13" s="1717"/>
      <c r="EK13" s="1717"/>
      <c r="EL13" s="1717"/>
      <c r="EM13" s="1717"/>
      <c r="EN13" s="1717"/>
      <c r="EO13" s="1717"/>
      <c r="EP13" s="1717"/>
      <c r="EQ13" s="1717"/>
      <c r="ER13" s="1717"/>
      <c r="ES13" s="1717"/>
      <c r="ET13" s="1717"/>
      <c r="EU13" s="1717"/>
      <c r="EV13" s="1717"/>
      <c r="EW13" s="1717"/>
      <c r="EX13" s="1717"/>
      <c r="EY13" s="1717"/>
      <c r="EZ13" s="1717"/>
      <c r="FA13" s="1717"/>
      <c r="FB13" s="1717"/>
      <c r="FC13" s="1717"/>
      <c r="FD13" s="1717"/>
      <c r="FE13" s="1717"/>
      <c r="FF13" s="1717"/>
      <c r="FG13" s="1717"/>
      <c r="FH13" s="1717"/>
      <c r="FI13" s="1717"/>
      <c r="FJ13" s="1717"/>
      <c r="FK13" s="1717"/>
      <c r="FL13" s="1717"/>
      <c r="FM13" s="1717"/>
      <c r="FN13" s="1717"/>
      <c r="FO13" s="1717"/>
    </row>
    <row r="14" spans="2:171" s="1690" customFormat="1" ht="24.9" customHeight="1">
      <c r="B14" s="1707"/>
      <c r="C14" s="1686"/>
      <c r="D14" s="1686"/>
      <c r="E14" s="1686"/>
      <c r="F14" s="1686"/>
      <c r="G14" s="1686"/>
      <c r="H14" s="1686"/>
      <c r="I14" s="1686"/>
      <c r="J14" s="1784"/>
      <c r="K14" s="1784"/>
      <c r="L14" s="1784"/>
      <c r="M14" s="1784"/>
      <c r="N14" s="1784"/>
      <c r="O14" s="1784"/>
      <c r="P14" s="1784"/>
      <c r="Q14" s="1784"/>
      <c r="R14" s="1784"/>
      <c r="S14" s="1784"/>
      <c r="T14" s="1784"/>
      <c r="U14" s="1686"/>
      <c r="V14" s="1686"/>
      <c r="W14" s="1686"/>
      <c r="X14" s="1686"/>
      <c r="Y14" s="1686"/>
      <c r="Z14" s="1686"/>
      <c r="AA14" s="1686"/>
      <c r="AB14" s="1686"/>
      <c r="AC14" s="1686"/>
      <c r="AD14" s="1686"/>
      <c r="AE14" s="1686"/>
      <c r="AF14" s="1686"/>
      <c r="AG14" s="1686"/>
      <c r="AH14" s="1686"/>
      <c r="AI14" s="1686"/>
      <c r="AJ14" s="1686"/>
      <c r="AK14" s="1686"/>
      <c r="AL14" s="1686"/>
      <c r="AM14" s="1686"/>
      <c r="AN14" s="1686"/>
      <c r="AO14" s="1686"/>
      <c r="AP14" s="1686"/>
      <c r="AQ14" s="1686"/>
      <c r="AR14" s="1686"/>
      <c r="AS14" s="1686"/>
      <c r="AT14" s="1686"/>
      <c r="AU14" s="1686"/>
      <c r="AV14" s="1686"/>
      <c r="AW14" s="1686"/>
      <c r="AX14" s="1686"/>
      <c r="AY14" s="1686"/>
      <c r="AZ14" s="1686"/>
      <c r="BA14" s="1686"/>
      <c r="BB14" s="1686"/>
      <c r="BC14" s="1686"/>
      <c r="BD14" s="1686"/>
      <c r="BE14" s="1686"/>
      <c r="BF14" s="1686"/>
      <c r="BG14" s="1686"/>
      <c r="BH14" s="1686"/>
      <c r="BI14" s="1686"/>
      <c r="BJ14" s="1686"/>
      <c r="BK14" s="1686"/>
      <c r="BL14" s="1686"/>
      <c r="BM14" s="1686"/>
      <c r="BN14" s="1686"/>
      <c r="BO14" s="1686"/>
      <c r="BP14" s="1686"/>
      <c r="BQ14" s="1686"/>
      <c r="BR14" s="1686"/>
      <c r="BS14" s="1686"/>
      <c r="BT14" s="1686"/>
      <c r="BU14" s="1686"/>
      <c r="BV14" s="1686"/>
      <c r="BW14" s="1686"/>
      <c r="BX14" s="1686"/>
      <c r="BY14" s="1686"/>
      <c r="BZ14" s="1686"/>
      <c r="CA14" s="1686"/>
      <c r="CB14" s="1686"/>
      <c r="CC14" s="1686"/>
      <c r="CD14" s="1693"/>
      <c r="CH14" s="1686"/>
      <c r="CI14" s="1686"/>
      <c r="CJ14" s="1686"/>
      <c r="CK14" s="1686"/>
      <c r="CL14" s="1771"/>
      <c r="CN14" s="1771"/>
      <c r="CO14" s="1737"/>
      <c r="CP14" s="1737"/>
      <c r="CQ14" s="1737"/>
      <c r="CR14" s="1737"/>
      <c r="CS14" s="1772"/>
      <c r="CT14" s="1772"/>
      <c r="CU14" s="1772"/>
      <c r="CV14" s="1772"/>
      <c r="CW14" s="1772"/>
      <c r="CX14" s="1772"/>
      <c r="CY14" s="1772"/>
      <c r="CZ14" s="1686"/>
      <c r="DA14" s="1686"/>
      <c r="DB14" s="1686"/>
      <c r="DC14" s="1686"/>
      <c r="DD14" s="1686"/>
      <c r="DE14" s="1686"/>
      <c r="DF14" s="1686"/>
      <c r="DG14" s="1686"/>
      <c r="DH14" s="1686"/>
      <c r="DI14" s="1686"/>
      <c r="DJ14" s="1686"/>
      <c r="DK14" s="1686"/>
      <c r="DL14" s="1686"/>
      <c r="DM14" s="1686"/>
      <c r="DN14" s="1686"/>
      <c r="DO14" s="1686"/>
      <c r="DP14" s="1717"/>
      <c r="DQ14" s="1717"/>
      <c r="DR14" s="1717"/>
      <c r="DS14" s="1717"/>
      <c r="DT14" s="1717"/>
      <c r="DU14" s="1717"/>
      <c r="DV14" s="1717"/>
      <c r="DW14" s="1717"/>
      <c r="DX14" s="1717"/>
      <c r="DY14" s="1717"/>
      <c r="DZ14" s="1717"/>
      <c r="EA14" s="1717"/>
      <c r="EB14" s="1717"/>
      <c r="EC14" s="1717"/>
      <c r="ED14" s="1717"/>
      <c r="EE14" s="1717"/>
      <c r="EF14" s="1717"/>
      <c r="EG14" s="1717"/>
      <c r="EH14" s="1717"/>
      <c r="EI14" s="1717"/>
      <c r="EJ14" s="1717"/>
      <c r="EK14" s="1717"/>
      <c r="EL14" s="1717"/>
      <c r="EM14" s="1717"/>
      <c r="EN14" s="1717"/>
      <c r="EO14" s="1717"/>
      <c r="EP14" s="1717"/>
      <c r="EQ14" s="1717"/>
      <c r="ER14" s="1717"/>
      <c r="ES14" s="1717"/>
      <c r="ET14" s="1717"/>
      <c r="EU14" s="1717"/>
      <c r="EV14" s="1717"/>
      <c r="EW14" s="1717"/>
      <c r="EX14" s="1717"/>
      <c r="EY14" s="1717"/>
      <c r="EZ14" s="1717"/>
      <c r="FA14" s="1717"/>
      <c r="FB14" s="1717"/>
      <c r="FC14" s="1717"/>
      <c r="FD14" s="1717"/>
      <c r="FE14" s="1717"/>
      <c r="FF14" s="1717"/>
      <c r="FG14" s="1717"/>
      <c r="FH14" s="1717"/>
      <c r="FI14" s="1717"/>
      <c r="FJ14" s="1717"/>
      <c r="FK14" s="1717"/>
      <c r="FL14" s="1717"/>
      <c r="FM14" s="1717"/>
      <c r="FN14" s="1717"/>
      <c r="FO14" s="1717"/>
    </row>
    <row r="15" spans="2:171" s="1690" customFormat="1" ht="30" customHeight="1">
      <c r="B15" s="1719"/>
      <c r="C15" s="1686"/>
      <c r="D15" s="2681">
        <v>2</v>
      </c>
      <c r="E15" s="2821"/>
      <c r="F15" s="3418"/>
      <c r="G15" s="3419"/>
      <c r="H15" s="3420"/>
      <c r="I15" s="1737"/>
      <c r="J15" s="2822" t="s">
        <v>2675</v>
      </c>
      <c r="K15" s="2822"/>
      <c r="L15" s="2822"/>
      <c r="M15" s="2822"/>
      <c r="N15" s="2822"/>
      <c r="O15" s="2822"/>
      <c r="P15" s="2822"/>
      <c r="Q15" s="2822"/>
      <c r="R15" s="2822"/>
      <c r="S15" s="2822"/>
      <c r="T15" s="2822"/>
      <c r="U15" s="1686"/>
      <c r="V15" s="1686"/>
      <c r="W15" s="1686"/>
      <c r="X15" s="1686"/>
      <c r="Y15" s="1686"/>
      <c r="Z15" s="1686"/>
      <c r="AA15" s="1686"/>
      <c r="AB15" s="1686"/>
      <c r="AC15" s="1686"/>
      <c r="AD15" s="1686"/>
      <c r="AE15" s="1686"/>
      <c r="AF15" s="1686"/>
      <c r="AG15" s="1686"/>
      <c r="AH15" s="1686"/>
      <c r="AI15" s="1686"/>
      <c r="AJ15" s="1686"/>
      <c r="AK15" s="1686"/>
      <c r="AL15" s="1686"/>
      <c r="AM15" s="1686"/>
      <c r="AN15" s="1686"/>
      <c r="AO15" s="1686"/>
      <c r="AP15" s="1686"/>
      <c r="AQ15" s="1686"/>
      <c r="AR15" s="1686"/>
      <c r="AS15" s="1686"/>
      <c r="AT15" s="1686"/>
      <c r="AU15" s="1686"/>
      <c r="AV15" s="1686"/>
      <c r="AW15" s="1686"/>
      <c r="AX15" s="1686"/>
      <c r="AY15" s="1686"/>
      <c r="AZ15" s="1686"/>
      <c r="BA15" s="1686"/>
      <c r="BB15" s="1686"/>
      <c r="BC15" s="1686"/>
      <c r="BD15" s="1686"/>
      <c r="BE15" s="1686"/>
      <c r="BF15" s="1686"/>
      <c r="BG15" s="1686"/>
      <c r="BH15" s="1686"/>
      <c r="BI15" s="1686"/>
      <c r="BJ15" s="1686"/>
      <c r="BK15" s="1686"/>
      <c r="BL15" s="1686"/>
      <c r="BM15" s="1686"/>
      <c r="BN15" s="1686"/>
      <c r="BO15" s="1686"/>
      <c r="BP15" s="1686"/>
      <c r="BQ15" s="1686"/>
      <c r="BR15" s="1686"/>
      <c r="BS15" s="1686"/>
      <c r="BT15" s="1686"/>
      <c r="BU15" s="1686"/>
      <c r="BV15" s="1686"/>
      <c r="BW15" s="1686"/>
      <c r="BX15" s="1686"/>
      <c r="BY15" s="1686"/>
      <c r="BZ15" s="1686"/>
      <c r="CA15" s="1686"/>
      <c r="CB15" s="1686"/>
      <c r="CC15" s="1686"/>
      <c r="CD15" s="1693"/>
      <c r="CH15" s="1686"/>
      <c r="CI15" s="1686"/>
      <c r="CJ15" s="1686"/>
      <c r="CK15" s="1686"/>
      <c r="CL15" s="1771"/>
      <c r="CN15" s="1771"/>
      <c r="CO15" s="1737"/>
      <c r="CP15" s="1737"/>
      <c r="CQ15" s="1737"/>
      <c r="CR15" s="1737"/>
      <c r="CS15" s="1772"/>
      <c r="CT15" s="1772"/>
      <c r="CU15" s="1772"/>
      <c r="CV15" s="1772"/>
      <c r="CW15" s="1772"/>
      <c r="CX15" s="1772"/>
      <c r="CY15" s="1772"/>
      <c r="CZ15" s="1686"/>
      <c r="DA15" s="1686"/>
      <c r="DB15" s="1686"/>
      <c r="DC15" s="1686"/>
      <c r="DD15" s="1686"/>
      <c r="DE15" s="1686"/>
      <c r="DF15" s="1686"/>
      <c r="DG15" s="1686"/>
      <c r="DH15" s="1686"/>
      <c r="DI15" s="1686"/>
      <c r="DJ15" s="1686"/>
      <c r="DK15" s="1686"/>
      <c r="DL15" s="1686"/>
      <c r="DM15" s="1686"/>
      <c r="DN15" s="1686"/>
      <c r="DO15" s="1686"/>
      <c r="DP15" s="1717"/>
      <c r="DQ15" s="1717"/>
      <c r="DR15" s="1717"/>
      <c r="DS15" s="1717"/>
      <c r="DT15" s="1717"/>
      <c r="DU15" s="1717"/>
      <c r="DV15" s="1717"/>
      <c r="DW15" s="1717"/>
      <c r="DX15" s="1717"/>
      <c r="DY15" s="1717"/>
      <c r="DZ15" s="1717"/>
      <c r="EA15" s="1717"/>
      <c r="EB15" s="1717"/>
      <c r="EC15" s="1717"/>
      <c r="ED15" s="1717"/>
      <c r="EE15" s="1717"/>
      <c r="EF15" s="1717"/>
      <c r="EG15" s="1717"/>
      <c r="EH15" s="1717"/>
      <c r="EI15" s="1717"/>
      <c r="EJ15" s="1717"/>
      <c r="EK15" s="1717"/>
      <c r="EL15" s="1717"/>
      <c r="EM15" s="1717"/>
      <c r="EN15" s="1717"/>
      <c r="EO15" s="1717"/>
      <c r="EP15" s="1717"/>
      <c r="EQ15" s="1717"/>
      <c r="ER15" s="1717"/>
      <c r="ES15" s="1717"/>
      <c r="ET15" s="1717"/>
      <c r="EU15" s="1717"/>
      <c r="EV15" s="1717"/>
      <c r="EW15" s="1717"/>
      <c r="EX15" s="1717"/>
      <c r="EY15" s="1717"/>
      <c r="EZ15" s="1717"/>
      <c r="FA15" s="1717"/>
      <c r="FB15" s="1717"/>
      <c r="FC15" s="1717"/>
      <c r="FD15" s="1717"/>
      <c r="FE15" s="1717"/>
      <c r="FF15" s="1717"/>
      <c r="FG15" s="1717"/>
      <c r="FH15" s="1717"/>
      <c r="FI15" s="1717"/>
      <c r="FJ15" s="1717"/>
      <c r="FK15" s="1717"/>
      <c r="FL15" s="1717"/>
      <c r="FM15" s="1717"/>
      <c r="FN15" s="1717"/>
      <c r="FO15" s="1717"/>
    </row>
    <row r="16" spans="2:171" s="1724" customFormat="1" ht="30" customHeight="1">
      <c r="B16" s="1722"/>
      <c r="C16" s="1686"/>
      <c r="D16" s="2681"/>
      <c r="E16" s="2821"/>
      <c r="F16" s="3421"/>
      <c r="G16" s="3422"/>
      <c r="H16" s="3423"/>
      <c r="I16" s="1737"/>
      <c r="J16" s="2822"/>
      <c r="K16" s="2822"/>
      <c r="L16" s="2822"/>
      <c r="M16" s="2822"/>
      <c r="N16" s="2822"/>
      <c r="O16" s="2822"/>
      <c r="P16" s="2822"/>
      <c r="Q16" s="2822"/>
      <c r="R16" s="2822"/>
      <c r="S16" s="2822"/>
      <c r="T16" s="2822"/>
      <c r="U16" s="1686"/>
      <c r="V16" s="1686"/>
      <c r="W16" s="1686"/>
      <c r="X16" s="1686"/>
      <c r="Y16" s="1686"/>
      <c r="Z16" s="1686"/>
      <c r="AA16" s="1686"/>
      <c r="AB16" s="1686"/>
      <c r="AC16" s="1686"/>
      <c r="AD16" s="1686"/>
      <c r="AE16" s="1686"/>
      <c r="AF16" s="1686"/>
      <c r="AG16" s="1686"/>
      <c r="AH16" s="1686"/>
      <c r="AI16" s="1686"/>
      <c r="AJ16" s="1686"/>
      <c r="AK16" s="1686"/>
      <c r="AL16" s="1686"/>
      <c r="AM16" s="1686"/>
      <c r="AN16" s="1686"/>
      <c r="AO16" s="1686"/>
      <c r="AP16" s="1686"/>
      <c r="AQ16" s="1686"/>
      <c r="AR16" s="1686"/>
      <c r="AS16" s="1686"/>
      <c r="AT16" s="1686"/>
      <c r="AU16" s="1686"/>
      <c r="AV16" s="1686"/>
      <c r="AW16" s="1686"/>
      <c r="AX16" s="1686"/>
      <c r="AY16" s="1686"/>
      <c r="AZ16" s="1686"/>
      <c r="BA16" s="1686"/>
      <c r="BB16" s="1686"/>
      <c r="BC16" s="1686"/>
      <c r="BD16" s="1686"/>
      <c r="BE16" s="1686"/>
      <c r="BF16" s="1686"/>
      <c r="BG16" s="1686"/>
      <c r="BH16" s="1686"/>
      <c r="BI16" s="1686"/>
      <c r="BJ16" s="1686"/>
      <c r="BK16" s="1686"/>
      <c r="BL16" s="1686"/>
      <c r="BM16" s="1686"/>
      <c r="BN16" s="1686"/>
      <c r="BO16" s="1686"/>
      <c r="BP16" s="1686"/>
      <c r="BQ16" s="1686"/>
      <c r="BR16" s="1686"/>
      <c r="BS16" s="1686"/>
      <c r="BT16" s="1686"/>
      <c r="BU16" s="1686"/>
      <c r="BV16" s="1686"/>
      <c r="BW16" s="1686"/>
      <c r="BX16" s="1686"/>
      <c r="BY16" s="1686"/>
      <c r="BZ16" s="1686"/>
      <c r="CA16" s="1686"/>
      <c r="CB16" s="1686"/>
      <c r="CC16" s="1686"/>
      <c r="CD16" s="1693"/>
      <c r="CH16" s="1686"/>
      <c r="CI16" s="1686"/>
      <c r="CJ16" s="1686"/>
      <c r="CK16" s="1686"/>
      <c r="CL16" s="1753"/>
      <c r="CM16" s="1717"/>
      <c r="CN16" s="1717"/>
      <c r="CO16" s="1717"/>
      <c r="CP16" s="1717"/>
      <c r="CQ16" s="1717"/>
      <c r="CR16" s="1717"/>
      <c r="CS16" s="1717"/>
      <c r="CT16" s="1717"/>
      <c r="CU16" s="1717"/>
      <c r="CV16" s="1717"/>
      <c r="CW16" s="1717"/>
      <c r="CX16" s="1717"/>
      <c r="CY16" s="1717"/>
      <c r="CZ16" s="1717"/>
      <c r="DA16" s="1717"/>
      <c r="DB16" s="1717"/>
      <c r="DC16" s="1717"/>
      <c r="DD16" s="1717"/>
      <c r="DE16" s="1717"/>
      <c r="DF16" s="1717"/>
      <c r="DG16" s="1717"/>
      <c r="DH16" s="1717"/>
      <c r="DI16" s="1717"/>
      <c r="DJ16" s="1717"/>
      <c r="DK16" s="1717"/>
      <c r="DL16" s="1717"/>
      <c r="DM16" s="1717"/>
      <c r="DN16" s="1717"/>
      <c r="DO16" s="1717"/>
      <c r="DP16" s="1717"/>
      <c r="DQ16" s="1717"/>
      <c r="DR16" s="1697"/>
      <c r="DS16" s="1697"/>
      <c r="DT16" s="1697"/>
      <c r="DU16" s="1697"/>
      <c r="DV16" s="1697"/>
      <c r="DW16" s="1697"/>
      <c r="DX16" s="1697"/>
      <c r="DY16" s="1697"/>
      <c r="DZ16" s="1697"/>
      <c r="EA16" s="1717"/>
      <c r="EB16" s="1717"/>
      <c r="EC16" s="1717"/>
      <c r="ED16" s="1717"/>
      <c r="EE16" s="1717"/>
      <c r="EF16" s="1717"/>
      <c r="EG16" s="1717"/>
      <c r="EH16" s="1717"/>
      <c r="EI16" s="1717"/>
      <c r="EJ16" s="1717"/>
      <c r="EK16" s="1717"/>
      <c r="EL16" s="1717"/>
      <c r="EM16" s="1717"/>
      <c r="EN16" s="1717"/>
      <c r="EO16" s="1717"/>
      <c r="EP16" s="1717"/>
      <c r="EQ16" s="1717"/>
      <c r="ER16" s="1717"/>
      <c r="ES16" s="1717"/>
      <c r="ET16" s="1717"/>
      <c r="EU16" s="1717"/>
      <c r="EV16" s="1717"/>
      <c r="EW16" s="1717"/>
      <c r="EX16" s="1717"/>
      <c r="EY16" s="1717"/>
      <c r="EZ16" s="1717"/>
      <c r="FA16" s="1717"/>
      <c r="FB16" s="1717"/>
      <c r="FC16" s="1717"/>
      <c r="FD16" s="1717"/>
      <c r="FE16" s="1717"/>
      <c r="FF16" s="1717"/>
      <c r="FG16" s="1717"/>
      <c r="FH16" s="1717"/>
      <c r="FI16" s="1717"/>
    </row>
    <row r="17" spans="2:171" s="1724" customFormat="1" ht="24.9" customHeight="1">
      <c r="B17" s="1722"/>
      <c r="C17" s="1686"/>
      <c r="D17" s="1686"/>
      <c r="E17" s="1686"/>
      <c r="F17" s="1686"/>
      <c r="G17" s="1686"/>
      <c r="H17" s="1686"/>
      <c r="I17" s="1686"/>
      <c r="J17" s="1784"/>
      <c r="K17" s="1784"/>
      <c r="L17" s="1784"/>
      <c r="M17" s="1784"/>
      <c r="N17" s="1784"/>
      <c r="O17" s="1784"/>
      <c r="P17" s="1784"/>
      <c r="Q17" s="1784"/>
      <c r="R17" s="1784"/>
      <c r="S17" s="1784"/>
      <c r="T17" s="1784"/>
      <c r="U17" s="1686"/>
      <c r="V17" s="1686"/>
      <c r="W17" s="1686"/>
      <c r="X17" s="1686"/>
      <c r="Y17" s="1686"/>
      <c r="Z17" s="1686"/>
      <c r="AA17" s="1686"/>
      <c r="AB17" s="1686"/>
      <c r="AC17" s="1686"/>
      <c r="AD17" s="1686"/>
      <c r="AE17" s="1686"/>
      <c r="AF17" s="1686"/>
      <c r="AG17" s="1686"/>
      <c r="AH17" s="1686"/>
      <c r="AI17" s="1686"/>
      <c r="AJ17" s="1686"/>
      <c r="AK17" s="1686"/>
      <c r="AL17" s="1686"/>
      <c r="AM17" s="1686"/>
      <c r="AN17" s="1686"/>
      <c r="AO17" s="1686"/>
      <c r="AP17" s="1686"/>
      <c r="AQ17" s="1686"/>
      <c r="AR17" s="1686"/>
      <c r="AS17" s="1686"/>
      <c r="AT17" s="1686"/>
      <c r="AU17" s="1686"/>
      <c r="AV17" s="1686"/>
      <c r="AW17" s="1686"/>
      <c r="AX17" s="1686"/>
      <c r="AY17" s="1686"/>
      <c r="AZ17" s="1686"/>
      <c r="BA17" s="1686"/>
      <c r="BB17" s="1686"/>
      <c r="BC17" s="1686"/>
      <c r="BD17" s="1686"/>
      <c r="BE17" s="1686"/>
      <c r="BF17" s="1686"/>
      <c r="BG17" s="1686"/>
      <c r="BH17" s="1686"/>
      <c r="BI17" s="1686"/>
      <c r="BJ17" s="1686"/>
      <c r="BK17" s="1686"/>
      <c r="BL17" s="1686"/>
      <c r="BM17" s="1686"/>
      <c r="BN17" s="1686"/>
      <c r="BO17" s="1686"/>
      <c r="BP17" s="1686"/>
      <c r="BQ17" s="1686"/>
      <c r="BR17" s="1686"/>
      <c r="BS17" s="1686"/>
      <c r="BT17" s="1686"/>
      <c r="BU17" s="1686"/>
      <c r="BV17" s="1686"/>
      <c r="BW17" s="1686"/>
      <c r="BX17" s="1686"/>
      <c r="BY17" s="1686"/>
      <c r="BZ17" s="1686"/>
      <c r="CA17" s="1686"/>
      <c r="CB17" s="1686"/>
      <c r="CC17" s="1686"/>
      <c r="CD17" s="1693"/>
      <c r="CH17" s="1686"/>
      <c r="CI17" s="1686"/>
      <c r="CJ17" s="1686"/>
      <c r="CK17" s="1686"/>
      <c r="CL17" s="1753"/>
      <c r="CP17" s="1717"/>
      <c r="CQ17" s="1717"/>
      <c r="CR17" s="1717"/>
      <c r="CS17" s="1717"/>
      <c r="CT17" s="1717"/>
      <c r="CU17" s="1717"/>
      <c r="CV17" s="1717"/>
      <c r="CW17" s="1717"/>
      <c r="CX17" s="1717"/>
      <c r="CY17" s="1717"/>
      <c r="CZ17" s="1717"/>
      <c r="DA17" s="1717"/>
      <c r="DB17" s="1717"/>
      <c r="DC17" s="1717"/>
      <c r="DD17" s="1717"/>
      <c r="DE17" s="1717"/>
      <c r="DF17" s="1717"/>
      <c r="DG17" s="1717"/>
      <c r="DH17" s="1717"/>
      <c r="DI17" s="1717"/>
      <c r="DJ17" s="1717"/>
      <c r="DK17" s="1717"/>
      <c r="DL17" s="1717"/>
      <c r="DM17" s="1717"/>
      <c r="DN17" s="1717"/>
      <c r="DO17" s="1717"/>
      <c r="DP17" s="1717"/>
      <c r="DQ17" s="1717"/>
      <c r="DR17" s="1717"/>
      <c r="DS17" s="1717"/>
      <c r="DZ17" s="1697"/>
      <c r="EA17" s="1717"/>
      <c r="EB17" s="1717"/>
      <c r="EF17" s="1717"/>
      <c r="EG17" s="1717"/>
      <c r="EH17" s="1717"/>
      <c r="EI17" s="1717"/>
      <c r="EJ17" s="1717"/>
      <c r="EK17" s="1717"/>
      <c r="EL17" s="1717"/>
      <c r="EM17" s="1717"/>
      <c r="EN17" s="1717"/>
      <c r="EO17" s="1717"/>
      <c r="EP17" s="1717"/>
      <c r="EQ17" s="1717"/>
      <c r="ER17" s="1717"/>
      <c r="ES17" s="1717"/>
      <c r="ET17" s="1717"/>
      <c r="EU17" s="1717"/>
      <c r="EV17" s="1717"/>
      <c r="EW17" s="1717"/>
      <c r="EX17" s="1717"/>
      <c r="EY17" s="1717"/>
      <c r="EZ17" s="1717"/>
      <c r="FA17" s="1717"/>
      <c r="FB17" s="1717"/>
      <c r="FC17" s="1717"/>
      <c r="FD17" s="1717"/>
      <c r="FE17" s="1717"/>
      <c r="FF17" s="1717"/>
      <c r="FG17" s="1717"/>
      <c r="FH17" s="1717"/>
      <c r="FI17" s="1717"/>
    </row>
    <row r="18" spans="2:171" s="1724" customFormat="1" ht="30" customHeight="1">
      <c r="B18" s="1727"/>
      <c r="C18" s="1686"/>
      <c r="D18" s="2681">
        <v>3</v>
      </c>
      <c r="E18" s="2821"/>
      <c r="F18" s="3418"/>
      <c r="G18" s="3419"/>
      <c r="H18" s="3420"/>
      <c r="I18" s="1737"/>
      <c r="J18" s="2822" t="s">
        <v>704</v>
      </c>
      <c r="K18" s="2822"/>
      <c r="L18" s="2822"/>
      <c r="M18" s="2822"/>
      <c r="N18" s="2822"/>
      <c r="O18" s="2822"/>
      <c r="P18" s="2822"/>
      <c r="Q18" s="2822"/>
      <c r="R18" s="2822"/>
      <c r="S18" s="2822"/>
      <c r="T18" s="2822"/>
      <c r="U18" s="1686"/>
      <c r="V18" s="1686"/>
      <c r="W18" s="1686"/>
      <c r="X18" s="1686"/>
      <c r="Y18" s="1686"/>
      <c r="Z18" s="1686"/>
      <c r="AA18" s="1686"/>
      <c r="AB18" s="1686"/>
      <c r="AC18" s="1686"/>
      <c r="AD18" s="1686"/>
      <c r="AE18" s="1686"/>
      <c r="AF18" s="1686"/>
      <c r="AG18" s="1686"/>
      <c r="AH18" s="1686"/>
      <c r="AI18" s="1686"/>
      <c r="AJ18" s="1686"/>
      <c r="AK18" s="1686"/>
      <c r="AL18" s="1686"/>
      <c r="AM18" s="1686"/>
      <c r="AN18" s="1686"/>
      <c r="AO18" s="1686"/>
      <c r="AP18" s="1686"/>
      <c r="AQ18" s="1686"/>
      <c r="AR18" s="1686"/>
      <c r="AS18" s="1686"/>
      <c r="AT18" s="1686"/>
      <c r="AU18" s="1686"/>
      <c r="AV18" s="1686"/>
      <c r="AW18" s="1686"/>
      <c r="AX18" s="1686"/>
      <c r="AY18" s="1686"/>
      <c r="AZ18" s="1686"/>
      <c r="BA18" s="1686"/>
      <c r="BB18" s="1686"/>
      <c r="BC18" s="1686"/>
      <c r="BD18" s="1686"/>
      <c r="BE18" s="1686"/>
      <c r="BF18" s="1686"/>
      <c r="BG18" s="1686"/>
      <c r="BH18" s="1686"/>
      <c r="BI18" s="1686"/>
      <c r="BJ18" s="1686"/>
      <c r="BK18" s="1686"/>
      <c r="BL18" s="1686"/>
      <c r="BM18" s="1686"/>
      <c r="BN18" s="1686"/>
      <c r="BO18" s="1686"/>
      <c r="BP18" s="1686"/>
      <c r="BQ18" s="1686"/>
      <c r="BR18" s="1686"/>
      <c r="BS18" s="1686"/>
      <c r="BT18" s="1686"/>
      <c r="BU18" s="1686"/>
      <c r="BV18" s="1686"/>
      <c r="BW18" s="1686"/>
      <c r="BX18" s="1686"/>
      <c r="BY18" s="1686"/>
      <c r="BZ18" s="1686"/>
      <c r="CA18" s="1686"/>
      <c r="CB18" s="1686"/>
      <c r="CC18" s="1686"/>
      <c r="CD18" s="1693"/>
      <c r="CH18" s="1686"/>
      <c r="CI18" s="1686"/>
      <c r="CJ18" s="1686"/>
      <c r="CK18" s="1686"/>
      <c r="CL18" s="1753"/>
      <c r="CP18" s="1717"/>
      <c r="CQ18" s="1717"/>
      <c r="CR18" s="1717"/>
      <c r="CS18" s="1717"/>
      <c r="CT18" s="1717"/>
      <c r="CU18" s="1717"/>
      <c r="CV18" s="1717"/>
      <c r="CW18" s="1717"/>
      <c r="CX18" s="1717"/>
      <c r="CY18" s="1717"/>
      <c r="CZ18" s="1717"/>
      <c r="DA18" s="1717"/>
      <c r="DB18" s="1717"/>
      <c r="DC18" s="1717"/>
      <c r="DD18" s="1717"/>
      <c r="DE18" s="1717"/>
      <c r="DF18" s="1717"/>
      <c r="DG18" s="1717"/>
      <c r="DH18" s="1717"/>
      <c r="DI18" s="1717"/>
      <c r="DJ18" s="1717"/>
      <c r="DK18" s="1717"/>
      <c r="DL18" s="1717"/>
      <c r="DM18" s="1717"/>
      <c r="DN18" s="1717"/>
      <c r="DO18" s="1717"/>
      <c r="DP18" s="1717"/>
      <c r="DQ18" s="1717"/>
      <c r="DR18" s="1717"/>
      <c r="DS18" s="1717"/>
      <c r="DZ18" s="1697"/>
      <c r="EA18" s="1717"/>
      <c r="EB18" s="1717"/>
      <c r="EF18" s="1717"/>
      <c r="EG18" s="1717"/>
      <c r="EH18" s="1717"/>
      <c r="EI18" s="1717"/>
      <c r="EJ18" s="1717"/>
      <c r="EK18" s="1717"/>
      <c r="EL18" s="1717"/>
      <c r="EM18" s="1717"/>
      <c r="EN18" s="1717"/>
      <c r="EO18" s="1717"/>
      <c r="EP18" s="1717"/>
      <c r="EQ18" s="1717"/>
      <c r="ER18" s="1717"/>
      <c r="ES18" s="1717"/>
      <c r="ET18" s="1717"/>
      <c r="EU18" s="1717"/>
      <c r="EV18" s="1717"/>
      <c r="EW18" s="1717"/>
      <c r="EX18" s="1717"/>
      <c r="EY18" s="1717"/>
      <c r="EZ18" s="1717"/>
      <c r="FA18" s="1717"/>
      <c r="FB18" s="1717"/>
      <c r="FC18" s="1717"/>
      <c r="FD18" s="1717"/>
      <c r="FE18" s="1717"/>
      <c r="FF18" s="1717"/>
      <c r="FG18" s="1717"/>
      <c r="FH18" s="1717"/>
      <c r="FI18" s="1717"/>
    </row>
    <row r="19" spans="2:171" s="1724" customFormat="1" ht="30" customHeight="1">
      <c r="B19" s="1727"/>
      <c r="C19" s="1686"/>
      <c r="D19" s="2681"/>
      <c r="E19" s="2821"/>
      <c r="F19" s="3421"/>
      <c r="G19" s="3422"/>
      <c r="H19" s="3423"/>
      <c r="I19" s="1737"/>
      <c r="J19" s="2822"/>
      <c r="K19" s="2822"/>
      <c r="L19" s="2822"/>
      <c r="M19" s="2822"/>
      <c r="N19" s="2822"/>
      <c r="O19" s="2822"/>
      <c r="P19" s="2822"/>
      <c r="Q19" s="2822"/>
      <c r="R19" s="2822"/>
      <c r="S19" s="2822"/>
      <c r="T19" s="2822"/>
      <c r="U19" s="1686"/>
      <c r="V19" s="1686"/>
      <c r="W19" s="1686"/>
      <c r="X19" s="1686"/>
      <c r="Y19" s="1686"/>
      <c r="Z19" s="1686"/>
      <c r="AA19" s="1686"/>
      <c r="AB19" s="1686"/>
      <c r="AC19" s="1686"/>
      <c r="AD19" s="1686"/>
      <c r="AE19" s="1686"/>
      <c r="AF19" s="1686"/>
      <c r="AG19" s="1686"/>
      <c r="AH19" s="1686"/>
      <c r="AI19" s="1686"/>
      <c r="AJ19" s="1686"/>
      <c r="AK19" s="1686"/>
      <c r="AL19" s="1686"/>
      <c r="AM19" s="1686"/>
      <c r="AN19" s="1686"/>
      <c r="AO19" s="1686"/>
      <c r="AP19" s="1686"/>
      <c r="AQ19" s="1686"/>
      <c r="AR19" s="1686"/>
      <c r="AS19" s="1686"/>
      <c r="AT19" s="1686"/>
      <c r="AU19" s="1686"/>
      <c r="AV19" s="1686"/>
      <c r="AW19" s="1686"/>
      <c r="AX19" s="1686"/>
      <c r="AY19" s="1686"/>
      <c r="AZ19" s="1686"/>
      <c r="BA19" s="1686"/>
      <c r="BB19" s="1686"/>
      <c r="BC19" s="1686"/>
      <c r="BD19" s="1686"/>
      <c r="BE19" s="1686"/>
      <c r="BF19" s="1686"/>
      <c r="BG19" s="1686"/>
      <c r="BH19" s="1686"/>
      <c r="BI19" s="1686"/>
      <c r="BJ19" s="1686"/>
      <c r="BK19" s="1686"/>
      <c r="BL19" s="1686"/>
      <c r="BM19" s="1686"/>
      <c r="BN19" s="1686"/>
      <c r="BO19" s="1686"/>
      <c r="BP19" s="1686"/>
      <c r="BQ19" s="1686"/>
      <c r="BR19" s="1686"/>
      <c r="BS19" s="1686"/>
      <c r="BT19" s="1686"/>
      <c r="BU19" s="1686"/>
      <c r="BV19" s="1686"/>
      <c r="BW19" s="1686"/>
      <c r="BX19" s="1686"/>
      <c r="BY19" s="1686"/>
      <c r="BZ19" s="1686"/>
      <c r="CA19" s="1686"/>
      <c r="CB19" s="1686"/>
      <c r="CC19" s="1686"/>
      <c r="CD19" s="1693"/>
      <c r="CH19" s="1686"/>
      <c r="CI19" s="1686"/>
      <c r="CJ19" s="1686"/>
      <c r="CK19" s="1686"/>
      <c r="CL19" s="1753"/>
      <c r="CP19" s="1717"/>
      <c r="CQ19" s="1717"/>
      <c r="CR19" s="1717"/>
      <c r="CS19" s="1717"/>
      <c r="CT19" s="1717"/>
      <c r="CU19" s="1717"/>
      <c r="CV19" s="1717"/>
      <c r="CW19" s="1717"/>
      <c r="CX19" s="1717"/>
      <c r="CY19" s="1717"/>
      <c r="CZ19" s="1717"/>
      <c r="DA19" s="1717"/>
      <c r="DB19" s="1717"/>
      <c r="DC19" s="1717"/>
      <c r="DD19" s="1717"/>
      <c r="DE19" s="1717"/>
      <c r="DF19" s="1717"/>
      <c r="DG19" s="1717"/>
      <c r="DH19" s="1717"/>
      <c r="DI19" s="1717"/>
      <c r="DJ19" s="1717"/>
      <c r="DK19" s="1717"/>
      <c r="DL19" s="1717"/>
      <c r="DM19" s="1717"/>
      <c r="DN19" s="1717"/>
      <c r="DO19" s="1717"/>
      <c r="DP19" s="1717"/>
      <c r="DQ19" s="1717"/>
      <c r="DR19" s="1697"/>
      <c r="DS19" s="1697"/>
      <c r="DZ19" s="1697"/>
      <c r="EA19" s="1717"/>
      <c r="EB19" s="1717"/>
      <c r="EF19" s="1717"/>
      <c r="EG19" s="1717"/>
      <c r="EH19" s="1717"/>
      <c r="EI19" s="1717"/>
      <c r="EJ19" s="1717"/>
      <c r="EK19" s="1717"/>
      <c r="EL19" s="1717"/>
      <c r="EM19" s="1717"/>
      <c r="EN19" s="1717"/>
      <c r="EO19" s="1717"/>
      <c r="EP19" s="1717"/>
      <c r="EQ19" s="1717"/>
      <c r="ER19" s="1717"/>
      <c r="ES19" s="1717"/>
      <c r="ET19" s="1717"/>
      <c r="EU19" s="1717"/>
      <c r="EV19" s="1717"/>
      <c r="EW19" s="1717"/>
      <c r="EX19" s="1717"/>
      <c r="EY19" s="1717"/>
      <c r="EZ19" s="1717"/>
      <c r="FA19" s="1717"/>
      <c r="FB19" s="1717"/>
      <c r="FC19" s="1717"/>
      <c r="FD19" s="1717"/>
      <c r="FE19" s="1717"/>
      <c r="FF19" s="1717"/>
      <c r="FG19" s="1717"/>
      <c r="FH19" s="1717"/>
      <c r="FI19" s="1717"/>
    </row>
    <row r="20" spans="2:171" s="1724" customFormat="1" ht="30" customHeight="1">
      <c r="B20" s="1727"/>
      <c r="C20" s="1686"/>
      <c r="D20" s="1686"/>
      <c r="E20" s="1686"/>
      <c r="F20" s="1686"/>
      <c r="G20" s="1686"/>
      <c r="H20" s="1686"/>
      <c r="I20" s="1686"/>
      <c r="J20" s="1686"/>
      <c r="K20" s="1686"/>
      <c r="L20" s="1686"/>
      <c r="M20" s="1686"/>
      <c r="N20" s="1686"/>
      <c r="O20" s="1686"/>
      <c r="P20" s="1686"/>
      <c r="Q20" s="1686"/>
      <c r="R20" s="1686"/>
      <c r="S20" s="1686"/>
      <c r="T20" s="1686"/>
      <c r="U20" s="1686"/>
      <c r="V20" s="1686"/>
      <c r="W20" s="1686"/>
      <c r="X20" s="1686"/>
      <c r="Y20" s="1686"/>
      <c r="Z20" s="1686"/>
      <c r="AA20" s="1686"/>
      <c r="AB20" s="1686"/>
      <c r="AC20" s="1686"/>
      <c r="AD20" s="1686"/>
      <c r="AE20" s="1686"/>
      <c r="AF20" s="1686"/>
      <c r="AG20" s="1686"/>
      <c r="AH20" s="1686"/>
      <c r="AI20" s="1686"/>
      <c r="AJ20" s="1686"/>
      <c r="AK20" s="1686"/>
      <c r="AL20" s="1686"/>
      <c r="AM20" s="1686"/>
      <c r="AN20" s="1686"/>
      <c r="AO20" s="1686"/>
      <c r="AP20" s="1686"/>
      <c r="AQ20" s="1686"/>
      <c r="AR20" s="1686"/>
      <c r="AS20" s="1686"/>
      <c r="AT20" s="1686"/>
      <c r="AU20" s="1686"/>
      <c r="AV20" s="1686"/>
      <c r="AW20" s="1686"/>
      <c r="AX20" s="1686"/>
      <c r="AY20" s="1686"/>
      <c r="AZ20" s="1686"/>
      <c r="BA20" s="1686"/>
      <c r="BB20" s="1686"/>
      <c r="BC20" s="1686"/>
      <c r="BD20" s="1686"/>
      <c r="BE20" s="1686"/>
      <c r="BF20" s="1686"/>
      <c r="BG20" s="1686"/>
      <c r="BH20" s="1686"/>
      <c r="BI20" s="1686"/>
      <c r="BJ20" s="1686"/>
      <c r="BK20" s="1686"/>
      <c r="BL20" s="1686"/>
      <c r="BM20" s="1686"/>
      <c r="BN20" s="1686"/>
      <c r="BO20" s="1686"/>
      <c r="BP20" s="1686"/>
      <c r="BQ20" s="1686"/>
      <c r="BR20" s="1686"/>
      <c r="BS20" s="1686"/>
      <c r="BT20" s="1686"/>
      <c r="BU20" s="1686"/>
      <c r="BV20" s="1686"/>
      <c r="BW20" s="1686"/>
      <c r="BX20" s="1686"/>
      <c r="BY20" s="1686"/>
      <c r="BZ20" s="1686"/>
      <c r="CA20" s="1686"/>
      <c r="CB20" s="1686"/>
      <c r="CC20" s="1686"/>
      <c r="CD20" s="1693"/>
      <c r="CH20" s="1686"/>
      <c r="CI20" s="1686"/>
      <c r="CJ20" s="1686"/>
      <c r="CK20" s="1686"/>
      <c r="CL20" s="1753"/>
      <c r="CP20" s="1717"/>
      <c r="CQ20" s="1717"/>
      <c r="CR20" s="1717"/>
      <c r="CS20" s="1717"/>
      <c r="CT20" s="1717"/>
      <c r="CU20" s="1717"/>
      <c r="CV20" s="1717"/>
      <c r="CW20" s="1717"/>
      <c r="CX20" s="1717"/>
      <c r="CY20" s="1717"/>
      <c r="CZ20" s="1717"/>
      <c r="DA20" s="1717"/>
      <c r="DB20" s="1717"/>
      <c r="DC20" s="1717"/>
      <c r="DD20" s="1717"/>
      <c r="DE20" s="1717"/>
      <c r="DF20" s="1717"/>
      <c r="DG20" s="1717"/>
      <c r="DH20" s="1717"/>
      <c r="DI20" s="1717"/>
      <c r="DJ20" s="1717"/>
      <c r="DK20" s="1717"/>
      <c r="DL20" s="1717"/>
      <c r="DM20" s="1717"/>
      <c r="DN20" s="1717"/>
      <c r="DO20" s="1717"/>
      <c r="DP20" s="1717"/>
      <c r="DQ20" s="1717"/>
      <c r="DR20" s="1717"/>
      <c r="DS20" s="1717"/>
      <c r="DZ20" s="1717"/>
      <c r="EA20" s="1717"/>
      <c r="EB20" s="1717"/>
      <c r="EF20" s="1717"/>
      <c r="EG20" s="1717"/>
      <c r="EH20" s="1717"/>
      <c r="EI20" s="1717"/>
      <c r="EJ20" s="1717"/>
      <c r="EK20" s="1717"/>
      <c r="EL20" s="1717"/>
      <c r="EM20" s="1717"/>
      <c r="EN20" s="1717"/>
      <c r="EO20" s="1717"/>
      <c r="EP20" s="1717"/>
      <c r="EQ20" s="1717"/>
      <c r="ER20" s="1717"/>
      <c r="ES20" s="1717"/>
      <c r="ET20" s="1717"/>
      <c r="EU20" s="1717"/>
      <c r="EV20" s="1717"/>
      <c r="EW20" s="1717"/>
      <c r="EX20" s="1717"/>
      <c r="EY20" s="1717"/>
      <c r="EZ20" s="1717"/>
      <c r="FA20" s="1717"/>
      <c r="FB20" s="1717"/>
      <c r="FC20" s="1717"/>
      <c r="FD20" s="1717"/>
      <c r="FE20" s="1717"/>
      <c r="FF20" s="1717"/>
      <c r="FG20" s="1717"/>
      <c r="FH20" s="1717"/>
      <c r="FI20" s="1717"/>
    </row>
    <row r="21" spans="2:171" s="1724" customFormat="1" ht="24.9" customHeight="1">
      <c r="B21" s="1727"/>
      <c r="C21" s="1686"/>
      <c r="D21" s="1686"/>
      <c r="E21" s="1686"/>
      <c r="F21" s="1686"/>
      <c r="G21" s="1686"/>
      <c r="H21" s="1686"/>
      <c r="I21" s="1686"/>
      <c r="J21" s="1686"/>
      <c r="K21" s="1686"/>
      <c r="L21" s="1686"/>
      <c r="M21" s="1686"/>
      <c r="N21" s="1686"/>
      <c r="O21" s="1686"/>
      <c r="P21" s="1686"/>
      <c r="Q21" s="1686"/>
      <c r="R21" s="1686"/>
      <c r="S21" s="1686"/>
      <c r="T21" s="1686"/>
      <c r="U21" s="1686"/>
      <c r="V21" s="1686"/>
      <c r="W21" s="1686"/>
      <c r="X21" s="1686"/>
      <c r="Y21" s="1686"/>
      <c r="Z21" s="1686"/>
      <c r="AA21" s="1686"/>
      <c r="AB21" s="1686"/>
      <c r="AC21" s="1686"/>
      <c r="AD21" s="1686"/>
      <c r="AE21" s="1686"/>
      <c r="AF21" s="1686"/>
      <c r="AG21" s="1686"/>
      <c r="AH21" s="1686"/>
      <c r="AI21" s="1686"/>
      <c r="AJ21" s="1686"/>
      <c r="AK21" s="1686"/>
      <c r="AL21" s="1686"/>
      <c r="AM21" s="1686"/>
      <c r="AN21" s="1686"/>
      <c r="AO21" s="1686"/>
      <c r="AP21" s="1686"/>
      <c r="AQ21" s="1686"/>
      <c r="AR21" s="1686"/>
      <c r="AS21" s="1686"/>
      <c r="AT21" s="1686"/>
      <c r="AU21" s="1686"/>
      <c r="AV21" s="1686"/>
      <c r="AW21" s="1686"/>
      <c r="AX21" s="1686"/>
      <c r="AY21" s="1686"/>
      <c r="AZ21" s="1686"/>
      <c r="BA21" s="1686"/>
      <c r="BB21" s="1686"/>
      <c r="BC21" s="1686"/>
      <c r="BD21" s="1686"/>
      <c r="BE21" s="1686"/>
      <c r="BF21" s="1686"/>
      <c r="BG21" s="1686"/>
      <c r="BH21" s="1686"/>
      <c r="BI21" s="1686"/>
      <c r="BJ21" s="1686"/>
      <c r="BK21" s="1686"/>
      <c r="BL21" s="1686"/>
      <c r="BM21" s="1686"/>
      <c r="BN21" s="1686"/>
      <c r="BO21" s="1686"/>
      <c r="BP21" s="1686"/>
      <c r="BQ21" s="1686"/>
      <c r="BR21" s="1686"/>
      <c r="BS21" s="1686"/>
      <c r="BT21" s="1686"/>
      <c r="BU21" s="1686"/>
      <c r="BV21" s="1686"/>
      <c r="BW21" s="1686"/>
      <c r="BX21" s="1686"/>
      <c r="BY21" s="1686"/>
      <c r="BZ21" s="1686"/>
      <c r="CA21" s="1686"/>
      <c r="CB21" s="1686"/>
      <c r="CC21" s="1686"/>
      <c r="CD21" s="1693"/>
      <c r="CH21" s="1686"/>
      <c r="CI21" s="1686"/>
      <c r="CJ21" s="1686"/>
      <c r="CK21" s="1686"/>
      <c r="CL21" s="1753"/>
      <c r="CP21" s="1717"/>
      <c r="CQ21" s="1717"/>
      <c r="CR21" s="1717"/>
      <c r="CS21" s="1717"/>
      <c r="CT21" s="1717"/>
      <c r="CU21" s="1717"/>
      <c r="CV21" s="1717"/>
      <c r="CW21" s="1717"/>
      <c r="CX21" s="1717"/>
      <c r="CY21" s="1717"/>
      <c r="CZ21" s="1717"/>
      <c r="DA21" s="1717"/>
      <c r="DB21" s="1717"/>
      <c r="DC21" s="1717"/>
      <c r="DD21" s="1717"/>
      <c r="DE21" s="1717"/>
      <c r="DF21" s="1717"/>
      <c r="DG21" s="1717"/>
      <c r="DH21" s="1717"/>
      <c r="DI21" s="1717"/>
      <c r="DJ21" s="1717"/>
      <c r="DK21" s="1717"/>
      <c r="DL21" s="1717"/>
      <c r="DM21" s="1717"/>
      <c r="DN21" s="1717"/>
      <c r="DO21" s="1717"/>
      <c r="DP21" s="1717"/>
      <c r="DQ21" s="1717"/>
      <c r="DR21" s="1717"/>
      <c r="DS21" s="1717"/>
      <c r="DZ21" s="1717"/>
      <c r="EA21" s="1717"/>
      <c r="EB21" s="1717"/>
      <c r="EF21" s="1717"/>
      <c r="EG21" s="1717"/>
      <c r="EH21" s="1717"/>
      <c r="EI21" s="1717"/>
      <c r="EJ21" s="1717"/>
      <c r="EK21" s="1717"/>
      <c r="EL21" s="1717"/>
      <c r="EM21" s="1717"/>
      <c r="EN21" s="1717"/>
      <c r="EO21" s="1717"/>
      <c r="EP21" s="1717"/>
      <c r="EQ21" s="1717"/>
      <c r="ER21" s="1717"/>
      <c r="ES21" s="1717"/>
      <c r="ET21" s="1717"/>
      <c r="EU21" s="1717"/>
      <c r="EV21" s="1717"/>
      <c r="EW21" s="1717"/>
      <c r="EX21" s="1717"/>
      <c r="EY21" s="1717"/>
      <c r="EZ21" s="1717"/>
      <c r="FA21" s="1717"/>
      <c r="FB21" s="1717"/>
      <c r="FC21" s="1717"/>
      <c r="FD21" s="1717"/>
      <c r="FE21" s="1717"/>
      <c r="FF21" s="1717"/>
      <c r="FG21" s="1717"/>
      <c r="FH21" s="1717"/>
      <c r="FI21" s="1717"/>
    </row>
    <row r="22" spans="2:171" s="1724" customFormat="1" ht="30" customHeight="1">
      <c r="B22" s="1727"/>
      <c r="C22" s="1686"/>
      <c r="D22" s="1771" t="s">
        <v>1030</v>
      </c>
      <c r="E22" s="1686"/>
      <c r="F22" s="1686"/>
      <c r="G22" s="1686"/>
      <c r="H22" s="1686"/>
      <c r="I22" s="1686"/>
      <c r="J22" s="1686"/>
      <c r="K22" s="1686"/>
      <c r="L22" s="1686"/>
      <c r="M22" s="1686"/>
      <c r="N22" s="1686"/>
      <c r="O22" s="1686"/>
      <c r="P22" s="1686"/>
      <c r="Q22" s="1686"/>
      <c r="R22" s="1686"/>
      <c r="S22" s="1686"/>
      <c r="T22" s="1686"/>
      <c r="U22" s="1686"/>
      <c r="V22" s="1686"/>
      <c r="W22" s="1686"/>
      <c r="X22" s="1686"/>
      <c r="Y22" s="1686"/>
      <c r="Z22" s="1686"/>
      <c r="AA22" s="1686"/>
      <c r="AB22" s="1686"/>
      <c r="AC22" s="1686"/>
      <c r="AD22" s="1686"/>
      <c r="AE22" s="1686"/>
      <c r="AF22" s="1686"/>
      <c r="AG22" s="1686"/>
      <c r="AH22" s="1686"/>
      <c r="AI22" s="1686"/>
      <c r="AJ22" s="1686"/>
      <c r="AK22" s="1686"/>
      <c r="AL22" s="1686"/>
      <c r="AM22" s="1686"/>
      <c r="AN22" s="1686"/>
      <c r="AO22" s="1686"/>
      <c r="AP22" s="1686"/>
      <c r="AQ22" s="1686"/>
      <c r="AR22" s="1686"/>
      <c r="AS22" s="1686"/>
      <c r="AT22" s="1686"/>
      <c r="AU22" s="1686"/>
      <c r="AV22" s="1686"/>
      <c r="AW22" s="1686"/>
      <c r="AX22" s="1686"/>
      <c r="AY22" s="1686"/>
      <c r="AZ22" s="1686"/>
      <c r="BA22" s="1686"/>
      <c r="BB22" s="1686"/>
      <c r="BC22" s="1686"/>
      <c r="BD22" s="1686"/>
      <c r="BE22" s="1686"/>
      <c r="BF22" s="1686"/>
      <c r="BG22" s="1686"/>
      <c r="BH22" s="1686"/>
      <c r="BI22" s="1686"/>
      <c r="BJ22" s="1686"/>
      <c r="BK22" s="1686"/>
      <c r="BL22" s="1686"/>
      <c r="BM22" s="1686"/>
      <c r="BN22" s="1686"/>
      <c r="BO22" s="1686"/>
      <c r="BP22" s="1686"/>
      <c r="BQ22" s="1686"/>
      <c r="BR22" s="1686"/>
      <c r="BS22" s="1686"/>
      <c r="BT22" s="1686"/>
      <c r="BU22" s="1686"/>
      <c r="BV22" s="1686"/>
      <c r="BW22" s="1686"/>
      <c r="BX22" s="1686"/>
      <c r="BY22" s="1686"/>
      <c r="BZ22" s="1686"/>
      <c r="CA22" s="1686"/>
      <c r="CB22" s="1686"/>
      <c r="CC22" s="1686"/>
      <c r="CD22" s="1693"/>
      <c r="CH22" s="1686"/>
      <c r="CI22" s="1686"/>
      <c r="CJ22" s="1686"/>
      <c r="CK22" s="1686"/>
      <c r="CL22" s="1753"/>
      <c r="CP22" s="1717"/>
      <c r="CQ22" s="1717"/>
      <c r="CR22" s="1717"/>
      <c r="CS22" s="1717"/>
      <c r="CT22" s="1717"/>
      <c r="CU22" s="1717"/>
      <c r="CV22" s="1717"/>
      <c r="CW22" s="1717"/>
      <c r="CX22" s="1717"/>
      <c r="CY22" s="1717"/>
      <c r="CZ22" s="1717"/>
      <c r="DA22" s="1717"/>
      <c r="DB22" s="1717"/>
      <c r="DC22" s="1717"/>
      <c r="DD22" s="1717"/>
      <c r="DE22" s="1717"/>
      <c r="DF22" s="1717"/>
      <c r="DG22" s="1717"/>
      <c r="DH22" s="1717"/>
      <c r="DI22" s="1717"/>
      <c r="DJ22" s="1717"/>
      <c r="DK22" s="1717"/>
      <c r="DL22" s="1717"/>
      <c r="DM22" s="1717"/>
      <c r="DN22" s="1717"/>
      <c r="DO22" s="1717"/>
      <c r="DP22" s="1717"/>
      <c r="DQ22" s="1717"/>
      <c r="DR22" s="1717"/>
      <c r="DS22" s="1717"/>
      <c r="DZ22" s="1717"/>
      <c r="EA22" s="1717"/>
      <c r="EB22" s="1717"/>
      <c r="EF22" s="1717"/>
      <c r="EG22" s="1717"/>
      <c r="EH22" s="1717"/>
      <c r="EI22" s="1717"/>
      <c r="EJ22" s="1717"/>
      <c r="EK22" s="1717"/>
      <c r="EL22" s="1717"/>
      <c r="EM22" s="1717"/>
      <c r="EN22" s="1717"/>
      <c r="EO22" s="1717"/>
      <c r="EP22" s="1717"/>
      <c r="EQ22" s="1717"/>
      <c r="ER22" s="1717"/>
      <c r="ES22" s="1717"/>
      <c r="ET22" s="1717"/>
      <c r="EU22" s="1717"/>
      <c r="EV22" s="1717"/>
      <c r="EW22" s="1717"/>
      <c r="EX22" s="1717"/>
      <c r="EY22" s="1717"/>
      <c r="EZ22" s="1717"/>
      <c r="FA22" s="1717"/>
      <c r="FB22" s="1717"/>
      <c r="FC22" s="1717"/>
      <c r="FD22" s="1717"/>
      <c r="FE22" s="1717"/>
      <c r="FF22" s="1717"/>
      <c r="FG22" s="1717"/>
      <c r="FH22" s="1717"/>
      <c r="FI22" s="1717"/>
    </row>
    <row r="23" spans="2:171" s="1734" customFormat="1" ht="30" customHeight="1">
      <c r="B23" s="1727"/>
      <c r="C23" s="1686"/>
      <c r="D23" s="1773" t="s">
        <v>1031</v>
      </c>
      <c r="E23" s="1686"/>
      <c r="F23" s="1686"/>
      <c r="G23" s="1686"/>
      <c r="H23" s="1686"/>
      <c r="I23" s="1686"/>
      <c r="J23" s="1686"/>
      <c r="K23" s="1686"/>
      <c r="L23" s="1686"/>
      <c r="M23" s="1686"/>
      <c r="N23" s="1686"/>
      <c r="O23" s="1686"/>
      <c r="P23" s="1686"/>
      <c r="Q23" s="1686"/>
      <c r="R23" s="1686"/>
      <c r="S23" s="1686"/>
      <c r="T23" s="1686"/>
      <c r="U23" s="1686"/>
      <c r="V23" s="1686"/>
      <c r="W23" s="1686"/>
      <c r="X23" s="1686"/>
      <c r="Y23" s="1686"/>
      <c r="Z23" s="1686"/>
      <c r="AA23" s="1686"/>
      <c r="AB23" s="1686"/>
      <c r="AC23" s="1686"/>
      <c r="AD23" s="1686"/>
      <c r="AE23" s="1686"/>
      <c r="AF23" s="1686"/>
      <c r="AG23" s="1686"/>
      <c r="AH23" s="1686"/>
      <c r="AI23" s="1686"/>
      <c r="AJ23" s="1686"/>
      <c r="AK23" s="1686"/>
      <c r="AL23" s="1686"/>
      <c r="AM23" s="1686"/>
      <c r="AN23" s="1686"/>
      <c r="AO23" s="1686"/>
      <c r="AP23" s="1686"/>
      <c r="AQ23" s="1686"/>
      <c r="AR23" s="1686"/>
      <c r="AS23" s="1686"/>
      <c r="AT23" s="1686"/>
      <c r="AU23" s="1686"/>
      <c r="AV23" s="1686"/>
      <c r="AW23" s="1686"/>
      <c r="AX23" s="1686"/>
      <c r="AY23" s="1686"/>
      <c r="AZ23" s="1686"/>
      <c r="BA23" s="1686"/>
      <c r="BB23" s="1686"/>
      <c r="BC23" s="1686"/>
      <c r="BD23" s="1686"/>
      <c r="BE23" s="1686"/>
      <c r="BF23" s="1686"/>
      <c r="BG23" s="1686"/>
      <c r="BH23" s="1686"/>
      <c r="BI23" s="1686"/>
      <c r="BJ23" s="1686"/>
      <c r="BK23" s="1686"/>
      <c r="BL23" s="1686"/>
      <c r="BM23" s="1686"/>
      <c r="BN23" s="1686"/>
      <c r="BO23" s="1686"/>
      <c r="BP23" s="1686"/>
      <c r="BQ23" s="1686"/>
      <c r="BR23" s="1686"/>
      <c r="BS23" s="1686"/>
      <c r="BT23" s="1686"/>
      <c r="BU23" s="1686"/>
      <c r="BV23" s="1686"/>
      <c r="BW23" s="1686"/>
      <c r="BX23" s="1686"/>
      <c r="BY23" s="1686"/>
      <c r="BZ23" s="1686"/>
      <c r="CA23" s="1686"/>
      <c r="CB23" s="1686"/>
      <c r="CC23" s="1686"/>
      <c r="CD23" s="1693"/>
      <c r="CH23" s="1686"/>
      <c r="CI23" s="1686"/>
      <c r="CJ23" s="1686"/>
      <c r="CK23" s="1686"/>
      <c r="CL23" s="1753"/>
      <c r="CP23" s="1717"/>
      <c r="CQ23" s="1717"/>
      <c r="CR23" s="1717"/>
      <c r="CS23" s="1717"/>
      <c r="CT23" s="1717"/>
      <c r="CU23" s="1717"/>
      <c r="CV23" s="1717"/>
      <c r="CW23" s="1717"/>
      <c r="CX23" s="1717"/>
      <c r="CY23" s="1717"/>
      <c r="CZ23" s="1717"/>
      <c r="DA23" s="1717"/>
      <c r="DB23" s="1717"/>
      <c r="DC23" s="1717"/>
      <c r="DD23" s="1717"/>
      <c r="DE23" s="1717"/>
      <c r="DF23" s="1717"/>
      <c r="DG23" s="1717"/>
      <c r="DH23" s="1717"/>
      <c r="DI23" s="1717"/>
      <c r="DJ23" s="1717"/>
      <c r="DK23" s="1717"/>
      <c r="DL23" s="1717"/>
      <c r="DM23" s="1717"/>
      <c r="DN23" s="1717"/>
      <c r="DO23" s="1717"/>
      <c r="DP23" s="1717"/>
      <c r="DQ23" s="1717"/>
      <c r="DR23" s="1717"/>
      <c r="DS23" s="1717"/>
      <c r="DZ23" s="1717"/>
      <c r="EA23" s="1717"/>
      <c r="EB23" s="1717"/>
      <c r="EF23" s="1717"/>
      <c r="EG23" s="1717"/>
      <c r="EH23" s="1717"/>
      <c r="EI23" s="1717"/>
      <c r="EJ23" s="1717"/>
      <c r="EK23" s="1717"/>
      <c r="EL23" s="1717"/>
      <c r="EM23" s="1717"/>
      <c r="EN23" s="1717"/>
      <c r="EO23" s="1717"/>
      <c r="EP23" s="1717"/>
      <c r="EQ23" s="1717"/>
      <c r="ER23" s="1717"/>
      <c r="ES23" s="1717"/>
      <c r="ET23" s="1717"/>
      <c r="EU23" s="1717"/>
      <c r="EV23" s="1717"/>
      <c r="EW23" s="1717"/>
      <c r="EX23" s="1717"/>
      <c r="EY23" s="1717"/>
      <c r="EZ23" s="1717"/>
      <c r="FA23" s="1717"/>
      <c r="FB23" s="1717"/>
      <c r="FC23" s="1717"/>
      <c r="FD23" s="1717"/>
      <c r="FE23" s="1717"/>
      <c r="FF23" s="1717"/>
      <c r="FG23" s="1717"/>
      <c r="FH23" s="1717"/>
      <c r="FI23" s="1717"/>
    </row>
    <row r="24" spans="2:171" s="1734" customFormat="1" ht="24.9" customHeight="1">
      <c r="B24" s="1727"/>
      <c r="C24" s="1686"/>
      <c r="D24" s="1686"/>
      <c r="E24" s="1686"/>
      <c r="F24" s="1686"/>
      <c r="G24" s="1686"/>
      <c r="H24" s="1686"/>
      <c r="I24" s="1686"/>
      <c r="J24" s="1686"/>
      <c r="K24" s="1686"/>
      <c r="L24" s="1686"/>
      <c r="M24" s="1686"/>
      <c r="N24" s="1686"/>
      <c r="O24" s="1686"/>
      <c r="P24" s="1686"/>
      <c r="Q24" s="1686"/>
      <c r="R24" s="1686"/>
      <c r="S24" s="1686"/>
      <c r="T24" s="1686"/>
      <c r="U24" s="1686"/>
      <c r="V24" s="1686"/>
      <c r="W24" s="1686"/>
      <c r="X24" s="1686"/>
      <c r="Y24" s="1686"/>
      <c r="Z24" s="1686"/>
      <c r="AA24" s="1686"/>
      <c r="AB24" s="1686"/>
      <c r="AC24" s="1686"/>
      <c r="AD24" s="1686"/>
      <c r="AE24" s="1686"/>
      <c r="AF24" s="1686"/>
      <c r="AG24" s="1686"/>
      <c r="AH24" s="1686"/>
      <c r="AI24" s="1686"/>
      <c r="AJ24" s="1686"/>
      <c r="AK24" s="1686"/>
      <c r="AL24" s="1686"/>
      <c r="AM24" s="1686"/>
      <c r="AN24" s="1686"/>
      <c r="AO24" s="1686"/>
      <c r="AP24" s="1686"/>
      <c r="AQ24" s="1686"/>
      <c r="AR24" s="1686"/>
      <c r="AS24" s="1686"/>
      <c r="AT24" s="1686"/>
      <c r="AU24" s="1686"/>
      <c r="AV24" s="1686"/>
      <c r="AW24" s="1686"/>
      <c r="AX24" s="1686"/>
      <c r="AY24" s="1686"/>
      <c r="AZ24" s="1686"/>
      <c r="BA24" s="1686"/>
      <c r="BB24" s="1686"/>
      <c r="BC24" s="1686"/>
      <c r="BD24" s="1686"/>
      <c r="BE24" s="1686"/>
      <c r="BF24" s="1686"/>
      <c r="BG24" s="1686"/>
      <c r="BH24" s="1686"/>
      <c r="BI24" s="1686"/>
      <c r="BJ24" s="1686"/>
      <c r="BK24" s="1686"/>
      <c r="BL24" s="1686"/>
      <c r="BM24" s="1686"/>
      <c r="BN24" s="1686"/>
      <c r="BO24" s="1686"/>
      <c r="BP24" s="1686"/>
      <c r="BQ24" s="1686"/>
      <c r="BR24" s="1686"/>
      <c r="BS24" s="1686"/>
      <c r="BT24" s="1686"/>
      <c r="BU24" s="1686"/>
      <c r="BV24" s="1717"/>
      <c r="BW24" s="1717"/>
      <c r="BX24" s="1717"/>
      <c r="BY24" s="1774" t="s">
        <v>1027</v>
      </c>
      <c r="BZ24" s="1717"/>
      <c r="CA24" s="1717"/>
      <c r="CB24" s="1686"/>
      <c r="CC24" s="1686"/>
      <c r="CD24" s="1693"/>
      <c r="CH24" s="1686"/>
      <c r="CI24" s="1686"/>
      <c r="CJ24" s="1686"/>
      <c r="CK24" s="1686"/>
      <c r="CL24" s="1753"/>
      <c r="CP24" s="1717"/>
      <c r="CQ24" s="1717"/>
      <c r="CR24" s="1717"/>
      <c r="CS24" s="1717"/>
      <c r="CT24" s="1717"/>
      <c r="CU24" s="1717"/>
      <c r="CV24" s="1717"/>
      <c r="CW24" s="1717"/>
      <c r="CX24" s="1717"/>
      <c r="CY24" s="1717"/>
      <c r="CZ24" s="1717"/>
      <c r="DA24" s="1717"/>
      <c r="DB24" s="1717"/>
      <c r="DC24" s="1717"/>
      <c r="DD24" s="1717"/>
      <c r="DE24" s="1717"/>
      <c r="DF24" s="1717"/>
      <c r="DG24" s="1717"/>
      <c r="DH24" s="1717"/>
      <c r="DI24" s="1717"/>
      <c r="DJ24" s="1717"/>
      <c r="DK24" s="1717"/>
      <c r="DL24" s="1717"/>
      <c r="DM24" s="1717"/>
      <c r="DN24" s="1717"/>
      <c r="DO24" s="1717"/>
      <c r="DP24" s="1717"/>
      <c r="DQ24" s="1717"/>
      <c r="DR24" s="1717"/>
      <c r="DS24" s="1717"/>
      <c r="DZ24" s="1717"/>
      <c r="EA24" s="1717"/>
      <c r="EB24" s="1717"/>
      <c r="EF24" s="1717"/>
      <c r="EG24" s="1717"/>
      <c r="EH24" s="1717"/>
      <c r="EI24" s="1717"/>
      <c r="EJ24" s="1717"/>
      <c r="EK24" s="1717"/>
      <c r="EL24" s="1717"/>
      <c r="EM24" s="1717"/>
      <c r="EN24" s="1717"/>
      <c r="EO24" s="1717"/>
      <c r="EP24" s="1717"/>
      <c r="EQ24" s="1717"/>
      <c r="ER24" s="1717"/>
      <c r="ES24" s="1717"/>
      <c r="ET24" s="1717"/>
      <c r="EU24" s="1717"/>
      <c r="EV24" s="1717"/>
      <c r="EW24" s="1717"/>
      <c r="EX24" s="1717"/>
      <c r="EY24" s="1717"/>
      <c r="EZ24" s="1717"/>
      <c r="FA24" s="1717"/>
      <c r="FB24" s="1717"/>
      <c r="FC24" s="1717"/>
      <c r="FD24" s="1717"/>
      <c r="FE24" s="1717"/>
      <c r="FF24" s="1717"/>
      <c r="FG24" s="1717"/>
      <c r="FH24" s="1717"/>
      <c r="FI24" s="1717"/>
    </row>
    <row r="25" spans="2:171" s="1734" customFormat="1" ht="30" customHeight="1">
      <c r="B25" s="1707"/>
      <c r="C25" s="1686"/>
      <c r="D25" s="1774" t="s">
        <v>22</v>
      </c>
      <c r="E25" s="1717"/>
      <c r="F25" s="1697" t="s">
        <v>1032</v>
      </c>
      <c r="G25" s="1686"/>
      <c r="H25" s="1686"/>
      <c r="I25" s="1686"/>
      <c r="J25" s="1686"/>
      <c r="K25" s="1686"/>
      <c r="L25" s="1686"/>
      <c r="M25" s="1686"/>
      <c r="N25" s="1686"/>
      <c r="O25" s="1686"/>
      <c r="P25" s="1686"/>
      <c r="Q25" s="1686"/>
      <c r="R25" s="1686"/>
      <c r="S25" s="1686"/>
      <c r="T25" s="1686"/>
      <c r="U25" s="1686"/>
      <c r="V25" s="1686"/>
      <c r="W25" s="1686"/>
      <c r="X25" s="1686"/>
      <c r="Y25" s="1686"/>
      <c r="Z25" s="1686"/>
      <c r="AA25" s="1686"/>
      <c r="AB25" s="1686"/>
      <c r="AC25" s="1686"/>
      <c r="AD25" s="1686"/>
      <c r="AE25" s="1686"/>
      <c r="AF25" s="1686"/>
      <c r="AG25" s="1686"/>
      <c r="AH25" s="1686"/>
      <c r="AI25" s="1686"/>
      <c r="AJ25" s="3241" t="s">
        <v>37</v>
      </c>
      <c r="AK25" s="3234"/>
      <c r="AL25" s="3239"/>
      <c r="AM25" s="3418"/>
      <c r="AN25" s="3419"/>
      <c r="AO25" s="3420"/>
      <c r="AP25" s="1686"/>
      <c r="AQ25" s="1686"/>
      <c r="AR25" s="1774" t="s">
        <v>524</v>
      </c>
      <c r="AS25" s="1717"/>
      <c r="AT25" s="1697" t="s">
        <v>1040</v>
      </c>
      <c r="AU25" s="1686"/>
      <c r="AV25" s="1686"/>
      <c r="AW25" s="1686"/>
      <c r="AX25" s="1686"/>
      <c r="AY25" s="1686"/>
      <c r="AZ25" s="1686"/>
      <c r="BA25" s="1686"/>
      <c r="BB25" s="1686"/>
      <c r="BC25" s="1686"/>
      <c r="BD25" s="1686"/>
      <c r="BE25" s="1686"/>
      <c r="BF25" s="1686"/>
      <c r="BG25" s="1686"/>
      <c r="BH25" s="1686"/>
      <c r="BI25" s="1686"/>
      <c r="BJ25" s="1686"/>
      <c r="BK25" s="1686"/>
      <c r="BL25" s="1686"/>
      <c r="BM25" s="1686"/>
      <c r="BN25" s="1686"/>
      <c r="BO25" s="1686"/>
      <c r="BP25" s="1686"/>
      <c r="BQ25" s="1686"/>
      <c r="BR25" s="1686"/>
      <c r="BS25" s="1686"/>
      <c r="BT25" s="1686"/>
      <c r="BU25" s="1686"/>
      <c r="BV25" s="3241" t="s">
        <v>110</v>
      </c>
      <c r="BW25" s="3234"/>
      <c r="BX25" s="3239"/>
      <c r="BY25" s="3418"/>
      <c r="BZ25" s="3419"/>
      <c r="CA25" s="3420"/>
      <c r="CB25" s="1686"/>
      <c r="CC25" s="1686"/>
      <c r="CD25" s="1693"/>
      <c r="CH25" s="1686"/>
      <c r="CI25" s="1686"/>
      <c r="CJ25" s="1686"/>
      <c r="CK25" s="1686"/>
      <c r="CL25" s="1753"/>
      <c r="CP25" s="1717"/>
      <c r="CQ25" s="1717"/>
      <c r="CR25" s="1717"/>
      <c r="CS25" s="1717"/>
      <c r="CT25" s="1717"/>
      <c r="CU25" s="1717"/>
      <c r="CV25" s="1717"/>
      <c r="CW25" s="1717"/>
      <c r="CX25" s="1717"/>
      <c r="CY25" s="1717"/>
      <c r="CZ25" s="1717"/>
      <c r="DA25" s="1717"/>
      <c r="DB25" s="1717"/>
      <c r="DC25" s="1717"/>
      <c r="DD25" s="1717"/>
      <c r="DE25" s="1717"/>
      <c r="DF25" s="1717"/>
      <c r="DG25" s="1717"/>
      <c r="DH25" s="1717"/>
      <c r="DI25" s="1717"/>
      <c r="DJ25" s="1717"/>
      <c r="DK25" s="1717"/>
      <c r="DL25" s="1717"/>
      <c r="DM25" s="1717"/>
      <c r="DN25" s="1717"/>
      <c r="DO25" s="1717"/>
      <c r="DP25" s="1717"/>
      <c r="DQ25" s="1717"/>
      <c r="DR25" s="1717"/>
      <c r="DS25" s="1717"/>
      <c r="DZ25" s="1717"/>
      <c r="EA25" s="1717"/>
      <c r="EB25" s="1686"/>
      <c r="EC25" s="1686"/>
      <c r="ED25" s="1686"/>
      <c r="EE25" s="1686"/>
      <c r="EF25" s="1686"/>
      <c r="EG25" s="1686"/>
      <c r="EH25" s="1686"/>
      <c r="EI25" s="1686"/>
      <c r="EJ25" s="1686"/>
      <c r="EK25" s="1686"/>
      <c r="EL25" s="1686"/>
      <c r="EM25" s="1686"/>
      <c r="EN25" s="1686"/>
      <c r="EO25" s="1686"/>
      <c r="EP25" s="1686"/>
      <c r="EQ25" s="1686"/>
      <c r="ER25" s="1686"/>
      <c r="ES25" s="1686"/>
      <c r="ET25" s="1686"/>
      <c r="EU25" s="1686"/>
      <c r="EV25" s="1686"/>
      <c r="EW25" s="1686"/>
      <c r="EX25" s="1686"/>
      <c r="EY25" s="1686"/>
      <c r="EZ25" s="1686"/>
      <c r="FA25" s="1686"/>
      <c r="FB25" s="1686"/>
      <c r="FC25" s="1686"/>
      <c r="FD25" s="1686"/>
      <c r="FE25" s="1686"/>
      <c r="FF25" s="1686"/>
      <c r="FG25" s="1686"/>
      <c r="FH25" s="1686"/>
      <c r="FI25" s="1686"/>
      <c r="FJ25" s="1686"/>
      <c r="FK25" s="1686"/>
      <c r="FL25" s="1686"/>
      <c r="FM25" s="1717"/>
      <c r="FN25" s="1717"/>
      <c r="FO25" s="1717"/>
    </row>
    <row r="26" spans="2:171" s="1734" customFormat="1" ht="30" customHeight="1">
      <c r="B26" s="1707"/>
      <c r="C26" s="1686"/>
      <c r="D26" s="1717"/>
      <c r="E26" s="1717"/>
      <c r="F26" s="1723" t="s">
        <v>1033</v>
      </c>
      <c r="G26" s="1686"/>
      <c r="H26" s="1686"/>
      <c r="I26" s="1686"/>
      <c r="J26" s="1686"/>
      <c r="K26" s="1686"/>
      <c r="L26" s="1686"/>
      <c r="M26" s="1686"/>
      <c r="N26" s="1686"/>
      <c r="O26" s="1686"/>
      <c r="P26" s="1686"/>
      <c r="Q26" s="1686"/>
      <c r="R26" s="1686"/>
      <c r="S26" s="1686"/>
      <c r="T26" s="1686"/>
      <c r="U26" s="1686"/>
      <c r="V26" s="1686"/>
      <c r="W26" s="1686"/>
      <c r="X26" s="1686"/>
      <c r="Y26" s="1686"/>
      <c r="Z26" s="1686"/>
      <c r="AA26" s="1686"/>
      <c r="AB26" s="1686"/>
      <c r="AC26" s="1686"/>
      <c r="AD26" s="1686"/>
      <c r="AE26" s="1686"/>
      <c r="AF26" s="1686"/>
      <c r="AG26" s="1686"/>
      <c r="AH26" s="1686"/>
      <c r="AI26" s="1686"/>
      <c r="AJ26" s="3234"/>
      <c r="AK26" s="3234"/>
      <c r="AL26" s="3239"/>
      <c r="AM26" s="3421"/>
      <c r="AN26" s="3422"/>
      <c r="AO26" s="3423"/>
      <c r="AP26" s="1686"/>
      <c r="AQ26" s="1686"/>
      <c r="AR26" s="1717"/>
      <c r="AS26" s="1717"/>
      <c r="AT26" s="1723" t="s">
        <v>1041</v>
      </c>
      <c r="AU26" s="1686"/>
      <c r="AV26" s="1686"/>
      <c r="AW26" s="1686"/>
      <c r="AX26" s="1686"/>
      <c r="AY26" s="1686"/>
      <c r="AZ26" s="1686"/>
      <c r="BA26" s="1686"/>
      <c r="BB26" s="1686"/>
      <c r="BC26" s="1686"/>
      <c r="BD26" s="1686"/>
      <c r="BE26" s="1686"/>
      <c r="BF26" s="1686"/>
      <c r="BG26" s="1686"/>
      <c r="BH26" s="1686"/>
      <c r="BI26" s="1686"/>
      <c r="BJ26" s="1686"/>
      <c r="BK26" s="1686"/>
      <c r="BL26" s="1686"/>
      <c r="BM26" s="1686"/>
      <c r="BN26" s="1686"/>
      <c r="BO26" s="1686"/>
      <c r="BP26" s="1686"/>
      <c r="BQ26" s="1686"/>
      <c r="BR26" s="1686"/>
      <c r="BS26" s="1686"/>
      <c r="BT26" s="1686"/>
      <c r="BU26" s="1686"/>
      <c r="BV26" s="3234"/>
      <c r="BW26" s="3234"/>
      <c r="BX26" s="3239"/>
      <c r="BY26" s="3421"/>
      <c r="BZ26" s="3422"/>
      <c r="CA26" s="3423"/>
      <c r="CB26" s="1686"/>
      <c r="CC26" s="1686"/>
      <c r="CD26" s="1693"/>
      <c r="CE26" s="1709"/>
      <c r="CF26" s="1709"/>
      <c r="CG26" s="1709"/>
      <c r="CH26" s="1695"/>
      <c r="CI26" s="1695"/>
      <c r="CJ26" s="1695"/>
      <c r="CK26" s="1695"/>
      <c r="CL26" s="1753"/>
      <c r="CP26" s="1717"/>
      <c r="CQ26" s="1717"/>
      <c r="CR26" s="1717"/>
      <c r="CS26" s="1717"/>
      <c r="CT26" s="1717"/>
      <c r="CU26" s="1717"/>
      <c r="CV26" s="1717"/>
      <c r="CW26" s="1717"/>
      <c r="CX26" s="1717"/>
      <c r="CY26" s="1717"/>
      <c r="CZ26" s="1717"/>
      <c r="DA26" s="1717"/>
      <c r="DB26" s="1717"/>
      <c r="DC26" s="1717"/>
      <c r="DD26" s="1717"/>
      <c r="DE26" s="1717"/>
      <c r="DF26" s="1717"/>
      <c r="DG26" s="1717"/>
      <c r="DH26" s="1717"/>
      <c r="DI26" s="1717"/>
      <c r="DJ26" s="1717"/>
      <c r="DK26" s="1717"/>
      <c r="DL26" s="1717"/>
      <c r="DM26" s="1717"/>
      <c r="DN26" s="1717"/>
      <c r="DO26" s="1717"/>
      <c r="DP26" s="1717"/>
      <c r="DQ26" s="1717"/>
      <c r="DR26" s="1717"/>
      <c r="DS26" s="1717"/>
      <c r="DZ26" s="1717"/>
      <c r="EA26" s="1717"/>
      <c r="EB26" s="1686"/>
      <c r="EC26" s="1686"/>
      <c r="ED26" s="1686"/>
      <c r="EE26" s="1686"/>
      <c r="EF26" s="1686"/>
      <c r="EG26" s="1686"/>
      <c r="EH26" s="1686"/>
      <c r="EI26" s="1686"/>
      <c r="EJ26" s="1686"/>
      <c r="EK26" s="1686"/>
      <c r="EL26" s="1686"/>
      <c r="EM26" s="1686"/>
      <c r="EN26" s="1686"/>
      <c r="EO26" s="1686"/>
      <c r="EP26" s="1686"/>
      <c r="EQ26" s="1686"/>
      <c r="ER26" s="1686"/>
      <c r="ES26" s="1686"/>
      <c r="ET26" s="1686"/>
      <c r="EU26" s="1686"/>
      <c r="EV26" s="1686"/>
      <c r="EW26" s="1686"/>
      <c r="EX26" s="1686"/>
      <c r="EY26" s="1686"/>
      <c r="EZ26" s="1686"/>
      <c r="FA26" s="1686"/>
      <c r="FB26" s="1686"/>
      <c r="FC26" s="1686"/>
      <c r="FD26" s="1686"/>
      <c r="FE26" s="1686"/>
      <c r="FF26" s="1686"/>
      <c r="FG26" s="1686"/>
      <c r="FH26" s="1686"/>
      <c r="FI26" s="1686"/>
      <c r="FJ26" s="1686"/>
      <c r="FK26" s="1686"/>
      <c r="FL26" s="1686"/>
      <c r="FM26" s="1717"/>
      <c r="FN26" s="1717"/>
      <c r="FO26" s="1717"/>
    </row>
    <row r="27" spans="2:171" s="1734" customFormat="1" ht="24.9" customHeight="1">
      <c r="B27" s="1707"/>
      <c r="C27" s="1686"/>
      <c r="D27" s="1717"/>
      <c r="E27" s="1717"/>
      <c r="F27" s="1717"/>
      <c r="G27" s="1686"/>
      <c r="H27" s="1686"/>
      <c r="I27" s="1686"/>
      <c r="J27" s="1686"/>
      <c r="K27" s="1686"/>
      <c r="L27" s="1686"/>
      <c r="M27" s="1686"/>
      <c r="N27" s="1686"/>
      <c r="O27" s="1686"/>
      <c r="P27" s="1686"/>
      <c r="Q27" s="1686"/>
      <c r="R27" s="1686"/>
      <c r="S27" s="1686"/>
      <c r="T27" s="1686"/>
      <c r="U27" s="1686"/>
      <c r="V27" s="1686"/>
      <c r="W27" s="1686"/>
      <c r="X27" s="1686"/>
      <c r="Y27" s="1686"/>
      <c r="Z27" s="1686"/>
      <c r="AA27" s="1686"/>
      <c r="AB27" s="1686"/>
      <c r="AC27" s="1686"/>
      <c r="AD27" s="1686"/>
      <c r="AE27" s="1686"/>
      <c r="AF27" s="1686"/>
      <c r="AG27" s="1686"/>
      <c r="AH27" s="1686"/>
      <c r="AI27" s="1686"/>
      <c r="AJ27" s="1697"/>
      <c r="AK27" s="1697"/>
      <c r="AL27" s="1697"/>
      <c r="AM27" s="1697"/>
      <c r="AN27" s="1697"/>
      <c r="AO27" s="1697"/>
      <c r="AP27" s="1686"/>
      <c r="AQ27" s="1686"/>
      <c r="AR27" s="1717"/>
      <c r="AS27" s="1717"/>
      <c r="AT27" s="1717"/>
      <c r="AU27" s="1686"/>
      <c r="AV27" s="1686"/>
      <c r="AW27" s="1686"/>
      <c r="AX27" s="1686"/>
      <c r="AY27" s="1686"/>
      <c r="AZ27" s="1686"/>
      <c r="BA27" s="1686"/>
      <c r="BB27" s="1686"/>
      <c r="BC27" s="1686"/>
      <c r="BD27" s="1686"/>
      <c r="BE27" s="1686"/>
      <c r="BF27" s="1686"/>
      <c r="BG27" s="1686"/>
      <c r="BH27" s="1686"/>
      <c r="BI27" s="1686"/>
      <c r="BJ27" s="1686"/>
      <c r="BK27" s="1686"/>
      <c r="BL27" s="1686"/>
      <c r="BM27" s="1686"/>
      <c r="BN27" s="1686"/>
      <c r="BO27" s="1686"/>
      <c r="BP27" s="1686"/>
      <c r="BQ27" s="1686"/>
      <c r="BR27" s="1686"/>
      <c r="BS27" s="1686"/>
      <c r="BT27" s="1686"/>
      <c r="BU27" s="1686"/>
      <c r="BV27" s="1717"/>
      <c r="BW27" s="1717"/>
      <c r="BX27" s="1717"/>
      <c r="BY27" s="1717"/>
      <c r="BZ27" s="1717"/>
      <c r="CA27" s="1717"/>
      <c r="CB27" s="1686"/>
      <c r="CC27" s="1686"/>
      <c r="CD27" s="1693"/>
      <c r="CE27" s="1709"/>
      <c r="CF27" s="1709"/>
      <c r="CG27" s="1709"/>
      <c r="CH27" s="1695"/>
      <c r="CI27" s="1695"/>
      <c r="CJ27" s="1695"/>
      <c r="CK27" s="1695"/>
      <c r="CL27" s="1753"/>
      <c r="CP27" s="1717"/>
      <c r="CQ27" s="1717"/>
      <c r="CR27" s="1717"/>
      <c r="CS27" s="1717"/>
      <c r="CT27" s="1717"/>
      <c r="CU27" s="1717"/>
      <c r="CV27" s="1717"/>
      <c r="CW27" s="1717"/>
      <c r="CX27" s="1717"/>
      <c r="CY27" s="1717"/>
      <c r="CZ27" s="1717"/>
      <c r="DA27" s="1717"/>
      <c r="DB27" s="1717"/>
      <c r="DC27" s="1717"/>
      <c r="DD27" s="1717"/>
      <c r="DE27" s="1717"/>
      <c r="DF27" s="1717"/>
      <c r="DG27" s="1717"/>
      <c r="DH27" s="1717"/>
      <c r="DI27" s="1717"/>
      <c r="DJ27" s="1717"/>
      <c r="DK27" s="1717"/>
      <c r="DL27" s="1717"/>
      <c r="DM27" s="1717"/>
      <c r="DN27" s="1717"/>
      <c r="DO27" s="1717"/>
      <c r="DP27" s="1717"/>
      <c r="DQ27" s="1717"/>
      <c r="DR27" s="1717"/>
      <c r="DS27" s="1717"/>
      <c r="DZ27" s="1717"/>
      <c r="EA27" s="1717"/>
      <c r="EB27" s="1686"/>
      <c r="EC27" s="1686"/>
      <c r="ED27" s="1686"/>
      <c r="EE27" s="1686"/>
      <c r="EF27" s="1686"/>
      <c r="EG27" s="1686"/>
      <c r="EH27" s="1686"/>
      <c r="EI27" s="1686"/>
      <c r="EJ27" s="1686"/>
      <c r="EK27" s="1686"/>
      <c r="EL27" s="1686"/>
      <c r="EM27" s="1686"/>
      <c r="EN27" s="1686"/>
      <c r="EO27" s="1686"/>
      <c r="EP27" s="1686"/>
      <c r="EQ27" s="1686"/>
      <c r="ER27" s="1686"/>
      <c r="ES27" s="1686"/>
      <c r="ET27" s="1686"/>
      <c r="EU27" s="1686"/>
      <c r="EV27" s="1686"/>
      <c r="EW27" s="1686"/>
      <c r="EX27" s="1686"/>
      <c r="EY27" s="1686"/>
      <c r="EZ27" s="1686"/>
      <c r="FA27" s="1686"/>
      <c r="FB27" s="1686"/>
      <c r="FC27" s="1686"/>
      <c r="FD27" s="1686"/>
      <c r="FE27" s="1686"/>
      <c r="FF27" s="1686"/>
      <c r="FG27" s="1686"/>
      <c r="FH27" s="1686"/>
      <c r="FI27" s="1686"/>
      <c r="FJ27" s="1686"/>
      <c r="FK27" s="1686"/>
      <c r="FL27" s="1686"/>
      <c r="FM27" s="1717"/>
      <c r="FN27" s="1717"/>
      <c r="FO27" s="1717"/>
    </row>
    <row r="28" spans="2:171" s="1734" customFormat="1" ht="30" customHeight="1">
      <c r="B28" s="1719"/>
      <c r="C28" s="1686"/>
      <c r="D28" s="1774" t="s">
        <v>23</v>
      </c>
      <c r="E28" s="1717"/>
      <c r="F28" s="1697" t="s">
        <v>1034</v>
      </c>
      <c r="G28" s="1686"/>
      <c r="H28" s="1686"/>
      <c r="I28" s="1686"/>
      <c r="J28" s="1686"/>
      <c r="K28" s="1686"/>
      <c r="L28" s="1686"/>
      <c r="M28" s="1686"/>
      <c r="N28" s="1686"/>
      <c r="O28" s="1686"/>
      <c r="P28" s="1686"/>
      <c r="Q28" s="1686"/>
      <c r="R28" s="1686"/>
      <c r="S28" s="1686"/>
      <c r="T28" s="1686"/>
      <c r="U28" s="1686"/>
      <c r="V28" s="1686"/>
      <c r="W28" s="1686"/>
      <c r="X28" s="1686"/>
      <c r="Y28" s="1686"/>
      <c r="Z28" s="1686"/>
      <c r="AA28" s="1686"/>
      <c r="AB28" s="1686"/>
      <c r="AC28" s="1686"/>
      <c r="AD28" s="1686"/>
      <c r="AE28" s="1686"/>
      <c r="AF28" s="1686"/>
      <c r="AG28" s="1686"/>
      <c r="AH28" s="1686"/>
      <c r="AI28" s="1686"/>
      <c r="AJ28" s="3241" t="s">
        <v>76</v>
      </c>
      <c r="AK28" s="3234"/>
      <c r="AL28" s="3239"/>
      <c r="AM28" s="3418"/>
      <c r="AN28" s="3419"/>
      <c r="AO28" s="3420"/>
      <c r="AP28" s="1686"/>
      <c r="AQ28" s="1686"/>
      <c r="AR28" s="1774" t="s">
        <v>162</v>
      </c>
      <c r="AS28" s="1717"/>
      <c r="AT28" s="1697" t="s">
        <v>1042</v>
      </c>
      <c r="AU28" s="1686"/>
      <c r="AV28" s="1686"/>
      <c r="AW28" s="1686"/>
      <c r="AX28" s="1686"/>
      <c r="AY28" s="1686"/>
      <c r="AZ28" s="1686"/>
      <c r="BA28" s="1686"/>
      <c r="BB28" s="1686"/>
      <c r="BC28" s="1686"/>
      <c r="BD28" s="1686"/>
      <c r="BE28" s="1686"/>
      <c r="BF28" s="1686"/>
      <c r="BG28" s="1686"/>
      <c r="BH28" s="1686"/>
      <c r="BI28" s="1686"/>
      <c r="BJ28" s="1686"/>
      <c r="BK28" s="1686"/>
      <c r="BL28" s="1686"/>
      <c r="BM28" s="1686"/>
      <c r="BN28" s="1686"/>
      <c r="BO28" s="1686"/>
      <c r="BP28" s="1686"/>
      <c r="BQ28" s="1686"/>
      <c r="BR28" s="1686"/>
      <c r="BS28" s="1686"/>
      <c r="BT28" s="1686"/>
      <c r="BU28" s="1686"/>
      <c r="BV28" s="3241" t="s">
        <v>207</v>
      </c>
      <c r="BW28" s="3234"/>
      <c r="BX28" s="3239"/>
      <c r="BY28" s="3418"/>
      <c r="BZ28" s="3419"/>
      <c r="CA28" s="3420"/>
      <c r="CB28" s="1686"/>
      <c r="CC28" s="1686"/>
      <c r="CD28" s="1693"/>
      <c r="CE28" s="1709"/>
      <c r="CF28" s="1709"/>
      <c r="CG28" s="1709"/>
      <c r="CH28" s="1695"/>
      <c r="CI28" s="1695"/>
      <c r="CJ28" s="1695"/>
      <c r="CK28" s="1695"/>
      <c r="CL28" s="1695"/>
      <c r="CM28" s="1695"/>
      <c r="EB28" s="1686"/>
      <c r="EC28" s="1686"/>
      <c r="ED28" s="1686"/>
      <c r="EE28" s="1686"/>
      <c r="EF28" s="1686"/>
      <c r="EG28" s="1686"/>
      <c r="EH28" s="1686"/>
      <c r="EI28" s="1686"/>
      <c r="EJ28" s="1686"/>
      <c r="EK28" s="1686"/>
      <c r="EL28" s="1686"/>
      <c r="EM28" s="1686"/>
      <c r="EN28" s="1686"/>
      <c r="EO28" s="1686"/>
      <c r="EP28" s="1686"/>
      <c r="EQ28" s="1686"/>
      <c r="ER28" s="1686"/>
      <c r="ES28" s="1686"/>
      <c r="ET28" s="1686"/>
      <c r="EU28" s="1686"/>
      <c r="EV28" s="1686"/>
      <c r="EW28" s="1686"/>
      <c r="EX28" s="1686"/>
      <c r="EY28" s="1686"/>
      <c r="EZ28" s="1686"/>
      <c r="FA28" s="1686"/>
      <c r="FB28" s="1686"/>
      <c r="FC28" s="1686"/>
      <c r="FD28" s="1686"/>
      <c r="FE28" s="1686"/>
      <c r="FF28" s="1686"/>
      <c r="FG28" s="1686"/>
      <c r="FH28" s="1686"/>
      <c r="FI28" s="1686"/>
      <c r="FJ28" s="1686"/>
      <c r="FK28" s="1686"/>
      <c r="FL28" s="1686"/>
    </row>
    <row r="29" spans="2:171" s="1734" customFormat="1" ht="30" customHeight="1">
      <c r="B29" s="1722"/>
      <c r="C29" s="1686"/>
      <c r="D29" s="1717"/>
      <c r="E29" s="1717"/>
      <c r="F29" s="1723" t="s">
        <v>1035</v>
      </c>
      <c r="G29" s="1686"/>
      <c r="H29" s="1686"/>
      <c r="I29" s="1686"/>
      <c r="J29" s="1686"/>
      <c r="K29" s="1686"/>
      <c r="L29" s="1686"/>
      <c r="M29" s="1686"/>
      <c r="N29" s="1686"/>
      <c r="O29" s="1686"/>
      <c r="P29" s="1686"/>
      <c r="Q29" s="1686"/>
      <c r="R29" s="1686"/>
      <c r="S29" s="1686"/>
      <c r="T29" s="1686"/>
      <c r="U29" s="1686"/>
      <c r="V29" s="1686"/>
      <c r="W29" s="1686"/>
      <c r="X29" s="1686"/>
      <c r="Y29" s="1686"/>
      <c r="Z29" s="1686"/>
      <c r="AA29" s="1686"/>
      <c r="AB29" s="1686"/>
      <c r="AC29" s="1686"/>
      <c r="AD29" s="1686"/>
      <c r="AE29" s="1686"/>
      <c r="AF29" s="1686"/>
      <c r="AG29" s="1686"/>
      <c r="AH29" s="1686"/>
      <c r="AI29" s="1686"/>
      <c r="AJ29" s="3234"/>
      <c r="AK29" s="3234"/>
      <c r="AL29" s="3239"/>
      <c r="AM29" s="3421"/>
      <c r="AN29" s="3422"/>
      <c r="AO29" s="3423"/>
      <c r="AP29" s="1686"/>
      <c r="AQ29" s="1686"/>
      <c r="AR29" s="1717"/>
      <c r="AS29" s="1717"/>
      <c r="AT29" s="1723" t="s">
        <v>1043</v>
      </c>
      <c r="AU29" s="1686"/>
      <c r="AV29" s="1686"/>
      <c r="AW29" s="1686"/>
      <c r="AX29" s="1686"/>
      <c r="AY29" s="1686"/>
      <c r="AZ29" s="1686"/>
      <c r="BA29" s="1686"/>
      <c r="BB29" s="1686"/>
      <c r="BC29" s="1686"/>
      <c r="BD29" s="1686"/>
      <c r="BE29" s="1686"/>
      <c r="BF29" s="1686"/>
      <c r="BG29" s="1686"/>
      <c r="BH29" s="1686"/>
      <c r="BI29" s="1686"/>
      <c r="BJ29" s="1686"/>
      <c r="BK29" s="1686"/>
      <c r="BL29" s="1686"/>
      <c r="BM29" s="1686"/>
      <c r="BN29" s="1686"/>
      <c r="BO29" s="1686"/>
      <c r="BP29" s="1686"/>
      <c r="BQ29" s="1686"/>
      <c r="BR29" s="1686"/>
      <c r="BS29" s="1686"/>
      <c r="BT29" s="1686"/>
      <c r="BU29" s="1686"/>
      <c r="BV29" s="3234"/>
      <c r="BW29" s="3234"/>
      <c r="BX29" s="3239"/>
      <c r="BY29" s="3421"/>
      <c r="BZ29" s="3422"/>
      <c r="CA29" s="3423"/>
      <c r="CB29" s="1686"/>
      <c r="CC29" s="1686"/>
      <c r="CD29" s="1693"/>
      <c r="CE29" s="1709"/>
      <c r="CF29" s="1709"/>
      <c r="CG29" s="1709"/>
      <c r="CH29" s="1695"/>
      <c r="CI29" s="1695"/>
      <c r="CJ29" s="1695"/>
      <c r="CK29" s="1695"/>
      <c r="CL29" s="1695"/>
      <c r="CM29" s="1695"/>
    </row>
    <row r="30" spans="2:171" s="1734" customFormat="1" ht="24.9" customHeight="1">
      <c r="B30" s="1722"/>
      <c r="C30" s="1686"/>
      <c r="D30" s="1717"/>
      <c r="E30" s="1717"/>
      <c r="F30" s="1717"/>
      <c r="G30" s="1686"/>
      <c r="H30" s="1686"/>
      <c r="I30" s="1686"/>
      <c r="J30" s="1686"/>
      <c r="K30" s="1686"/>
      <c r="L30" s="1686"/>
      <c r="M30" s="1686"/>
      <c r="N30" s="1686"/>
      <c r="O30" s="1686"/>
      <c r="P30" s="1686"/>
      <c r="Q30" s="1686"/>
      <c r="R30" s="1686"/>
      <c r="S30" s="1686"/>
      <c r="T30" s="1686"/>
      <c r="U30" s="1686"/>
      <c r="V30" s="1686"/>
      <c r="W30" s="1686"/>
      <c r="X30" s="1686"/>
      <c r="Y30" s="1686"/>
      <c r="Z30" s="1686"/>
      <c r="AA30" s="1686"/>
      <c r="AB30" s="1686"/>
      <c r="AC30" s="1686"/>
      <c r="AD30" s="1686"/>
      <c r="AE30" s="1686"/>
      <c r="AF30" s="1686"/>
      <c r="AG30" s="1686"/>
      <c r="AH30" s="1686"/>
      <c r="AI30" s="1686"/>
      <c r="AJ30" s="1697"/>
      <c r="AK30" s="1697"/>
      <c r="AL30" s="1697"/>
      <c r="AM30" s="1697"/>
      <c r="AN30" s="1697"/>
      <c r="AO30" s="1697"/>
      <c r="AP30" s="1686"/>
      <c r="AQ30" s="1686"/>
      <c r="AR30" s="1717"/>
      <c r="AS30" s="1717"/>
      <c r="AT30" s="1717"/>
      <c r="AU30" s="1686"/>
      <c r="AV30" s="1686"/>
      <c r="AW30" s="1686"/>
      <c r="AX30" s="1686"/>
      <c r="AY30" s="1686"/>
      <c r="AZ30" s="1686"/>
      <c r="BA30" s="1686"/>
      <c r="BB30" s="1686"/>
      <c r="BC30" s="1686"/>
      <c r="BD30" s="1686"/>
      <c r="BE30" s="1686"/>
      <c r="BF30" s="1686"/>
      <c r="BG30" s="1686"/>
      <c r="BH30" s="1686"/>
      <c r="BI30" s="1686"/>
      <c r="BJ30" s="1686"/>
      <c r="BK30" s="1686"/>
      <c r="BL30" s="1686"/>
      <c r="BM30" s="1686"/>
      <c r="BN30" s="1686"/>
      <c r="BO30" s="1686"/>
      <c r="BP30" s="1686"/>
      <c r="BQ30" s="1686"/>
      <c r="BR30" s="1686"/>
      <c r="BS30" s="1686"/>
      <c r="BT30" s="1686"/>
      <c r="BU30" s="1686"/>
      <c r="BV30" s="1717"/>
      <c r="BW30" s="1717"/>
      <c r="BX30" s="1717"/>
      <c r="BY30" s="1717"/>
      <c r="BZ30" s="1717"/>
      <c r="CA30" s="1717"/>
      <c r="CB30" s="1686"/>
      <c r="CC30" s="1686"/>
      <c r="CD30" s="1693"/>
      <c r="CE30" s="1709"/>
      <c r="CF30" s="1709"/>
      <c r="CG30" s="1709"/>
      <c r="CH30" s="1695"/>
      <c r="CI30" s="1695"/>
      <c r="CJ30" s="1695"/>
      <c r="CK30" s="1695"/>
      <c r="CL30" s="1695"/>
      <c r="CM30" s="1695"/>
    </row>
    <row r="31" spans="2:171" s="1734" customFormat="1" ht="30" customHeight="1">
      <c r="B31" s="1727"/>
      <c r="C31" s="1686"/>
      <c r="D31" s="1774" t="s">
        <v>523</v>
      </c>
      <c r="E31" s="1717"/>
      <c r="F31" s="1697" t="s">
        <v>1036</v>
      </c>
      <c r="G31" s="1686"/>
      <c r="H31" s="1686"/>
      <c r="I31" s="1686"/>
      <c r="J31" s="1686"/>
      <c r="K31" s="1686"/>
      <c r="L31" s="1686"/>
      <c r="M31" s="1686"/>
      <c r="N31" s="1686"/>
      <c r="O31" s="1686"/>
      <c r="P31" s="1686"/>
      <c r="Q31" s="1686"/>
      <c r="R31" s="1686"/>
      <c r="S31" s="1686"/>
      <c r="T31" s="1686"/>
      <c r="U31" s="1686"/>
      <c r="V31" s="1686"/>
      <c r="W31" s="1686"/>
      <c r="X31" s="1686"/>
      <c r="Y31" s="1686"/>
      <c r="Z31" s="1686"/>
      <c r="AA31" s="1686"/>
      <c r="AB31" s="1686"/>
      <c r="AC31" s="1686"/>
      <c r="AD31" s="1686"/>
      <c r="AE31" s="1686"/>
      <c r="AF31" s="1686"/>
      <c r="AG31" s="1686"/>
      <c r="AH31" s="1686"/>
      <c r="AI31" s="1686"/>
      <c r="AJ31" s="3241" t="s">
        <v>49</v>
      </c>
      <c r="AK31" s="3234"/>
      <c r="AL31" s="3239"/>
      <c r="AM31" s="3418"/>
      <c r="AN31" s="3419"/>
      <c r="AO31" s="3420"/>
      <c r="AP31" s="1686"/>
      <c r="AQ31" s="1686"/>
      <c r="AR31" s="1774" t="s">
        <v>165</v>
      </c>
      <c r="AS31" s="1717"/>
      <c r="AT31" s="1697" t="s">
        <v>1005</v>
      </c>
      <c r="AU31" s="1686"/>
      <c r="AV31" s="1686"/>
      <c r="AW31" s="1686"/>
      <c r="AX31" s="1686"/>
      <c r="AY31" s="1686"/>
      <c r="AZ31" s="1686"/>
      <c r="BA31" s="1686"/>
      <c r="BB31" s="1686"/>
      <c r="BC31" s="1686"/>
      <c r="BD31" s="1686"/>
      <c r="BE31" s="1686"/>
      <c r="BF31" s="1686"/>
      <c r="BG31" s="1686"/>
      <c r="BH31" s="1686"/>
      <c r="BI31" s="1686"/>
      <c r="BJ31" s="1686"/>
      <c r="BK31" s="1686"/>
      <c r="BL31" s="1686"/>
      <c r="BM31" s="1686"/>
      <c r="BN31" s="1686"/>
      <c r="BO31" s="1686"/>
      <c r="BP31" s="1686"/>
      <c r="BQ31" s="1686"/>
      <c r="BR31" s="1686"/>
      <c r="BS31" s="1686"/>
      <c r="BT31" s="1686"/>
      <c r="BU31" s="1686"/>
      <c r="BV31" s="3241" t="s">
        <v>61</v>
      </c>
      <c r="BW31" s="3234"/>
      <c r="BX31" s="3239"/>
      <c r="BY31" s="3418"/>
      <c r="BZ31" s="3419"/>
      <c r="CA31" s="3420"/>
      <c r="CB31" s="1686"/>
      <c r="CC31" s="1686"/>
      <c r="CD31" s="1693"/>
      <c r="CE31" s="1709"/>
      <c r="CF31" s="1709"/>
      <c r="CG31" s="1709"/>
      <c r="CH31" s="1695"/>
      <c r="CI31" s="1695"/>
      <c r="CJ31" s="1695"/>
      <c r="CK31" s="1695"/>
      <c r="CL31" s="1695"/>
      <c r="CM31" s="1695"/>
    </row>
    <row r="32" spans="2:171" s="1734" customFormat="1" ht="30" customHeight="1">
      <c r="B32" s="1707"/>
      <c r="C32" s="1686"/>
      <c r="D32" s="1717"/>
      <c r="E32" s="1717"/>
      <c r="F32" s="1723" t="s">
        <v>1037</v>
      </c>
      <c r="G32" s="1686"/>
      <c r="H32" s="1686"/>
      <c r="I32" s="1686"/>
      <c r="J32" s="1686"/>
      <c r="K32" s="1686"/>
      <c r="L32" s="1686"/>
      <c r="M32" s="1686"/>
      <c r="N32" s="1686"/>
      <c r="O32" s="1686"/>
      <c r="P32" s="1686"/>
      <c r="Q32" s="1686"/>
      <c r="R32" s="1686"/>
      <c r="S32" s="1686"/>
      <c r="T32" s="1686"/>
      <c r="U32" s="1686"/>
      <c r="V32" s="1686"/>
      <c r="W32" s="1686"/>
      <c r="X32" s="1686"/>
      <c r="Y32" s="1686"/>
      <c r="Z32" s="1686"/>
      <c r="AA32" s="1686"/>
      <c r="AB32" s="1686"/>
      <c r="AC32" s="1686"/>
      <c r="AD32" s="1686"/>
      <c r="AE32" s="1686"/>
      <c r="AF32" s="1686"/>
      <c r="AG32" s="1686"/>
      <c r="AH32" s="1686"/>
      <c r="AI32" s="1686"/>
      <c r="AJ32" s="3234"/>
      <c r="AK32" s="3234"/>
      <c r="AL32" s="3239"/>
      <c r="AM32" s="3421"/>
      <c r="AN32" s="3422"/>
      <c r="AO32" s="3423"/>
      <c r="AP32" s="1686"/>
      <c r="AQ32" s="1686"/>
      <c r="AR32" s="1717"/>
      <c r="AS32" s="1717"/>
      <c r="AT32" s="1723" t="s">
        <v>817</v>
      </c>
      <c r="AU32" s="1686"/>
      <c r="AV32" s="1686"/>
      <c r="AW32" s="1686"/>
      <c r="AX32" s="1686"/>
      <c r="AY32" s="1686"/>
      <c r="AZ32" s="1686"/>
      <c r="BA32" s="1686"/>
      <c r="BB32" s="1686"/>
      <c r="BC32" s="1686"/>
      <c r="BD32" s="1686"/>
      <c r="BE32" s="1686"/>
      <c r="BF32" s="1686"/>
      <c r="BG32" s="1686"/>
      <c r="BH32" s="1686"/>
      <c r="BI32" s="1686"/>
      <c r="BJ32" s="1686"/>
      <c r="BK32" s="1686"/>
      <c r="BL32" s="1686"/>
      <c r="BM32" s="1686"/>
      <c r="BN32" s="1686"/>
      <c r="BO32" s="1686"/>
      <c r="BP32" s="1686"/>
      <c r="BQ32" s="1686"/>
      <c r="BR32" s="1686"/>
      <c r="BS32" s="1686"/>
      <c r="BT32" s="1686"/>
      <c r="BU32" s="1686"/>
      <c r="BV32" s="3234"/>
      <c r="BW32" s="3234"/>
      <c r="BX32" s="3239"/>
      <c r="BY32" s="3421"/>
      <c r="BZ32" s="3422"/>
      <c r="CA32" s="3423"/>
      <c r="CB32" s="1686"/>
      <c r="CC32" s="1686"/>
      <c r="CD32" s="1693"/>
      <c r="CE32" s="1709"/>
      <c r="CF32" s="1709"/>
      <c r="CG32" s="1709"/>
      <c r="CH32" s="1695"/>
      <c r="CI32" s="1695"/>
      <c r="CJ32" s="1695"/>
      <c r="CK32" s="1695"/>
      <c r="CL32" s="1695"/>
      <c r="CM32" s="1695"/>
    </row>
    <row r="33" spans="2:91" s="1734" customFormat="1" ht="24.9" customHeight="1">
      <c r="B33" s="1707"/>
      <c r="C33" s="1686"/>
      <c r="D33" s="1717"/>
      <c r="E33" s="1717"/>
      <c r="F33" s="1717"/>
      <c r="G33" s="1686"/>
      <c r="H33" s="1686"/>
      <c r="I33" s="1686"/>
      <c r="J33" s="1686"/>
      <c r="K33" s="1686"/>
      <c r="L33" s="1686"/>
      <c r="M33" s="1686"/>
      <c r="N33" s="1686"/>
      <c r="O33" s="1686"/>
      <c r="P33" s="1686"/>
      <c r="Q33" s="1686"/>
      <c r="R33" s="1686"/>
      <c r="S33" s="1686"/>
      <c r="T33" s="1686"/>
      <c r="U33" s="1686"/>
      <c r="V33" s="1686"/>
      <c r="W33" s="1686"/>
      <c r="X33" s="1686"/>
      <c r="Y33" s="1686"/>
      <c r="Z33" s="1686"/>
      <c r="AA33" s="1686"/>
      <c r="AB33" s="1686"/>
      <c r="AC33" s="1686"/>
      <c r="AD33" s="1686"/>
      <c r="AE33" s="1686"/>
      <c r="AF33" s="1686"/>
      <c r="AG33" s="1686"/>
      <c r="AH33" s="1686"/>
      <c r="AI33" s="1686"/>
      <c r="AJ33" s="1697"/>
      <c r="AK33" s="1697"/>
      <c r="AL33" s="1697"/>
      <c r="AM33" s="1697"/>
      <c r="AN33" s="1697"/>
      <c r="AO33" s="1697"/>
      <c r="AP33" s="1686"/>
      <c r="AQ33" s="1686"/>
      <c r="AR33" s="1686"/>
      <c r="AS33" s="1686"/>
      <c r="BQ33" s="1686"/>
      <c r="BR33" s="1686"/>
      <c r="BS33" s="1686"/>
      <c r="BT33" s="1686"/>
      <c r="BU33" s="1686"/>
      <c r="BV33" s="1686"/>
      <c r="BW33" s="1686"/>
      <c r="BX33" s="1686"/>
      <c r="BY33" s="1686"/>
      <c r="BZ33" s="1686"/>
      <c r="CA33" s="1686"/>
      <c r="CB33" s="1686"/>
      <c r="CC33" s="1686"/>
      <c r="CD33" s="1693"/>
      <c r="CE33" s="1709"/>
      <c r="CF33" s="1709"/>
      <c r="CG33" s="1709"/>
      <c r="CH33" s="1695"/>
      <c r="CI33" s="1695"/>
      <c r="CJ33" s="1695"/>
      <c r="CK33" s="1695"/>
      <c r="CL33" s="1695"/>
      <c r="CM33" s="1695"/>
    </row>
    <row r="34" spans="2:91" s="1734" customFormat="1" ht="30" customHeight="1">
      <c r="B34" s="1707"/>
      <c r="C34" s="1686"/>
      <c r="D34" s="1774" t="s">
        <v>89</v>
      </c>
      <c r="E34" s="1717"/>
      <c r="F34" s="1697" t="s">
        <v>1038</v>
      </c>
      <c r="G34" s="1686"/>
      <c r="H34" s="1686"/>
      <c r="I34" s="1686"/>
      <c r="J34" s="1686"/>
      <c r="K34" s="1686"/>
      <c r="L34" s="1686"/>
      <c r="M34" s="1686"/>
      <c r="N34" s="1686"/>
      <c r="O34" s="1686"/>
      <c r="P34" s="1686"/>
      <c r="Q34" s="1686"/>
      <c r="R34" s="1686"/>
      <c r="S34" s="1686"/>
      <c r="T34" s="1686"/>
      <c r="U34" s="1686"/>
      <c r="V34" s="1686"/>
      <c r="W34" s="1686"/>
      <c r="X34" s="1686"/>
      <c r="Y34" s="1686"/>
      <c r="Z34" s="1686"/>
      <c r="AA34" s="1686"/>
      <c r="AB34" s="1686"/>
      <c r="AC34" s="1686"/>
      <c r="AD34" s="1686"/>
      <c r="AE34" s="1686"/>
      <c r="AF34" s="1686"/>
      <c r="AG34" s="1686"/>
      <c r="AH34" s="1686"/>
      <c r="AI34" s="1686"/>
      <c r="AJ34" s="3241" t="s">
        <v>107</v>
      </c>
      <c r="AK34" s="3234"/>
      <c r="AL34" s="3239"/>
      <c r="AM34" s="3418"/>
      <c r="AN34" s="3419"/>
      <c r="AO34" s="3420"/>
      <c r="AP34" s="1686"/>
      <c r="AQ34" s="1686"/>
      <c r="AR34" s="1686"/>
      <c r="AS34" s="1686"/>
      <c r="AT34" s="2042" t="s">
        <v>2746</v>
      </c>
      <c r="AU34" s="2042"/>
      <c r="AV34" s="2042"/>
      <c r="AW34" s="2042"/>
      <c r="AX34" s="2042"/>
      <c r="AY34" s="2042"/>
      <c r="AZ34" s="2042"/>
      <c r="BA34" s="2042"/>
      <c r="BB34" s="2042"/>
      <c r="BC34" s="2042"/>
      <c r="BD34" s="2042"/>
      <c r="BE34" s="2042"/>
      <c r="BF34" s="2042"/>
      <c r="BG34" s="2042"/>
      <c r="BH34" s="2042"/>
      <c r="BI34" s="2042"/>
      <c r="BJ34" s="2042"/>
      <c r="BK34" s="2042"/>
      <c r="BL34" s="2042"/>
      <c r="BM34" s="2042"/>
      <c r="BN34" s="2042"/>
      <c r="BO34" s="2042"/>
      <c r="BP34" s="2042"/>
      <c r="BQ34" s="1686"/>
      <c r="BR34" s="1686"/>
      <c r="BS34" s="1686"/>
      <c r="BT34" s="1686"/>
      <c r="BU34" s="1686"/>
      <c r="BV34" s="1686"/>
      <c r="BW34" s="1686"/>
      <c r="BX34" s="1686"/>
      <c r="BY34" s="1686"/>
      <c r="BZ34" s="1686"/>
      <c r="CA34" s="1686"/>
      <c r="CB34" s="1686"/>
      <c r="CC34" s="1686"/>
      <c r="CD34" s="1693"/>
      <c r="CE34" s="1709"/>
      <c r="CF34" s="1709"/>
      <c r="CG34" s="1709"/>
      <c r="CH34" s="1695"/>
      <c r="CI34" s="1695"/>
      <c r="CJ34" s="1695"/>
      <c r="CK34" s="1695"/>
      <c r="CL34" s="1695"/>
      <c r="CM34" s="1695"/>
    </row>
    <row r="35" spans="2:91" s="1734" customFormat="1" ht="30" customHeight="1">
      <c r="B35" s="1707"/>
      <c r="C35" s="1686"/>
      <c r="D35" s="1717"/>
      <c r="E35" s="1717"/>
      <c r="F35" s="1723" t="s">
        <v>1039</v>
      </c>
      <c r="G35" s="1686"/>
      <c r="H35" s="1686"/>
      <c r="I35" s="1686"/>
      <c r="J35" s="1686"/>
      <c r="K35" s="1686"/>
      <c r="L35" s="1686"/>
      <c r="M35" s="1686"/>
      <c r="N35" s="1686"/>
      <c r="O35" s="1686"/>
      <c r="P35" s="1686"/>
      <c r="Q35" s="1686"/>
      <c r="R35" s="1686"/>
      <c r="S35" s="1686"/>
      <c r="T35" s="1686"/>
      <c r="U35" s="1686"/>
      <c r="V35" s="1686"/>
      <c r="W35" s="1686"/>
      <c r="X35" s="1686"/>
      <c r="Y35" s="1686"/>
      <c r="Z35" s="1686"/>
      <c r="AA35" s="1686"/>
      <c r="AB35" s="1686"/>
      <c r="AC35" s="1686"/>
      <c r="AD35" s="1686"/>
      <c r="AE35" s="1686"/>
      <c r="AF35" s="1686"/>
      <c r="AG35" s="1686"/>
      <c r="AH35" s="1686"/>
      <c r="AI35" s="1686"/>
      <c r="AJ35" s="3234"/>
      <c r="AK35" s="3234"/>
      <c r="AL35" s="3239"/>
      <c r="AM35" s="3421"/>
      <c r="AN35" s="3422"/>
      <c r="AO35" s="3423"/>
      <c r="AP35" s="1686"/>
      <c r="AQ35" s="1686"/>
      <c r="AR35" s="1686"/>
      <c r="AS35" s="1686"/>
      <c r="AT35" s="1686"/>
      <c r="AU35" s="1686"/>
      <c r="AV35" s="1686"/>
      <c r="AW35" s="1686"/>
      <c r="AX35" s="1686"/>
      <c r="AY35" s="1686"/>
      <c r="AZ35" s="1686"/>
      <c r="BA35" s="1686"/>
      <c r="BB35" s="1686"/>
      <c r="BC35" s="1686"/>
      <c r="BD35" s="1686"/>
      <c r="BE35" s="1686"/>
      <c r="BF35" s="1686"/>
      <c r="BG35" s="1686"/>
      <c r="BH35" s="1686"/>
      <c r="BI35" s="1686"/>
      <c r="BJ35" s="1686"/>
      <c r="BK35" s="1686"/>
      <c r="BL35" s="1686"/>
      <c r="BM35" s="1686"/>
      <c r="BN35" s="1686"/>
      <c r="BO35" s="1686"/>
      <c r="BP35" s="1686"/>
      <c r="BQ35" s="1686"/>
      <c r="BR35" s="1686"/>
      <c r="BS35" s="1686"/>
      <c r="BT35" s="1686"/>
      <c r="BU35" s="1686"/>
      <c r="BV35" s="1686"/>
      <c r="BW35" s="1686"/>
      <c r="BX35" s="1686"/>
      <c r="BY35" s="1686"/>
      <c r="BZ35" s="1686"/>
      <c r="CA35" s="1686"/>
      <c r="CB35" s="1686"/>
      <c r="CC35" s="1686"/>
      <c r="CD35" s="1785"/>
      <c r="CE35" s="1709"/>
      <c r="CF35" s="1709"/>
      <c r="CG35" s="1709"/>
      <c r="CH35" s="1695"/>
      <c r="CI35" s="1695"/>
      <c r="CJ35" s="1695"/>
      <c r="CK35" s="1695"/>
      <c r="CL35" s="1695"/>
      <c r="CM35" s="1695"/>
    </row>
    <row r="36" spans="2:91" s="1734" customFormat="1" ht="30" customHeight="1">
      <c r="B36" s="1738"/>
      <c r="C36" s="1731"/>
      <c r="D36" s="1731"/>
      <c r="E36" s="1731"/>
      <c r="F36" s="1731"/>
      <c r="G36" s="1731"/>
      <c r="H36" s="1731"/>
      <c r="I36" s="1731"/>
      <c r="J36" s="1731"/>
      <c r="K36" s="1731"/>
      <c r="L36" s="1731"/>
      <c r="M36" s="1731"/>
      <c r="N36" s="1731"/>
      <c r="O36" s="1731"/>
      <c r="P36" s="1731"/>
      <c r="Q36" s="1731"/>
      <c r="R36" s="1731"/>
      <c r="S36" s="1731"/>
      <c r="T36" s="1731"/>
      <c r="U36" s="1731"/>
      <c r="V36" s="1731"/>
      <c r="W36" s="1731"/>
      <c r="X36" s="1731"/>
      <c r="Y36" s="1731"/>
      <c r="Z36" s="1731"/>
      <c r="AA36" s="1731"/>
      <c r="AB36" s="1731"/>
      <c r="AC36" s="1731"/>
      <c r="AD36" s="1731"/>
      <c r="AE36" s="1731"/>
      <c r="AF36" s="1731"/>
      <c r="AG36" s="1731"/>
      <c r="AH36" s="1731"/>
      <c r="AI36" s="1731"/>
      <c r="AJ36" s="1731"/>
      <c r="AK36" s="1731"/>
      <c r="AL36" s="1731"/>
      <c r="AM36" s="1731"/>
      <c r="AN36" s="1731"/>
      <c r="AO36" s="1731"/>
      <c r="AP36" s="1731"/>
      <c r="AQ36" s="1731"/>
      <c r="AR36" s="1731"/>
      <c r="AS36" s="1731"/>
      <c r="AT36" s="1731"/>
      <c r="AU36" s="1731"/>
      <c r="AV36" s="1731"/>
      <c r="AW36" s="1731"/>
      <c r="AX36" s="1731"/>
      <c r="AY36" s="1731"/>
      <c r="AZ36" s="1731"/>
      <c r="BA36" s="1731"/>
      <c r="BB36" s="1731"/>
      <c r="BC36" s="1731"/>
      <c r="BD36" s="1731"/>
      <c r="BE36" s="1731"/>
      <c r="BF36" s="1731"/>
      <c r="BG36" s="1731"/>
      <c r="BH36" s="1731"/>
      <c r="BI36" s="1731"/>
      <c r="BJ36" s="1731"/>
      <c r="BK36" s="1731"/>
      <c r="BL36" s="1731"/>
      <c r="BM36" s="1731"/>
      <c r="BN36" s="1731"/>
      <c r="BO36" s="1731"/>
      <c r="BP36" s="1731"/>
      <c r="BQ36" s="1731"/>
      <c r="BR36" s="1731"/>
      <c r="BS36" s="1731"/>
      <c r="BT36" s="1731"/>
      <c r="BU36" s="1731"/>
      <c r="BV36" s="1731"/>
      <c r="BW36" s="1731"/>
      <c r="BX36" s="1731"/>
      <c r="BY36" s="1731"/>
      <c r="BZ36" s="1731"/>
      <c r="CA36" s="1731"/>
      <c r="CB36" s="1731"/>
      <c r="CC36" s="1731"/>
      <c r="CD36" s="1786"/>
      <c r="CE36" s="1709"/>
      <c r="CF36" s="1709"/>
      <c r="CG36" s="1709"/>
      <c r="CH36" s="1695"/>
      <c r="CI36" s="1695"/>
      <c r="CJ36" s="1695"/>
      <c r="CK36" s="1695"/>
      <c r="CL36" s="1695"/>
      <c r="CM36" s="1695"/>
    </row>
    <row r="37" spans="2:91" s="1734" customFormat="1" ht="30" customHeight="1">
      <c r="B37" s="1722"/>
      <c r="C37" s="1686"/>
      <c r="D37" s="1686"/>
      <c r="E37" s="1686"/>
      <c r="F37" s="1686"/>
      <c r="G37" s="1686"/>
      <c r="H37" s="1686"/>
      <c r="I37" s="1686"/>
      <c r="J37" s="1686"/>
      <c r="K37" s="1686"/>
      <c r="L37" s="1686"/>
      <c r="M37" s="1686"/>
      <c r="N37" s="1686"/>
      <c r="O37" s="1686"/>
      <c r="P37" s="1686"/>
      <c r="Q37" s="1686"/>
      <c r="R37" s="1686"/>
      <c r="S37" s="1686"/>
      <c r="T37" s="1686"/>
      <c r="U37" s="1686"/>
      <c r="V37" s="1686"/>
      <c r="W37" s="1686"/>
      <c r="X37" s="1686"/>
      <c r="Y37" s="1686"/>
      <c r="Z37" s="1686"/>
      <c r="AA37" s="1686"/>
      <c r="AB37" s="1686"/>
      <c r="AC37" s="1686"/>
      <c r="AD37" s="1686"/>
      <c r="AE37" s="1686"/>
      <c r="AF37" s="1686"/>
      <c r="AG37" s="1686"/>
      <c r="AH37" s="1686"/>
      <c r="AI37" s="1686"/>
      <c r="AJ37" s="1686"/>
      <c r="AK37" s="1686"/>
      <c r="AL37" s="1686"/>
      <c r="AM37" s="1686"/>
      <c r="AN37" s="1686"/>
      <c r="AO37" s="1686"/>
      <c r="AP37" s="1686"/>
      <c r="AQ37" s="1686"/>
      <c r="AR37" s="1686"/>
      <c r="AS37" s="1686"/>
      <c r="AT37" s="1686"/>
      <c r="AU37" s="1686"/>
      <c r="AV37" s="1686"/>
      <c r="AW37" s="1686"/>
      <c r="AX37" s="1686"/>
      <c r="AY37" s="1686"/>
      <c r="AZ37" s="1686"/>
      <c r="BA37" s="1686"/>
      <c r="BB37" s="1686"/>
      <c r="BC37" s="1686"/>
      <c r="BD37" s="1686"/>
      <c r="BE37" s="1686"/>
      <c r="BF37" s="1686"/>
      <c r="BG37" s="1686"/>
      <c r="BH37" s="1686"/>
      <c r="BI37" s="1686"/>
      <c r="BJ37" s="1686"/>
      <c r="BK37" s="1686"/>
      <c r="BL37" s="1686"/>
      <c r="BM37" s="1686"/>
      <c r="BN37" s="1686"/>
      <c r="BO37" s="1686"/>
      <c r="BP37" s="1686"/>
      <c r="BQ37" s="1686"/>
      <c r="BR37" s="1686"/>
      <c r="BS37" s="1686"/>
      <c r="BT37" s="1686"/>
      <c r="BU37" s="1686"/>
      <c r="BV37" s="1686"/>
      <c r="BW37" s="1686"/>
      <c r="BX37" s="1686"/>
      <c r="BY37" s="1686"/>
      <c r="BZ37" s="1686"/>
      <c r="CA37" s="1686"/>
      <c r="CB37" s="1686"/>
      <c r="CC37" s="1686"/>
      <c r="CD37" s="1785"/>
      <c r="CE37" s="1709"/>
      <c r="CF37" s="1709"/>
      <c r="CG37" s="1709"/>
      <c r="CH37" s="1695"/>
      <c r="CI37" s="1695"/>
      <c r="CJ37" s="1695"/>
      <c r="CK37" s="1695"/>
      <c r="CL37" s="1695"/>
      <c r="CM37" s="1695"/>
    </row>
    <row r="38" spans="2:91" s="1734" customFormat="1" ht="30" customHeight="1">
      <c r="B38" s="1722"/>
      <c r="C38" s="1782" t="s">
        <v>2676</v>
      </c>
      <c r="D38" s="1771" t="s">
        <v>1059</v>
      </c>
      <c r="E38" s="1717"/>
      <c r="F38" s="1737"/>
      <c r="G38" s="1737"/>
      <c r="H38" s="1737"/>
      <c r="I38" s="1737"/>
      <c r="J38" s="1717"/>
      <c r="K38" s="1717"/>
      <c r="L38" s="1717"/>
      <c r="M38" s="1717"/>
      <c r="N38" s="1717"/>
      <c r="O38" s="1717"/>
      <c r="P38" s="1717"/>
      <c r="Q38" s="1717"/>
      <c r="R38" s="1717"/>
      <c r="S38" s="1717"/>
      <c r="T38" s="1717"/>
      <c r="U38" s="1717"/>
      <c r="V38" s="1717"/>
      <c r="W38" s="1717"/>
      <c r="X38" s="1717"/>
      <c r="Y38" s="1717"/>
      <c r="Z38" s="1717"/>
      <c r="AA38" s="1717"/>
      <c r="AB38" s="1717"/>
      <c r="AC38" s="1717"/>
      <c r="AD38" s="1717"/>
      <c r="AE38" s="1717"/>
      <c r="AF38" s="1717"/>
      <c r="AG38" s="1717"/>
      <c r="AH38" s="1717"/>
      <c r="AI38" s="1697"/>
      <c r="AJ38" s="1697"/>
      <c r="AK38" s="1697"/>
      <c r="AL38" s="1697"/>
      <c r="AM38" s="1697"/>
      <c r="AN38" s="1697"/>
      <c r="AO38" s="1697"/>
      <c r="AP38" s="1697"/>
      <c r="AQ38" s="1697"/>
      <c r="AR38" s="1717"/>
      <c r="AS38" s="1717"/>
      <c r="AT38" s="1717"/>
      <c r="AU38" s="1717"/>
      <c r="AV38" s="1717"/>
      <c r="AW38" s="1717"/>
      <c r="AX38" s="1717"/>
      <c r="AY38" s="1717"/>
      <c r="AZ38" s="1717"/>
      <c r="BA38" s="1717"/>
      <c r="BB38" s="1717"/>
      <c r="BC38" s="1717"/>
      <c r="BD38" s="1717"/>
      <c r="BE38" s="1717"/>
      <c r="BF38" s="1717"/>
      <c r="BG38" s="1717"/>
      <c r="BH38" s="1717"/>
      <c r="BI38" s="1717"/>
      <c r="BJ38" s="1717"/>
      <c r="BK38" s="1717"/>
      <c r="BL38" s="1717"/>
      <c r="BM38" s="1717"/>
      <c r="BN38" s="1717"/>
      <c r="BO38" s="1717"/>
      <c r="BP38" s="1686"/>
      <c r="BQ38" s="1686"/>
      <c r="BR38" s="1686"/>
      <c r="BS38" s="1686"/>
      <c r="BT38" s="1686"/>
      <c r="BU38" s="1686"/>
      <c r="BV38" s="1686"/>
      <c r="BW38" s="1686"/>
      <c r="BX38" s="1686"/>
      <c r="BY38" s="1686"/>
      <c r="BZ38" s="1686"/>
      <c r="CA38" s="1686"/>
      <c r="CB38" s="1686"/>
      <c r="CC38" s="1686"/>
      <c r="CD38" s="1785"/>
      <c r="CE38" s="1709"/>
      <c r="CF38" s="1709"/>
      <c r="CG38" s="1709"/>
      <c r="CH38" s="1695"/>
      <c r="CI38" s="1695"/>
      <c r="CJ38" s="1695"/>
      <c r="CK38" s="1695"/>
      <c r="CL38" s="1695"/>
      <c r="CM38" s="1695"/>
    </row>
    <row r="39" spans="2:91" s="1734" customFormat="1" ht="30" customHeight="1">
      <c r="B39" s="1727"/>
      <c r="C39" s="1771"/>
      <c r="D39" s="1773" t="s">
        <v>1060</v>
      </c>
      <c r="E39" s="1717"/>
      <c r="F39" s="1717"/>
      <c r="G39" s="1717"/>
      <c r="H39" s="1717"/>
      <c r="I39" s="1717"/>
      <c r="J39" s="1772"/>
      <c r="K39" s="1772"/>
      <c r="L39" s="1772"/>
      <c r="M39" s="1772"/>
      <c r="N39" s="1717"/>
      <c r="O39" s="1717"/>
      <c r="P39" s="1772"/>
      <c r="Q39" s="1772"/>
      <c r="R39" s="1717"/>
      <c r="S39" s="1717"/>
      <c r="T39" s="1717"/>
      <c r="U39" s="1717"/>
      <c r="V39" s="1717"/>
      <c r="W39" s="1717"/>
      <c r="X39" s="1717"/>
      <c r="Y39" s="1717"/>
      <c r="Z39" s="1717"/>
      <c r="AA39" s="1717"/>
      <c r="AB39" s="1717"/>
      <c r="AC39" s="1717"/>
      <c r="AD39" s="1717"/>
      <c r="AE39" s="1717"/>
      <c r="AF39" s="1717"/>
      <c r="AG39" s="1717"/>
      <c r="AH39" s="1717"/>
      <c r="AI39" s="1717"/>
      <c r="AJ39" s="1717"/>
      <c r="AK39" s="3234" t="s">
        <v>1053</v>
      </c>
      <c r="AL39" s="3234"/>
      <c r="AM39" s="3234"/>
      <c r="AN39" s="3234"/>
      <c r="AO39" s="3234"/>
      <c r="AP39" s="3234"/>
      <c r="AQ39" s="3234"/>
      <c r="AR39" s="3234"/>
      <c r="AS39" s="3234"/>
      <c r="AT39" s="1717"/>
      <c r="AU39" s="1717"/>
      <c r="AV39" s="3234" t="s">
        <v>1055</v>
      </c>
      <c r="AW39" s="3234"/>
      <c r="AX39" s="3234"/>
      <c r="AY39" s="3234"/>
      <c r="AZ39" s="3234"/>
      <c r="BA39" s="3234"/>
      <c r="BB39" s="3234"/>
      <c r="BC39" s="3234"/>
      <c r="BD39" s="3234"/>
      <c r="BE39" s="1717"/>
      <c r="BF39" s="1717"/>
      <c r="BG39" s="3234" t="s">
        <v>1057</v>
      </c>
      <c r="BH39" s="3234"/>
      <c r="BI39" s="3234"/>
      <c r="BJ39" s="3234"/>
      <c r="BK39" s="3234"/>
      <c r="BL39" s="3234"/>
      <c r="BM39" s="3234"/>
      <c r="BN39" s="3234"/>
      <c r="BO39" s="3234"/>
      <c r="BP39" s="1686"/>
      <c r="BQ39" s="1686"/>
      <c r="BR39" s="1686"/>
      <c r="BS39" s="1686"/>
      <c r="BT39" s="1686"/>
      <c r="BU39" s="1686"/>
      <c r="BV39" s="1686"/>
      <c r="BW39" s="1686"/>
      <c r="BX39" s="1686"/>
      <c r="BY39" s="1686"/>
      <c r="BZ39" s="1686"/>
      <c r="CA39" s="1686"/>
      <c r="CB39" s="1686"/>
      <c r="CC39" s="1686"/>
      <c r="CD39" s="1785"/>
      <c r="CE39" s="1709"/>
      <c r="CF39" s="1709"/>
      <c r="CG39" s="1709"/>
      <c r="CH39" s="1695"/>
      <c r="CI39" s="1695"/>
      <c r="CJ39" s="1695"/>
      <c r="CK39" s="1695"/>
      <c r="CL39" s="1695"/>
      <c r="CM39" s="1695"/>
    </row>
    <row r="40" spans="2:91" s="1734" customFormat="1" ht="30" customHeight="1">
      <c r="B40" s="1707"/>
      <c r="C40" s="1717"/>
      <c r="D40" s="1717"/>
      <c r="E40" s="1717"/>
      <c r="F40" s="1717"/>
      <c r="G40" s="1717"/>
      <c r="H40" s="1717"/>
      <c r="I40" s="1717"/>
      <c r="J40" s="1772"/>
      <c r="K40" s="1772"/>
      <c r="L40" s="1772"/>
      <c r="M40" s="1772"/>
      <c r="N40" s="1717"/>
      <c r="O40" s="1717"/>
      <c r="P40" s="1772"/>
      <c r="Q40" s="1772"/>
      <c r="R40" s="1717"/>
      <c r="S40" s="1717"/>
      <c r="T40" s="1717"/>
      <c r="U40" s="1717"/>
      <c r="V40" s="1717"/>
      <c r="W40" s="1717"/>
      <c r="X40" s="1717"/>
      <c r="Y40" s="1717"/>
      <c r="Z40" s="1717"/>
      <c r="AA40" s="1717"/>
      <c r="AB40" s="1717"/>
      <c r="AC40" s="1717"/>
      <c r="AD40" s="1717"/>
      <c r="AE40" s="1717"/>
      <c r="AF40" s="1717"/>
      <c r="AG40" s="1717"/>
      <c r="AH40" s="1717"/>
      <c r="AI40" s="1717"/>
      <c r="AJ40" s="1717"/>
      <c r="AK40" s="3246" t="s">
        <v>1054</v>
      </c>
      <c r="AL40" s="3246"/>
      <c r="AM40" s="3246"/>
      <c r="AN40" s="3246"/>
      <c r="AO40" s="3246"/>
      <c r="AP40" s="3246"/>
      <c r="AQ40" s="3246"/>
      <c r="AR40" s="3246"/>
      <c r="AS40" s="3246"/>
      <c r="AT40" s="1717"/>
      <c r="AU40" s="1717"/>
      <c r="AV40" s="3246" t="s">
        <v>1056</v>
      </c>
      <c r="AW40" s="3246"/>
      <c r="AX40" s="3246"/>
      <c r="AY40" s="3246"/>
      <c r="AZ40" s="3246"/>
      <c r="BA40" s="3246"/>
      <c r="BB40" s="3246"/>
      <c r="BC40" s="3246"/>
      <c r="BD40" s="3246"/>
      <c r="BE40" s="1717"/>
      <c r="BF40" s="1717"/>
      <c r="BG40" s="3246" t="s">
        <v>1058</v>
      </c>
      <c r="BH40" s="3246"/>
      <c r="BI40" s="3246"/>
      <c r="BJ40" s="3246"/>
      <c r="BK40" s="3246"/>
      <c r="BL40" s="3246"/>
      <c r="BM40" s="3246"/>
      <c r="BN40" s="3246"/>
      <c r="BO40" s="3246"/>
      <c r="BP40" s="1686"/>
      <c r="BQ40" s="1686"/>
      <c r="BR40" s="1686"/>
      <c r="BS40" s="1686"/>
      <c r="BT40" s="1686"/>
      <c r="BU40" s="1686"/>
      <c r="BV40" s="1686"/>
      <c r="BW40" s="1686"/>
      <c r="BX40" s="1686"/>
      <c r="BY40" s="1686"/>
      <c r="BZ40" s="1686"/>
      <c r="CA40" s="1686"/>
      <c r="CB40" s="1686"/>
      <c r="CC40" s="1686"/>
      <c r="CD40" s="1785"/>
      <c r="CE40" s="1709"/>
      <c r="CF40" s="1709"/>
      <c r="CG40" s="1709"/>
      <c r="CH40" s="1695"/>
      <c r="CI40" s="1695"/>
      <c r="CJ40" s="1695"/>
      <c r="CK40" s="1695"/>
      <c r="CL40" s="1695"/>
      <c r="CM40" s="1695"/>
    </row>
    <row r="41" spans="2:91" s="1734" customFormat="1" ht="30" customHeight="1">
      <c r="B41" s="1707"/>
      <c r="C41" s="1717"/>
      <c r="D41" s="1717"/>
      <c r="E41" s="1717"/>
      <c r="F41" s="1717"/>
      <c r="G41" s="1717"/>
      <c r="H41" s="1717"/>
      <c r="I41" s="1717"/>
      <c r="J41" s="1717"/>
      <c r="K41" s="1717"/>
      <c r="L41" s="1717"/>
      <c r="M41" s="1717"/>
      <c r="N41" s="1717"/>
      <c r="O41" s="1717"/>
      <c r="P41" s="1717"/>
      <c r="Q41" s="1717"/>
      <c r="R41" s="1717"/>
      <c r="S41" s="1717"/>
      <c r="T41" s="1717"/>
      <c r="U41" s="1717"/>
      <c r="V41" s="1717"/>
      <c r="W41" s="1717"/>
      <c r="X41" s="1717"/>
      <c r="Y41" s="1717"/>
      <c r="Z41" s="1717"/>
      <c r="AA41" s="1717"/>
      <c r="AB41" s="1717"/>
      <c r="AC41" s="1717"/>
      <c r="AD41" s="1717"/>
      <c r="AE41" s="1717"/>
      <c r="AF41" s="1717"/>
      <c r="AG41" s="1717"/>
      <c r="AH41" s="1717"/>
      <c r="AI41" s="1697"/>
      <c r="AJ41" s="1697"/>
      <c r="AK41" s="1697"/>
      <c r="AL41" s="1697"/>
      <c r="AM41" s="1697"/>
      <c r="AN41" s="3247" t="s">
        <v>2</v>
      </c>
      <c r="AO41" s="3248"/>
      <c r="AP41" s="3248"/>
      <c r="AQ41" s="1697"/>
      <c r="AR41" s="1717"/>
      <c r="AS41" s="1717"/>
      <c r="AT41" s="1717"/>
      <c r="AU41" s="1717"/>
      <c r="AV41" s="1697"/>
      <c r="AW41" s="1697"/>
      <c r="AX41" s="1697"/>
      <c r="AY41" s="3247" t="s">
        <v>5</v>
      </c>
      <c r="AZ41" s="3248"/>
      <c r="BA41" s="3248"/>
      <c r="BB41" s="1697"/>
      <c r="BC41" s="1717"/>
      <c r="BD41" s="1717"/>
      <c r="BE41" s="1717"/>
      <c r="BF41" s="1717"/>
      <c r="BG41" s="1697"/>
      <c r="BH41" s="1697"/>
      <c r="BI41" s="1697"/>
      <c r="BJ41" s="3247" t="s">
        <v>7</v>
      </c>
      <c r="BK41" s="3248"/>
      <c r="BL41" s="3248"/>
      <c r="BM41" s="1697"/>
      <c r="BN41" s="1717"/>
      <c r="BO41" s="1717"/>
      <c r="BP41" s="1686"/>
      <c r="BQ41" s="1686"/>
      <c r="BR41" s="1686"/>
      <c r="BS41" s="1686"/>
      <c r="BT41" s="1686"/>
      <c r="BU41" s="1686"/>
      <c r="BV41" s="1686"/>
      <c r="BW41" s="1686"/>
      <c r="BX41" s="1686"/>
      <c r="BY41" s="1686"/>
      <c r="BZ41" s="1686"/>
      <c r="CA41" s="1686"/>
      <c r="CB41" s="1686"/>
      <c r="CC41" s="1686"/>
      <c r="CD41" s="1785"/>
      <c r="CE41" s="1709"/>
      <c r="CF41" s="1709"/>
      <c r="CG41" s="1709"/>
      <c r="CH41" s="1695"/>
      <c r="CI41" s="1695"/>
      <c r="CJ41" s="1695"/>
      <c r="CK41" s="1695"/>
      <c r="CL41" s="1695"/>
      <c r="CM41" s="1695"/>
    </row>
    <row r="42" spans="2:91" s="1734" customFormat="1" ht="30" customHeight="1">
      <c r="B42" s="1707"/>
      <c r="C42" s="1753"/>
      <c r="D42" s="1774" t="s">
        <v>22</v>
      </c>
      <c r="E42" s="1717"/>
      <c r="F42" s="1697" t="s">
        <v>1061</v>
      </c>
      <c r="G42" s="1717"/>
      <c r="H42" s="1717"/>
      <c r="I42" s="1717"/>
      <c r="J42" s="1717"/>
      <c r="K42" s="1717"/>
      <c r="L42" s="1717"/>
      <c r="M42" s="1717"/>
      <c r="N42" s="1717"/>
      <c r="O42" s="1717"/>
      <c r="P42" s="1717"/>
      <c r="Q42" s="1717"/>
      <c r="R42" s="1717"/>
      <c r="S42" s="1717"/>
      <c r="T42" s="1717"/>
      <c r="U42" s="1717"/>
      <c r="V42" s="1717"/>
      <c r="W42" s="1717"/>
      <c r="X42" s="1717"/>
      <c r="Y42" s="1717"/>
      <c r="Z42" s="1717"/>
      <c r="AA42" s="1717"/>
      <c r="AB42" s="1717"/>
      <c r="AC42" s="1717"/>
      <c r="AD42" s="1717"/>
      <c r="AE42" s="1717"/>
      <c r="AF42" s="1717"/>
      <c r="AG42" s="1717"/>
      <c r="AH42" s="1717"/>
      <c r="AI42" s="3241" t="s">
        <v>1046</v>
      </c>
      <c r="AJ42" s="3234"/>
      <c r="AK42" s="3234"/>
      <c r="AL42" s="3234"/>
      <c r="AM42" s="3239"/>
      <c r="AN42" s="3418"/>
      <c r="AO42" s="3419"/>
      <c r="AP42" s="3420"/>
      <c r="AQ42" s="1697"/>
      <c r="AR42" s="1717"/>
      <c r="AS42" s="1717"/>
      <c r="AT42" s="1697"/>
      <c r="AU42" s="1697"/>
      <c r="AV42" s="3234"/>
      <c r="AW42" s="3234"/>
      <c r="AX42" s="3239"/>
      <c r="AY42" s="3418"/>
      <c r="AZ42" s="3419"/>
      <c r="BA42" s="3420"/>
      <c r="BB42" s="1697"/>
      <c r="BC42" s="1717"/>
      <c r="BD42" s="1717"/>
      <c r="BE42" s="1697"/>
      <c r="BF42" s="1697"/>
      <c r="BG42" s="3234"/>
      <c r="BH42" s="3234"/>
      <c r="BI42" s="3239"/>
      <c r="BJ42" s="3418"/>
      <c r="BK42" s="3419"/>
      <c r="BL42" s="3420"/>
      <c r="BM42" s="1697"/>
      <c r="BN42" s="1717"/>
      <c r="BO42" s="1717"/>
      <c r="BP42" s="1686"/>
      <c r="BQ42" s="1686"/>
      <c r="BR42" s="1686"/>
      <c r="BS42" s="1686"/>
      <c r="BT42" s="1686"/>
      <c r="BU42" s="1686"/>
      <c r="BV42" s="1686"/>
      <c r="BW42" s="1686"/>
      <c r="BX42" s="1686"/>
      <c r="BY42" s="1686"/>
      <c r="BZ42" s="1686"/>
      <c r="CA42" s="1686"/>
      <c r="CB42" s="1686"/>
      <c r="CC42" s="1686"/>
      <c r="CD42" s="1785"/>
      <c r="CE42" s="1709"/>
      <c r="CF42" s="1709"/>
      <c r="CG42" s="1709"/>
      <c r="CH42" s="1695"/>
      <c r="CI42" s="1695"/>
      <c r="CJ42" s="1695"/>
      <c r="CK42" s="1695"/>
      <c r="CL42" s="1695"/>
      <c r="CM42" s="1695"/>
    </row>
    <row r="43" spans="2:91" s="1734" customFormat="1" ht="30" customHeight="1">
      <c r="B43" s="1727"/>
      <c r="C43" s="1753"/>
      <c r="D43" s="1717"/>
      <c r="E43" s="1717"/>
      <c r="F43" s="1723" t="s">
        <v>1062</v>
      </c>
      <c r="G43" s="1717"/>
      <c r="H43" s="1717"/>
      <c r="I43" s="1717"/>
      <c r="J43" s="1717"/>
      <c r="K43" s="1717"/>
      <c r="L43" s="1717"/>
      <c r="M43" s="1717"/>
      <c r="N43" s="1717"/>
      <c r="O43" s="1717"/>
      <c r="P43" s="1717"/>
      <c r="Q43" s="1717"/>
      <c r="R43" s="1717"/>
      <c r="S43" s="1717"/>
      <c r="T43" s="1717"/>
      <c r="U43" s="1717"/>
      <c r="V43" s="1717"/>
      <c r="W43" s="1717"/>
      <c r="X43" s="1717"/>
      <c r="Y43" s="1717"/>
      <c r="Z43" s="1717"/>
      <c r="AA43" s="1717"/>
      <c r="AB43" s="1717"/>
      <c r="AC43" s="1717"/>
      <c r="AD43" s="1717"/>
      <c r="AE43" s="1717"/>
      <c r="AF43" s="1717"/>
      <c r="AG43" s="1717"/>
      <c r="AH43" s="1717"/>
      <c r="AI43" s="3234"/>
      <c r="AJ43" s="3234"/>
      <c r="AK43" s="3234"/>
      <c r="AL43" s="3234"/>
      <c r="AM43" s="3239"/>
      <c r="AN43" s="3421"/>
      <c r="AO43" s="3422"/>
      <c r="AP43" s="3423"/>
      <c r="AQ43" s="1697"/>
      <c r="AR43" s="1717"/>
      <c r="AS43" s="1717"/>
      <c r="AT43" s="1697"/>
      <c r="AU43" s="1697"/>
      <c r="AV43" s="3234"/>
      <c r="AW43" s="3234"/>
      <c r="AX43" s="3239"/>
      <c r="AY43" s="3421"/>
      <c r="AZ43" s="3422"/>
      <c r="BA43" s="3423"/>
      <c r="BB43" s="1697"/>
      <c r="BC43" s="1717"/>
      <c r="BD43" s="1717"/>
      <c r="BE43" s="1697"/>
      <c r="BF43" s="1697"/>
      <c r="BG43" s="3234"/>
      <c r="BH43" s="3234"/>
      <c r="BI43" s="3239"/>
      <c r="BJ43" s="3421"/>
      <c r="BK43" s="3422"/>
      <c r="BL43" s="3423"/>
      <c r="BM43" s="1697"/>
      <c r="BN43" s="1717"/>
      <c r="BO43" s="1717"/>
      <c r="BP43" s="1686"/>
      <c r="BQ43" s="1686"/>
      <c r="BR43" s="1686"/>
      <c r="BS43" s="1686"/>
      <c r="BT43" s="1686"/>
      <c r="BU43" s="1686"/>
      <c r="BV43" s="1686"/>
      <c r="BW43" s="1686"/>
      <c r="BX43" s="1686"/>
      <c r="BY43" s="1686"/>
      <c r="BZ43" s="1686"/>
      <c r="CA43" s="1686"/>
      <c r="CB43" s="1686"/>
      <c r="CC43" s="1686"/>
      <c r="CD43" s="1699"/>
      <c r="CH43" s="1686"/>
      <c r="CI43" s="1686"/>
      <c r="CJ43" s="1686"/>
      <c r="CK43" s="1686"/>
    </row>
    <row r="44" spans="2:91" s="1734" customFormat="1" ht="24.9" customHeight="1">
      <c r="B44" s="1719"/>
      <c r="C44" s="1753"/>
      <c r="D44" s="1717"/>
      <c r="E44" s="1717"/>
      <c r="F44" s="1717"/>
      <c r="G44" s="1717"/>
      <c r="H44" s="1717"/>
      <c r="I44" s="1717"/>
      <c r="J44" s="1717"/>
      <c r="K44" s="1717"/>
      <c r="L44" s="1717"/>
      <c r="M44" s="1717"/>
      <c r="N44" s="1717"/>
      <c r="O44" s="1717"/>
      <c r="P44" s="1717"/>
      <c r="Q44" s="1717"/>
      <c r="R44" s="1717"/>
      <c r="S44" s="1717"/>
      <c r="T44" s="1717"/>
      <c r="U44" s="1717"/>
      <c r="V44" s="1717"/>
      <c r="W44" s="1717"/>
      <c r="X44" s="1717"/>
      <c r="Y44" s="1717"/>
      <c r="Z44" s="1717"/>
      <c r="AA44" s="1717"/>
      <c r="AB44" s="1717"/>
      <c r="AC44" s="1717"/>
      <c r="AD44" s="1717"/>
      <c r="AE44" s="1717"/>
      <c r="AF44" s="1717"/>
      <c r="AG44" s="1717"/>
      <c r="AH44" s="1717"/>
      <c r="AI44" s="1697"/>
      <c r="AJ44" s="1697"/>
      <c r="AK44" s="1697"/>
      <c r="AL44" s="1697"/>
      <c r="AM44" s="1697"/>
      <c r="AN44" s="1697"/>
      <c r="AO44" s="1697"/>
      <c r="AP44" s="1697"/>
      <c r="AQ44" s="1697"/>
      <c r="AR44" s="1697"/>
      <c r="AS44" s="1717"/>
      <c r="AT44" s="1697"/>
      <c r="AU44" s="1697"/>
      <c r="AV44" s="1697"/>
      <c r="AW44" s="1697"/>
      <c r="AX44" s="1697"/>
      <c r="AY44" s="1697"/>
      <c r="AZ44" s="1697"/>
      <c r="BA44" s="1697"/>
      <c r="BB44" s="1697"/>
      <c r="BC44" s="1717"/>
      <c r="BD44" s="1717"/>
      <c r="BE44" s="1697"/>
      <c r="BF44" s="1697"/>
      <c r="BG44" s="1697"/>
      <c r="BH44" s="1697"/>
      <c r="BI44" s="1697"/>
      <c r="BJ44" s="1697"/>
      <c r="BK44" s="1697"/>
      <c r="BL44" s="1697"/>
      <c r="BM44" s="1697"/>
      <c r="BN44" s="1717"/>
      <c r="BO44" s="1717"/>
      <c r="BP44" s="1686"/>
      <c r="BQ44" s="1686"/>
      <c r="BR44" s="1686"/>
      <c r="BS44" s="1686"/>
      <c r="BT44" s="1686"/>
      <c r="BU44" s="1686"/>
      <c r="BV44" s="1686"/>
      <c r="BW44" s="1686"/>
      <c r="BX44" s="1686"/>
      <c r="BY44" s="1686"/>
      <c r="BZ44" s="1686"/>
      <c r="CA44" s="1686"/>
      <c r="CB44" s="1686"/>
      <c r="CC44" s="1686"/>
      <c r="CD44" s="1725"/>
      <c r="CH44" s="1686"/>
      <c r="CI44" s="1686"/>
      <c r="CJ44" s="1686"/>
      <c r="CK44" s="1686"/>
    </row>
    <row r="45" spans="2:91" s="1734" customFormat="1" ht="30" customHeight="1">
      <c r="B45" s="1722"/>
      <c r="C45" s="1753"/>
      <c r="D45" s="1774" t="s">
        <v>23</v>
      </c>
      <c r="E45" s="1717"/>
      <c r="F45" s="1697" t="s">
        <v>943</v>
      </c>
      <c r="G45" s="1717"/>
      <c r="H45" s="1717"/>
      <c r="I45" s="1717"/>
      <c r="J45" s="1717"/>
      <c r="K45" s="1717"/>
      <c r="L45" s="1717"/>
      <c r="M45" s="1717"/>
      <c r="N45" s="1717"/>
      <c r="O45" s="1717"/>
      <c r="P45" s="1717"/>
      <c r="Q45" s="1717"/>
      <c r="R45" s="1717"/>
      <c r="S45" s="1717"/>
      <c r="T45" s="1717"/>
      <c r="U45" s="1717"/>
      <c r="V45" s="1717"/>
      <c r="W45" s="1717"/>
      <c r="X45" s="1717"/>
      <c r="Y45" s="1717"/>
      <c r="Z45" s="1717"/>
      <c r="AA45" s="1717"/>
      <c r="AB45" s="1717"/>
      <c r="AC45" s="1717"/>
      <c r="AD45" s="1717"/>
      <c r="AE45" s="1717"/>
      <c r="AF45" s="1717"/>
      <c r="AG45" s="1717"/>
      <c r="AH45" s="1717"/>
      <c r="AI45" s="3241" t="s">
        <v>1047</v>
      </c>
      <c r="AJ45" s="3234"/>
      <c r="AK45" s="3234"/>
      <c r="AL45" s="3234"/>
      <c r="AM45" s="3239"/>
      <c r="AN45" s="3418"/>
      <c r="AO45" s="3419"/>
      <c r="AP45" s="3420"/>
      <c r="AQ45" s="1697"/>
      <c r="AR45" s="1697"/>
      <c r="AS45" s="1717"/>
      <c r="AT45" s="1697"/>
      <c r="AU45" s="1697"/>
      <c r="AV45" s="3234"/>
      <c r="AW45" s="3234"/>
      <c r="AX45" s="3239"/>
      <c r="AY45" s="3418"/>
      <c r="AZ45" s="3419"/>
      <c r="BA45" s="3420"/>
      <c r="BB45" s="1697"/>
      <c r="BC45" s="1697"/>
      <c r="BD45" s="1697"/>
      <c r="BE45" s="1697"/>
      <c r="BF45" s="1697"/>
      <c r="BG45" s="3234"/>
      <c r="BH45" s="3234"/>
      <c r="BI45" s="3239"/>
      <c r="BJ45" s="3418"/>
      <c r="BK45" s="3419"/>
      <c r="BL45" s="3420"/>
      <c r="BM45" s="1697"/>
      <c r="BN45" s="1697"/>
      <c r="BO45" s="1697"/>
      <c r="BP45" s="1686"/>
      <c r="BQ45" s="1686"/>
      <c r="BR45" s="1686"/>
      <c r="BS45" s="1686"/>
      <c r="BT45" s="1686"/>
      <c r="BU45" s="1686"/>
      <c r="BV45" s="1686"/>
      <c r="BW45" s="1686"/>
      <c r="BX45" s="1686"/>
      <c r="BY45" s="1686"/>
      <c r="BZ45" s="1686"/>
      <c r="CA45" s="1686"/>
      <c r="CB45" s="1686"/>
      <c r="CC45" s="1686"/>
      <c r="CD45" s="1725"/>
      <c r="CH45" s="1686"/>
      <c r="CI45" s="1686"/>
      <c r="CJ45" s="1686"/>
      <c r="CK45" s="1686"/>
    </row>
    <row r="46" spans="2:91" s="1734" customFormat="1" ht="30" customHeight="1">
      <c r="B46" s="1722"/>
      <c r="C46" s="1753"/>
      <c r="D46" s="1717"/>
      <c r="E46" s="1717"/>
      <c r="F46" s="1723" t="s">
        <v>1063</v>
      </c>
      <c r="G46" s="1717"/>
      <c r="H46" s="1717"/>
      <c r="I46" s="1717"/>
      <c r="J46" s="1717"/>
      <c r="K46" s="1717"/>
      <c r="L46" s="1717"/>
      <c r="M46" s="1717"/>
      <c r="N46" s="1717"/>
      <c r="O46" s="1717"/>
      <c r="P46" s="1717"/>
      <c r="Q46" s="1717"/>
      <c r="R46" s="1717"/>
      <c r="S46" s="1717"/>
      <c r="T46" s="1717"/>
      <c r="U46" s="1717"/>
      <c r="V46" s="1717"/>
      <c r="W46" s="1717"/>
      <c r="X46" s="1717"/>
      <c r="Y46" s="1717"/>
      <c r="Z46" s="1717"/>
      <c r="AA46" s="1717"/>
      <c r="AB46" s="1717"/>
      <c r="AC46" s="1717"/>
      <c r="AD46" s="1717"/>
      <c r="AE46" s="1717"/>
      <c r="AF46" s="1717"/>
      <c r="AG46" s="1717"/>
      <c r="AH46" s="1717"/>
      <c r="AI46" s="3234"/>
      <c r="AJ46" s="3234"/>
      <c r="AK46" s="3234"/>
      <c r="AL46" s="3234"/>
      <c r="AM46" s="3239"/>
      <c r="AN46" s="3421"/>
      <c r="AO46" s="3422"/>
      <c r="AP46" s="3423"/>
      <c r="AQ46" s="1697"/>
      <c r="AR46" s="1697"/>
      <c r="AS46" s="1717"/>
      <c r="AT46" s="1697"/>
      <c r="AU46" s="1697"/>
      <c r="AV46" s="3234"/>
      <c r="AW46" s="3234"/>
      <c r="AX46" s="3239"/>
      <c r="AY46" s="3421"/>
      <c r="AZ46" s="3422"/>
      <c r="BA46" s="3423"/>
      <c r="BB46" s="1697"/>
      <c r="BC46" s="1697"/>
      <c r="BD46" s="1697"/>
      <c r="BE46" s="1697"/>
      <c r="BF46" s="1697"/>
      <c r="BG46" s="3234"/>
      <c r="BH46" s="3234"/>
      <c r="BI46" s="3239"/>
      <c r="BJ46" s="3421"/>
      <c r="BK46" s="3422"/>
      <c r="BL46" s="3423"/>
      <c r="BM46" s="1697"/>
      <c r="BN46" s="1697"/>
      <c r="BO46" s="1697"/>
      <c r="BP46" s="1686"/>
      <c r="BQ46" s="1686"/>
      <c r="BR46" s="1686"/>
      <c r="BS46" s="1686"/>
      <c r="BT46" s="1686"/>
      <c r="BU46" s="1686"/>
      <c r="BV46" s="1686"/>
      <c r="BW46" s="1686"/>
      <c r="BX46" s="1686"/>
      <c r="BY46" s="1686"/>
      <c r="BZ46" s="1686"/>
      <c r="CA46" s="1686"/>
      <c r="CB46" s="1686"/>
      <c r="CC46" s="1686"/>
      <c r="CD46" s="1728"/>
      <c r="CH46" s="1686"/>
      <c r="CI46" s="1686"/>
      <c r="CJ46" s="1686"/>
      <c r="CK46" s="1686"/>
    </row>
    <row r="47" spans="2:91" s="1734" customFormat="1" ht="24.9" customHeight="1">
      <c r="B47" s="1727"/>
      <c r="C47" s="1753"/>
      <c r="D47" s="1717"/>
      <c r="E47" s="1717"/>
      <c r="F47" s="1717"/>
      <c r="G47" s="1717"/>
      <c r="H47" s="1717"/>
      <c r="I47" s="1717"/>
      <c r="J47" s="1717"/>
      <c r="K47" s="1717"/>
      <c r="L47" s="1717"/>
      <c r="M47" s="1717"/>
      <c r="N47" s="1717"/>
      <c r="O47" s="1717"/>
      <c r="P47" s="1717"/>
      <c r="Q47" s="1717"/>
      <c r="R47" s="1717"/>
      <c r="S47" s="1717"/>
      <c r="T47" s="1717"/>
      <c r="U47" s="1717"/>
      <c r="V47" s="1717"/>
      <c r="W47" s="1717"/>
      <c r="X47" s="1717"/>
      <c r="Y47" s="1717"/>
      <c r="Z47" s="1717"/>
      <c r="AA47" s="1717"/>
      <c r="AB47" s="1717"/>
      <c r="AC47" s="1717"/>
      <c r="AD47" s="1717"/>
      <c r="AE47" s="1717"/>
      <c r="AF47" s="1717"/>
      <c r="AG47" s="1717"/>
      <c r="AH47" s="1717"/>
      <c r="AI47" s="1697"/>
      <c r="AJ47" s="1697"/>
      <c r="AK47" s="1697"/>
      <c r="AL47" s="1697"/>
      <c r="AM47" s="1697"/>
      <c r="AN47" s="1697"/>
      <c r="AO47" s="1697"/>
      <c r="AP47" s="1697"/>
      <c r="AQ47" s="1697"/>
      <c r="AR47" s="1697"/>
      <c r="AS47" s="1717"/>
      <c r="AT47" s="1697"/>
      <c r="AU47" s="1697"/>
      <c r="AV47" s="1697"/>
      <c r="AW47" s="1697"/>
      <c r="AX47" s="1697"/>
      <c r="AY47" s="1697"/>
      <c r="AZ47" s="1697"/>
      <c r="BA47" s="1697"/>
      <c r="BB47" s="1697"/>
      <c r="BC47" s="1697"/>
      <c r="BD47" s="1697"/>
      <c r="BE47" s="1697"/>
      <c r="BF47" s="1697"/>
      <c r="BG47" s="1697"/>
      <c r="BH47" s="1697"/>
      <c r="BI47" s="1697"/>
      <c r="BJ47" s="1697"/>
      <c r="BK47" s="1697"/>
      <c r="BL47" s="1697"/>
      <c r="BM47" s="1697"/>
      <c r="BN47" s="1697"/>
      <c r="BO47" s="1697"/>
      <c r="BP47" s="1686"/>
      <c r="BQ47" s="1686"/>
      <c r="BR47" s="1686"/>
      <c r="BS47" s="1686"/>
      <c r="BT47" s="1686"/>
      <c r="BU47" s="1686"/>
      <c r="BV47" s="1686"/>
      <c r="BW47" s="1686"/>
      <c r="BX47" s="1686"/>
      <c r="BY47" s="1686"/>
      <c r="BZ47" s="1686"/>
      <c r="CA47" s="1686"/>
      <c r="CB47" s="1686"/>
      <c r="CC47" s="1686"/>
      <c r="CD47" s="1728"/>
      <c r="CH47" s="1686"/>
      <c r="CI47" s="1686"/>
      <c r="CJ47" s="1686"/>
      <c r="CK47" s="1686"/>
    </row>
    <row r="48" spans="2:91" s="1734" customFormat="1" ht="30" customHeight="1">
      <c r="B48" s="1707"/>
      <c r="C48" s="1753"/>
      <c r="D48" s="1774" t="s">
        <v>523</v>
      </c>
      <c r="E48" s="1717"/>
      <c r="F48" s="1697" t="s">
        <v>1064</v>
      </c>
      <c r="G48" s="1717"/>
      <c r="H48" s="1717"/>
      <c r="I48" s="1717"/>
      <c r="J48" s="1717"/>
      <c r="K48" s="1717"/>
      <c r="L48" s="1717"/>
      <c r="M48" s="1717"/>
      <c r="N48" s="1717"/>
      <c r="O48" s="1717"/>
      <c r="P48" s="1717"/>
      <c r="Q48" s="1717"/>
      <c r="R48" s="1717"/>
      <c r="S48" s="1717"/>
      <c r="T48" s="1717"/>
      <c r="U48" s="1717"/>
      <c r="V48" s="1717"/>
      <c r="W48" s="1717"/>
      <c r="X48" s="1717"/>
      <c r="Y48" s="1717"/>
      <c r="Z48" s="1717"/>
      <c r="AA48" s="1717"/>
      <c r="AB48" s="1717"/>
      <c r="AC48" s="1717"/>
      <c r="AD48" s="1717"/>
      <c r="AE48" s="1717"/>
      <c r="AF48" s="1717"/>
      <c r="AG48" s="1717"/>
      <c r="AH48" s="1717"/>
      <c r="AI48" s="3241" t="s">
        <v>1048</v>
      </c>
      <c r="AJ48" s="3234"/>
      <c r="AK48" s="3234"/>
      <c r="AL48" s="3234"/>
      <c r="AM48" s="3239"/>
      <c r="AN48" s="3418"/>
      <c r="AO48" s="3419"/>
      <c r="AP48" s="3420"/>
      <c r="AQ48" s="1697"/>
      <c r="AR48" s="1697"/>
      <c r="AS48" s="1717"/>
      <c r="AT48" s="1697"/>
      <c r="AU48" s="1697"/>
      <c r="AV48" s="3234"/>
      <c r="AW48" s="3234"/>
      <c r="AX48" s="3239"/>
      <c r="AY48" s="3418"/>
      <c r="AZ48" s="3419"/>
      <c r="BA48" s="3420"/>
      <c r="BB48" s="1697"/>
      <c r="BC48" s="1697"/>
      <c r="BD48" s="1697"/>
      <c r="BE48" s="1697"/>
      <c r="BF48" s="1697"/>
      <c r="BG48" s="3234"/>
      <c r="BH48" s="3234"/>
      <c r="BI48" s="3239"/>
      <c r="BJ48" s="3418"/>
      <c r="BK48" s="3419"/>
      <c r="BL48" s="3420"/>
      <c r="BM48" s="1697"/>
      <c r="BN48" s="1697"/>
      <c r="BO48" s="1697"/>
      <c r="BP48" s="1686"/>
      <c r="BQ48" s="1686"/>
      <c r="BR48" s="1686"/>
      <c r="BS48" s="1686"/>
      <c r="BT48" s="1686"/>
      <c r="BU48" s="1686"/>
      <c r="BV48" s="1686"/>
      <c r="BW48" s="1686"/>
      <c r="BX48" s="1686"/>
      <c r="BY48" s="1686"/>
      <c r="BZ48" s="1686"/>
      <c r="CA48" s="1686"/>
      <c r="CB48" s="1686"/>
      <c r="CC48" s="1686"/>
      <c r="CD48" s="1728"/>
      <c r="CH48" s="1686"/>
      <c r="CI48" s="1686"/>
      <c r="CJ48" s="1686"/>
      <c r="CK48" s="1686"/>
    </row>
    <row r="49" spans="2:126" s="1734" customFormat="1" ht="30" customHeight="1">
      <c r="B49" s="1707"/>
      <c r="C49" s="1753"/>
      <c r="D49" s="1717"/>
      <c r="E49" s="1717"/>
      <c r="F49" s="1723" t="s">
        <v>1028</v>
      </c>
      <c r="G49" s="1717"/>
      <c r="H49" s="1717"/>
      <c r="I49" s="1717"/>
      <c r="J49" s="1717"/>
      <c r="K49" s="1717"/>
      <c r="L49" s="1717"/>
      <c r="M49" s="1717"/>
      <c r="N49" s="1717"/>
      <c r="O49" s="1717"/>
      <c r="P49" s="1717"/>
      <c r="Q49" s="1717"/>
      <c r="R49" s="1717"/>
      <c r="S49" s="1717"/>
      <c r="T49" s="1717"/>
      <c r="U49" s="1717"/>
      <c r="V49" s="1717"/>
      <c r="W49" s="1717"/>
      <c r="X49" s="1717"/>
      <c r="Y49" s="1717"/>
      <c r="Z49" s="1717"/>
      <c r="AA49" s="1717"/>
      <c r="AB49" s="1717"/>
      <c r="AC49" s="1717"/>
      <c r="AD49" s="1717"/>
      <c r="AE49" s="1717"/>
      <c r="AF49" s="1717"/>
      <c r="AG49" s="1717"/>
      <c r="AH49" s="1717"/>
      <c r="AI49" s="3234"/>
      <c r="AJ49" s="3234"/>
      <c r="AK49" s="3234"/>
      <c r="AL49" s="3234"/>
      <c r="AM49" s="3239"/>
      <c r="AN49" s="3421"/>
      <c r="AO49" s="3422"/>
      <c r="AP49" s="3423"/>
      <c r="AQ49" s="1697"/>
      <c r="AR49" s="1697"/>
      <c r="AS49" s="1717"/>
      <c r="AT49" s="1697"/>
      <c r="AU49" s="1697"/>
      <c r="AV49" s="3234"/>
      <c r="AW49" s="3234"/>
      <c r="AX49" s="3239"/>
      <c r="AY49" s="3421"/>
      <c r="AZ49" s="3422"/>
      <c r="BA49" s="3423"/>
      <c r="BB49" s="1697"/>
      <c r="BC49" s="1697"/>
      <c r="BD49" s="1697"/>
      <c r="BE49" s="1697"/>
      <c r="BF49" s="1697"/>
      <c r="BG49" s="3234"/>
      <c r="BH49" s="3234"/>
      <c r="BI49" s="3239"/>
      <c r="BJ49" s="3421"/>
      <c r="BK49" s="3422"/>
      <c r="BL49" s="3423"/>
      <c r="BM49" s="1697"/>
      <c r="BN49" s="1697"/>
      <c r="BO49" s="1697"/>
      <c r="BP49" s="1686"/>
      <c r="BQ49" s="1686"/>
      <c r="BR49" s="1686"/>
      <c r="BS49" s="1686"/>
      <c r="BT49" s="1686"/>
      <c r="BU49" s="1686"/>
      <c r="BV49" s="1686"/>
      <c r="BW49" s="1686"/>
      <c r="BX49" s="1686"/>
      <c r="BY49" s="1686"/>
      <c r="BZ49" s="1686"/>
      <c r="CA49" s="1686"/>
      <c r="CB49" s="1686"/>
      <c r="CC49" s="1686"/>
      <c r="CD49" s="1728"/>
      <c r="CH49" s="1686"/>
      <c r="CI49" s="1686"/>
      <c r="CJ49" s="1686"/>
      <c r="CK49" s="1686"/>
    </row>
    <row r="50" spans="2:126" s="1734" customFormat="1" ht="24.9" customHeight="1">
      <c r="B50" s="1707"/>
      <c r="C50" s="1753"/>
      <c r="D50" s="1717"/>
      <c r="E50" s="1717"/>
      <c r="F50" s="1717"/>
      <c r="G50" s="1717"/>
      <c r="H50" s="1717"/>
      <c r="I50" s="1717"/>
      <c r="J50" s="1717"/>
      <c r="K50" s="1717"/>
      <c r="L50" s="1717"/>
      <c r="M50" s="1717"/>
      <c r="N50" s="1717"/>
      <c r="O50" s="1717"/>
      <c r="P50" s="1717"/>
      <c r="Q50" s="1717"/>
      <c r="R50" s="1717"/>
      <c r="S50" s="1717"/>
      <c r="T50" s="1717"/>
      <c r="U50" s="1717"/>
      <c r="V50" s="1717"/>
      <c r="W50" s="1717"/>
      <c r="X50" s="1717"/>
      <c r="Y50" s="1717"/>
      <c r="Z50" s="1717"/>
      <c r="AA50" s="1717"/>
      <c r="AB50" s="1717"/>
      <c r="AC50" s="1717"/>
      <c r="AD50" s="1717"/>
      <c r="AE50" s="1717"/>
      <c r="AF50" s="1717"/>
      <c r="AG50" s="1717"/>
      <c r="AH50" s="1717"/>
      <c r="AI50" s="1697"/>
      <c r="AJ50" s="1697"/>
      <c r="AK50" s="1697"/>
      <c r="AL50" s="1697"/>
      <c r="AM50" s="1697"/>
      <c r="AN50" s="1697"/>
      <c r="AO50" s="1697"/>
      <c r="AP50" s="1697"/>
      <c r="AQ50" s="1697"/>
      <c r="AR50" s="1697"/>
      <c r="AS50" s="1717"/>
      <c r="AT50" s="1697"/>
      <c r="AU50" s="1697"/>
      <c r="AV50" s="1697"/>
      <c r="AW50" s="1697"/>
      <c r="AX50" s="1697"/>
      <c r="AY50" s="1697"/>
      <c r="AZ50" s="1697"/>
      <c r="BA50" s="1697"/>
      <c r="BB50" s="1697"/>
      <c r="BC50" s="1697"/>
      <c r="BD50" s="1697"/>
      <c r="BE50" s="1697"/>
      <c r="BF50" s="1697"/>
      <c r="BG50" s="1697"/>
      <c r="BH50" s="1697"/>
      <c r="BI50" s="1697"/>
      <c r="BJ50" s="1697"/>
      <c r="BK50" s="1697"/>
      <c r="BL50" s="1697"/>
      <c r="BM50" s="1697"/>
      <c r="BN50" s="1697"/>
      <c r="BO50" s="1697"/>
      <c r="BP50" s="1686"/>
      <c r="BQ50" s="1686"/>
      <c r="BR50" s="1686"/>
      <c r="BS50" s="1686"/>
      <c r="BT50" s="1686"/>
      <c r="BU50" s="1686"/>
      <c r="BV50" s="1686"/>
      <c r="BW50" s="1686"/>
      <c r="BX50" s="1686"/>
      <c r="BY50" s="1686"/>
      <c r="BZ50" s="1686"/>
      <c r="CA50" s="1686"/>
      <c r="CB50" s="1686"/>
      <c r="CC50" s="1686"/>
      <c r="CD50" s="1706"/>
      <c r="CH50" s="1686"/>
      <c r="CI50" s="1686"/>
      <c r="CJ50" s="1686"/>
      <c r="CK50" s="1686"/>
    </row>
    <row r="51" spans="2:126" s="1734" customFormat="1" ht="30" customHeight="1">
      <c r="B51" s="1707"/>
      <c r="C51" s="1753"/>
      <c r="D51" s="1774" t="s">
        <v>89</v>
      </c>
      <c r="E51" s="1717"/>
      <c r="F51" s="1697" t="s">
        <v>1065</v>
      </c>
      <c r="G51" s="1717"/>
      <c r="H51" s="1717"/>
      <c r="I51" s="1717"/>
      <c r="J51" s="1717"/>
      <c r="K51" s="1717"/>
      <c r="L51" s="1717"/>
      <c r="M51" s="1717"/>
      <c r="N51" s="1717"/>
      <c r="O51" s="1717"/>
      <c r="P51" s="1717"/>
      <c r="Q51" s="1717"/>
      <c r="R51" s="1717"/>
      <c r="S51" s="1717"/>
      <c r="T51" s="1717"/>
      <c r="U51" s="1717"/>
      <c r="V51" s="1717"/>
      <c r="W51" s="1717"/>
      <c r="X51" s="1717"/>
      <c r="Y51" s="1717"/>
      <c r="Z51" s="1717"/>
      <c r="AA51" s="1717"/>
      <c r="AB51" s="1717"/>
      <c r="AC51" s="1717"/>
      <c r="AD51" s="1717"/>
      <c r="AE51" s="1717"/>
      <c r="AF51" s="1717"/>
      <c r="AG51" s="1717"/>
      <c r="AH51" s="1717"/>
      <c r="AI51" s="1697"/>
      <c r="AJ51" s="1697"/>
      <c r="AK51" s="1697"/>
      <c r="AL51" s="1697"/>
      <c r="AM51" s="1697"/>
      <c r="AN51" s="1697"/>
      <c r="AO51" s="1697"/>
      <c r="AP51" s="1697"/>
      <c r="AQ51" s="1697"/>
      <c r="AR51" s="1697"/>
      <c r="AS51" s="1717"/>
      <c r="AT51" s="1697"/>
      <c r="AU51" s="1697"/>
      <c r="AV51" s="1697"/>
      <c r="AW51" s="1697"/>
      <c r="AX51" s="1697"/>
      <c r="AY51" s="1697"/>
      <c r="AZ51" s="1697"/>
      <c r="BA51" s="1697"/>
      <c r="BB51" s="1697"/>
      <c r="BC51" s="1697"/>
      <c r="BD51" s="1697"/>
      <c r="BE51" s="1697"/>
      <c r="BF51" s="1697"/>
      <c r="BG51" s="1697"/>
      <c r="BH51" s="1697"/>
      <c r="BI51" s="1697"/>
      <c r="BJ51" s="1697"/>
      <c r="BK51" s="1697"/>
      <c r="BL51" s="1697"/>
      <c r="BM51" s="1697"/>
      <c r="BN51" s="1697"/>
      <c r="BO51" s="1697"/>
      <c r="BP51" s="1686"/>
      <c r="BQ51" s="1686"/>
      <c r="BR51" s="1686"/>
      <c r="BS51" s="1686"/>
      <c r="BT51" s="1686"/>
      <c r="BU51" s="1686"/>
      <c r="BV51" s="1686"/>
      <c r="BW51" s="1686"/>
      <c r="BX51" s="1686"/>
      <c r="BY51" s="1686"/>
      <c r="BZ51" s="1686"/>
      <c r="CA51" s="1686"/>
      <c r="CB51" s="1686"/>
      <c r="CC51" s="1686"/>
      <c r="CD51" s="1706"/>
      <c r="CH51" s="1686"/>
      <c r="CI51" s="1686"/>
      <c r="CJ51" s="1686"/>
      <c r="CK51" s="1686"/>
    </row>
    <row r="52" spans="2:126" s="1734" customFormat="1" ht="30" customHeight="1">
      <c r="B52" s="1719"/>
      <c r="C52" s="1753"/>
      <c r="D52" s="1717"/>
      <c r="E52" s="1717"/>
      <c r="F52" s="1723" t="s">
        <v>1066</v>
      </c>
      <c r="G52" s="1717"/>
      <c r="H52" s="1717"/>
      <c r="I52" s="1717"/>
      <c r="J52" s="1717"/>
      <c r="K52" s="1717"/>
      <c r="L52" s="1717"/>
      <c r="M52" s="1717"/>
      <c r="N52" s="1717"/>
      <c r="O52" s="1717"/>
      <c r="P52" s="1717"/>
      <c r="Q52" s="1717"/>
      <c r="R52" s="1717"/>
      <c r="S52" s="1717"/>
      <c r="T52" s="1717"/>
      <c r="U52" s="1717"/>
      <c r="V52" s="1717"/>
      <c r="W52" s="1717"/>
      <c r="X52" s="1717"/>
      <c r="Y52" s="1717"/>
      <c r="Z52" s="1717"/>
      <c r="AA52" s="1717"/>
      <c r="AB52" s="1717"/>
      <c r="AC52" s="1717"/>
      <c r="AD52" s="1717"/>
      <c r="AE52" s="1717"/>
      <c r="AF52" s="1717"/>
      <c r="AG52" s="1717"/>
      <c r="AH52" s="1717"/>
      <c r="AI52" s="1697"/>
      <c r="AJ52" s="1697"/>
      <c r="AK52" s="1697"/>
      <c r="AL52" s="1697"/>
      <c r="AM52" s="1697"/>
      <c r="AN52" s="1697"/>
      <c r="AO52" s="1697"/>
      <c r="AP52" s="1697"/>
      <c r="AQ52" s="1697"/>
      <c r="AR52" s="1697"/>
      <c r="AS52" s="1717"/>
      <c r="AT52" s="1697"/>
      <c r="AU52" s="1697"/>
      <c r="AV52" s="1697"/>
      <c r="AW52" s="1697"/>
      <c r="AX52" s="1697"/>
      <c r="AY52" s="1697"/>
      <c r="AZ52" s="1697"/>
      <c r="BA52" s="1697"/>
      <c r="BB52" s="1697"/>
      <c r="BC52" s="1697"/>
      <c r="BD52" s="1697"/>
      <c r="BE52" s="1697"/>
      <c r="BF52" s="1697"/>
      <c r="BG52" s="1697"/>
      <c r="BH52" s="1697"/>
      <c r="BI52" s="1697"/>
      <c r="BJ52" s="1697"/>
      <c r="BK52" s="1697"/>
      <c r="BL52" s="1697"/>
      <c r="BM52" s="1697"/>
      <c r="BN52" s="1697"/>
      <c r="BO52" s="1697"/>
      <c r="BP52" s="1686"/>
      <c r="BQ52" s="1686"/>
      <c r="BR52" s="1686"/>
      <c r="BS52" s="1686"/>
      <c r="BT52" s="1686"/>
      <c r="BU52" s="1686"/>
      <c r="BV52" s="1686"/>
      <c r="BW52" s="1686"/>
      <c r="BX52" s="1686"/>
      <c r="BY52" s="1686"/>
      <c r="BZ52" s="1686"/>
      <c r="CA52" s="1686"/>
      <c r="CB52" s="1686"/>
      <c r="CC52" s="1686"/>
      <c r="CD52" s="1706"/>
      <c r="CH52" s="1686"/>
      <c r="CI52" s="1686"/>
      <c r="CJ52" s="1686"/>
      <c r="CK52" s="1686"/>
    </row>
    <row r="53" spans="2:126" s="1734" customFormat="1" ht="24.9" customHeight="1">
      <c r="B53" s="1722"/>
      <c r="C53" s="1753"/>
      <c r="D53" s="1717"/>
      <c r="E53" s="1717"/>
      <c r="F53" s="1717"/>
      <c r="G53" s="1717"/>
      <c r="H53" s="1717"/>
      <c r="I53" s="1717"/>
      <c r="J53" s="1717"/>
      <c r="K53" s="1717"/>
      <c r="L53" s="1717"/>
      <c r="M53" s="1717"/>
      <c r="N53" s="1717"/>
      <c r="O53" s="1717"/>
      <c r="P53" s="1717"/>
      <c r="Q53" s="1717"/>
      <c r="R53" s="1717"/>
      <c r="S53" s="1717"/>
      <c r="T53" s="1717"/>
      <c r="U53" s="1717"/>
      <c r="V53" s="1717"/>
      <c r="W53" s="1717"/>
      <c r="X53" s="1717"/>
      <c r="Y53" s="1717"/>
      <c r="Z53" s="1717"/>
      <c r="AA53" s="1717"/>
      <c r="AB53" s="1717"/>
      <c r="AC53" s="1717"/>
      <c r="AD53" s="1717"/>
      <c r="AE53" s="1717"/>
      <c r="AF53" s="1717"/>
      <c r="AG53" s="1717"/>
      <c r="AH53" s="1717"/>
      <c r="AI53" s="1697"/>
      <c r="AJ53" s="1697"/>
      <c r="AK53" s="1697"/>
      <c r="AL53" s="1697"/>
      <c r="AM53" s="1697"/>
      <c r="AN53" s="1697"/>
      <c r="AO53" s="1697"/>
      <c r="AP53" s="1697"/>
      <c r="AQ53" s="1697"/>
      <c r="AR53" s="1697"/>
      <c r="AS53" s="1717"/>
      <c r="AT53" s="1697"/>
      <c r="AU53" s="1697"/>
      <c r="AV53" s="1697"/>
      <c r="AW53" s="1697"/>
      <c r="AX53" s="1697"/>
      <c r="AY53" s="1697"/>
      <c r="AZ53" s="1697"/>
      <c r="BA53" s="1697"/>
      <c r="BB53" s="1697"/>
      <c r="BC53" s="1697"/>
      <c r="BD53" s="1697"/>
      <c r="BE53" s="1697"/>
      <c r="BF53" s="1697"/>
      <c r="BG53" s="1697"/>
      <c r="BH53" s="1697"/>
      <c r="BI53" s="1697"/>
      <c r="BJ53" s="1697"/>
      <c r="BK53" s="1697"/>
      <c r="BL53" s="1697"/>
      <c r="BM53" s="1697"/>
      <c r="BN53" s="1697"/>
      <c r="BO53" s="1697"/>
      <c r="BP53" s="1686"/>
      <c r="BQ53" s="1686"/>
      <c r="BR53" s="1686"/>
      <c r="BS53" s="1686"/>
      <c r="BT53" s="1686"/>
      <c r="BU53" s="1686"/>
      <c r="BV53" s="1686"/>
      <c r="BW53" s="1686"/>
      <c r="BX53" s="1686"/>
      <c r="BY53" s="1686"/>
      <c r="BZ53" s="1686"/>
      <c r="CA53" s="1686"/>
      <c r="CB53" s="1686"/>
      <c r="CC53" s="1686"/>
      <c r="CD53" s="1706"/>
      <c r="CH53" s="1686"/>
      <c r="CI53" s="1686"/>
      <c r="CJ53" s="1686"/>
      <c r="CK53" s="1686"/>
    </row>
    <row r="54" spans="2:126" s="1734" customFormat="1" ht="30" customHeight="1">
      <c r="B54" s="1727"/>
      <c r="C54" s="1753"/>
      <c r="D54" s="1717"/>
      <c r="E54" s="1717"/>
      <c r="F54" s="1697" t="s">
        <v>1044</v>
      </c>
      <c r="G54" s="1717"/>
      <c r="H54" s="1697" t="s">
        <v>1070</v>
      </c>
      <c r="I54" s="1717"/>
      <c r="J54" s="1717"/>
      <c r="K54" s="1717"/>
      <c r="L54" s="1717"/>
      <c r="M54" s="1717"/>
      <c r="N54" s="1717"/>
      <c r="O54" s="1717"/>
      <c r="P54" s="1717"/>
      <c r="Q54" s="1717"/>
      <c r="R54" s="1717"/>
      <c r="S54" s="1717"/>
      <c r="T54" s="1717"/>
      <c r="U54" s="1717"/>
      <c r="V54" s="1717"/>
      <c r="W54" s="1717"/>
      <c r="X54" s="1717"/>
      <c r="Y54" s="1717"/>
      <c r="Z54" s="1717"/>
      <c r="AA54" s="1717"/>
      <c r="AB54" s="1717"/>
      <c r="AC54" s="1717"/>
      <c r="AD54" s="1717"/>
      <c r="AE54" s="1717"/>
      <c r="AF54" s="1717"/>
      <c r="AG54" s="1717"/>
      <c r="AH54" s="1717"/>
      <c r="AI54" s="3241" t="s">
        <v>1049</v>
      </c>
      <c r="AJ54" s="3234"/>
      <c r="AK54" s="3234"/>
      <c r="AL54" s="3234"/>
      <c r="AM54" s="3239"/>
      <c r="AN54" s="3418"/>
      <c r="AO54" s="3419"/>
      <c r="AP54" s="3420"/>
      <c r="AQ54" s="1697"/>
      <c r="AR54" s="1697"/>
      <c r="AS54" s="1717"/>
      <c r="AT54" s="1697"/>
      <c r="AU54" s="1697"/>
      <c r="AV54" s="3234"/>
      <c r="AW54" s="3234"/>
      <c r="AX54" s="3239"/>
      <c r="AY54" s="3418"/>
      <c r="AZ54" s="3419"/>
      <c r="BA54" s="3420"/>
      <c r="BB54" s="1697"/>
      <c r="BC54" s="1697"/>
      <c r="BD54" s="1697"/>
      <c r="BE54" s="1697"/>
      <c r="BF54" s="1697"/>
      <c r="BG54" s="3234"/>
      <c r="BH54" s="3234"/>
      <c r="BI54" s="3239"/>
      <c r="BJ54" s="3418"/>
      <c r="BK54" s="3419"/>
      <c r="BL54" s="3420"/>
      <c r="BM54" s="1697"/>
      <c r="BN54" s="1697"/>
      <c r="BO54" s="1697"/>
      <c r="BP54" s="1686"/>
      <c r="BQ54" s="1686"/>
      <c r="BR54" s="1686"/>
      <c r="BS54" s="1686"/>
      <c r="BT54" s="1686"/>
      <c r="BU54" s="1686"/>
      <c r="BV54" s="1686"/>
      <c r="BW54" s="1686"/>
      <c r="BX54" s="1686"/>
      <c r="BY54" s="1686"/>
      <c r="BZ54" s="1686"/>
      <c r="CA54" s="1686"/>
      <c r="CB54" s="1686"/>
      <c r="CC54" s="1686"/>
      <c r="CD54" s="1706"/>
      <c r="CH54" s="1686"/>
      <c r="CI54" s="1686"/>
      <c r="CJ54" s="1686"/>
      <c r="CK54" s="1686"/>
      <c r="CL54" s="1686"/>
      <c r="CM54" s="1686"/>
      <c r="CN54" s="1686"/>
      <c r="CO54" s="1686"/>
      <c r="CP54" s="1686"/>
      <c r="CQ54" s="1686"/>
      <c r="CR54" s="1686"/>
      <c r="CS54" s="1686"/>
      <c r="CT54" s="1686"/>
      <c r="CU54" s="1686"/>
      <c r="CV54" s="1686"/>
      <c r="CW54" s="1686"/>
      <c r="CX54" s="1686"/>
      <c r="CY54" s="1686"/>
      <c r="CZ54" s="1686"/>
      <c r="DA54" s="1686"/>
      <c r="DB54" s="1686"/>
      <c r="DC54" s="1686"/>
      <c r="DD54" s="1686"/>
      <c r="DE54" s="1686"/>
      <c r="DF54" s="1686"/>
      <c r="DG54" s="1686"/>
      <c r="DH54" s="1686"/>
      <c r="DI54" s="1686"/>
      <c r="DJ54" s="1686"/>
      <c r="DK54" s="1686"/>
      <c r="DL54" s="1686"/>
      <c r="DM54" s="1686"/>
      <c r="DN54" s="1686"/>
      <c r="DO54" s="1686"/>
      <c r="DP54" s="1686"/>
      <c r="DQ54" s="1686"/>
      <c r="DR54" s="1686"/>
      <c r="DS54" s="1686"/>
      <c r="DT54" s="1686"/>
      <c r="DU54" s="1686"/>
      <c r="DV54" s="1686"/>
    </row>
    <row r="55" spans="2:126" s="1734" customFormat="1" ht="30" customHeight="1">
      <c r="B55" s="1707"/>
      <c r="C55" s="1753"/>
      <c r="D55" s="1717"/>
      <c r="E55" s="1717"/>
      <c r="F55" s="1717"/>
      <c r="G55" s="1717"/>
      <c r="H55" s="1723" t="s">
        <v>1071</v>
      </c>
      <c r="I55" s="1717"/>
      <c r="J55" s="1717"/>
      <c r="K55" s="1717"/>
      <c r="L55" s="1717"/>
      <c r="M55" s="1717"/>
      <c r="N55" s="1717"/>
      <c r="O55" s="1717"/>
      <c r="P55" s="1717"/>
      <c r="Q55" s="1717"/>
      <c r="R55" s="1717"/>
      <c r="S55" s="1717"/>
      <c r="T55" s="1717"/>
      <c r="U55" s="1717"/>
      <c r="V55" s="1717"/>
      <c r="W55" s="1717"/>
      <c r="X55" s="1717"/>
      <c r="Y55" s="1717"/>
      <c r="Z55" s="1717"/>
      <c r="AA55" s="1717"/>
      <c r="AB55" s="1717"/>
      <c r="AC55" s="1717"/>
      <c r="AD55" s="1717"/>
      <c r="AE55" s="1717"/>
      <c r="AF55" s="1717"/>
      <c r="AG55" s="1717"/>
      <c r="AH55" s="1717"/>
      <c r="AI55" s="3234"/>
      <c r="AJ55" s="3234"/>
      <c r="AK55" s="3234"/>
      <c r="AL55" s="3234"/>
      <c r="AM55" s="3239"/>
      <c r="AN55" s="3421"/>
      <c r="AO55" s="3422"/>
      <c r="AP55" s="3423"/>
      <c r="AQ55" s="1697"/>
      <c r="AR55" s="1697"/>
      <c r="AS55" s="1717"/>
      <c r="AT55" s="1697"/>
      <c r="AU55" s="1697"/>
      <c r="AV55" s="3234"/>
      <c r="AW55" s="3234"/>
      <c r="AX55" s="3239"/>
      <c r="AY55" s="3421"/>
      <c r="AZ55" s="3422"/>
      <c r="BA55" s="3423"/>
      <c r="BB55" s="1697"/>
      <c r="BC55" s="1697"/>
      <c r="BD55" s="1697"/>
      <c r="BE55" s="1697"/>
      <c r="BF55" s="1697"/>
      <c r="BG55" s="3234"/>
      <c r="BH55" s="3234"/>
      <c r="BI55" s="3239"/>
      <c r="BJ55" s="3421"/>
      <c r="BK55" s="3422"/>
      <c r="BL55" s="3423"/>
      <c r="BM55" s="1697"/>
      <c r="BN55" s="1697"/>
      <c r="BO55" s="1697"/>
      <c r="BP55" s="1686"/>
      <c r="BQ55" s="1686"/>
      <c r="BR55" s="1686"/>
      <c r="BS55" s="1686"/>
      <c r="BT55" s="1686"/>
      <c r="BU55" s="1686"/>
      <c r="BV55" s="1686"/>
      <c r="BW55" s="1686"/>
      <c r="BX55" s="1686"/>
      <c r="BY55" s="1686"/>
      <c r="BZ55" s="1686"/>
      <c r="CA55" s="1686"/>
      <c r="CB55" s="1686"/>
      <c r="CC55" s="1686"/>
      <c r="CD55" s="1706"/>
      <c r="CH55" s="1686"/>
      <c r="CI55" s="1686"/>
      <c r="CJ55" s="1686"/>
      <c r="CK55" s="1686"/>
      <c r="CL55" s="1686"/>
      <c r="CM55" s="1686"/>
      <c r="CN55" s="1686"/>
      <c r="CO55" s="1686"/>
      <c r="CP55" s="1686"/>
      <c r="CQ55" s="1686"/>
      <c r="CR55" s="1686"/>
      <c r="CS55" s="1686"/>
      <c r="CT55" s="1686"/>
      <c r="CU55" s="1686"/>
      <c r="CV55" s="1686"/>
      <c r="CW55" s="1686"/>
      <c r="CX55" s="1686"/>
      <c r="CY55" s="1686"/>
      <c r="CZ55" s="1686"/>
      <c r="DA55" s="1686"/>
      <c r="DB55" s="1686"/>
      <c r="DC55" s="1686"/>
      <c r="DD55" s="1686"/>
      <c r="DE55" s="1686"/>
      <c r="DF55" s="1686"/>
      <c r="DG55" s="1686"/>
      <c r="DH55" s="1686"/>
      <c r="DI55" s="1686"/>
      <c r="DJ55" s="1686"/>
      <c r="DK55" s="1686"/>
      <c r="DL55" s="1686"/>
      <c r="DM55" s="1686"/>
      <c r="DN55" s="1686"/>
      <c r="DO55" s="1686"/>
      <c r="DP55" s="1686"/>
      <c r="DQ55" s="1686"/>
      <c r="DR55" s="1686"/>
      <c r="DS55" s="1686"/>
      <c r="DT55" s="1686"/>
      <c r="DU55" s="1686"/>
      <c r="DV55" s="1686"/>
    </row>
    <row r="56" spans="2:126" s="1734" customFormat="1" ht="24.9" customHeight="1">
      <c r="B56" s="1735"/>
      <c r="C56" s="1753"/>
      <c r="D56" s="1717"/>
      <c r="E56" s="1717"/>
      <c r="F56" s="1717"/>
      <c r="G56" s="1717"/>
      <c r="H56" s="1717"/>
      <c r="I56" s="1717"/>
      <c r="J56" s="1717"/>
      <c r="K56" s="1717"/>
      <c r="L56" s="1717"/>
      <c r="M56" s="1717"/>
      <c r="N56" s="1717"/>
      <c r="O56" s="1717"/>
      <c r="P56" s="1717"/>
      <c r="Q56" s="1717"/>
      <c r="R56" s="1717"/>
      <c r="S56" s="1717"/>
      <c r="T56" s="1717"/>
      <c r="U56" s="1717"/>
      <c r="V56" s="1717"/>
      <c r="W56" s="1717"/>
      <c r="X56" s="1717"/>
      <c r="Y56" s="1717"/>
      <c r="Z56" s="1717"/>
      <c r="AA56" s="1717"/>
      <c r="AB56" s="1717"/>
      <c r="AC56" s="1717"/>
      <c r="AD56" s="1717"/>
      <c r="AE56" s="1717"/>
      <c r="AF56" s="1717"/>
      <c r="AG56" s="1717"/>
      <c r="AH56" s="1717"/>
      <c r="AI56" s="1697"/>
      <c r="AJ56" s="1697"/>
      <c r="AK56" s="1697"/>
      <c r="AL56" s="1697"/>
      <c r="AM56" s="1697"/>
      <c r="AN56" s="1697"/>
      <c r="AO56" s="1697"/>
      <c r="AP56" s="1697"/>
      <c r="AQ56" s="1697"/>
      <c r="AR56" s="1697"/>
      <c r="AS56" s="1717"/>
      <c r="AT56" s="1697"/>
      <c r="AU56" s="1697"/>
      <c r="AV56" s="1697"/>
      <c r="AW56" s="1697"/>
      <c r="AX56" s="1697"/>
      <c r="AY56" s="1697"/>
      <c r="AZ56" s="1697"/>
      <c r="BA56" s="1697"/>
      <c r="BB56" s="1697"/>
      <c r="BC56" s="1697"/>
      <c r="BD56" s="1697"/>
      <c r="BE56" s="1697"/>
      <c r="BF56" s="1697"/>
      <c r="BG56" s="1697"/>
      <c r="BH56" s="1697"/>
      <c r="BI56" s="1697"/>
      <c r="BJ56" s="1697"/>
      <c r="BK56" s="1697"/>
      <c r="BL56" s="1697"/>
      <c r="BM56" s="1697"/>
      <c r="BN56" s="1697"/>
      <c r="BO56" s="1697"/>
      <c r="BP56" s="1686"/>
      <c r="BQ56" s="1686"/>
      <c r="BR56" s="1686"/>
      <c r="BS56" s="1686"/>
      <c r="BT56" s="1686"/>
      <c r="BU56" s="1686"/>
      <c r="BV56" s="1686"/>
      <c r="BW56" s="1686"/>
      <c r="BX56" s="1686"/>
      <c r="BY56" s="1686"/>
      <c r="BZ56" s="1686"/>
      <c r="CA56" s="1686"/>
      <c r="CB56" s="1686"/>
      <c r="CC56" s="1686"/>
      <c r="CD56" s="1706"/>
      <c r="CH56" s="1686"/>
      <c r="CI56" s="1686"/>
      <c r="CJ56" s="1686"/>
      <c r="CK56" s="1686"/>
      <c r="CL56" s="1686"/>
      <c r="CM56" s="1686"/>
      <c r="CN56" s="1686"/>
      <c r="CO56" s="1686"/>
      <c r="CP56" s="1686"/>
      <c r="CQ56" s="1686"/>
      <c r="CR56" s="1686"/>
      <c r="CS56" s="1686"/>
      <c r="CT56" s="1686"/>
      <c r="CU56" s="1686"/>
      <c r="CV56" s="1686"/>
      <c r="CW56" s="1686"/>
      <c r="CX56" s="1686"/>
      <c r="CY56" s="1686"/>
      <c r="CZ56" s="1686"/>
      <c r="DA56" s="1686"/>
      <c r="DB56" s="1686"/>
      <c r="DC56" s="1686"/>
      <c r="DD56" s="1686"/>
      <c r="DE56" s="1686"/>
      <c r="DF56" s="1686"/>
      <c r="DG56" s="1686"/>
      <c r="DH56" s="1686"/>
      <c r="DI56" s="1686"/>
      <c r="DJ56" s="1686"/>
      <c r="DK56" s="1686"/>
      <c r="DL56" s="1686"/>
      <c r="DM56" s="1686"/>
      <c r="DN56" s="1686"/>
      <c r="DO56" s="1686"/>
      <c r="DP56" s="1686"/>
      <c r="DQ56" s="1686"/>
      <c r="DR56" s="1686"/>
      <c r="DS56" s="1686"/>
      <c r="DT56" s="1686"/>
      <c r="DU56" s="1686"/>
      <c r="DV56" s="1686"/>
    </row>
    <row r="57" spans="2:126" s="1734" customFormat="1" ht="30" customHeight="1">
      <c r="B57" s="1707"/>
      <c r="C57" s="1753"/>
      <c r="D57" s="1717"/>
      <c r="E57" s="1717"/>
      <c r="F57" s="1697" t="s">
        <v>1045</v>
      </c>
      <c r="G57" s="1717"/>
      <c r="H57" s="1697" t="s">
        <v>1072</v>
      </c>
      <c r="I57" s="1717"/>
      <c r="J57" s="1717"/>
      <c r="K57" s="1717"/>
      <c r="L57" s="1717"/>
      <c r="M57" s="1717"/>
      <c r="N57" s="1717"/>
      <c r="O57" s="1717"/>
      <c r="P57" s="1717"/>
      <c r="Q57" s="1717"/>
      <c r="R57" s="1717"/>
      <c r="S57" s="1717"/>
      <c r="T57" s="1717"/>
      <c r="U57" s="1717"/>
      <c r="V57" s="1717"/>
      <c r="W57" s="1717"/>
      <c r="X57" s="1717"/>
      <c r="Y57" s="1717"/>
      <c r="Z57" s="1717"/>
      <c r="AA57" s="1717"/>
      <c r="AB57" s="1717"/>
      <c r="AC57" s="1717"/>
      <c r="AD57" s="1717"/>
      <c r="AE57" s="1717"/>
      <c r="AF57" s="1717"/>
      <c r="AG57" s="1717"/>
      <c r="AH57" s="1717"/>
      <c r="AI57" s="3241" t="s">
        <v>1050</v>
      </c>
      <c r="AJ57" s="3234"/>
      <c r="AK57" s="3234"/>
      <c r="AL57" s="3234"/>
      <c r="AM57" s="3239"/>
      <c r="AN57" s="3418"/>
      <c r="AO57" s="3419"/>
      <c r="AP57" s="3420"/>
      <c r="AQ57" s="1697"/>
      <c r="AR57" s="1697"/>
      <c r="AS57" s="1717"/>
      <c r="AT57" s="1697"/>
      <c r="AU57" s="1697"/>
      <c r="AV57" s="3234"/>
      <c r="AW57" s="3234"/>
      <c r="AX57" s="3239"/>
      <c r="AY57" s="3418"/>
      <c r="AZ57" s="3419"/>
      <c r="BA57" s="3420"/>
      <c r="BB57" s="1697"/>
      <c r="BC57" s="1697"/>
      <c r="BD57" s="1697"/>
      <c r="BE57" s="1697"/>
      <c r="BF57" s="1697"/>
      <c r="BG57" s="3234"/>
      <c r="BH57" s="3234"/>
      <c r="BI57" s="3239"/>
      <c r="BJ57" s="3418"/>
      <c r="BK57" s="3419"/>
      <c r="BL57" s="3420"/>
      <c r="BM57" s="1697"/>
      <c r="BN57" s="1697"/>
      <c r="BO57" s="1697"/>
      <c r="BP57" s="1686"/>
      <c r="BQ57" s="1686"/>
      <c r="BR57" s="1686"/>
      <c r="BS57" s="1686"/>
      <c r="BT57" s="1686"/>
      <c r="BU57" s="1686"/>
      <c r="BV57" s="1686"/>
      <c r="BW57" s="1686"/>
      <c r="BX57" s="1686"/>
      <c r="BY57" s="1686"/>
      <c r="BZ57" s="1686"/>
      <c r="CA57" s="1686"/>
      <c r="CB57" s="1686"/>
      <c r="CC57" s="1686"/>
      <c r="CD57" s="1706"/>
      <c r="CH57" s="1686"/>
      <c r="CI57" s="1686"/>
      <c r="CJ57" s="1686"/>
      <c r="CK57" s="1686"/>
      <c r="CL57" s="1686"/>
      <c r="CM57" s="1686"/>
      <c r="CN57" s="1686"/>
      <c r="CO57" s="1686"/>
      <c r="CP57" s="1686"/>
      <c r="CQ57" s="1686"/>
      <c r="CR57" s="1686"/>
      <c r="CS57" s="1686"/>
      <c r="CT57" s="1686"/>
      <c r="CU57" s="1686"/>
      <c r="CV57" s="1686"/>
      <c r="CW57" s="1686"/>
      <c r="CX57" s="1686"/>
      <c r="CY57" s="1686"/>
      <c r="CZ57" s="1686"/>
      <c r="DA57" s="1686"/>
      <c r="DB57" s="1686"/>
      <c r="DC57" s="1686"/>
      <c r="DD57" s="1686"/>
      <c r="DE57" s="1686"/>
      <c r="DF57" s="1686"/>
      <c r="DG57" s="1686"/>
      <c r="DH57" s="1686"/>
      <c r="DI57" s="1686"/>
      <c r="DJ57" s="1686"/>
      <c r="DK57" s="1686"/>
      <c r="DL57" s="1686"/>
      <c r="DM57" s="1686"/>
      <c r="DN57" s="1686"/>
      <c r="DO57" s="1686"/>
      <c r="DP57" s="1686"/>
      <c r="DQ57" s="1686"/>
      <c r="DR57" s="1686"/>
      <c r="DS57" s="1686"/>
      <c r="DT57" s="1686"/>
      <c r="DU57" s="1686"/>
      <c r="DV57" s="1686"/>
    </row>
    <row r="58" spans="2:126" s="1734" customFormat="1" ht="30" customHeight="1">
      <c r="B58" s="1735"/>
      <c r="C58" s="1753"/>
      <c r="D58" s="1717"/>
      <c r="E58" s="1717"/>
      <c r="F58" s="1717"/>
      <c r="G58" s="1717"/>
      <c r="H58" s="1723" t="s">
        <v>1073</v>
      </c>
      <c r="I58" s="1717"/>
      <c r="J58" s="1717"/>
      <c r="K58" s="1717"/>
      <c r="L58" s="1717"/>
      <c r="M58" s="1717"/>
      <c r="N58" s="1717"/>
      <c r="O58" s="1717"/>
      <c r="P58" s="1717"/>
      <c r="Q58" s="1717"/>
      <c r="R58" s="1717"/>
      <c r="S58" s="1717"/>
      <c r="T58" s="1717"/>
      <c r="U58" s="1717"/>
      <c r="V58" s="1717"/>
      <c r="W58" s="1717"/>
      <c r="X58" s="1717"/>
      <c r="Y58" s="1717"/>
      <c r="Z58" s="1717"/>
      <c r="AA58" s="1717"/>
      <c r="AB58" s="1717"/>
      <c r="AC58" s="1717"/>
      <c r="AD58" s="1717"/>
      <c r="AE58" s="1717"/>
      <c r="AF58" s="1717"/>
      <c r="AG58" s="1717"/>
      <c r="AH58" s="1717"/>
      <c r="AI58" s="3234"/>
      <c r="AJ58" s="3234"/>
      <c r="AK58" s="3234"/>
      <c r="AL58" s="3234"/>
      <c r="AM58" s="3239"/>
      <c r="AN58" s="3421"/>
      <c r="AO58" s="3422"/>
      <c r="AP58" s="3423"/>
      <c r="AQ58" s="1697"/>
      <c r="AR58" s="1697"/>
      <c r="AS58" s="1717"/>
      <c r="AT58" s="1697"/>
      <c r="AU58" s="1697"/>
      <c r="AV58" s="3234"/>
      <c r="AW58" s="3234"/>
      <c r="AX58" s="3239"/>
      <c r="AY58" s="3421"/>
      <c r="AZ58" s="3422"/>
      <c r="BA58" s="3423"/>
      <c r="BB58" s="1697"/>
      <c r="BC58" s="1697"/>
      <c r="BD58" s="1697"/>
      <c r="BE58" s="1697"/>
      <c r="BF58" s="1697"/>
      <c r="BG58" s="3234"/>
      <c r="BH58" s="3234"/>
      <c r="BI58" s="3239"/>
      <c r="BJ58" s="3421"/>
      <c r="BK58" s="3422"/>
      <c r="BL58" s="3423"/>
      <c r="BM58" s="1697"/>
      <c r="BN58" s="1697"/>
      <c r="BO58" s="1697"/>
      <c r="BP58" s="1686"/>
      <c r="BQ58" s="1686"/>
      <c r="BR58" s="1686"/>
      <c r="BS58" s="1686"/>
      <c r="BT58" s="1686"/>
      <c r="BU58" s="1686"/>
      <c r="BV58" s="1686"/>
      <c r="BW58" s="1686"/>
      <c r="BX58" s="1686"/>
      <c r="BY58" s="1686"/>
      <c r="BZ58" s="1686"/>
      <c r="CA58" s="1686"/>
      <c r="CB58" s="1686"/>
      <c r="CC58" s="1686"/>
      <c r="CD58" s="1699"/>
      <c r="CH58" s="1686"/>
      <c r="CI58" s="1686"/>
      <c r="CJ58" s="1686"/>
      <c r="CK58" s="1686"/>
      <c r="CL58" s="1686"/>
      <c r="CM58" s="1686"/>
      <c r="CN58" s="1686"/>
      <c r="CO58" s="1686"/>
      <c r="CP58" s="1686"/>
      <c r="CQ58" s="1686"/>
      <c r="CR58" s="1686"/>
      <c r="CS58" s="1686"/>
      <c r="CT58" s="1686"/>
      <c r="CU58" s="1686"/>
      <c r="CV58" s="1686"/>
      <c r="CW58" s="1686"/>
      <c r="CX58" s="1686"/>
      <c r="CY58" s="1686"/>
      <c r="CZ58" s="1686"/>
      <c r="DA58" s="1686"/>
      <c r="DB58" s="1686"/>
      <c r="DC58" s="1686"/>
      <c r="DD58" s="1686"/>
      <c r="DE58" s="1686"/>
      <c r="DF58" s="1686"/>
      <c r="DG58" s="1686"/>
      <c r="DH58" s="1686"/>
      <c r="DI58" s="1686"/>
      <c r="DJ58" s="1686"/>
      <c r="DK58" s="1686"/>
      <c r="DL58" s="1686"/>
      <c r="DM58" s="1686"/>
      <c r="DN58" s="1686"/>
      <c r="DO58" s="1686"/>
      <c r="DP58" s="1686"/>
      <c r="DQ58" s="1686"/>
      <c r="DR58" s="1686"/>
      <c r="DS58" s="1686"/>
      <c r="DT58" s="1686"/>
      <c r="DU58" s="1686"/>
      <c r="DV58" s="1686"/>
    </row>
    <row r="59" spans="2:126" s="1734" customFormat="1" ht="24.9" customHeight="1">
      <c r="B59" s="1707"/>
      <c r="C59" s="1775"/>
      <c r="D59" s="1771"/>
      <c r="E59" s="1737"/>
      <c r="F59" s="1717"/>
      <c r="G59" s="1737"/>
      <c r="H59" s="1737"/>
      <c r="I59" s="1737"/>
      <c r="J59" s="1772"/>
      <c r="K59" s="1772"/>
      <c r="L59" s="1772"/>
      <c r="M59" s="1772"/>
      <c r="N59" s="1772"/>
      <c r="O59" s="1772"/>
      <c r="P59" s="1772"/>
      <c r="Q59" s="1772"/>
      <c r="R59" s="1717"/>
      <c r="S59" s="1717"/>
      <c r="T59" s="1717"/>
      <c r="U59" s="1717"/>
      <c r="V59" s="1717"/>
      <c r="W59" s="1717"/>
      <c r="X59" s="1717"/>
      <c r="Y59" s="1717"/>
      <c r="Z59" s="1717"/>
      <c r="AA59" s="1717"/>
      <c r="AB59" s="1717"/>
      <c r="AC59" s="1717"/>
      <c r="AD59" s="1717"/>
      <c r="AE59" s="1717"/>
      <c r="AF59" s="1717"/>
      <c r="AG59" s="1717"/>
      <c r="AH59" s="1717"/>
      <c r="AI59" s="1697"/>
      <c r="AJ59" s="1697"/>
      <c r="AK59" s="1697"/>
      <c r="AL59" s="1697"/>
      <c r="AM59" s="1697"/>
      <c r="AN59" s="1697"/>
      <c r="AO59" s="1697"/>
      <c r="AP59" s="1697"/>
      <c r="AQ59" s="1697"/>
      <c r="AR59" s="1697"/>
      <c r="AS59" s="1717"/>
      <c r="AT59" s="1697"/>
      <c r="AU59" s="1697"/>
      <c r="AV59" s="1697"/>
      <c r="AW59" s="1697"/>
      <c r="AX59" s="1697"/>
      <c r="AY59" s="1697"/>
      <c r="AZ59" s="1697"/>
      <c r="BA59" s="1697"/>
      <c r="BB59" s="1697"/>
      <c r="BC59" s="1697"/>
      <c r="BD59" s="1697"/>
      <c r="BE59" s="1697"/>
      <c r="BF59" s="1697"/>
      <c r="BG59" s="1697"/>
      <c r="BH59" s="1697"/>
      <c r="BI59" s="1697"/>
      <c r="BJ59" s="1697"/>
      <c r="BK59" s="1697"/>
      <c r="BL59" s="1697"/>
      <c r="BM59" s="1697"/>
      <c r="BN59" s="1697"/>
      <c r="BO59" s="1697"/>
      <c r="BP59" s="1686"/>
      <c r="BQ59" s="1686"/>
      <c r="BR59" s="1686"/>
      <c r="BS59" s="1686"/>
      <c r="BT59" s="1686"/>
      <c r="BU59" s="1686"/>
      <c r="BV59" s="1686"/>
      <c r="BW59" s="1686"/>
      <c r="BX59" s="1686"/>
      <c r="BY59" s="1686"/>
      <c r="BZ59" s="1686"/>
      <c r="CA59" s="1686"/>
      <c r="CB59" s="1686"/>
      <c r="CC59" s="1686"/>
      <c r="CD59" s="1728"/>
      <c r="CH59" s="1686"/>
      <c r="CI59" s="1686"/>
      <c r="CJ59" s="1686"/>
      <c r="CK59" s="1686"/>
      <c r="CL59" s="1686"/>
      <c r="CM59" s="1686"/>
      <c r="CN59" s="1686"/>
      <c r="CO59" s="1686"/>
      <c r="CP59" s="1686"/>
      <c r="CQ59" s="1686"/>
      <c r="CR59" s="1686"/>
      <c r="CS59" s="1686"/>
      <c r="CT59" s="1686"/>
      <c r="CU59" s="1686"/>
      <c r="CV59" s="1686"/>
      <c r="CW59" s="1686"/>
      <c r="CX59" s="1686"/>
      <c r="CY59" s="1686"/>
      <c r="CZ59" s="1686"/>
      <c r="DA59" s="1686"/>
      <c r="DB59" s="1686"/>
      <c r="DC59" s="1686"/>
      <c r="DD59" s="1686"/>
      <c r="DE59" s="1686"/>
      <c r="DF59" s="1686"/>
      <c r="DG59" s="1686"/>
      <c r="DH59" s="1686"/>
      <c r="DI59" s="1686"/>
      <c r="DJ59" s="1686"/>
      <c r="DK59" s="1686"/>
      <c r="DL59" s="1686"/>
      <c r="DM59" s="1686"/>
      <c r="DN59" s="1686"/>
      <c r="DO59" s="1686"/>
      <c r="DP59" s="1686"/>
      <c r="DQ59" s="1686"/>
      <c r="DR59" s="1686"/>
      <c r="DS59" s="1686"/>
      <c r="DT59" s="1686"/>
      <c r="DU59" s="1686"/>
      <c r="DV59" s="1686"/>
    </row>
    <row r="60" spans="2:126" s="1734" customFormat="1" ht="30" customHeight="1">
      <c r="B60" s="1719"/>
      <c r="C60" s="1775"/>
      <c r="D60" s="1774" t="s">
        <v>524</v>
      </c>
      <c r="E60" s="1717"/>
      <c r="F60" s="1697" t="s">
        <v>1067</v>
      </c>
      <c r="G60" s="1717"/>
      <c r="H60" s="1717"/>
      <c r="I60" s="1717"/>
      <c r="J60" s="1717"/>
      <c r="K60" s="1717"/>
      <c r="L60" s="1717"/>
      <c r="M60" s="1717"/>
      <c r="N60" s="1717"/>
      <c r="O60" s="1717"/>
      <c r="P60" s="1717"/>
      <c r="Q60" s="1717"/>
      <c r="R60" s="1717"/>
      <c r="S60" s="1717"/>
      <c r="T60" s="1717"/>
      <c r="U60" s="1717"/>
      <c r="V60" s="1717"/>
      <c r="W60" s="1717"/>
      <c r="X60" s="1717"/>
      <c r="Y60" s="1717"/>
      <c r="Z60" s="1717"/>
      <c r="AA60" s="1717"/>
      <c r="AB60" s="1717"/>
      <c r="AC60" s="1717"/>
      <c r="AD60" s="1717"/>
      <c r="AE60" s="1717"/>
      <c r="AF60" s="1717"/>
      <c r="AG60" s="1717"/>
      <c r="AH60" s="1717"/>
      <c r="AI60" s="3241" t="s">
        <v>1051</v>
      </c>
      <c r="AJ60" s="3234"/>
      <c r="AK60" s="3234"/>
      <c r="AL60" s="3234"/>
      <c r="AM60" s="3239"/>
      <c r="AN60" s="3418"/>
      <c r="AO60" s="3419"/>
      <c r="AP60" s="3420"/>
      <c r="AQ60" s="1697"/>
      <c r="AR60" s="1697"/>
      <c r="AS60" s="1717"/>
      <c r="AT60" s="1717"/>
      <c r="AU60" s="1697"/>
      <c r="AV60" s="3234"/>
      <c r="AW60" s="3234"/>
      <c r="AX60" s="3239"/>
      <c r="AY60" s="3418"/>
      <c r="AZ60" s="3419"/>
      <c r="BA60" s="3420"/>
      <c r="BB60" s="1697"/>
      <c r="BC60" s="1697"/>
      <c r="BD60" s="1697"/>
      <c r="BE60" s="1697"/>
      <c r="BF60" s="1697"/>
      <c r="BG60" s="3234"/>
      <c r="BH60" s="3234"/>
      <c r="BI60" s="3239"/>
      <c r="BJ60" s="3418"/>
      <c r="BK60" s="3419"/>
      <c r="BL60" s="3420"/>
      <c r="BM60" s="1697"/>
      <c r="BN60" s="1697"/>
      <c r="BO60" s="1697"/>
      <c r="BP60" s="1686"/>
      <c r="BQ60" s="1686"/>
      <c r="BR60" s="1686"/>
      <c r="BS60" s="1686"/>
      <c r="BT60" s="1686"/>
      <c r="BU60" s="1686"/>
      <c r="BV60" s="1686"/>
      <c r="BW60" s="1686"/>
      <c r="BX60" s="1686"/>
      <c r="BY60" s="1686"/>
      <c r="BZ60" s="1686"/>
      <c r="CA60" s="1686"/>
      <c r="CB60" s="1686"/>
      <c r="CC60" s="1686"/>
      <c r="CD60" s="1728"/>
      <c r="CH60" s="1686"/>
      <c r="CI60" s="1686"/>
      <c r="CJ60" s="1686"/>
      <c r="CK60" s="1686"/>
      <c r="CL60" s="1686"/>
      <c r="CM60" s="1686"/>
      <c r="CN60" s="1686"/>
      <c r="CO60" s="1686"/>
      <c r="CP60" s="1686"/>
      <c r="CQ60" s="1686"/>
      <c r="CR60" s="1686"/>
      <c r="CS60" s="1686"/>
      <c r="CT60" s="1686"/>
      <c r="CU60" s="1686"/>
      <c r="CV60" s="1686"/>
      <c r="CW60" s="1686"/>
      <c r="CX60" s="1686"/>
      <c r="CY60" s="1686"/>
      <c r="CZ60" s="1686"/>
      <c r="DA60" s="1686"/>
      <c r="DB60" s="1686"/>
      <c r="DC60" s="1686"/>
      <c r="DD60" s="1686"/>
      <c r="DE60" s="1686"/>
      <c r="DF60" s="1686"/>
      <c r="DG60" s="1686"/>
      <c r="DH60" s="1686"/>
      <c r="DI60" s="1686"/>
      <c r="DJ60" s="1686"/>
      <c r="DK60" s="1686"/>
      <c r="DL60" s="1686"/>
      <c r="DM60" s="1686"/>
      <c r="DN60" s="1686"/>
      <c r="DO60" s="1686"/>
      <c r="DP60" s="1686"/>
      <c r="DQ60" s="1686"/>
      <c r="DR60" s="1686"/>
      <c r="DS60" s="1686"/>
      <c r="DT60" s="1686"/>
      <c r="DU60" s="1686"/>
      <c r="DV60" s="1686"/>
    </row>
    <row r="61" spans="2:126" s="1734" customFormat="1" ht="30" customHeight="1">
      <c r="B61" s="1722"/>
      <c r="C61" s="1787"/>
      <c r="D61" s="1717"/>
      <c r="E61" s="1717"/>
      <c r="F61" s="1723" t="s">
        <v>1068</v>
      </c>
      <c r="G61" s="1717"/>
      <c r="H61" s="1717"/>
      <c r="I61" s="1717"/>
      <c r="J61" s="1717"/>
      <c r="K61" s="1717"/>
      <c r="L61" s="1717"/>
      <c r="M61" s="1717"/>
      <c r="N61" s="1717"/>
      <c r="O61" s="1717"/>
      <c r="P61" s="1717"/>
      <c r="Q61" s="1717"/>
      <c r="R61" s="1717"/>
      <c r="S61" s="1717"/>
      <c r="T61" s="1717"/>
      <c r="U61" s="1717"/>
      <c r="V61" s="1717"/>
      <c r="W61" s="1717"/>
      <c r="X61" s="1717"/>
      <c r="Y61" s="1717"/>
      <c r="Z61" s="1717"/>
      <c r="AA61" s="1717"/>
      <c r="AB61" s="1717"/>
      <c r="AC61" s="1717"/>
      <c r="AD61" s="1717"/>
      <c r="AE61" s="1717"/>
      <c r="AF61" s="1717"/>
      <c r="AG61" s="1717"/>
      <c r="AH61" s="1717"/>
      <c r="AI61" s="3234"/>
      <c r="AJ61" s="3234"/>
      <c r="AK61" s="3234"/>
      <c r="AL61" s="3234"/>
      <c r="AM61" s="3239"/>
      <c r="AN61" s="3421"/>
      <c r="AO61" s="3422"/>
      <c r="AP61" s="3423"/>
      <c r="AQ61" s="1697"/>
      <c r="AR61" s="1697"/>
      <c r="AS61" s="1787"/>
      <c r="AT61" s="1787"/>
      <c r="AU61" s="1697"/>
      <c r="AV61" s="3234"/>
      <c r="AW61" s="3234"/>
      <c r="AX61" s="3239"/>
      <c r="AY61" s="3421"/>
      <c r="AZ61" s="3422"/>
      <c r="BA61" s="3423"/>
      <c r="BB61" s="1697"/>
      <c r="BC61" s="1697"/>
      <c r="BD61" s="1697"/>
      <c r="BE61" s="1697"/>
      <c r="BF61" s="1697"/>
      <c r="BG61" s="3234"/>
      <c r="BH61" s="3234"/>
      <c r="BI61" s="3239"/>
      <c r="BJ61" s="3421"/>
      <c r="BK61" s="3422"/>
      <c r="BL61" s="3423"/>
      <c r="BM61" s="1697"/>
      <c r="BN61" s="1697"/>
      <c r="BO61" s="1697"/>
      <c r="BP61" s="1686"/>
      <c r="BQ61" s="1686"/>
      <c r="BR61" s="1686"/>
      <c r="BS61" s="1686"/>
      <c r="BT61" s="1686"/>
      <c r="BU61" s="1686"/>
      <c r="BV61" s="1686"/>
      <c r="BW61" s="1686"/>
      <c r="BX61" s="1686"/>
      <c r="BY61" s="1686"/>
      <c r="BZ61" s="1686"/>
      <c r="CA61" s="1686"/>
      <c r="CB61" s="1686"/>
      <c r="CC61" s="1686"/>
      <c r="CD61" s="1706"/>
      <c r="CH61" s="1686"/>
      <c r="CI61" s="1686"/>
      <c r="CJ61" s="1686"/>
      <c r="CK61" s="1686"/>
      <c r="CL61" s="1686"/>
      <c r="CM61" s="1686"/>
      <c r="CN61" s="1686"/>
      <c r="CO61" s="1686"/>
      <c r="CP61" s="1686"/>
      <c r="CQ61" s="1686"/>
      <c r="CR61" s="1686"/>
      <c r="CS61" s="1686"/>
      <c r="CT61" s="1686"/>
      <c r="CU61" s="1686"/>
      <c r="CV61" s="1686"/>
      <c r="CW61" s="1686"/>
      <c r="CX61" s="1686"/>
      <c r="CY61" s="1686"/>
      <c r="CZ61" s="1686"/>
      <c r="DA61" s="1686"/>
      <c r="DB61" s="1686"/>
      <c r="DC61" s="1686"/>
      <c r="DD61" s="1686"/>
      <c r="DE61" s="1686"/>
      <c r="DF61" s="1686"/>
      <c r="DG61" s="1686"/>
      <c r="DH61" s="1686"/>
      <c r="DI61" s="1686"/>
      <c r="DJ61" s="1686"/>
      <c r="DK61" s="1686"/>
      <c r="DL61" s="1686"/>
      <c r="DM61" s="1686"/>
      <c r="DN61" s="1686"/>
      <c r="DO61" s="1686"/>
      <c r="DP61" s="1686"/>
      <c r="DQ61" s="1686"/>
      <c r="DR61" s="1686"/>
      <c r="DS61" s="1686"/>
      <c r="DT61" s="1686"/>
      <c r="DU61" s="1686"/>
      <c r="DV61" s="1686"/>
    </row>
    <row r="62" spans="2:126" s="1734" customFormat="1" ht="24.9" customHeight="1">
      <c r="B62" s="1722"/>
      <c r="C62" s="1787"/>
      <c r="D62" s="1717"/>
      <c r="E62" s="1717"/>
      <c r="F62" s="1717"/>
      <c r="G62" s="1717"/>
      <c r="H62" s="1717"/>
      <c r="I62" s="1717"/>
      <c r="J62" s="1717"/>
      <c r="K62" s="1717"/>
      <c r="L62" s="1717"/>
      <c r="M62" s="1717"/>
      <c r="N62" s="1717"/>
      <c r="O62" s="1717"/>
      <c r="P62" s="1717"/>
      <c r="Q62" s="1717"/>
      <c r="R62" s="1717"/>
      <c r="S62" s="1717"/>
      <c r="T62" s="1717"/>
      <c r="U62" s="1717"/>
      <c r="V62" s="1717"/>
      <c r="W62" s="1717"/>
      <c r="X62" s="1717"/>
      <c r="Y62" s="1717"/>
      <c r="Z62" s="1717"/>
      <c r="AA62" s="1717"/>
      <c r="AB62" s="1717"/>
      <c r="AC62" s="1717"/>
      <c r="AD62" s="1717"/>
      <c r="AE62" s="1717"/>
      <c r="AF62" s="1717"/>
      <c r="AG62" s="1717"/>
      <c r="AH62" s="1717"/>
      <c r="AI62" s="1697"/>
      <c r="AJ62" s="1697"/>
      <c r="AK62" s="1697"/>
      <c r="AL62" s="1697"/>
      <c r="AM62" s="1697"/>
      <c r="AN62" s="1697"/>
      <c r="AO62" s="1697"/>
      <c r="AP62" s="1697"/>
      <c r="AQ62" s="1697"/>
      <c r="AR62" s="1697"/>
      <c r="AS62" s="1787"/>
      <c r="AT62" s="1787"/>
      <c r="AU62" s="1697"/>
      <c r="AV62" s="1697"/>
      <c r="AW62" s="1697"/>
      <c r="AX62" s="1697"/>
      <c r="AY62" s="1697"/>
      <c r="AZ62" s="1697"/>
      <c r="BA62" s="1697"/>
      <c r="BB62" s="1697"/>
      <c r="BC62" s="1697"/>
      <c r="BD62" s="1697"/>
      <c r="BE62" s="1697"/>
      <c r="BF62" s="1697"/>
      <c r="BG62" s="1697"/>
      <c r="BH62" s="1697"/>
      <c r="BI62" s="1697"/>
      <c r="BJ62" s="1697"/>
      <c r="BK62" s="1697"/>
      <c r="BL62" s="1697"/>
      <c r="BM62" s="1697"/>
      <c r="BN62" s="1697"/>
      <c r="BO62" s="1697"/>
      <c r="BP62" s="1686"/>
      <c r="BQ62" s="1686"/>
      <c r="BR62" s="1686"/>
      <c r="BS62" s="1686"/>
      <c r="BT62" s="1686"/>
      <c r="BU62" s="1686"/>
      <c r="BV62" s="1686"/>
      <c r="BW62" s="1686"/>
      <c r="BX62" s="1686"/>
      <c r="BY62" s="1686"/>
      <c r="BZ62" s="1686"/>
      <c r="CA62" s="1686"/>
      <c r="CB62" s="1686"/>
      <c r="CC62" s="1686"/>
      <c r="CD62" s="1706"/>
      <c r="CH62" s="1686"/>
      <c r="CI62" s="1686"/>
      <c r="CJ62" s="1686"/>
      <c r="CK62" s="1686"/>
      <c r="CL62" s="1686"/>
      <c r="CM62" s="1686"/>
      <c r="CN62" s="1686"/>
      <c r="CO62" s="1686"/>
      <c r="CP62" s="1686"/>
      <c r="CQ62" s="1686"/>
      <c r="CR62" s="1686"/>
      <c r="CS62" s="1686"/>
      <c r="CT62" s="1686"/>
      <c r="CU62" s="1686"/>
      <c r="CV62" s="1686"/>
      <c r="CW62" s="1686"/>
      <c r="CX62" s="1686"/>
      <c r="CY62" s="1686"/>
      <c r="CZ62" s="1686"/>
      <c r="DA62" s="1686"/>
      <c r="DB62" s="1686"/>
      <c r="DC62" s="1686"/>
      <c r="DD62" s="1686"/>
      <c r="DE62" s="1686"/>
      <c r="DF62" s="1686"/>
      <c r="DG62" s="1686"/>
      <c r="DH62" s="1686"/>
      <c r="DI62" s="1686"/>
      <c r="DJ62" s="1686"/>
      <c r="DK62" s="1686"/>
      <c r="DL62" s="1686"/>
      <c r="DM62" s="1686"/>
      <c r="DN62" s="1686"/>
      <c r="DO62" s="1686"/>
      <c r="DP62" s="1686"/>
      <c r="DQ62" s="1686"/>
      <c r="DR62" s="1686"/>
      <c r="DS62" s="1686"/>
      <c r="DT62" s="1686"/>
      <c r="DU62" s="1686"/>
      <c r="DV62" s="1686"/>
    </row>
    <row r="63" spans="2:126" s="1734" customFormat="1" ht="30" customHeight="1">
      <c r="B63" s="1727"/>
      <c r="C63" s="1787"/>
      <c r="D63" s="1774" t="s">
        <v>162</v>
      </c>
      <c r="E63" s="1717"/>
      <c r="F63" s="1697" t="s">
        <v>1069</v>
      </c>
      <c r="G63" s="1717"/>
      <c r="H63" s="1717"/>
      <c r="I63" s="1717"/>
      <c r="J63" s="1717"/>
      <c r="K63" s="1717"/>
      <c r="L63" s="1717"/>
      <c r="M63" s="1717"/>
      <c r="N63" s="1717"/>
      <c r="O63" s="1717"/>
      <c r="P63" s="1717"/>
      <c r="Q63" s="1717"/>
      <c r="R63" s="1717"/>
      <c r="S63" s="1717"/>
      <c r="T63" s="1717"/>
      <c r="U63" s="1717"/>
      <c r="V63" s="1717"/>
      <c r="W63" s="1717"/>
      <c r="X63" s="1717"/>
      <c r="Y63" s="1717"/>
      <c r="Z63" s="1717"/>
      <c r="AA63" s="1717"/>
      <c r="AB63" s="1717"/>
      <c r="AC63" s="1717"/>
      <c r="AD63" s="1717"/>
      <c r="AE63" s="1717"/>
      <c r="AF63" s="1717"/>
      <c r="AG63" s="1717"/>
      <c r="AH63" s="1717"/>
      <c r="AI63" s="3241" t="s">
        <v>1052</v>
      </c>
      <c r="AJ63" s="3234"/>
      <c r="AK63" s="3234"/>
      <c r="AL63" s="3234"/>
      <c r="AM63" s="3239"/>
      <c r="AN63" s="3418"/>
      <c r="AO63" s="3419"/>
      <c r="AP63" s="3420"/>
      <c r="AQ63" s="1697"/>
      <c r="AR63" s="1697"/>
      <c r="AS63" s="1787"/>
      <c r="AT63" s="1787"/>
      <c r="AU63" s="1697"/>
      <c r="AV63" s="3234"/>
      <c r="AW63" s="3234"/>
      <c r="AX63" s="3239"/>
      <c r="AY63" s="3418"/>
      <c r="AZ63" s="3419"/>
      <c r="BA63" s="3420"/>
      <c r="BB63" s="1697"/>
      <c r="BC63" s="1697"/>
      <c r="BD63" s="1697"/>
      <c r="BE63" s="1697"/>
      <c r="BF63" s="1697"/>
      <c r="BG63" s="3234"/>
      <c r="BH63" s="3234"/>
      <c r="BI63" s="3239"/>
      <c r="BJ63" s="3418"/>
      <c r="BK63" s="3419"/>
      <c r="BL63" s="3420"/>
      <c r="BM63" s="1697"/>
      <c r="BN63" s="1697"/>
      <c r="BO63" s="1697"/>
      <c r="BP63" s="1686"/>
      <c r="BQ63" s="1686"/>
      <c r="BR63" s="1686"/>
      <c r="BS63" s="1686"/>
      <c r="BT63" s="1686"/>
      <c r="BU63" s="1686"/>
      <c r="BV63" s="1686"/>
      <c r="BW63" s="1686"/>
      <c r="BX63" s="1686"/>
      <c r="BY63" s="1686"/>
      <c r="BZ63" s="1686"/>
      <c r="CA63" s="1686"/>
      <c r="CB63" s="1686"/>
      <c r="CC63" s="1686"/>
      <c r="CD63" s="1706"/>
      <c r="CH63" s="1686"/>
      <c r="CI63" s="1686"/>
      <c r="CJ63" s="1686"/>
      <c r="CK63" s="1686"/>
      <c r="CL63" s="1686"/>
      <c r="CM63" s="1686"/>
      <c r="CN63" s="1686"/>
      <c r="CO63" s="1686"/>
      <c r="CP63" s="1686"/>
      <c r="CQ63" s="1686"/>
      <c r="CR63" s="1686"/>
      <c r="CS63" s="1686"/>
      <c r="CT63" s="1686"/>
      <c r="CU63" s="1686"/>
      <c r="CV63" s="1686"/>
      <c r="CW63" s="1686"/>
      <c r="CX63" s="1686"/>
      <c r="CY63" s="1686"/>
      <c r="CZ63" s="1686"/>
      <c r="DA63" s="1686"/>
      <c r="DB63" s="1686"/>
      <c r="DC63" s="1686"/>
      <c r="DD63" s="1686"/>
      <c r="DE63" s="1686"/>
      <c r="DF63" s="1686"/>
      <c r="DG63" s="1686"/>
      <c r="DH63" s="1686"/>
      <c r="DI63" s="1686"/>
      <c r="DJ63" s="1686"/>
      <c r="DK63" s="1686"/>
      <c r="DL63" s="1686"/>
      <c r="DM63" s="1686"/>
      <c r="DN63" s="1686"/>
      <c r="DO63" s="1686"/>
      <c r="DP63" s="1686"/>
      <c r="DQ63" s="1686"/>
      <c r="DR63" s="1686"/>
      <c r="DS63" s="1686"/>
      <c r="DT63" s="1686"/>
      <c r="DU63" s="1686"/>
      <c r="DV63" s="1686"/>
    </row>
    <row r="64" spans="2:126" s="1734" customFormat="1" ht="30" customHeight="1">
      <c r="B64" s="1707"/>
      <c r="C64" s="1787"/>
      <c r="D64" s="1717"/>
      <c r="E64" s="1717"/>
      <c r="F64" s="1723" t="s">
        <v>2677</v>
      </c>
      <c r="G64" s="1717"/>
      <c r="H64" s="1717"/>
      <c r="I64" s="1717"/>
      <c r="J64" s="1717"/>
      <c r="K64" s="1717"/>
      <c r="L64" s="1717"/>
      <c r="M64" s="1717"/>
      <c r="N64" s="1717"/>
      <c r="O64" s="1717"/>
      <c r="P64" s="1717"/>
      <c r="Q64" s="1717"/>
      <c r="R64" s="1717"/>
      <c r="S64" s="1717"/>
      <c r="T64" s="1717"/>
      <c r="U64" s="1717"/>
      <c r="V64" s="1717"/>
      <c r="W64" s="1717"/>
      <c r="X64" s="1717"/>
      <c r="Y64" s="1717"/>
      <c r="Z64" s="1717"/>
      <c r="AA64" s="1717"/>
      <c r="AB64" s="1717"/>
      <c r="AC64" s="1717"/>
      <c r="AD64" s="1717"/>
      <c r="AE64" s="1717"/>
      <c r="AF64" s="1717"/>
      <c r="AG64" s="1717"/>
      <c r="AH64" s="1717"/>
      <c r="AI64" s="3234"/>
      <c r="AJ64" s="3234"/>
      <c r="AK64" s="3234"/>
      <c r="AL64" s="3234"/>
      <c r="AM64" s="3239"/>
      <c r="AN64" s="3421"/>
      <c r="AO64" s="3422"/>
      <c r="AP64" s="3423"/>
      <c r="AQ64" s="1697"/>
      <c r="AR64" s="1697"/>
      <c r="AS64" s="1787"/>
      <c r="AT64" s="1787"/>
      <c r="AU64" s="1697"/>
      <c r="AV64" s="3234"/>
      <c r="AW64" s="3234"/>
      <c r="AX64" s="3239"/>
      <c r="AY64" s="3421"/>
      <c r="AZ64" s="3422"/>
      <c r="BA64" s="3423"/>
      <c r="BB64" s="1697"/>
      <c r="BC64" s="1697"/>
      <c r="BD64" s="1697"/>
      <c r="BE64" s="1697"/>
      <c r="BF64" s="1697"/>
      <c r="BG64" s="3234"/>
      <c r="BH64" s="3234"/>
      <c r="BI64" s="3239"/>
      <c r="BJ64" s="3421"/>
      <c r="BK64" s="3422"/>
      <c r="BL64" s="3423"/>
      <c r="BM64" s="1697"/>
      <c r="BN64" s="1697"/>
      <c r="BO64" s="1697"/>
      <c r="BP64" s="1686"/>
      <c r="BQ64" s="1686"/>
      <c r="BR64" s="1686"/>
      <c r="BS64" s="1686"/>
      <c r="BT64" s="1686"/>
      <c r="BU64" s="1686"/>
      <c r="BV64" s="1686"/>
      <c r="BW64" s="1686"/>
      <c r="BX64" s="1686"/>
      <c r="BY64" s="1686"/>
      <c r="BZ64" s="1686"/>
      <c r="CA64" s="1686"/>
      <c r="CB64" s="1686"/>
      <c r="CC64" s="1686"/>
      <c r="CD64" s="1706"/>
      <c r="CH64" s="1686"/>
      <c r="CI64" s="1686"/>
      <c r="CJ64" s="1686"/>
      <c r="CK64" s="1686"/>
      <c r="CL64" s="1686"/>
      <c r="CM64" s="1686"/>
      <c r="CN64" s="1686"/>
      <c r="CO64" s="1686"/>
      <c r="CP64" s="1686"/>
      <c r="CQ64" s="1686"/>
      <c r="CR64" s="1686"/>
      <c r="CS64" s="1686"/>
      <c r="CT64" s="1686"/>
      <c r="CU64" s="1686"/>
      <c r="CV64" s="1686"/>
      <c r="CW64" s="1686"/>
      <c r="CX64" s="1686"/>
      <c r="CY64" s="1686"/>
      <c r="CZ64" s="1686"/>
      <c r="DA64" s="1686"/>
      <c r="DB64" s="1686"/>
      <c r="DC64" s="1686"/>
      <c r="DD64" s="1686"/>
      <c r="DE64" s="1686"/>
      <c r="DF64" s="1686"/>
      <c r="DG64" s="1686"/>
      <c r="DH64" s="1686"/>
      <c r="DI64" s="1686"/>
      <c r="DJ64" s="1686"/>
      <c r="DK64" s="1686"/>
      <c r="DL64" s="1686"/>
      <c r="DM64" s="1686"/>
      <c r="DN64" s="1686"/>
      <c r="DO64" s="1686"/>
      <c r="DP64" s="1686"/>
      <c r="DQ64" s="1686"/>
      <c r="DR64" s="1686"/>
      <c r="DS64" s="1686"/>
      <c r="DT64" s="1686"/>
      <c r="DU64" s="1686"/>
      <c r="DV64" s="1686"/>
    </row>
    <row r="65" spans="2:126" s="1734" customFormat="1" ht="30" customHeight="1">
      <c r="B65" s="1756"/>
      <c r="C65" s="1731"/>
      <c r="D65" s="1731"/>
      <c r="E65" s="1731"/>
      <c r="F65" s="1731"/>
      <c r="G65" s="1731"/>
      <c r="H65" s="1731"/>
      <c r="I65" s="1731"/>
      <c r="J65" s="1731"/>
      <c r="K65" s="1731"/>
      <c r="L65" s="1731"/>
      <c r="M65" s="1731"/>
      <c r="N65" s="1731"/>
      <c r="O65" s="1731"/>
      <c r="P65" s="1731"/>
      <c r="Q65" s="1731"/>
      <c r="R65" s="1731"/>
      <c r="S65" s="1731"/>
      <c r="T65" s="1731"/>
      <c r="U65" s="1731"/>
      <c r="V65" s="1731"/>
      <c r="W65" s="1731"/>
      <c r="X65" s="1731"/>
      <c r="Y65" s="1731"/>
      <c r="Z65" s="1731"/>
      <c r="AA65" s="1731"/>
      <c r="AB65" s="1731"/>
      <c r="AC65" s="1731"/>
      <c r="AD65" s="1731"/>
      <c r="AE65" s="1731"/>
      <c r="AF65" s="1731"/>
      <c r="AG65" s="1731"/>
      <c r="AH65" s="1731"/>
      <c r="AI65" s="1731"/>
      <c r="AJ65" s="1731"/>
      <c r="AK65" s="1731"/>
      <c r="AL65" s="1731"/>
      <c r="AM65" s="1731"/>
      <c r="AN65" s="1731"/>
      <c r="AO65" s="1731"/>
      <c r="AP65" s="1731"/>
      <c r="AQ65" s="1731"/>
      <c r="AR65" s="1731"/>
      <c r="AS65" s="1731"/>
      <c r="AT65" s="1731"/>
      <c r="AU65" s="1731"/>
      <c r="AV65" s="1731"/>
      <c r="AW65" s="1731"/>
      <c r="AX65" s="1731"/>
      <c r="AY65" s="1731"/>
      <c r="AZ65" s="1731"/>
      <c r="BA65" s="1731"/>
      <c r="BB65" s="1731"/>
      <c r="BC65" s="1731"/>
      <c r="BD65" s="1731"/>
      <c r="BE65" s="1731"/>
      <c r="BF65" s="1731"/>
      <c r="BG65" s="1731"/>
      <c r="BH65" s="1731"/>
      <c r="BI65" s="1731"/>
      <c r="BJ65" s="1731"/>
      <c r="BK65" s="1731"/>
      <c r="BL65" s="1731"/>
      <c r="BM65" s="1731"/>
      <c r="BN65" s="1731"/>
      <c r="BO65" s="1731"/>
      <c r="BP65" s="1731"/>
      <c r="BQ65" s="1731"/>
      <c r="BR65" s="1731"/>
      <c r="BS65" s="1731"/>
      <c r="BT65" s="1731"/>
      <c r="BU65" s="1731"/>
      <c r="BV65" s="1731"/>
      <c r="BW65" s="1731"/>
      <c r="BX65" s="1731"/>
      <c r="BY65" s="1731"/>
      <c r="BZ65" s="1731"/>
      <c r="CA65" s="1731"/>
      <c r="CB65" s="1731"/>
      <c r="CC65" s="1731"/>
      <c r="CD65" s="1739"/>
      <c r="CH65" s="1686"/>
      <c r="CI65" s="1686"/>
      <c r="CJ65" s="1686"/>
      <c r="CK65" s="1686"/>
      <c r="CL65" s="1686"/>
      <c r="CM65" s="1686"/>
      <c r="CN65" s="1686"/>
      <c r="CO65" s="1686"/>
      <c r="CP65" s="1686"/>
      <c r="CQ65" s="1686"/>
      <c r="CR65" s="1686"/>
      <c r="CS65" s="1686"/>
      <c r="CT65" s="1686"/>
      <c r="CU65" s="1686"/>
      <c r="CV65" s="1686"/>
      <c r="CW65" s="1686"/>
      <c r="CX65" s="1686"/>
      <c r="CY65" s="1686"/>
      <c r="CZ65" s="1686"/>
      <c r="DA65" s="1686"/>
      <c r="DB65" s="1686"/>
      <c r="DC65" s="1686"/>
      <c r="DD65" s="1686"/>
      <c r="DE65" s="1686"/>
      <c r="DF65" s="1686"/>
      <c r="DG65" s="1686"/>
      <c r="DH65" s="1686"/>
      <c r="DI65" s="1686"/>
      <c r="DJ65" s="1686"/>
      <c r="DK65" s="1686"/>
      <c r="DL65" s="1686"/>
      <c r="DM65" s="1686"/>
      <c r="DN65" s="1686"/>
      <c r="DO65" s="1686"/>
      <c r="DP65" s="1686"/>
      <c r="DQ65" s="1686"/>
      <c r="DR65" s="1686"/>
      <c r="DS65" s="1686"/>
      <c r="DT65" s="1686"/>
      <c r="DU65" s="1686"/>
      <c r="DV65" s="1686"/>
    </row>
    <row r="66" spans="2:126" s="1734" customFormat="1" ht="30" customHeight="1">
      <c r="B66" s="1707"/>
      <c r="C66" s="1781"/>
      <c r="D66" s="1781"/>
      <c r="E66" s="1781"/>
      <c r="F66" s="1781"/>
      <c r="G66" s="1781"/>
      <c r="H66" s="1781"/>
      <c r="I66" s="1781"/>
      <c r="J66" s="1781"/>
      <c r="K66" s="1781"/>
      <c r="L66" s="1781"/>
      <c r="M66" s="1781"/>
      <c r="N66" s="1781"/>
      <c r="O66" s="1781"/>
      <c r="P66" s="1781"/>
      <c r="Q66" s="1781"/>
      <c r="R66" s="1781"/>
      <c r="S66" s="1781"/>
      <c r="T66" s="1781"/>
      <c r="U66" s="1781"/>
      <c r="V66" s="1781"/>
      <c r="W66" s="1781"/>
      <c r="X66" s="1781"/>
      <c r="Y66" s="1781"/>
      <c r="Z66" s="1781"/>
      <c r="AA66" s="1781"/>
      <c r="AB66" s="1781"/>
      <c r="AC66" s="1781"/>
      <c r="AD66" s="1781"/>
      <c r="AE66" s="1781"/>
      <c r="AF66" s="1781"/>
      <c r="AG66" s="1781"/>
      <c r="AH66" s="1781"/>
      <c r="AI66" s="1781"/>
      <c r="AJ66" s="1781"/>
      <c r="AK66" s="1781"/>
      <c r="AL66" s="1781"/>
      <c r="AM66" s="1781"/>
      <c r="AN66" s="1781"/>
      <c r="AO66" s="1781"/>
      <c r="AP66" s="1781"/>
      <c r="AQ66" s="1781"/>
      <c r="AR66" s="1781"/>
      <c r="AS66" s="1781"/>
      <c r="AT66" s="1781"/>
      <c r="AU66" s="1781"/>
      <c r="AV66" s="1781"/>
      <c r="AW66" s="1781"/>
      <c r="AX66" s="1781"/>
      <c r="AY66" s="1781"/>
      <c r="AZ66" s="1781"/>
      <c r="BA66" s="1781"/>
      <c r="BB66" s="1781"/>
      <c r="BC66" s="1781"/>
      <c r="BD66" s="1781"/>
      <c r="BE66" s="1781"/>
      <c r="BF66" s="1781"/>
      <c r="BG66" s="1781"/>
      <c r="BH66" s="1781"/>
      <c r="BI66" s="1781"/>
      <c r="BJ66" s="1781"/>
      <c r="BK66" s="1781"/>
      <c r="BL66" s="1781"/>
      <c r="BM66" s="1781"/>
      <c r="BN66" s="1781"/>
      <c r="BO66" s="1781"/>
      <c r="BP66" s="1781"/>
      <c r="BQ66" s="1781"/>
      <c r="BR66" s="1781"/>
      <c r="BS66" s="1781"/>
      <c r="BT66" s="1781"/>
      <c r="BU66" s="1781"/>
      <c r="BV66" s="1781"/>
      <c r="BW66" s="1781"/>
      <c r="BX66" s="1781"/>
      <c r="BY66" s="1781"/>
      <c r="BZ66" s="1781"/>
      <c r="CA66" s="1781"/>
      <c r="CB66" s="1781"/>
      <c r="CC66" s="1781"/>
      <c r="CD66" s="1706"/>
      <c r="CH66" s="1686"/>
      <c r="CI66" s="1686"/>
      <c r="CJ66" s="1686"/>
      <c r="CK66" s="1686"/>
      <c r="CL66" s="1686"/>
      <c r="CM66" s="1686"/>
      <c r="CN66" s="1686"/>
      <c r="CO66" s="1686"/>
      <c r="CP66" s="1686"/>
      <c r="CQ66" s="1686"/>
      <c r="CR66" s="1686"/>
      <c r="CS66" s="1686"/>
      <c r="CT66" s="1686"/>
      <c r="CU66" s="1686"/>
      <c r="CV66" s="1686"/>
      <c r="CW66" s="1686"/>
      <c r="CX66" s="1686"/>
      <c r="CY66" s="1686"/>
      <c r="CZ66" s="1686"/>
      <c r="DA66" s="1686"/>
      <c r="DB66" s="1686"/>
      <c r="DC66" s="1686"/>
      <c r="DD66" s="1686"/>
      <c r="DE66" s="1686"/>
      <c r="DF66" s="1686"/>
      <c r="DG66" s="1686"/>
      <c r="DH66" s="1686"/>
      <c r="DI66" s="1686"/>
      <c r="DJ66" s="1686"/>
      <c r="DK66" s="1686"/>
      <c r="DL66" s="1686"/>
      <c r="DM66" s="1686"/>
      <c r="DN66" s="1686"/>
      <c r="DO66" s="1686"/>
      <c r="DP66" s="1686"/>
      <c r="DQ66" s="1686"/>
      <c r="DR66" s="1686"/>
      <c r="DS66" s="1686"/>
      <c r="DT66" s="1686"/>
      <c r="DU66" s="1686"/>
      <c r="DV66" s="1686"/>
    </row>
    <row r="67" spans="2:126" s="1734" customFormat="1" ht="30" customHeight="1">
      <c r="B67" s="1707"/>
      <c r="C67" s="1686"/>
      <c r="D67" s="1686"/>
      <c r="E67" s="1686"/>
      <c r="F67" s="1686"/>
      <c r="G67" s="1686"/>
      <c r="H67" s="1686"/>
      <c r="I67" s="1686"/>
      <c r="J67" s="1686"/>
      <c r="K67" s="1686"/>
      <c r="L67" s="1686"/>
      <c r="M67" s="1686"/>
      <c r="N67" s="1686"/>
      <c r="O67" s="1686"/>
      <c r="P67" s="1686"/>
      <c r="Q67" s="1686"/>
      <c r="R67" s="1686"/>
      <c r="S67" s="1686"/>
      <c r="T67" s="1686"/>
      <c r="U67" s="1686"/>
      <c r="V67" s="1686"/>
      <c r="W67" s="1686"/>
      <c r="X67" s="1686"/>
      <c r="Y67" s="1686"/>
      <c r="Z67" s="1686"/>
      <c r="AA67" s="1686"/>
      <c r="AB67" s="1686"/>
      <c r="AC67" s="1686"/>
      <c r="AD67" s="1686"/>
      <c r="AE67" s="1686"/>
      <c r="AF67" s="1686"/>
      <c r="AG67" s="1686"/>
      <c r="AH67" s="1686"/>
      <c r="AI67" s="1686"/>
      <c r="AJ67" s="1686"/>
      <c r="AK67" s="1686"/>
      <c r="AL67" s="1686"/>
      <c r="AM67" s="1686"/>
      <c r="AN67" s="1686"/>
      <c r="AO67" s="1686"/>
      <c r="AP67" s="1686"/>
      <c r="AQ67" s="1686"/>
      <c r="AR67" s="1686"/>
      <c r="AS67" s="1686"/>
      <c r="AT67" s="1686"/>
      <c r="AU67" s="1686"/>
      <c r="AV67" s="1686"/>
      <c r="AW67" s="1686"/>
      <c r="AX67" s="1686"/>
      <c r="AY67" s="1686"/>
      <c r="AZ67" s="1686"/>
      <c r="BA67" s="1686"/>
      <c r="BB67" s="1686"/>
      <c r="BC67" s="1686"/>
      <c r="BD67" s="1686"/>
      <c r="BE67" s="1686"/>
      <c r="BF67" s="1686"/>
      <c r="BG67" s="1686"/>
      <c r="BH67" s="1686"/>
      <c r="BI67" s="1686"/>
      <c r="BJ67" s="1686"/>
      <c r="BK67" s="1686"/>
      <c r="BL67" s="1686"/>
      <c r="BM67" s="1686"/>
      <c r="BN67" s="1686"/>
      <c r="BO67" s="1686"/>
      <c r="BP67" s="1686"/>
      <c r="BQ67" s="1686"/>
      <c r="BR67" s="1686"/>
      <c r="BS67" s="3243" t="s">
        <v>24</v>
      </c>
      <c r="BT67" s="3243"/>
      <c r="BU67" s="3243"/>
      <c r="BV67" s="3243"/>
      <c r="BW67" s="3243"/>
      <c r="BX67" s="3243"/>
      <c r="BY67" s="3243"/>
      <c r="BZ67" s="3243"/>
      <c r="CA67" s="3243"/>
      <c r="CB67" s="1686"/>
      <c r="CC67" s="1686"/>
      <c r="CD67" s="1725"/>
      <c r="CH67" s="1686"/>
      <c r="CI67" s="1686"/>
      <c r="CJ67" s="1686"/>
      <c r="CK67" s="1686"/>
      <c r="CL67" s="1686"/>
      <c r="CM67" s="1686"/>
      <c r="CN67" s="1686"/>
      <c r="CO67" s="1686"/>
      <c r="CP67" s="1686"/>
      <c r="CQ67" s="1686"/>
      <c r="CR67" s="1686"/>
      <c r="CS67" s="1686"/>
      <c r="CT67" s="1686"/>
      <c r="CU67" s="1686"/>
      <c r="CV67" s="1686"/>
      <c r="CW67" s="1686"/>
      <c r="CX67" s="1686"/>
      <c r="CY67" s="1686"/>
      <c r="CZ67" s="1686"/>
      <c r="DA67" s="1686"/>
      <c r="DB67" s="1686"/>
      <c r="DC67" s="1686"/>
      <c r="DD67" s="1686"/>
      <c r="DE67" s="1686"/>
      <c r="DF67" s="1686"/>
      <c r="DG67" s="1686"/>
      <c r="DH67" s="1686"/>
      <c r="DI67" s="1686"/>
      <c r="DJ67" s="1686"/>
      <c r="DK67" s="1686"/>
      <c r="DL67" s="1686"/>
      <c r="DM67" s="1686"/>
      <c r="DN67" s="1686"/>
      <c r="DO67" s="1686"/>
      <c r="DP67" s="1686"/>
      <c r="DQ67" s="1686"/>
      <c r="DR67" s="1686"/>
      <c r="DS67" s="1686"/>
      <c r="DT67" s="1686"/>
      <c r="DU67" s="1686"/>
      <c r="DV67" s="1686"/>
    </row>
    <row r="68" spans="2:126" s="1734" customFormat="1" ht="30" customHeight="1">
      <c r="B68" s="1707"/>
      <c r="C68" s="1782" t="s">
        <v>979</v>
      </c>
      <c r="D68" s="1771" t="s">
        <v>1283</v>
      </c>
      <c r="E68" s="1788"/>
      <c r="F68" s="1788"/>
      <c r="G68" s="1788"/>
      <c r="H68" s="1788"/>
      <c r="I68" s="1788"/>
      <c r="J68" s="1788"/>
      <c r="K68" s="1788"/>
      <c r="L68" s="1788"/>
      <c r="M68" s="1788"/>
      <c r="N68" s="1788"/>
      <c r="O68" s="1789"/>
      <c r="P68" s="1789"/>
      <c r="Q68" s="1789"/>
      <c r="R68" s="1695"/>
      <c r="S68" s="1790"/>
      <c r="T68" s="1697"/>
      <c r="U68" s="1697"/>
      <c r="V68" s="1697"/>
      <c r="W68" s="1697"/>
      <c r="X68" s="1697"/>
      <c r="Y68" s="1697"/>
      <c r="Z68" s="1697"/>
      <c r="AA68" s="1697"/>
      <c r="AB68" s="1697"/>
      <c r="AC68" s="1697"/>
      <c r="AD68" s="1697"/>
      <c r="AE68" s="1697"/>
      <c r="AF68" s="1697"/>
      <c r="AG68" s="1697"/>
      <c r="AH68" s="1697"/>
      <c r="AI68" s="1697"/>
      <c r="AJ68" s="1697"/>
      <c r="AK68" s="1695"/>
      <c r="AL68" s="1695"/>
      <c r="AM68" s="1695"/>
      <c r="AN68" s="1695"/>
      <c r="AO68" s="1696"/>
      <c r="AP68" s="1696"/>
      <c r="AQ68" s="1696"/>
      <c r="AR68" s="1791"/>
      <c r="AS68" s="1791"/>
      <c r="AT68" s="1791"/>
      <c r="AU68" s="1791"/>
      <c r="AV68" s="1791"/>
      <c r="AW68" s="1791"/>
      <c r="AX68" s="1791"/>
      <c r="AY68" s="1791"/>
      <c r="BL68" s="1791"/>
      <c r="BM68" s="1791"/>
      <c r="BN68" s="1791"/>
      <c r="BO68" s="1791"/>
      <c r="BP68" s="1791"/>
      <c r="BQ68" s="1791"/>
      <c r="BR68" s="1791"/>
      <c r="BS68" s="3244" t="s">
        <v>25</v>
      </c>
      <c r="BT68" s="3244"/>
      <c r="BU68" s="3244"/>
      <c r="BV68" s="3244"/>
      <c r="BW68" s="3244"/>
      <c r="BX68" s="3244"/>
      <c r="BY68" s="3244"/>
      <c r="BZ68" s="3244"/>
      <c r="CA68" s="3244"/>
      <c r="CD68" s="1792"/>
      <c r="CH68" s="1686"/>
      <c r="CI68" s="1686"/>
      <c r="CJ68" s="1686"/>
      <c r="CK68" s="1686"/>
      <c r="CL68" s="1686"/>
      <c r="CM68" s="1686"/>
      <c r="CN68" s="1686"/>
      <c r="CO68" s="1686"/>
      <c r="CP68" s="1686"/>
      <c r="CQ68" s="1686"/>
      <c r="CR68" s="1686"/>
      <c r="CS68" s="1686"/>
      <c r="CT68" s="1686"/>
      <c r="CU68" s="1686"/>
      <c r="CV68" s="1686"/>
      <c r="CW68" s="1686"/>
      <c r="CX68" s="1686"/>
      <c r="CY68" s="1686"/>
      <c r="CZ68" s="1686"/>
      <c r="DA68" s="1686"/>
      <c r="DB68" s="1686"/>
      <c r="DC68" s="1686"/>
      <c r="DD68" s="1686"/>
      <c r="DE68" s="1686"/>
      <c r="DF68" s="1686"/>
      <c r="DG68" s="1686"/>
      <c r="DH68" s="1686"/>
      <c r="DI68" s="1686"/>
      <c r="DJ68" s="1686"/>
      <c r="DK68" s="1686"/>
      <c r="DL68" s="1686"/>
      <c r="DM68" s="1686"/>
      <c r="DN68" s="1686"/>
      <c r="DO68" s="1686"/>
      <c r="DP68" s="1686"/>
      <c r="DQ68" s="1686"/>
      <c r="DR68" s="1686"/>
      <c r="DS68" s="1686"/>
      <c r="DT68" s="1686"/>
      <c r="DU68" s="1686"/>
      <c r="DV68" s="1686"/>
    </row>
    <row r="69" spans="2:126" s="1734" customFormat="1" ht="30" customHeight="1">
      <c r="B69" s="1719"/>
      <c r="C69" s="1775"/>
      <c r="D69" s="1773" t="s">
        <v>1284</v>
      </c>
      <c r="E69" s="1717"/>
      <c r="F69" s="1737"/>
      <c r="G69" s="1737"/>
      <c r="H69" s="1737"/>
      <c r="I69" s="1737"/>
      <c r="J69" s="1772"/>
      <c r="K69" s="1772"/>
      <c r="L69" s="1772"/>
      <c r="M69" s="1772"/>
      <c r="N69" s="1717"/>
      <c r="O69" s="1717"/>
      <c r="P69" s="1772"/>
      <c r="Q69" s="1772"/>
      <c r="R69" s="1717"/>
      <c r="S69" s="1717"/>
      <c r="T69" s="1717"/>
      <c r="U69" s="1717"/>
      <c r="V69" s="1717"/>
      <c r="W69" s="1717"/>
      <c r="X69" s="1717"/>
      <c r="Y69" s="1717"/>
      <c r="Z69" s="1717"/>
      <c r="AA69" s="1717"/>
      <c r="AB69" s="1717"/>
      <c r="AC69" s="1717"/>
      <c r="AD69" s="1717"/>
      <c r="AE69" s="1717"/>
      <c r="AF69" s="1717"/>
      <c r="AG69" s="1717"/>
      <c r="AH69" s="1717"/>
      <c r="AI69" s="1717"/>
      <c r="AJ69" s="1717"/>
      <c r="AK69" s="1717"/>
      <c r="AL69" s="1717"/>
      <c r="AM69" s="1717"/>
      <c r="AN69" s="1717"/>
      <c r="AO69" s="1717"/>
      <c r="AP69" s="1717"/>
      <c r="AQ69" s="1717"/>
      <c r="AR69" s="1717"/>
      <c r="AS69" s="1717"/>
      <c r="AT69" s="1717"/>
      <c r="AU69" s="1717"/>
      <c r="AV69" s="1717"/>
      <c r="AW69" s="1717"/>
      <c r="AX69" s="1717"/>
      <c r="AY69" s="1717"/>
      <c r="BL69" s="1717"/>
      <c r="BM69" s="1717"/>
      <c r="BN69" s="1717"/>
      <c r="BO69" s="1717"/>
      <c r="BP69" s="1717"/>
      <c r="BQ69" s="1717"/>
      <c r="BR69" s="1717"/>
      <c r="BS69" s="3245" t="s">
        <v>26</v>
      </c>
      <c r="BT69" s="3245"/>
      <c r="BU69" s="3245"/>
      <c r="BV69" s="3245"/>
      <c r="BW69" s="3245"/>
      <c r="BX69" s="3245"/>
      <c r="BY69" s="3245"/>
      <c r="BZ69" s="3245"/>
      <c r="CA69" s="3245"/>
      <c r="CD69" s="1792"/>
      <c r="CH69" s="1686"/>
      <c r="CI69" s="1686"/>
      <c r="CJ69" s="1686"/>
      <c r="CK69" s="1686"/>
      <c r="CL69" s="1686"/>
      <c r="CM69" s="1686"/>
      <c r="CN69" s="1686"/>
      <c r="CO69" s="1686"/>
      <c r="CP69" s="1686"/>
      <c r="CQ69" s="1686"/>
      <c r="CR69" s="1686"/>
      <c r="CS69" s="1686"/>
      <c r="CT69" s="1686"/>
      <c r="CU69" s="1686"/>
      <c r="CV69" s="1686"/>
      <c r="CW69" s="1686"/>
      <c r="CX69" s="1686"/>
      <c r="CY69" s="1686"/>
      <c r="CZ69" s="1686"/>
      <c r="DA69" s="1686"/>
      <c r="DB69" s="1686"/>
      <c r="DC69" s="1686"/>
      <c r="DD69" s="1686"/>
      <c r="DE69" s="1686"/>
      <c r="DF69" s="1686"/>
      <c r="DG69" s="1686"/>
      <c r="DH69" s="1686"/>
      <c r="DI69" s="1686"/>
      <c r="DJ69" s="1686"/>
      <c r="DK69" s="1686"/>
      <c r="DL69" s="1686"/>
      <c r="DM69" s="1686"/>
      <c r="DN69" s="1686"/>
      <c r="DO69" s="1686"/>
      <c r="DP69" s="1686"/>
      <c r="DQ69" s="1686"/>
      <c r="DR69" s="1686"/>
      <c r="DS69" s="1686"/>
      <c r="DT69" s="1686"/>
      <c r="DU69" s="1686"/>
      <c r="DV69" s="1686"/>
    </row>
    <row r="70" spans="2:126" s="1734" customFormat="1" ht="30" customHeight="1">
      <c r="B70" s="1722"/>
      <c r="E70" s="1717"/>
      <c r="F70" s="1737"/>
      <c r="G70" s="1737"/>
      <c r="H70" s="1737"/>
      <c r="I70" s="1737"/>
      <c r="J70" s="1772"/>
      <c r="K70" s="1772"/>
      <c r="L70" s="1772"/>
      <c r="M70" s="1772"/>
      <c r="N70" s="1717"/>
      <c r="O70" s="1717"/>
      <c r="P70" s="1772"/>
      <c r="Q70" s="1772"/>
      <c r="R70" s="1717"/>
      <c r="S70" s="1717"/>
      <c r="T70" s="1717"/>
      <c r="U70" s="1717"/>
      <c r="V70" s="1717"/>
      <c r="W70" s="1717"/>
      <c r="X70" s="1717"/>
      <c r="Y70" s="1717"/>
      <c r="Z70" s="1717"/>
      <c r="AA70" s="1717"/>
      <c r="AB70" s="1717"/>
      <c r="AC70" s="1717"/>
      <c r="AD70" s="1717"/>
      <c r="AE70" s="1717"/>
      <c r="AF70" s="1717"/>
      <c r="AG70" s="1717"/>
      <c r="AH70" s="1717"/>
      <c r="AI70" s="1717"/>
      <c r="AJ70" s="1717"/>
      <c r="AK70" s="1717"/>
      <c r="AL70" s="1717"/>
      <c r="AM70" s="1717"/>
      <c r="AN70" s="1717"/>
      <c r="AO70" s="1717"/>
      <c r="AP70" s="1717"/>
      <c r="AQ70" s="1717"/>
      <c r="AR70" s="1717"/>
      <c r="AS70" s="1717"/>
      <c r="AT70" s="1717"/>
      <c r="AU70" s="1717"/>
      <c r="AV70" s="1717"/>
      <c r="AW70" s="1717"/>
      <c r="AX70" s="1717"/>
      <c r="AY70" s="1717"/>
      <c r="BL70" s="1717"/>
      <c r="BM70" s="1717"/>
      <c r="BN70" s="1717"/>
      <c r="BO70" s="1717"/>
      <c r="BP70" s="1717"/>
      <c r="BQ70" s="1717"/>
      <c r="BR70" s="1717"/>
      <c r="BS70" s="1717"/>
      <c r="BT70" s="1717"/>
      <c r="BU70" s="1717"/>
      <c r="BV70" s="1717"/>
      <c r="BW70" s="1717"/>
      <c r="BX70" s="1717"/>
      <c r="BY70" s="1774" t="s">
        <v>1027</v>
      </c>
      <c r="BZ70" s="1717"/>
      <c r="CA70" s="1717"/>
      <c r="CD70" s="1792"/>
      <c r="CH70" s="1686"/>
      <c r="CI70" s="1686"/>
      <c r="CJ70" s="1686"/>
      <c r="CK70" s="1686"/>
      <c r="CL70" s="1686"/>
      <c r="CM70" s="1686"/>
      <c r="CN70" s="1686"/>
      <c r="CO70" s="1686"/>
      <c r="CP70" s="1686"/>
      <c r="CQ70" s="1686"/>
      <c r="CR70" s="1686"/>
      <c r="CS70" s="1686"/>
      <c r="CT70" s="1686"/>
      <c r="CU70" s="1686"/>
      <c r="CV70" s="1686"/>
      <c r="CW70" s="1686"/>
      <c r="CX70" s="1686"/>
      <c r="CY70" s="1686"/>
      <c r="CZ70" s="1686"/>
      <c r="DA70" s="1686"/>
      <c r="DB70" s="1686"/>
      <c r="DC70" s="1686"/>
      <c r="DD70" s="1686"/>
      <c r="DE70" s="1686"/>
      <c r="DF70" s="1686"/>
      <c r="DG70" s="1686"/>
      <c r="DH70" s="1686"/>
      <c r="DI70" s="1686"/>
      <c r="DJ70" s="1686"/>
      <c r="DK70" s="1686"/>
      <c r="DL70" s="1686"/>
      <c r="DM70" s="1686"/>
      <c r="DN70" s="1686"/>
      <c r="DO70" s="1686"/>
      <c r="DP70" s="1686"/>
      <c r="DQ70" s="1686"/>
      <c r="DR70" s="1686"/>
      <c r="DS70" s="1686"/>
      <c r="DT70" s="1686"/>
      <c r="DU70" s="1686"/>
      <c r="DV70" s="1686"/>
    </row>
    <row r="71" spans="2:126" s="1734" customFormat="1" ht="30" customHeight="1">
      <c r="B71" s="1722"/>
      <c r="C71" s="1775"/>
      <c r="D71" s="1771" t="s">
        <v>22</v>
      </c>
      <c r="E71" s="1717"/>
      <c r="F71" s="1771" t="s">
        <v>1074</v>
      </c>
      <c r="G71" s="1737"/>
      <c r="H71" s="1737"/>
      <c r="I71" s="1737"/>
      <c r="J71" s="1772"/>
      <c r="K71" s="1772"/>
      <c r="L71" s="1772"/>
      <c r="M71" s="1772"/>
      <c r="N71" s="1717"/>
      <c r="O71" s="1717"/>
      <c r="P71" s="1772"/>
      <c r="Q71" s="1772"/>
      <c r="R71" s="1717"/>
      <c r="S71" s="1717"/>
      <c r="T71" s="1717"/>
      <c r="U71" s="1717"/>
      <c r="V71" s="1717"/>
      <c r="W71" s="1717"/>
      <c r="X71" s="1717"/>
      <c r="Y71" s="1717"/>
      <c r="Z71" s="1717"/>
      <c r="AA71" s="1717"/>
      <c r="AB71" s="1717"/>
      <c r="AC71" s="1717"/>
      <c r="AD71" s="1717"/>
      <c r="AE71" s="1717"/>
      <c r="AF71" s="1717"/>
      <c r="AG71" s="1717"/>
      <c r="AH71" s="1717"/>
      <c r="AI71" s="1717"/>
      <c r="AJ71" s="1717"/>
      <c r="AK71" s="1717"/>
      <c r="AL71" s="1717"/>
      <c r="AM71" s="1717"/>
      <c r="AN71" s="1717"/>
      <c r="AO71" s="1717"/>
      <c r="AP71" s="1717"/>
      <c r="AQ71" s="1717"/>
      <c r="AR71" s="1717"/>
      <c r="AS71" s="1717"/>
      <c r="AT71" s="1717"/>
      <c r="AU71" s="1717"/>
      <c r="AV71" s="1717"/>
      <c r="AW71" s="1717"/>
      <c r="AX71" s="1717"/>
      <c r="AY71" s="1717"/>
      <c r="BO71" s="1717"/>
      <c r="BP71" s="1717"/>
      <c r="BQ71" s="2681">
        <v>23</v>
      </c>
      <c r="BR71" s="2681"/>
      <c r="BS71" s="3382"/>
      <c r="BT71" s="3383"/>
      <c r="BU71" s="3383"/>
      <c r="BV71" s="3383"/>
      <c r="BW71" s="3383"/>
      <c r="BX71" s="3383"/>
      <c r="BY71" s="3383"/>
      <c r="BZ71" s="3383"/>
      <c r="CA71" s="3384"/>
      <c r="CB71" s="2681"/>
      <c r="CC71" s="2681"/>
      <c r="CD71" s="1792"/>
      <c r="CH71" s="1686"/>
      <c r="CI71" s="1686"/>
      <c r="CJ71" s="1686"/>
      <c r="CK71" s="1686"/>
      <c r="CL71" s="1686"/>
      <c r="CM71" s="1686"/>
      <c r="CN71" s="1686"/>
      <c r="CO71" s="1686"/>
      <c r="CP71" s="1686"/>
      <c r="CQ71" s="1686"/>
      <c r="CR71" s="1686"/>
      <c r="CS71" s="1686"/>
      <c r="CT71" s="1686"/>
      <c r="CU71" s="1686"/>
      <c r="CV71" s="1686"/>
      <c r="CW71" s="1686"/>
      <c r="CX71" s="1686"/>
      <c r="CY71" s="1686"/>
      <c r="CZ71" s="1686"/>
      <c r="DA71" s="1686"/>
      <c r="DB71" s="1686"/>
      <c r="DC71" s="1686"/>
      <c r="DD71" s="1686"/>
      <c r="DE71" s="1686"/>
      <c r="DF71" s="1686"/>
      <c r="DG71" s="1686"/>
      <c r="DH71" s="1686"/>
      <c r="DI71" s="1686"/>
      <c r="DJ71" s="1686"/>
      <c r="DK71" s="1686"/>
      <c r="DL71" s="1686"/>
      <c r="DM71" s="1686"/>
      <c r="DN71" s="1686"/>
      <c r="DO71" s="1686"/>
      <c r="DP71" s="1686"/>
      <c r="DQ71" s="1686"/>
      <c r="DR71" s="1686"/>
      <c r="DS71" s="1686"/>
      <c r="DT71" s="1686"/>
      <c r="DU71" s="1686"/>
      <c r="DV71" s="1686"/>
    </row>
    <row r="72" spans="2:126" s="1734" customFormat="1" ht="30" customHeight="1">
      <c r="B72" s="1727"/>
      <c r="C72" s="1775"/>
      <c r="D72" s="1771"/>
      <c r="E72" s="1717"/>
      <c r="F72" s="1773" t="s">
        <v>1075</v>
      </c>
      <c r="G72" s="1737"/>
      <c r="H72" s="1737"/>
      <c r="I72" s="1737"/>
      <c r="J72" s="1772"/>
      <c r="K72" s="1772"/>
      <c r="L72" s="1772"/>
      <c r="M72" s="1772"/>
      <c r="N72" s="1717"/>
      <c r="O72" s="1717"/>
      <c r="P72" s="1772"/>
      <c r="Q72" s="1772"/>
      <c r="R72" s="1717"/>
      <c r="S72" s="1717"/>
      <c r="T72" s="1717"/>
      <c r="U72" s="1717"/>
      <c r="V72" s="1717"/>
      <c r="W72" s="1717"/>
      <c r="X72" s="1717"/>
      <c r="Y72" s="1717"/>
      <c r="Z72" s="1717"/>
      <c r="AA72" s="1717"/>
      <c r="AB72" s="1717"/>
      <c r="AC72" s="1717"/>
      <c r="AD72" s="1717"/>
      <c r="AE72" s="1717"/>
      <c r="AF72" s="1717"/>
      <c r="AG72" s="1717"/>
      <c r="AH72" s="1717"/>
      <c r="AI72" s="1717"/>
      <c r="AJ72" s="1717"/>
      <c r="AK72" s="1717"/>
      <c r="AL72" s="1717"/>
      <c r="AM72" s="1717"/>
      <c r="AN72" s="1717"/>
      <c r="AO72" s="1717"/>
      <c r="AP72" s="1717"/>
      <c r="AQ72" s="1717"/>
      <c r="AR72" s="1717"/>
      <c r="AS72" s="1717"/>
      <c r="AT72" s="1717"/>
      <c r="AU72" s="1717"/>
      <c r="AV72" s="1717"/>
      <c r="AW72" s="1717"/>
      <c r="AX72" s="1717"/>
      <c r="AY72" s="1717"/>
      <c r="BO72" s="1717"/>
      <c r="BP72" s="1697"/>
      <c r="BQ72" s="2681"/>
      <c r="BR72" s="2681"/>
      <c r="BS72" s="3385"/>
      <c r="BT72" s="3386"/>
      <c r="BU72" s="3386"/>
      <c r="BV72" s="3386"/>
      <c r="BW72" s="3386"/>
      <c r="BX72" s="3386"/>
      <c r="BY72" s="3386"/>
      <c r="BZ72" s="3386"/>
      <c r="CA72" s="3387"/>
      <c r="CB72" s="2681"/>
      <c r="CC72" s="2681"/>
      <c r="CD72" s="1792"/>
      <c r="CH72" s="1686"/>
      <c r="CI72" s="1686"/>
      <c r="CJ72" s="1686"/>
      <c r="CK72" s="1686"/>
      <c r="CL72" s="1686"/>
      <c r="CM72" s="1686"/>
      <c r="CN72" s="1686"/>
      <c r="CO72" s="1686"/>
      <c r="CP72" s="1686"/>
      <c r="CQ72" s="1686"/>
      <c r="CR72" s="1686"/>
      <c r="CS72" s="1686"/>
      <c r="CT72" s="1686"/>
      <c r="CU72" s="1686"/>
      <c r="CV72" s="1686"/>
      <c r="CW72" s="1686"/>
      <c r="CX72" s="1686"/>
      <c r="CY72" s="1686"/>
      <c r="CZ72" s="1686"/>
      <c r="DA72" s="1686"/>
      <c r="DB72" s="1686"/>
      <c r="DC72" s="1686"/>
      <c r="DD72" s="1686"/>
      <c r="DE72" s="1686"/>
      <c r="DF72" s="1686"/>
      <c r="DG72" s="1686"/>
      <c r="DH72" s="1686"/>
      <c r="DI72" s="1686"/>
      <c r="DJ72" s="1686"/>
      <c r="DK72" s="1686"/>
      <c r="DL72" s="1686"/>
      <c r="DM72" s="1686"/>
      <c r="DN72" s="1686"/>
      <c r="DO72" s="1686"/>
      <c r="DP72" s="1686"/>
      <c r="DQ72" s="1686"/>
      <c r="DR72" s="1686"/>
      <c r="DS72" s="1686"/>
      <c r="DT72" s="1686"/>
      <c r="DU72" s="1686"/>
      <c r="DV72" s="1686"/>
    </row>
    <row r="73" spans="2:126" s="1734" customFormat="1" ht="30" customHeight="1">
      <c r="B73" s="1707"/>
      <c r="C73" s="1775"/>
      <c r="G73" s="1737"/>
      <c r="H73" s="1737"/>
      <c r="I73" s="1737"/>
      <c r="J73" s="1772"/>
      <c r="K73" s="1772"/>
      <c r="L73" s="1772"/>
      <c r="M73" s="1772"/>
      <c r="N73" s="1717"/>
      <c r="O73" s="1717"/>
      <c r="P73" s="1772"/>
      <c r="Q73" s="1772"/>
      <c r="R73" s="1717"/>
      <c r="S73" s="1717"/>
      <c r="T73" s="1717"/>
      <c r="U73" s="1717"/>
      <c r="V73" s="1717"/>
      <c r="W73" s="1717"/>
      <c r="X73" s="1717"/>
      <c r="Y73" s="1717"/>
      <c r="Z73" s="1717"/>
      <c r="AA73" s="1717"/>
      <c r="AB73" s="1717"/>
      <c r="AC73" s="1717"/>
      <c r="AD73" s="1717"/>
      <c r="AE73" s="1717"/>
      <c r="AF73" s="1717"/>
      <c r="AG73" s="1717"/>
      <c r="AH73" s="1717"/>
      <c r="AI73" s="1717"/>
      <c r="AJ73" s="1717"/>
      <c r="AK73" s="1717"/>
      <c r="AL73" s="1717"/>
      <c r="AM73" s="1717"/>
      <c r="AN73" s="1717"/>
      <c r="AO73" s="1717"/>
      <c r="AP73" s="1717"/>
      <c r="AQ73" s="1717"/>
      <c r="AR73" s="1717"/>
      <c r="AS73" s="1717"/>
      <c r="AT73" s="1717"/>
      <c r="AU73" s="1717"/>
      <c r="AV73" s="1717"/>
      <c r="AW73" s="1717"/>
      <c r="AX73" s="1717"/>
      <c r="AY73" s="1717"/>
      <c r="BO73" s="1717"/>
      <c r="BP73" s="1697"/>
      <c r="BQ73" s="1697"/>
      <c r="BR73" s="1697"/>
      <c r="BS73" s="1717"/>
      <c r="BT73" s="1717"/>
      <c r="BU73" s="1717"/>
      <c r="BV73" s="1717"/>
      <c r="BW73" s="1717"/>
      <c r="BX73" s="1717"/>
      <c r="BY73" s="1717"/>
      <c r="BZ73" s="1717"/>
      <c r="CA73" s="1717"/>
      <c r="CD73" s="1792"/>
      <c r="CH73" s="1686"/>
      <c r="CI73" s="1686"/>
      <c r="CJ73" s="1686"/>
      <c r="CK73" s="1686"/>
      <c r="CL73" s="1686"/>
      <c r="CM73" s="1686"/>
      <c r="CN73" s="1686"/>
      <c r="CO73" s="1686"/>
      <c r="CP73" s="1686"/>
      <c r="CQ73" s="1686"/>
      <c r="CR73" s="1686"/>
      <c r="CS73" s="1686"/>
      <c r="CT73" s="1686"/>
      <c r="CU73" s="1686"/>
      <c r="CV73" s="1686"/>
      <c r="CW73" s="1686"/>
      <c r="CX73" s="1686"/>
      <c r="CY73" s="1686"/>
      <c r="CZ73" s="1686"/>
      <c r="DA73" s="1686"/>
      <c r="DB73" s="1686"/>
      <c r="DC73" s="1686"/>
      <c r="DD73" s="1686"/>
      <c r="DE73" s="1686"/>
      <c r="DF73" s="1686"/>
      <c r="DG73" s="1686"/>
      <c r="DH73" s="1686"/>
      <c r="DI73" s="1686"/>
      <c r="DJ73" s="1686"/>
      <c r="DK73" s="1686"/>
      <c r="DL73" s="1686"/>
      <c r="DM73" s="1686"/>
      <c r="DN73" s="1686"/>
      <c r="DO73" s="1686"/>
      <c r="DP73" s="1686"/>
      <c r="DQ73" s="1686"/>
      <c r="DR73" s="1686"/>
      <c r="DS73" s="1686"/>
      <c r="DT73" s="1686"/>
      <c r="DU73" s="1686"/>
      <c r="DV73" s="1686"/>
    </row>
    <row r="74" spans="2:126" s="1734" customFormat="1" ht="30" customHeight="1">
      <c r="B74" s="1707"/>
      <c r="C74" s="1775"/>
      <c r="D74" s="1771" t="s">
        <v>23</v>
      </c>
      <c r="E74" s="1717"/>
      <c r="F74" s="1771" t="s">
        <v>1076</v>
      </c>
      <c r="G74" s="1737"/>
      <c r="H74" s="1737"/>
      <c r="I74" s="1737"/>
      <c r="J74" s="1772"/>
      <c r="K74" s="1772"/>
      <c r="L74" s="1772"/>
      <c r="M74" s="1772"/>
      <c r="N74" s="1717"/>
      <c r="O74" s="1717"/>
      <c r="P74" s="1772"/>
      <c r="Q74" s="1772"/>
      <c r="R74" s="1717"/>
      <c r="S74" s="1717"/>
      <c r="T74" s="1717"/>
      <c r="U74" s="1717"/>
      <c r="V74" s="1717"/>
      <c r="W74" s="1717"/>
      <c r="X74" s="1717"/>
      <c r="Y74" s="1717"/>
      <c r="Z74" s="1717"/>
      <c r="AA74" s="1717"/>
      <c r="AB74" s="1717"/>
      <c r="AC74" s="1717"/>
      <c r="AD74" s="1717"/>
      <c r="AE74" s="1717"/>
      <c r="AF74" s="1717"/>
      <c r="AG74" s="1717"/>
      <c r="AH74" s="1717"/>
      <c r="AI74" s="1717"/>
      <c r="AJ74" s="1717"/>
      <c r="AK74" s="1717"/>
      <c r="AL74" s="1717"/>
      <c r="AM74" s="1717"/>
      <c r="AN74" s="1717"/>
      <c r="AO74" s="1717"/>
      <c r="AP74" s="1717"/>
      <c r="AQ74" s="1717"/>
      <c r="AR74" s="1717"/>
      <c r="AS74" s="1717"/>
      <c r="AT74" s="1717"/>
      <c r="AU74" s="1717"/>
      <c r="AV74" s="1717"/>
      <c r="AW74" s="1717"/>
      <c r="AX74" s="1717"/>
      <c r="AY74" s="1717"/>
      <c r="BO74" s="1717"/>
      <c r="BP74" s="1697"/>
      <c r="BQ74" s="2681">
        <v>24</v>
      </c>
      <c r="BR74" s="2681"/>
      <c r="BS74" s="3382"/>
      <c r="BT74" s="3383"/>
      <c r="BU74" s="3383"/>
      <c r="BV74" s="3383"/>
      <c r="BW74" s="3383"/>
      <c r="BX74" s="3383"/>
      <c r="BY74" s="3383"/>
      <c r="BZ74" s="3383"/>
      <c r="CA74" s="1989"/>
      <c r="CB74" s="2681"/>
      <c r="CC74" s="2681"/>
      <c r="CD74" s="1792"/>
      <c r="CH74" s="1686"/>
      <c r="CI74" s="1686"/>
      <c r="CJ74" s="1686"/>
      <c r="CK74" s="1686"/>
      <c r="CL74" s="1686"/>
      <c r="CM74" s="1686"/>
      <c r="CN74" s="1686"/>
      <c r="CO74" s="1686"/>
      <c r="CP74" s="1686"/>
      <c r="CQ74" s="1686"/>
      <c r="CR74" s="1686"/>
      <c r="CS74" s="1686"/>
      <c r="CT74" s="1686"/>
      <c r="CU74" s="1686"/>
      <c r="CV74" s="1686"/>
      <c r="CW74" s="1686"/>
      <c r="CX74" s="1686"/>
      <c r="CY74" s="1686"/>
      <c r="CZ74" s="1686"/>
      <c r="DA74" s="1686"/>
      <c r="DB74" s="1686"/>
      <c r="DC74" s="1686"/>
      <c r="DD74" s="1686"/>
      <c r="DE74" s="1686"/>
      <c r="DF74" s="1686"/>
      <c r="DG74" s="1686"/>
      <c r="DH74" s="1686"/>
      <c r="DI74" s="1686"/>
      <c r="DJ74" s="1686"/>
      <c r="DK74" s="1686"/>
      <c r="DL74" s="1686"/>
      <c r="DM74" s="1686"/>
      <c r="DN74" s="1686"/>
      <c r="DO74" s="1686"/>
      <c r="DP74" s="1686"/>
      <c r="DQ74" s="1686"/>
      <c r="DR74" s="1686"/>
      <c r="DS74" s="1686"/>
      <c r="DT74" s="1686"/>
      <c r="DU74" s="1686"/>
      <c r="DV74" s="1686"/>
    </row>
    <row r="75" spans="2:126" s="1734" customFormat="1" ht="30" customHeight="1">
      <c r="B75" s="1707"/>
      <c r="C75" s="1775"/>
      <c r="D75" s="1771"/>
      <c r="E75" s="1717"/>
      <c r="F75" s="1773" t="s">
        <v>1077</v>
      </c>
      <c r="G75" s="1737"/>
      <c r="H75" s="1737"/>
      <c r="I75" s="1737"/>
      <c r="J75" s="1772"/>
      <c r="K75" s="1772"/>
      <c r="L75" s="1772"/>
      <c r="M75" s="1772"/>
      <c r="N75" s="1717"/>
      <c r="O75" s="1717"/>
      <c r="P75" s="1772"/>
      <c r="Q75" s="1772"/>
      <c r="R75" s="1717"/>
      <c r="S75" s="1717"/>
      <c r="T75" s="1717"/>
      <c r="U75" s="1717"/>
      <c r="V75" s="1717"/>
      <c r="W75" s="1717"/>
      <c r="X75" s="1717"/>
      <c r="Y75" s="1717"/>
      <c r="Z75" s="1717"/>
      <c r="AA75" s="1717"/>
      <c r="AB75" s="1717"/>
      <c r="AC75" s="1717"/>
      <c r="AD75" s="1717"/>
      <c r="AE75" s="1717"/>
      <c r="AF75" s="1717"/>
      <c r="AG75" s="1717"/>
      <c r="AH75" s="1717"/>
      <c r="AI75" s="1717"/>
      <c r="AJ75" s="1717"/>
      <c r="AK75" s="1717"/>
      <c r="AL75" s="1717"/>
      <c r="AM75" s="1717"/>
      <c r="AN75" s="1717"/>
      <c r="AO75" s="1717"/>
      <c r="AP75" s="1717"/>
      <c r="AQ75" s="1717"/>
      <c r="AR75" s="1717"/>
      <c r="AS75" s="1717"/>
      <c r="AT75" s="1717"/>
      <c r="AU75" s="1717"/>
      <c r="AV75" s="1717"/>
      <c r="AW75" s="1717"/>
      <c r="AX75" s="1717"/>
      <c r="AY75" s="1717"/>
      <c r="BO75" s="1717"/>
      <c r="BP75" s="1697"/>
      <c r="BQ75" s="2681"/>
      <c r="BR75" s="2681"/>
      <c r="BS75" s="3385"/>
      <c r="BT75" s="3386"/>
      <c r="BU75" s="3386"/>
      <c r="BV75" s="3386"/>
      <c r="BW75" s="3386"/>
      <c r="BX75" s="3386"/>
      <c r="BY75" s="3386"/>
      <c r="BZ75" s="3386"/>
      <c r="CA75" s="1992"/>
      <c r="CB75" s="2681"/>
      <c r="CC75" s="2681"/>
      <c r="CD75" s="1792"/>
      <c r="CH75" s="1686"/>
      <c r="CI75" s="1686"/>
      <c r="CJ75" s="1686"/>
      <c r="CK75" s="1686"/>
      <c r="CL75" s="1686"/>
      <c r="CM75" s="1686"/>
      <c r="CN75" s="1686"/>
      <c r="CO75" s="1686"/>
      <c r="CP75" s="1686"/>
      <c r="CQ75" s="1686"/>
      <c r="CR75" s="1686"/>
      <c r="CS75" s="1686"/>
      <c r="CT75" s="1686"/>
      <c r="CU75" s="1686"/>
      <c r="CV75" s="1686"/>
      <c r="CW75" s="1686"/>
      <c r="CX75" s="1686"/>
      <c r="CY75" s="1686"/>
      <c r="CZ75" s="1686"/>
      <c r="DA75" s="1686"/>
      <c r="DB75" s="1686"/>
      <c r="DC75" s="1686"/>
      <c r="DD75" s="1686"/>
      <c r="DE75" s="1686"/>
      <c r="DF75" s="1686"/>
      <c r="DG75" s="1686"/>
      <c r="DH75" s="1686"/>
      <c r="DI75" s="1686"/>
      <c r="DJ75" s="1686"/>
      <c r="DK75" s="1686"/>
      <c r="DL75" s="1686"/>
      <c r="DM75" s="1686"/>
      <c r="DN75" s="1686"/>
      <c r="DO75" s="1686"/>
      <c r="DP75" s="1686"/>
      <c r="DQ75" s="1686"/>
      <c r="DR75" s="1686"/>
      <c r="DS75" s="1686"/>
      <c r="DT75" s="1686"/>
      <c r="DU75" s="1686"/>
      <c r="DV75" s="1686"/>
    </row>
    <row r="76" spans="2:126" s="1734" customFormat="1" ht="30" customHeight="1">
      <c r="B76" s="1707"/>
      <c r="C76" s="1775"/>
      <c r="D76" s="1771"/>
      <c r="E76" s="1717"/>
      <c r="F76" s="1773"/>
      <c r="G76" s="1737"/>
      <c r="H76" s="1737"/>
      <c r="I76" s="1737"/>
      <c r="J76" s="1772"/>
      <c r="K76" s="1772"/>
      <c r="L76" s="1772"/>
      <c r="M76" s="1772"/>
      <c r="N76" s="1717"/>
      <c r="O76" s="1717"/>
      <c r="P76" s="1772"/>
      <c r="Q76" s="1772"/>
      <c r="R76" s="1717"/>
      <c r="S76" s="1717"/>
      <c r="T76" s="1717"/>
      <c r="U76" s="1717"/>
      <c r="V76" s="1717"/>
      <c r="W76" s="1717"/>
      <c r="X76" s="1717"/>
      <c r="Y76" s="1717"/>
      <c r="Z76" s="1717"/>
      <c r="AA76" s="1717"/>
      <c r="AB76" s="1717"/>
      <c r="AC76" s="1717"/>
      <c r="AD76" s="1717"/>
      <c r="AE76" s="1717"/>
      <c r="AF76" s="1717"/>
      <c r="AG76" s="1717"/>
      <c r="AH76" s="1717"/>
      <c r="AI76" s="1717"/>
      <c r="AJ76" s="1717"/>
      <c r="AK76" s="1717"/>
      <c r="AL76" s="1717"/>
      <c r="AM76" s="1717"/>
      <c r="AN76" s="1717"/>
      <c r="AO76" s="1717"/>
      <c r="AP76" s="1717"/>
      <c r="AQ76" s="1717"/>
      <c r="AR76" s="1717"/>
      <c r="AS76" s="1717"/>
      <c r="AT76" s="1717"/>
      <c r="AU76" s="1717"/>
      <c r="AV76" s="1717"/>
      <c r="AW76" s="1717"/>
      <c r="AX76" s="1717"/>
      <c r="AY76" s="1717"/>
      <c r="BO76" s="1717"/>
      <c r="BP76" s="1697"/>
      <c r="BQ76" s="1771"/>
      <c r="BR76" s="1771"/>
      <c r="BS76" s="1793"/>
      <c r="BT76" s="1793"/>
      <c r="BU76" s="1793"/>
      <c r="BV76" s="1793"/>
      <c r="BW76" s="1793"/>
      <c r="BX76" s="1793"/>
      <c r="BY76" s="1793"/>
      <c r="BZ76" s="1793"/>
      <c r="CA76" s="1793"/>
      <c r="CB76" s="1771"/>
      <c r="CC76" s="1771"/>
      <c r="CD76" s="1792"/>
      <c r="CH76" s="1686"/>
      <c r="CI76" s="1686"/>
      <c r="CJ76" s="1686"/>
      <c r="CK76" s="1686"/>
      <c r="CL76" s="1686"/>
      <c r="CM76" s="1686"/>
      <c r="CN76" s="1686"/>
      <c r="CO76" s="1686"/>
      <c r="CP76" s="1686"/>
      <c r="CQ76" s="1686"/>
      <c r="CR76" s="1686"/>
      <c r="CS76" s="1686"/>
      <c r="CT76" s="1686"/>
      <c r="CU76" s="1686"/>
      <c r="CV76" s="1686"/>
      <c r="CW76" s="1686"/>
      <c r="CX76" s="1686"/>
      <c r="CY76" s="1686"/>
      <c r="CZ76" s="1686"/>
      <c r="DA76" s="1686"/>
      <c r="DB76" s="1686"/>
      <c r="DC76" s="1686"/>
      <c r="DD76" s="1686"/>
      <c r="DE76" s="1686"/>
      <c r="DF76" s="1686"/>
      <c r="DG76" s="1686"/>
      <c r="DH76" s="1686"/>
      <c r="DI76" s="1686"/>
      <c r="DJ76" s="1686"/>
      <c r="DK76" s="1686"/>
      <c r="DL76" s="1686"/>
      <c r="DM76" s="1686"/>
      <c r="DN76" s="1686"/>
      <c r="DO76" s="1686"/>
      <c r="DP76" s="1686"/>
      <c r="DQ76" s="1686"/>
      <c r="DR76" s="1686"/>
      <c r="DS76" s="1686"/>
      <c r="DT76" s="1686"/>
      <c r="DU76" s="1686"/>
      <c r="DV76" s="1686"/>
    </row>
    <row r="77" spans="2:126" s="1734" customFormat="1" ht="30" customHeight="1">
      <c r="B77" s="1707"/>
      <c r="C77" s="1775"/>
      <c r="D77" s="1771"/>
      <c r="E77" s="1717"/>
      <c r="F77" s="1773"/>
      <c r="G77" s="1737"/>
      <c r="H77" s="1737"/>
      <c r="I77" s="1737"/>
      <c r="J77" s="1772"/>
      <c r="K77" s="1772"/>
      <c r="L77" s="1772"/>
      <c r="M77" s="1772"/>
      <c r="N77" s="1717"/>
      <c r="O77" s="1717"/>
      <c r="P77" s="1772"/>
      <c r="Q77" s="1772"/>
      <c r="R77" s="1717"/>
      <c r="S77" s="1717"/>
      <c r="T77" s="1717"/>
      <c r="U77" s="1717"/>
      <c r="V77" s="1717"/>
      <c r="W77" s="1717"/>
      <c r="X77" s="1717"/>
      <c r="Y77" s="1717"/>
      <c r="Z77" s="1717"/>
      <c r="AA77" s="1717"/>
      <c r="AB77" s="1717"/>
      <c r="AC77" s="1717"/>
      <c r="AD77" s="1717"/>
      <c r="AE77" s="1717"/>
      <c r="AF77" s="1717"/>
      <c r="AG77" s="1717"/>
      <c r="AH77" s="1717"/>
      <c r="AI77" s="1717"/>
      <c r="AJ77" s="1717"/>
      <c r="AK77" s="1717"/>
      <c r="AL77" s="1717"/>
      <c r="AM77" s="1717"/>
      <c r="AN77" s="1717"/>
      <c r="AO77" s="1717"/>
      <c r="AP77" s="1717"/>
      <c r="AQ77" s="1717"/>
      <c r="AR77" s="1717"/>
      <c r="AS77" s="1717"/>
      <c r="AT77" s="1717"/>
      <c r="AU77" s="1717"/>
      <c r="AV77" s="1717"/>
      <c r="AW77" s="1717"/>
      <c r="AX77" s="1717"/>
      <c r="AY77" s="1717"/>
      <c r="BO77" s="1717"/>
      <c r="BP77" s="1697"/>
      <c r="BQ77" s="1771"/>
      <c r="BR77" s="1771"/>
      <c r="BS77" s="1793"/>
      <c r="BT77" s="1793"/>
      <c r="BU77" s="1793"/>
      <c r="BV77" s="1793"/>
      <c r="BW77" s="1793"/>
      <c r="BX77" s="1793"/>
      <c r="BY77" s="1793"/>
      <c r="BZ77" s="1793"/>
      <c r="CA77" s="1793"/>
      <c r="CB77" s="1771"/>
      <c r="CC77" s="1771"/>
      <c r="CD77" s="1792"/>
      <c r="CH77" s="1686"/>
      <c r="CI77" s="1686"/>
      <c r="CJ77" s="1686"/>
      <c r="CK77" s="1686"/>
      <c r="CL77" s="1686"/>
      <c r="CM77" s="1686"/>
      <c r="CN77" s="1686"/>
      <c r="CO77" s="1686"/>
      <c r="CP77" s="1686"/>
      <c r="CQ77" s="1686"/>
      <c r="CR77" s="1686"/>
      <c r="CS77" s="1686"/>
      <c r="CT77" s="1686"/>
      <c r="CU77" s="1686"/>
      <c r="CV77" s="1686"/>
      <c r="CW77" s="1686"/>
      <c r="CX77" s="1686"/>
      <c r="CY77" s="1686"/>
      <c r="CZ77" s="1686"/>
      <c r="DA77" s="1686"/>
      <c r="DB77" s="1686"/>
      <c r="DC77" s="1686"/>
      <c r="DD77" s="1686"/>
      <c r="DE77" s="1686"/>
      <c r="DF77" s="1686"/>
      <c r="DG77" s="1686"/>
      <c r="DH77" s="1686"/>
      <c r="DI77" s="1686"/>
      <c r="DJ77" s="1686"/>
      <c r="DK77" s="1686"/>
      <c r="DL77" s="1686"/>
      <c r="DM77" s="1686"/>
      <c r="DN77" s="1686"/>
      <c r="DO77" s="1686"/>
      <c r="DP77" s="1686"/>
      <c r="DQ77" s="1686"/>
      <c r="DR77" s="1686"/>
      <c r="DS77" s="1686"/>
      <c r="DT77" s="1686"/>
      <c r="DU77" s="1686"/>
      <c r="DV77" s="1686"/>
    </row>
    <row r="78" spans="2:126" s="1734" customFormat="1" ht="30" customHeight="1">
      <c r="B78" s="1707"/>
      <c r="C78" s="1775"/>
      <c r="D78" s="1771"/>
      <c r="E78" s="1717"/>
      <c r="F78" s="1773"/>
      <c r="G78" s="1737"/>
      <c r="H78" s="1737"/>
      <c r="I78" s="1737"/>
      <c r="J78" s="1772"/>
      <c r="K78" s="1772"/>
      <c r="L78" s="1772"/>
      <c r="M78" s="1772"/>
      <c r="N78" s="1717"/>
      <c r="O78" s="1717"/>
      <c r="P78" s="1772"/>
      <c r="Q78" s="1772"/>
      <c r="R78" s="1717"/>
      <c r="S78" s="1717"/>
      <c r="T78" s="1717"/>
      <c r="U78" s="1717"/>
      <c r="V78" s="1717"/>
      <c r="W78" s="1717"/>
      <c r="X78" s="1717"/>
      <c r="Y78" s="1717"/>
      <c r="Z78" s="1717"/>
      <c r="AA78" s="1717"/>
      <c r="AB78" s="1717"/>
      <c r="AC78" s="1717"/>
      <c r="AD78" s="1717"/>
      <c r="AE78" s="1717"/>
      <c r="AF78" s="1717"/>
      <c r="AG78" s="1717"/>
      <c r="AH78" s="1717"/>
      <c r="AI78" s="1717"/>
      <c r="AJ78" s="1717"/>
      <c r="AK78" s="1717"/>
      <c r="AL78" s="1717"/>
      <c r="AM78" s="1717"/>
      <c r="AN78" s="1717"/>
      <c r="AO78" s="1717"/>
      <c r="AP78" s="1717"/>
      <c r="AQ78" s="1717"/>
      <c r="AR78" s="1717"/>
      <c r="AS78" s="1717"/>
      <c r="AT78" s="1717"/>
      <c r="AU78" s="1717"/>
      <c r="AV78" s="1717"/>
      <c r="AW78" s="1717"/>
      <c r="AX78" s="1717"/>
      <c r="AY78" s="1717"/>
      <c r="BO78" s="1717"/>
      <c r="BP78" s="1697"/>
      <c r="BQ78" s="1771"/>
      <c r="BR78" s="1771"/>
      <c r="BS78" s="1793"/>
      <c r="BT78" s="1793"/>
      <c r="BU78" s="1793"/>
      <c r="BV78" s="1793"/>
      <c r="BW78" s="1793"/>
      <c r="BX78" s="1793"/>
      <c r="BY78" s="1793"/>
      <c r="BZ78" s="1793"/>
      <c r="CA78" s="1793"/>
      <c r="CB78" s="1771"/>
      <c r="CC78" s="1771"/>
      <c r="CD78" s="1792"/>
      <c r="CH78" s="1686"/>
      <c r="CI78" s="1686"/>
      <c r="CJ78" s="1686"/>
      <c r="CK78" s="1686"/>
      <c r="CL78" s="1686"/>
      <c r="CM78" s="1686"/>
      <c r="CN78" s="1686"/>
      <c r="CO78" s="1686"/>
      <c r="CP78" s="1686"/>
      <c r="CQ78" s="1686"/>
      <c r="CR78" s="1686"/>
      <c r="CS78" s="1686"/>
      <c r="CT78" s="1686"/>
      <c r="CU78" s="1686"/>
      <c r="CV78" s="1686"/>
      <c r="CW78" s="1686"/>
      <c r="CX78" s="1686"/>
      <c r="CY78" s="1686"/>
      <c r="CZ78" s="1686"/>
      <c r="DA78" s="1686"/>
      <c r="DB78" s="1686"/>
      <c r="DC78" s="1686"/>
      <c r="DD78" s="1686"/>
      <c r="DE78" s="1686"/>
      <c r="DF78" s="1686"/>
      <c r="DG78" s="1686"/>
      <c r="DH78" s="1686"/>
      <c r="DI78" s="1686"/>
      <c r="DJ78" s="1686"/>
      <c r="DK78" s="1686"/>
      <c r="DL78" s="1686"/>
      <c r="DM78" s="1686"/>
      <c r="DN78" s="1686"/>
      <c r="DO78" s="1686"/>
      <c r="DP78" s="1686"/>
      <c r="DQ78" s="1686"/>
      <c r="DR78" s="1686"/>
      <c r="DS78" s="1686"/>
      <c r="DT78" s="1686"/>
      <c r="DU78" s="1686"/>
      <c r="DV78" s="1686"/>
    </row>
    <row r="79" spans="2:126" s="1734" customFormat="1" ht="30" customHeight="1">
      <c r="B79" s="1707"/>
      <c r="C79" s="1775"/>
      <c r="D79" s="1771"/>
      <c r="E79" s="1717"/>
      <c r="F79" s="1773"/>
      <c r="G79" s="1737"/>
      <c r="H79" s="1737"/>
      <c r="I79" s="1737"/>
      <c r="J79" s="1772"/>
      <c r="K79" s="1772"/>
      <c r="L79" s="1772"/>
      <c r="M79" s="1772"/>
      <c r="N79" s="1717"/>
      <c r="O79" s="1717"/>
      <c r="P79" s="1772"/>
      <c r="Q79" s="1772"/>
      <c r="R79" s="1717"/>
      <c r="S79" s="1717"/>
      <c r="T79" s="1717"/>
      <c r="U79" s="1717"/>
      <c r="V79" s="1717"/>
      <c r="W79" s="1717"/>
      <c r="X79" s="1717"/>
      <c r="Y79" s="1717"/>
      <c r="Z79" s="1717"/>
      <c r="AA79" s="1717"/>
      <c r="AB79" s="1717"/>
      <c r="AC79" s="1717"/>
      <c r="AD79" s="1717"/>
      <c r="AE79" s="1717"/>
      <c r="AF79" s="1717"/>
      <c r="AG79" s="1717"/>
      <c r="AH79" s="1717"/>
      <c r="AI79" s="1717"/>
      <c r="AJ79" s="1717"/>
      <c r="AK79" s="1717"/>
      <c r="AL79" s="1717"/>
      <c r="AM79" s="1717"/>
      <c r="AN79" s="1717"/>
      <c r="AO79" s="1717"/>
      <c r="AP79" s="1717"/>
      <c r="AQ79" s="1717"/>
      <c r="AR79" s="1717"/>
      <c r="AS79" s="1717"/>
      <c r="AT79" s="1717"/>
      <c r="AU79" s="1717"/>
      <c r="AV79" s="1717"/>
      <c r="AW79" s="1717"/>
      <c r="AX79" s="1717"/>
      <c r="AY79" s="1717"/>
      <c r="BO79" s="1717"/>
      <c r="BP79" s="1697"/>
      <c r="BQ79" s="1771"/>
      <c r="BR79" s="1771"/>
      <c r="BS79" s="1793"/>
      <c r="BT79" s="1793"/>
      <c r="BU79" s="1793"/>
      <c r="BV79" s="1793"/>
      <c r="BW79" s="1793"/>
      <c r="BX79" s="1793"/>
      <c r="BY79" s="1793"/>
      <c r="BZ79" s="1793"/>
      <c r="CA79" s="1793"/>
      <c r="CB79" s="1771"/>
      <c r="CC79" s="1771"/>
      <c r="CD79" s="1792"/>
      <c r="CH79" s="1686"/>
      <c r="CI79" s="1686"/>
      <c r="CJ79" s="1686"/>
      <c r="CK79" s="1686"/>
      <c r="CL79" s="1686"/>
      <c r="CM79" s="1686"/>
      <c r="CN79" s="1686"/>
      <c r="CO79" s="1686"/>
      <c r="CP79" s="1686"/>
      <c r="CQ79" s="1686"/>
      <c r="CR79" s="1686"/>
      <c r="CS79" s="1686"/>
      <c r="CT79" s="1686"/>
      <c r="CU79" s="1686"/>
      <c r="CV79" s="1686"/>
      <c r="CW79" s="1686"/>
      <c r="CX79" s="1686"/>
      <c r="CY79" s="1686"/>
      <c r="CZ79" s="1686"/>
      <c r="DA79" s="1686"/>
      <c r="DB79" s="1686"/>
      <c r="DC79" s="1686"/>
      <c r="DD79" s="1686"/>
      <c r="DE79" s="1686"/>
      <c r="DF79" s="1686"/>
      <c r="DG79" s="1686"/>
      <c r="DH79" s="1686"/>
      <c r="DI79" s="1686"/>
      <c r="DJ79" s="1686"/>
      <c r="DK79" s="1686"/>
      <c r="DL79" s="1686"/>
      <c r="DM79" s="1686"/>
      <c r="DN79" s="1686"/>
      <c r="DO79" s="1686"/>
      <c r="DP79" s="1686"/>
      <c r="DQ79" s="1686"/>
      <c r="DR79" s="1686"/>
      <c r="DS79" s="1686"/>
      <c r="DT79" s="1686"/>
      <c r="DU79" s="1686"/>
      <c r="DV79" s="1686"/>
    </row>
    <row r="80" spans="2:126" s="1734" customFormat="1" ht="30" customHeight="1">
      <c r="B80" s="1707"/>
      <c r="C80" s="1775"/>
      <c r="D80" s="1771"/>
      <c r="E80" s="1717"/>
      <c r="F80" s="1773"/>
      <c r="G80" s="1737"/>
      <c r="H80" s="1737"/>
      <c r="I80" s="1737"/>
      <c r="J80" s="1772"/>
      <c r="K80" s="1772"/>
      <c r="L80" s="1772"/>
      <c r="M80" s="1772"/>
      <c r="N80" s="1717"/>
      <c r="O80" s="1717"/>
      <c r="P80" s="1772"/>
      <c r="Q80" s="1772"/>
      <c r="R80" s="1717"/>
      <c r="S80" s="1717"/>
      <c r="T80" s="1717"/>
      <c r="U80" s="1717"/>
      <c r="V80" s="1717"/>
      <c r="W80" s="1717"/>
      <c r="X80" s="1717"/>
      <c r="Y80" s="1717"/>
      <c r="Z80" s="1717"/>
      <c r="AA80" s="1717"/>
      <c r="AB80" s="1717"/>
      <c r="AC80" s="1717"/>
      <c r="AD80" s="1717"/>
      <c r="AE80" s="1717"/>
      <c r="AF80" s="1717"/>
      <c r="AG80" s="1717"/>
      <c r="AH80" s="1717"/>
      <c r="AI80" s="1717"/>
      <c r="AJ80" s="1717"/>
      <c r="AK80" s="1717"/>
      <c r="AL80" s="1717"/>
      <c r="AM80" s="1717"/>
      <c r="AN80" s="1717"/>
      <c r="AO80" s="1717"/>
      <c r="AP80" s="1717"/>
      <c r="AQ80" s="1717"/>
      <c r="AR80" s="1717"/>
      <c r="AS80" s="1717"/>
      <c r="AT80" s="1717"/>
      <c r="AU80" s="1717"/>
      <c r="AV80" s="1717"/>
      <c r="AW80" s="1717"/>
      <c r="AX80" s="1717"/>
      <c r="AY80" s="1717"/>
      <c r="BO80" s="1717"/>
      <c r="BP80" s="1697"/>
      <c r="BQ80" s="1771"/>
      <c r="BR80" s="1771"/>
      <c r="BS80" s="1793"/>
      <c r="BT80" s="1793"/>
      <c r="BU80" s="1793"/>
      <c r="BV80" s="1793"/>
      <c r="BW80" s="1793"/>
      <c r="BX80" s="1793"/>
      <c r="BY80" s="1793"/>
      <c r="BZ80" s="1793"/>
      <c r="CA80" s="1793"/>
      <c r="CB80" s="1771"/>
      <c r="CC80" s="1771"/>
      <c r="CD80" s="1792"/>
      <c r="CH80" s="1686"/>
      <c r="CI80" s="1686"/>
      <c r="CJ80" s="1686"/>
      <c r="CK80" s="1686"/>
      <c r="CL80" s="1686"/>
      <c r="CM80" s="1686"/>
      <c r="CN80" s="1686"/>
      <c r="CO80" s="1686"/>
      <c r="CP80" s="1686"/>
      <c r="CQ80" s="1686"/>
      <c r="CR80" s="1686"/>
      <c r="CS80" s="1686"/>
      <c r="CT80" s="1686"/>
      <c r="CU80" s="1686"/>
      <c r="CV80" s="1686"/>
      <c r="CW80" s="1686"/>
      <c r="CX80" s="1686"/>
      <c r="CY80" s="1686"/>
      <c r="CZ80" s="1686"/>
      <c r="DA80" s="1686"/>
      <c r="DB80" s="1686"/>
      <c r="DC80" s="1686"/>
      <c r="DD80" s="1686"/>
      <c r="DE80" s="1686"/>
      <c r="DF80" s="1686"/>
      <c r="DG80" s="1686"/>
      <c r="DH80" s="1686"/>
      <c r="DI80" s="1686"/>
      <c r="DJ80" s="1686"/>
      <c r="DK80" s="1686"/>
      <c r="DL80" s="1686"/>
      <c r="DM80" s="1686"/>
      <c r="DN80" s="1686"/>
      <c r="DO80" s="1686"/>
      <c r="DP80" s="1686"/>
      <c r="DQ80" s="1686"/>
      <c r="DR80" s="1686"/>
      <c r="DS80" s="1686"/>
      <c r="DT80" s="1686"/>
      <c r="DU80" s="1686"/>
      <c r="DV80" s="1686"/>
    </row>
    <row r="81" spans="1:142" s="1734" customFormat="1" ht="30" customHeight="1">
      <c r="B81" s="1707"/>
      <c r="C81" s="1775"/>
      <c r="D81" s="1771"/>
      <c r="E81" s="1717"/>
      <c r="F81" s="1773"/>
      <c r="G81" s="1737"/>
      <c r="H81" s="1737"/>
      <c r="I81" s="1737"/>
      <c r="J81" s="1772"/>
      <c r="K81" s="1772"/>
      <c r="L81" s="1772"/>
      <c r="M81" s="1772"/>
      <c r="N81" s="1717"/>
      <c r="O81" s="1717"/>
      <c r="P81" s="1772"/>
      <c r="Q81" s="1772"/>
      <c r="R81" s="1717"/>
      <c r="S81" s="1717"/>
      <c r="T81" s="1717"/>
      <c r="U81" s="1717"/>
      <c r="V81" s="1717"/>
      <c r="W81" s="1717"/>
      <c r="X81" s="1717"/>
      <c r="Y81" s="1717"/>
      <c r="Z81" s="1717"/>
      <c r="AA81" s="1717"/>
      <c r="AB81" s="1717"/>
      <c r="AC81" s="1717"/>
      <c r="AD81" s="1717"/>
      <c r="AE81" s="1717"/>
      <c r="AF81" s="1717"/>
      <c r="AG81" s="1717"/>
      <c r="AH81" s="1717"/>
      <c r="AI81" s="1717"/>
      <c r="AJ81" s="1717"/>
      <c r="AK81" s="1717"/>
      <c r="AL81" s="1717"/>
      <c r="AM81" s="1717"/>
      <c r="AN81" s="1717"/>
      <c r="AO81" s="1717"/>
      <c r="AP81" s="1717"/>
      <c r="AQ81" s="1717"/>
      <c r="AR81" s="1717"/>
      <c r="AS81" s="1717"/>
      <c r="AT81" s="1717"/>
      <c r="AU81" s="1717"/>
      <c r="AV81" s="1717"/>
      <c r="AW81" s="1717"/>
      <c r="AX81" s="1717"/>
      <c r="AY81" s="1717"/>
      <c r="BO81" s="1717"/>
      <c r="BP81" s="1697"/>
      <c r="BQ81" s="1771"/>
      <c r="BR81" s="1771"/>
      <c r="BS81" s="1793"/>
      <c r="BT81" s="1793"/>
      <c r="BU81" s="1793"/>
      <c r="BV81" s="1793"/>
      <c r="BW81" s="1793"/>
      <c r="BX81" s="1793"/>
      <c r="BY81" s="1793"/>
      <c r="BZ81" s="1793"/>
      <c r="CA81" s="1793"/>
      <c r="CB81" s="1771"/>
      <c r="CC81" s="1771"/>
      <c r="CD81" s="1792"/>
      <c r="CH81" s="1686"/>
      <c r="CI81" s="1686"/>
      <c r="CJ81" s="1686"/>
      <c r="CK81" s="1686"/>
      <c r="CL81" s="1686"/>
      <c r="CM81" s="1686"/>
      <c r="CN81" s="1686"/>
      <c r="CO81" s="1686"/>
      <c r="CP81" s="1686"/>
      <c r="CQ81" s="1686"/>
      <c r="CR81" s="1686"/>
      <c r="CS81" s="1686"/>
      <c r="CT81" s="1686"/>
      <c r="CU81" s="1686"/>
      <c r="CV81" s="1686"/>
      <c r="CW81" s="1686"/>
      <c r="CX81" s="1686"/>
      <c r="CY81" s="1686"/>
      <c r="CZ81" s="1686"/>
      <c r="DA81" s="1686"/>
      <c r="DB81" s="1686"/>
      <c r="DC81" s="1686"/>
      <c r="DD81" s="1686"/>
      <c r="DE81" s="1686"/>
      <c r="DF81" s="1686"/>
      <c r="DG81" s="1686"/>
      <c r="DH81" s="1686"/>
      <c r="DI81" s="1686"/>
      <c r="DJ81" s="1686"/>
      <c r="DK81" s="1686"/>
      <c r="DL81" s="1686"/>
      <c r="DM81" s="1686"/>
      <c r="DN81" s="1686"/>
      <c r="DO81" s="1686"/>
      <c r="DP81" s="1686"/>
      <c r="DQ81" s="1686"/>
      <c r="DR81" s="1686"/>
      <c r="DS81" s="1686"/>
      <c r="DT81" s="1686"/>
      <c r="DU81" s="1686"/>
      <c r="DV81" s="1686"/>
    </row>
    <row r="82" spans="1:142" s="1734" customFormat="1" ht="30" customHeight="1">
      <c r="B82" s="1707"/>
      <c r="C82" s="1775"/>
      <c r="D82" s="1771"/>
      <c r="E82" s="1717"/>
      <c r="F82" s="1773"/>
      <c r="G82" s="1737"/>
      <c r="H82" s="1737"/>
      <c r="I82" s="1737"/>
      <c r="J82" s="1772"/>
      <c r="K82" s="1772"/>
      <c r="L82" s="1772"/>
      <c r="M82" s="1772"/>
      <c r="N82" s="1717"/>
      <c r="O82" s="1717"/>
      <c r="P82" s="1772"/>
      <c r="Q82" s="1772"/>
      <c r="R82" s="1717"/>
      <c r="S82" s="1717"/>
      <c r="T82" s="1717"/>
      <c r="U82" s="1717"/>
      <c r="V82" s="1717"/>
      <c r="W82" s="1717"/>
      <c r="X82" s="1717"/>
      <c r="Y82" s="1717"/>
      <c r="Z82" s="1717"/>
      <c r="AA82" s="1717"/>
      <c r="AB82" s="1717"/>
      <c r="AC82" s="1717"/>
      <c r="AD82" s="1717"/>
      <c r="AE82" s="1717"/>
      <c r="AF82" s="1717"/>
      <c r="AG82" s="1717"/>
      <c r="AH82" s="1717"/>
      <c r="AI82" s="1717"/>
      <c r="AJ82" s="1717"/>
      <c r="AK82" s="1717"/>
      <c r="AL82" s="1717"/>
      <c r="AM82" s="1717"/>
      <c r="AN82" s="1717"/>
      <c r="AO82" s="1717"/>
      <c r="AP82" s="1717"/>
      <c r="AQ82" s="1717"/>
      <c r="AR82" s="1717"/>
      <c r="AS82" s="1717"/>
      <c r="AT82" s="1717"/>
      <c r="AU82" s="1717"/>
      <c r="AV82" s="1717"/>
      <c r="AW82" s="1717"/>
      <c r="AX82" s="1717"/>
      <c r="AY82" s="1717"/>
      <c r="BO82" s="1717"/>
      <c r="BP82" s="1697"/>
      <c r="BQ82" s="1771"/>
      <c r="BR82" s="1771"/>
      <c r="BS82" s="1793"/>
      <c r="BT82" s="1793"/>
      <c r="BU82" s="1793"/>
      <c r="BV82" s="1793"/>
      <c r="BW82" s="1793"/>
      <c r="BX82" s="1793"/>
      <c r="BY82" s="1793"/>
      <c r="BZ82" s="1793"/>
      <c r="CA82" s="1793"/>
      <c r="CB82" s="1771"/>
      <c r="CC82" s="1771"/>
      <c r="CD82" s="1792"/>
      <c r="CH82" s="1686"/>
      <c r="CI82" s="1686"/>
      <c r="CJ82" s="1686"/>
      <c r="CK82" s="1686"/>
      <c r="CL82" s="1686"/>
      <c r="CM82" s="1686"/>
      <c r="CN82" s="1686"/>
      <c r="CO82" s="1686"/>
      <c r="CP82" s="1686"/>
      <c r="CQ82" s="1686"/>
      <c r="CR82" s="1686"/>
      <c r="CS82" s="1686"/>
      <c r="CT82" s="1686"/>
      <c r="CU82" s="1686"/>
      <c r="CV82" s="1686"/>
      <c r="CW82" s="1686"/>
      <c r="CX82" s="1686"/>
      <c r="CY82" s="1686"/>
      <c r="CZ82" s="1686"/>
      <c r="DA82" s="1686"/>
      <c r="DB82" s="1686"/>
      <c r="DC82" s="1686"/>
      <c r="DD82" s="1686"/>
      <c r="DE82" s="1686"/>
      <c r="DF82" s="1686"/>
      <c r="DG82" s="1686"/>
      <c r="DH82" s="1686"/>
      <c r="DI82" s="1686"/>
      <c r="DJ82" s="1686"/>
      <c r="DK82" s="1686"/>
      <c r="DL82" s="1686"/>
      <c r="DM82" s="1686"/>
      <c r="DN82" s="1686"/>
      <c r="DO82" s="1686"/>
      <c r="DP82" s="1686"/>
      <c r="DQ82" s="1686"/>
      <c r="DR82" s="1686"/>
      <c r="DS82" s="1686"/>
      <c r="DT82" s="1686"/>
      <c r="DU82" s="1686"/>
      <c r="DV82" s="1686"/>
    </row>
    <row r="83" spans="1:142" s="1734" customFormat="1" ht="30" customHeight="1">
      <c r="B83" s="1707"/>
      <c r="C83" s="1775"/>
      <c r="D83" s="1771"/>
      <c r="E83" s="1717"/>
      <c r="F83" s="1773"/>
      <c r="G83" s="1737"/>
      <c r="H83" s="1737"/>
      <c r="I83" s="1737"/>
      <c r="J83" s="1772"/>
      <c r="K83" s="1772"/>
      <c r="L83" s="1772"/>
      <c r="M83" s="1772"/>
      <c r="N83" s="1717"/>
      <c r="O83" s="1717"/>
      <c r="P83" s="1772"/>
      <c r="Q83" s="1772"/>
      <c r="R83" s="1717"/>
      <c r="S83" s="1717"/>
      <c r="T83" s="1717"/>
      <c r="U83" s="1717"/>
      <c r="V83" s="1717"/>
      <c r="W83" s="1717"/>
      <c r="X83" s="1717"/>
      <c r="Y83" s="1717"/>
      <c r="Z83" s="1717"/>
      <c r="AA83" s="1717"/>
      <c r="AB83" s="1717"/>
      <c r="AC83" s="1717"/>
      <c r="AD83" s="1717"/>
      <c r="AE83" s="1717"/>
      <c r="AF83" s="1717"/>
      <c r="AG83" s="1717"/>
      <c r="AH83" s="1717"/>
      <c r="AI83" s="1717"/>
      <c r="AJ83" s="1717"/>
      <c r="AK83" s="1717"/>
      <c r="AL83" s="1717"/>
      <c r="AM83" s="1717"/>
      <c r="AN83" s="1717"/>
      <c r="AO83" s="1717"/>
      <c r="AP83" s="1717"/>
      <c r="AQ83" s="1717"/>
      <c r="AR83" s="1717"/>
      <c r="AS83" s="1717"/>
      <c r="AT83" s="1717"/>
      <c r="AU83" s="1717"/>
      <c r="AV83" s="1717"/>
      <c r="AW83" s="1717"/>
      <c r="AX83" s="1717"/>
      <c r="AY83" s="1717"/>
      <c r="BO83" s="1717"/>
      <c r="BP83" s="1697"/>
      <c r="BQ83" s="1771"/>
      <c r="BR83" s="1771"/>
      <c r="BS83" s="1793"/>
      <c r="BT83" s="1793"/>
      <c r="BU83" s="1793"/>
      <c r="BV83" s="1793"/>
      <c r="BW83" s="1793"/>
      <c r="BX83" s="1793"/>
      <c r="BY83" s="1793"/>
      <c r="BZ83" s="1793"/>
      <c r="CA83" s="1793"/>
      <c r="CB83" s="1771"/>
      <c r="CC83" s="1771"/>
      <c r="CD83" s="1792"/>
      <c r="CH83" s="1686"/>
      <c r="CI83" s="1686"/>
      <c r="CJ83" s="1686"/>
      <c r="CK83" s="1686"/>
      <c r="CL83" s="1686"/>
      <c r="CM83" s="1686"/>
      <c r="CN83" s="1686"/>
      <c r="CO83" s="1686"/>
      <c r="CP83" s="1686"/>
      <c r="CQ83" s="1686"/>
      <c r="CR83" s="1686"/>
      <c r="CS83" s="1686"/>
      <c r="CT83" s="1686"/>
      <c r="CU83" s="1686"/>
      <c r="CV83" s="1686"/>
      <c r="CW83" s="1686"/>
      <c r="CX83" s="1686"/>
      <c r="CY83" s="1686"/>
      <c r="CZ83" s="1686"/>
      <c r="DA83" s="1686"/>
      <c r="DB83" s="1686"/>
      <c r="DC83" s="1686"/>
      <c r="DD83" s="1686"/>
      <c r="DE83" s="1686"/>
      <c r="DF83" s="1686"/>
      <c r="DG83" s="1686"/>
      <c r="DH83" s="1686"/>
      <c r="DI83" s="1686"/>
      <c r="DJ83" s="1686"/>
      <c r="DK83" s="1686"/>
      <c r="DL83" s="1686"/>
      <c r="DM83" s="1686"/>
      <c r="DN83" s="1686"/>
      <c r="DO83" s="1686"/>
      <c r="DP83" s="1686"/>
      <c r="DQ83" s="1686"/>
      <c r="DR83" s="1686"/>
      <c r="DS83" s="1686"/>
      <c r="DT83" s="1686"/>
      <c r="DU83" s="1686"/>
      <c r="DV83" s="1686"/>
    </row>
    <row r="84" spans="1:142" s="1734" customFormat="1" ht="30" customHeight="1">
      <c r="B84" s="1707"/>
      <c r="C84" s="1775"/>
      <c r="D84" s="1771"/>
      <c r="E84" s="1717"/>
      <c r="F84" s="1773"/>
      <c r="G84" s="1737"/>
      <c r="H84" s="1737"/>
      <c r="I84" s="1737"/>
      <c r="J84" s="1772"/>
      <c r="K84" s="1772"/>
      <c r="L84" s="1772"/>
      <c r="M84" s="1772"/>
      <c r="N84" s="1717"/>
      <c r="O84" s="1717"/>
      <c r="P84" s="1772"/>
      <c r="Q84" s="1772"/>
      <c r="R84" s="1717"/>
      <c r="S84" s="1717"/>
      <c r="T84" s="1717"/>
      <c r="U84" s="1717"/>
      <c r="V84" s="1717"/>
      <c r="W84" s="1717"/>
      <c r="X84" s="1717"/>
      <c r="Y84" s="1717"/>
      <c r="Z84" s="1717"/>
      <c r="AA84" s="1717"/>
      <c r="AB84" s="1717"/>
      <c r="AC84" s="1717"/>
      <c r="AD84" s="1717"/>
      <c r="AE84" s="1717"/>
      <c r="AF84" s="1717"/>
      <c r="AG84" s="1717"/>
      <c r="AH84" s="1717"/>
      <c r="AI84" s="1717"/>
      <c r="AJ84" s="1717"/>
      <c r="AK84" s="1717"/>
      <c r="AL84" s="1717"/>
      <c r="AM84" s="1717"/>
      <c r="AN84" s="1717"/>
      <c r="AO84" s="1717"/>
      <c r="AP84" s="1717"/>
      <c r="AQ84" s="1717"/>
      <c r="AR84" s="1717"/>
      <c r="AS84" s="1717"/>
      <c r="AT84" s="1717"/>
      <c r="AU84" s="1717"/>
      <c r="AV84" s="1717"/>
      <c r="AW84" s="1717"/>
      <c r="AX84" s="1717"/>
      <c r="AY84" s="1717"/>
      <c r="BO84" s="1717"/>
      <c r="BP84" s="1697"/>
      <c r="BQ84" s="1771"/>
      <c r="BR84" s="1771"/>
      <c r="BS84" s="1793"/>
      <c r="BT84" s="1793"/>
      <c r="BU84" s="1793"/>
      <c r="BV84" s="1793"/>
      <c r="BW84" s="1793"/>
      <c r="BX84" s="1793"/>
      <c r="BY84" s="1793"/>
      <c r="BZ84" s="1793"/>
      <c r="CA84" s="1793"/>
      <c r="CB84" s="1771"/>
      <c r="CC84" s="1771"/>
      <c r="CD84" s="1792"/>
      <c r="CH84" s="1686"/>
      <c r="CI84" s="1686"/>
      <c r="CJ84" s="1686"/>
      <c r="CK84" s="1686"/>
      <c r="CL84" s="1686"/>
      <c r="CM84" s="1686"/>
      <c r="CN84" s="1686"/>
      <c r="CO84" s="1686"/>
      <c r="CP84" s="1686"/>
      <c r="CQ84" s="1686"/>
      <c r="CR84" s="1686"/>
      <c r="CS84" s="1686"/>
      <c r="CT84" s="1686"/>
      <c r="CU84" s="1686"/>
      <c r="CV84" s="1686"/>
      <c r="CW84" s="1686"/>
      <c r="CX84" s="1686"/>
      <c r="CY84" s="1686"/>
      <c r="CZ84" s="1686"/>
      <c r="DA84" s="1686"/>
      <c r="DB84" s="1686"/>
      <c r="DC84" s="1686"/>
      <c r="DD84" s="1686"/>
      <c r="DE84" s="1686"/>
      <c r="DF84" s="1686"/>
      <c r="DG84" s="1686"/>
      <c r="DH84" s="1686"/>
      <c r="DI84" s="1686"/>
      <c r="DJ84" s="1686"/>
      <c r="DK84" s="1686"/>
      <c r="DL84" s="1686"/>
      <c r="DM84" s="1686"/>
      <c r="DN84" s="1686"/>
      <c r="DO84" s="1686"/>
      <c r="DP84" s="1686"/>
      <c r="DQ84" s="1686"/>
      <c r="DR84" s="1686"/>
      <c r="DS84" s="1686"/>
      <c r="DT84" s="1686"/>
      <c r="DU84" s="1686"/>
      <c r="DV84" s="1686"/>
    </row>
    <row r="85" spans="1:142" s="1734" customFormat="1" ht="30" customHeight="1">
      <c r="B85" s="1707"/>
      <c r="C85" s="1775"/>
      <c r="D85" s="1771"/>
      <c r="E85" s="1717"/>
      <c r="F85" s="1773"/>
      <c r="G85" s="1737"/>
      <c r="H85" s="1737"/>
      <c r="I85" s="1737"/>
      <c r="J85" s="1772"/>
      <c r="K85" s="1772"/>
      <c r="L85" s="1772"/>
      <c r="M85" s="1772"/>
      <c r="N85" s="1717"/>
      <c r="O85" s="1717"/>
      <c r="P85" s="1772"/>
      <c r="Q85" s="1772"/>
      <c r="R85" s="1717"/>
      <c r="S85" s="1717"/>
      <c r="T85" s="1717"/>
      <c r="U85" s="1717"/>
      <c r="V85" s="1717"/>
      <c r="W85" s="1717"/>
      <c r="X85" s="1717"/>
      <c r="Y85" s="1717"/>
      <c r="Z85" s="1717"/>
      <c r="AA85" s="1717"/>
      <c r="AB85" s="1717"/>
      <c r="AC85" s="1717"/>
      <c r="AD85" s="1717"/>
      <c r="AE85" s="1717"/>
      <c r="AF85" s="1717"/>
      <c r="AG85" s="1717"/>
      <c r="AH85" s="1717"/>
      <c r="AI85" s="1717"/>
      <c r="AJ85" s="1717"/>
      <c r="AK85" s="1717"/>
      <c r="AL85" s="1717"/>
      <c r="AM85" s="1717"/>
      <c r="AN85" s="1717"/>
      <c r="AO85" s="1717"/>
      <c r="AP85" s="1717"/>
      <c r="AQ85" s="1717"/>
      <c r="AR85" s="1717"/>
      <c r="AS85" s="1717"/>
      <c r="AT85" s="1717"/>
      <c r="AU85" s="1717"/>
      <c r="AV85" s="1717"/>
      <c r="AW85" s="1717"/>
      <c r="AX85" s="1717"/>
      <c r="AY85" s="1717"/>
      <c r="BO85" s="1717"/>
      <c r="BP85" s="1697"/>
      <c r="BQ85" s="1771"/>
      <c r="BR85" s="1771"/>
      <c r="BS85" s="1793"/>
      <c r="BT85" s="1793"/>
      <c r="BU85" s="1793"/>
      <c r="BV85" s="1793"/>
      <c r="BW85" s="1793"/>
      <c r="BX85" s="1793"/>
      <c r="BY85" s="1793"/>
      <c r="BZ85" s="1793"/>
      <c r="CA85" s="1793"/>
      <c r="CB85" s="1771"/>
      <c r="CC85" s="1771"/>
      <c r="CD85" s="1792"/>
      <c r="CH85" s="1686"/>
      <c r="CI85" s="1686"/>
      <c r="CJ85" s="1686"/>
      <c r="CK85" s="1686"/>
      <c r="CL85" s="1686"/>
      <c r="CM85" s="1686"/>
      <c r="CN85" s="1686"/>
      <c r="CO85" s="1686"/>
      <c r="CP85" s="1686"/>
      <c r="CQ85" s="1686"/>
      <c r="CR85" s="1686"/>
      <c r="CS85" s="1686"/>
      <c r="CT85" s="1686"/>
      <c r="CU85" s="1686"/>
      <c r="CV85" s="1686"/>
      <c r="CW85" s="1686"/>
      <c r="CX85" s="1686"/>
      <c r="CY85" s="1686"/>
      <c r="CZ85" s="1686"/>
      <c r="DA85" s="1686"/>
      <c r="DB85" s="1686"/>
      <c r="DC85" s="1686"/>
      <c r="DD85" s="1686"/>
      <c r="DE85" s="1686"/>
      <c r="DF85" s="1686"/>
      <c r="DG85" s="1686"/>
      <c r="DH85" s="1686"/>
      <c r="DI85" s="1686"/>
      <c r="DJ85" s="1686"/>
      <c r="DK85" s="1686"/>
      <c r="DL85" s="1686"/>
      <c r="DM85" s="1686"/>
      <c r="DN85" s="1686"/>
      <c r="DO85" s="1686"/>
      <c r="DP85" s="1686"/>
      <c r="DQ85" s="1686"/>
      <c r="DR85" s="1686"/>
      <c r="DS85" s="1686"/>
      <c r="DT85" s="1686"/>
      <c r="DU85" s="1686"/>
      <c r="DV85" s="1686"/>
    </row>
    <row r="86" spans="1:142" s="1734" customFormat="1" ht="30" customHeight="1">
      <c r="B86" s="1707"/>
      <c r="C86" s="1775"/>
      <c r="D86" s="1771"/>
      <c r="E86" s="1717"/>
      <c r="F86" s="1773"/>
      <c r="G86" s="1737"/>
      <c r="H86" s="1737"/>
      <c r="I86" s="1737"/>
      <c r="J86" s="1772"/>
      <c r="K86" s="1772"/>
      <c r="L86" s="1772"/>
      <c r="M86" s="1772"/>
      <c r="N86" s="1717"/>
      <c r="O86" s="1717"/>
      <c r="P86" s="1772"/>
      <c r="Q86" s="1772"/>
      <c r="R86" s="1717"/>
      <c r="S86" s="1717"/>
      <c r="T86" s="1717"/>
      <c r="U86" s="1717"/>
      <c r="V86" s="1717"/>
      <c r="W86" s="1717"/>
      <c r="X86" s="1717"/>
      <c r="Y86" s="1717"/>
      <c r="Z86" s="1717"/>
      <c r="AA86" s="1717"/>
      <c r="AB86" s="1717"/>
      <c r="AC86" s="1717"/>
      <c r="AD86" s="1717"/>
      <c r="AE86" s="1717"/>
      <c r="AF86" s="1717"/>
      <c r="AG86" s="1717"/>
      <c r="AH86" s="1717"/>
      <c r="AI86" s="1717"/>
      <c r="AJ86" s="1717"/>
      <c r="AK86" s="1717"/>
      <c r="AL86" s="1717"/>
      <c r="AM86" s="1717"/>
      <c r="AN86" s="1717"/>
      <c r="AO86" s="1717"/>
      <c r="AP86" s="1717"/>
      <c r="AQ86" s="1717"/>
      <c r="AR86" s="1717"/>
      <c r="AS86" s="1717"/>
      <c r="AT86" s="1717"/>
      <c r="AU86" s="1717"/>
      <c r="AV86" s="1717"/>
      <c r="AW86" s="1717"/>
      <c r="AX86" s="1717"/>
      <c r="AY86" s="1717"/>
      <c r="BO86" s="1717"/>
      <c r="BP86" s="1697"/>
      <c r="BQ86" s="1771"/>
      <c r="BR86" s="1771"/>
      <c r="BS86" s="1793"/>
      <c r="BT86" s="1793"/>
      <c r="BU86" s="1793"/>
      <c r="BV86" s="1793"/>
      <c r="BW86" s="1793"/>
      <c r="BX86" s="1793"/>
      <c r="BY86" s="1793"/>
      <c r="BZ86" s="1793"/>
      <c r="CA86" s="1793"/>
      <c r="CB86" s="1771"/>
      <c r="CC86" s="1771"/>
      <c r="CD86" s="1792"/>
      <c r="CH86" s="1686"/>
      <c r="CI86" s="1686"/>
      <c r="CJ86" s="1686"/>
      <c r="CK86" s="1686"/>
      <c r="CL86" s="1686"/>
      <c r="CM86" s="1686"/>
      <c r="CN86" s="1686"/>
      <c r="CO86" s="1686"/>
      <c r="CP86" s="1686"/>
      <c r="CQ86" s="1686"/>
      <c r="CR86" s="1686"/>
      <c r="CS86" s="1686"/>
      <c r="CT86" s="1686"/>
      <c r="CU86" s="1686"/>
      <c r="CV86" s="1686"/>
      <c r="CW86" s="1686"/>
      <c r="CX86" s="1686"/>
      <c r="CY86" s="1686"/>
      <c r="CZ86" s="1686"/>
      <c r="DA86" s="1686"/>
      <c r="DB86" s="1686"/>
      <c r="DC86" s="1686"/>
      <c r="DD86" s="1686"/>
      <c r="DE86" s="1686"/>
      <c r="DF86" s="1686"/>
      <c r="DG86" s="1686"/>
      <c r="DH86" s="1686"/>
      <c r="DI86" s="1686"/>
      <c r="DJ86" s="1686"/>
      <c r="DK86" s="1686"/>
      <c r="DL86" s="1686"/>
      <c r="DM86" s="1686"/>
      <c r="DN86" s="1686"/>
      <c r="DO86" s="1686"/>
      <c r="DP86" s="1686"/>
      <c r="DQ86" s="1686"/>
      <c r="DR86" s="1686"/>
      <c r="DS86" s="1686"/>
      <c r="DT86" s="1686"/>
      <c r="DU86" s="1686"/>
      <c r="DV86" s="1686"/>
    </row>
    <row r="87" spans="1:142" s="1734" customFormat="1" ht="30" customHeight="1">
      <c r="B87" s="1707"/>
      <c r="C87" s="1775"/>
      <c r="D87" s="1771"/>
      <c r="E87" s="1717"/>
      <c r="F87" s="1773"/>
      <c r="G87" s="1737"/>
      <c r="H87" s="1737"/>
      <c r="I87" s="1737"/>
      <c r="J87" s="1772"/>
      <c r="K87" s="1772"/>
      <c r="L87" s="1772"/>
      <c r="M87" s="1772"/>
      <c r="N87" s="1717"/>
      <c r="O87" s="1717"/>
      <c r="P87" s="1772"/>
      <c r="Q87" s="1772"/>
      <c r="R87" s="1717"/>
      <c r="S87" s="1717"/>
      <c r="T87" s="1717"/>
      <c r="U87" s="1717"/>
      <c r="V87" s="1717"/>
      <c r="W87" s="1717"/>
      <c r="X87" s="1717"/>
      <c r="Y87" s="1717"/>
      <c r="Z87" s="1717"/>
      <c r="AA87" s="1717"/>
      <c r="AB87" s="1717"/>
      <c r="AC87" s="1717"/>
      <c r="AD87" s="1717"/>
      <c r="AE87" s="1717"/>
      <c r="AF87" s="1717"/>
      <c r="AG87" s="1717"/>
      <c r="AH87" s="1717"/>
      <c r="AI87" s="1717"/>
      <c r="AJ87" s="1717"/>
      <c r="AK87" s="1717"/>
      <c r="AL87" s="1717"/>
      <c r="AM87" s="1717"/>
      <c r="AN87" s="1717"/>
      <c r="AO87" s="1717"/>
      <c r="AP87" s="1717"/>
      <c r="AQ87" s="1717"/>
      <c r="AR87" s="1717"/>
      <c r="AS87" s="1717"/>
      <c r="AT87" s="1717"/>
      <c r="AU87" s="1717"/>
      <c r="AV87" s="1717"/>
      <c r="AW87" s="1717"/>
      <c r="AX87" s="1717"/>
      <c r="AY87" s="1717"/>
      <c r="BO87" s="1717"/>
      <c r="BP87" s="1697"/>
      <c r="BQ87" s="1771"/>
      <c r="BR87" s="1771"/>
      <c r="BS87" s="1793"/>
      <c r="BT87" s="1793"/>
      <c r="BU87" s="1793"/>
      <c r="BV87" s="1793"/>
      <c r="BW87" s="1793"/>
      <c r="BX87" s="1793"/>
      <c r="BY87" s="1793"/>
      <c r="BZ87" s="1793"/>
      <c r="CA87" s="1793"/>
      <c r="CB87" s="1771"/>
      <c r="CC87" s="1771"/>
      <c r="CD87" s="1792"/>
      <c r="CH87" s="1686"/>
      <c r="CI87" s="1686"/>
      <c r="CJ87" s="1686"/>
      <c r="CK87" s="1686"/>
      <c r="CL87" s="1686"/>
      <c r="CM87" s="1686"/>
      <c r="CN87" s="1686"/>
      <c r="CO87" s="1686"/>
      <c r="CP87" s="1686"/>
      <c r="CQ87" s="1686"/>
      <c r="CR87" s="1686"/>
      <c r="CS87" s="1686"/>
      <c r="CT87" s="1686"/>
      <c r="CU87" s="1686"/>
      <c r="CV87" s="1686"/>
      <c r="CW87" s="1686"/>
      <c r="CX87" s="1686"/>
      <c r="CY87" s="1686"/>
      <c r="CZ87" s="1686"/>
      <c r="DA87" s="1686"/>
      <c r="DB87" s="1686"/>
      <c r="DC87" s="1686"/>
      <c r="DD87" s="1686"/>
      <c r="DE87" s="1686"/>
      <c r="DF87" s="1686"/>
      <c r="DG87" s="1686"/>
      <c r="DH87" s="1686"/>
      <c r="DI87" s="1686"/>
      <c r="DJ87" s="1686"/>
      <c r="DK87" s="1686"/>
      <c r="DL87" s="1686"/>
      <c r="DM87" s="1686"/>
      <c r="DN87" s="1686"/>
      <c r="DO87" s="1686"/>
      <c r="DP87" s="1686"/>
      <c r="DQ87" s="1686"/>
      <c r="DR87" s="1686"/>
      <c r="DS87" s="1686"/>
      <c r="DT87" s="1686"/>
      <c r="DU87" s="1686"/>
      <c r="DV87" s="1686"/>
    </row>
    <row r="88" spans="1:142" s="1734" customFormat="1" ht="33.75" customHeight="1">
      <c r="B88" s="1707"/>
      <c r="C88" s="1775"/>
      <c r="D88" s="1771"/>
      <c r="E88" s="1717"/>
      <c r="F88" s="1773"/>
      <c r="G88" s="1737"/>
      <c r="H88" s="1737"/>
      <c r="I88" s="1737"/>
      <c r="J88" s="1772"/>
      <c r="K88" s="1772"/>
      <c r="L88" s="1772"/>
      <c r="M88" s="1772"/>
      <c r="N88" s="1717"/>
      <c r="O88" s="1717"/>
      <c r="P88" s="1772"/>
      <c r="Q88" s="1772"/>
      <c r="R88" s="1717"/>
      <c r="S88" s="1717"/>
      <c r="T88" s="1717"/>
      <c r="U88" s="1717"/>
      <c r="V88" s="1717"/>
      <c r="W88" s="1717"/>
      <c r="X88" s="1717"/>
      <c r="Y88" s="1717"/>
      <c r="Z88" s="1717"/>
      <c r="AA88" s="1717"/>
      <c r="AB88" s="1717"/>
      <c r="AC88" s="1717"/>
      <c r="AD88" s="1717"/>
      <c r="AE88" s="1717"/>
      <c r="AF88" s="1717"/>
      <c r="AG88" s="1717"/>
      <c r="AH88" s="1717"/>
      <c r="AI88" s="1717"/>
      <c r="AJ88" s="1717"/>
      <c r="AK88" s="1717"/>
      <c r="AL88" s="1717"/>
      <c r="AM88" s="1717"/>
      <c r="AN88" s="1717"/>
      <c r="AO88" s="1717"/>
      <c r="AP88" s="1717"/>
      <c r="AQ88" s="1717"/>
      <c r="AR88" s="1717"/>
      <c r="AS88" s="1717"/>
      <c r="AT88" s="1717"/>
      <c r="AU88" s="1717"/>
      <c r="AV88" s="1717"/>
      <c r="AW88" s="1717"/>
      <c r="AX88" s="1717"/>
      <c r="AY88" s="1717"/>
      <c r="BO88" s="1717"/>
      <c r="BP88" s="1697"/>
      <c r="BQ88" s="1771"/>
      <c r="BR88" s="1771"/>
      <c r="BS88" s="1793"/>
      <c r="BT88" s="1793"/>
      <c r="BU88" s="1793"/>
      <c r="BV88" s="1793"/>
      <c r="BW88" s="1793"/>
      <c r="BX88" s="1793"/>
      <c r="BY88" s="1793"/>
      <c r="BZ88" s="1793"/>
      <c r="CA88" s="1793"/>
      <c r="CB88" s="1771"/>
      <c r="CC88" s="1771"/>
      <c r="CD88" s="1792"/>
      <c r="CH88" s="1686"/>
      <c r="CI88" s="1686"/>
      <c r="CJ88" s="1686"/>
      <c r="CK88" s="1686"/>
      <c r="CL88" s="1686"/>
      <c r="CM88" s="1686"/>
      <c r="CN88" s="1686"/>
      <c r="CO88" s="1686"/>
      <c r="CP88" s="1686"/>
      <c r="CQ88" s="1686"/>
      <c r="CR88" s="1686"/>
      <c r="CS88" s="1686"/>
      <c r="CT88" s="1686"/>
      <c r="CU88" s="1686"/>
      <c r="CV88" s="1686"/>
      <c r="CW88" s="1686"/>
      <c r="CX88" s="1686"/>
      <c r="CY88" s="1686"/>
      <c r="CZ88" s="1686"/>
      <c r="DA88" s="1686"/>
      <c r="DB88" s="1686"/>
      <c r="DC88" s="1686"/>
      <c r="DD88" s="1686"/>
      <c r="DE88" s="1686"/>
      <c r="DF88" s="1686"/>
      <c r="DG88" s="1686"/>
      <c r="DH88" s="1686"/>
      <c r="DI88" s="1686"/>
      <c r="DJ88" s="1686"/>
      <c r="DK88" s="1686"/>
      <c r="DL88" s="1686"/>
      <c r="DM88" s="1686"/>
      <c r="DN88" s="1686"/>
      <c r="DO88" s="1686"/>
      <c r="DP88" s="1686"/>
      <c r="DQ88" s="1686"/>
      <c r="DR88" s="1686"/>
      <c r="DS88" s="1686"/>
      <c r="DT88" s="1686"/>
      <c r="DU88" s="1686"/>
      <c r="DV88" s="1686"/>
    </row>
    <row r="89" spans="1:142" s="1734" customFormat="1" ht="30" customHeight="1">
      <c r="B89" s="1707"/>
      <c r="C89" s="1775"/>
      <c r="D89" s="1771"/>
      <c r="E89" s="1717"/>
      <c r="F89" s="1773"/>
      <c r="G89" s="1737"/>
      <c r="H89" s="1737"/>
      <c r="I89" s="1737"/>
      <c r="J89" s="1772"/>
      <c r="K89" s="1772"/>
      <c r="L89" s="1772"/>
      <c r="M89" s="1772"/>
      <c r="N89" s="1717"/>
      <c r="O89" s="1717"/>
      <c r="P89" s="1772"/>
      <c r="Q89" s="1772"/>
      <c r="R89" s="1717"/>
      <c r="S89" s="1717"/>
      <c r="T89" s="1717"/>
      <c r="U89" s="1717"/>
      <c r="V89" s="1717"/>
      <c r="W89" s="1717"/>
      <c r="X89" s="1717"/>
      <c r="Y89" s="1717"/>
      <c r="Z89" s="1717"/>
      <c r="AA89" s="1717"/>
      <c r="AB89" s="1717"/>
      <c r="AC89" s="1717"/>
      <c r="AD89" s="1717"/>
      <c r="AE89" s="1717"/>
      <c r="AF89" s="1717"/>
      <c r="AG89" s="1717"/>
      <c r="AH89" s="1717"/>
      <c r="AI89" s="1717"/>
      <c r="AJ89" s="1717"/>
      <c r="AK89" s="1717"/>
      <c r="AL89" s="1717"/>
      <c r="AM89" s="1717"/>
      <c r="AN89" s="1717"/>
      <c r="AO89" s="1717"/>
      <c r="AP89" s="1717"/>
      <c r="AQ89" s="1717"/>
      <c r="AR89" s="1717"/>
      <c r="AS89" s="1717"/>
      <c r="AT89" s="1717"/>
      <c r="AU89" s="1717"/>
      <c r="AV89" s="1717"/>
      <c r="AW89" s="1717"/>
      <c r="AX89" s="1717"/>
      <c r="AY89" s="1717"/>
      <c r="BO89" s="1717"/>
      <c r="BP89" s="1697"/>
      <c r="BQ89" s="1771"/>
      <c r="BR89" s="1771"/>
      <c r="BS89" s="1793"/>
      <c r="BT89" s="1793"/>
      <c r="BU89" s="1793"/>
      <c r="BV89" s="1793"/>
      <c r="BW89" s="1793"/>
      <c r="BX89" s="1793"/>
      <c r="BY89" s="1793"/>
      <c r="BZ89" s="1793"/>
      <c r="CA89" s="1793"/>
      <c r="CB89" s="1771"/>
      <c r="CC89" s="1771"/>
      <c r="CD89" s="1792"/>
      <c r="CH89" s="1686"/>
      <c r="CI89" s="1686"/>
      <c r="CJ89" s="1686"/>
      <c r="CK89" s="1686"/>
      <c r="CL89" s="1686"/>
      <c r="CM89" s="1686"/>
      <c r="CN89" s="1686"/>
      <c r="CO89" s="1686"/>
      <c r="CP89" s="1686"/>
      <c r="CQ89" s="1686"/>
      <c r="CR89" s="1686"/>
      <c r="CS89" s="1686"/>
      <c r="CT89" s="1686"/>
      <c r="CU89" s="1686"/>
      <c r="CV89" s="1686"/>
      <c r="CW89" s="1686"/>
      <c r="CX89" s="1686"/>
      <c r="CY89" s="1686"/>
      <c r="CZ89" s="1686"/>
      <c r="DA89" s="1686"/>
      <c r="DB89" s="1686"/>
      <c r="DC89" s="1686"/>
      <c r="DD89" s="1686"/>
      <c r="DE89" s="1686"/>
      <c r="DF89" s="1686"/>
      <c r="DG89" s="1686"/>
      <c r="DH89" s="1686"/>
      <c r="DI89" s="1686"/>
      <c r="DJ89" s="1686"/>
      <c r="DK89" s="1686"/>
      <c r="DL89" s="1686"/>
      <c r="DM89" s="1686"/>
      <c r="DN89" s="1686"/>
      <c r="DO89" s="1686"/>
      <c r="DP89" s="1686"/>
      <c r="DQ89" s="1686"/>
      <c r="DR89" s="1686"/>
      <c r="DS89" s="1686"/>
      <c r="DT89" s="1686"/>
      <c r="DU89" s="1686"/>
      <c r="DV89" s="1686"/>
    </row>
    <row r="90" spans="1:142" s="1734" customFormat="1" ht="30" customHeight="1">
      <c r="B90" s="1707"/>
      <c r="C90" s="1775"/>
      <c r="D90" s="1771"/>
      <c r="E90" s="1717"/>
      <c r="F90" s="1773"/>
      <c r="G90" s="1737"/>
      <c r="H90" s="1737"/>
      <c r="I90" s="1737"/>
      <c r="J90" s="1772"/>
      <c r="K90" s="1772"/>
      <c r="L90" s="1772"/>
      <c r="M90" s="1772"/>
      <c r="N90" s="1717"/>
      <c r="O90" s="1717"/>
      <c r="P90" s="1772"/>
      <c r="Q90" s="1772"/>
      <c r="R90" s="1717"/>
      <c r="S90" s="1717"/>
      <c r="T90" s="1717"/>
      <c r="U90" s="1717"/>
      <c r="V90" s="1717"/>
      <c r="W90" s="1717"/>
      <c r="X90" s="1717"/>
      <c r="Y90" s="1717"/>
      <c r="Z90" s="1717"/>
      <c r="AA90" s="1717"/>
      <c r="AB90" s="1717"/>
      <c r="AC90" s="1717"/>
      <c r="AD90" s="1717"/>
      <c r="AE90" s="1717"/>
      <c r="AF90" s="1717"/>
      <c r="AG90" s="1717"/>
      <c r="AH90" s="1717"/>
      <c r="AI90" s="1717"/>
      <c r="AJ90" s="1717"/>
      <c r="AK90" s="1717"/>
      <c r="AL90" s="1717"/>
      <c r="AM90" s="1717"/>
      <c r="AN90" s="1717"/>
      <c r="AO90" s="1717"/>
      <c r="AP90" s="1717"/>
      <c r="AQ90" s="1717"/>
      <c r="AR90" s="1717"/>
      <c r="AS90" s="1717"/>
      <c r="AT90" s="1717"/>
      <c r="AU90" s="1717"/>
      <c r="AV90" s="1717"/>
      <c r="AW90" s="1717"/>
      <c r="AX90" s="1717"/>
      <c r="AY90" s="1717"/>
      <c r="BO90" s="1717"/>
      <c r="BP90" s="1697"/>
      <c r="BQ90" s="1771"/>
      <c r="BR90" s="1771"/>
      <c r="BS90" s="1793"/>
      <c r="BT90" s="1793"/>
      <c r="BU90" s="1793"/>
      <c r="BV90" s="1793"/>
      <c r="BW90" s="1793"/>
      <c r="BX90" s="1793"/>
      <c r="BY90" s="1793"/>
      <c r="BZ90" s="1793"/>
      <c r="CA90" s="1793"/>
      <c r="CB90" s="1771"/>
      <c r="CC90" s="1771"/>
      <c r="CD90" s="1792"/>
      <c r="CH90" s="1686"/>
      <c r="CI90" s="1686"/>
      <c r="CJ90" s="1686"/>
      <c r="CK90" s="1686"/>
      <c r="CL90" s="1686"/>
      <c r="CM90" s="1686"/>
      <c r="CN90" s="1686"/>
      <c r="CO90" s="1686"/>
      <c r="CP90" s="1686"/>
      <c r="CQ90" s="1686"/>
      <c r="CR90" s="1686"/>
      <c r="CS90" s="1686"/>
      <c r="CT90" s="1686"/>
      <c r="CU90" s="1686"/>
      <c r="CV90" s="1686"/>
      <c r="CW90" s="1686"/>
      <c r="CX90" s="1686"/>
      <c r="CY90" s="1686"/>
      <c r="CZ90" s="1686"/>
      <c r="DA90" s="1686"/>
      <c r="DB90" s="1686"/>
      <c r="DC90" s="1686"/>
      <c r="DD90" s="1686"/>
      <c r="DE90" s="1686"/>
      <c r="DF90" s="1686"/>
      <c r="DG90" s="1686"/>
      <c r="DH90" s="1686"/>
      <c r="DI90" s="1686"/>
      <c r="DJ90" s="1686"/>
      <c r="DK90" s="1686"/>
      <c r="DL90" s="1686"/>
      <c r="DM90" s="1686"/>
      <c r="DN90" s="1686"/>
      <c r="DO90" s="1686"/>
      <c r="DP90" s="1686"/>
      <c r="DQ90" s="1686"/>
      <c r="DR90" s="1686"/>
      <c r="DS90" s="1686"/>
      <c r="DT90" s="1686"/>
      <c r="DU90" s="1686"/>
      <c r="DV90" s="1686"/>
    </row>
    <row r="91" spans="1:142" s="1734" customFormat="1" ht="30" customHeight="1">
      <c r="B91" s="1707"/>
      <c r="C91" s="1775"/>
      <c r="D91" s="1771"/>
      <c r="E91" s="1717"/>
      <c r="F91" s="1773"/>
      <c r="G91" s="1737"/>
      <c r="H91" s="1737"/>
      <c r="I91" s="1737"/>
      <c r="J91" s="1772"/>
      <c r="K91" s="1772"/>
      <c r="L91" s="1772"/>
      <c r="M91" s="1772"/>
      <c r="N91" s="1717"/>
      <c r="O91" s="1717"/>
      <c r="P91" s="1772"/>
      <c r="Q91" s="1772"/>
      <c r="R91" s="1717"/>
      <c r="S91" s="1717"/>
      <c r="T91" s="1717"/>
      <c r="U91" s="1717"/>
      <c r="V91" s="1717"/>
      <c r="W91" s="1717"/>
      <c r="X91" s="1717"/>
      <c r="Y91" s="1717"/>
      <c r="Z91" s="1717"/>
      <c r="AA91" s="1717"/>
      <c r="AB91" s="1717"/>
      <c r="AC91" s="1717"/>
      <c r="AD91" s="1717"/>
      <c r="AE91" s="1717"/>
      <c r="AF91" s="1717"/>
      <c r="AG91" s="1717"/>
      <c r="AH91" s="1717"/>
      <c r="AI91" s="1717"/>
      <c r="AJ91" s="1717"/>
      <c r="AK91" s="1717"/>
      <c r="AL91" s="1717"/>
      <c r="AM91" s="1717"/>
      <c r="AN91" s="1717"/>
      <c r="AO91" s="1717"/>
      <c r="AP91" s="1717"/>
      <c r="AQ91" s="1717"/>
      <c r="AR91" s="1717"/>
      <c r="AS91" s="1717"/>
      <c r="AT91" s="1717"/>
      <c r="AU91" s="1717"/>
      <c r="AV91" s="1717"/>
      <c r="AW91" s="1717"/>
      <c r="AX91" s="1717"/>
      <c r="AY91" s="1717"/>
      <c r="BO91" s="1717"/>
      <c r="BP91" s="1697"/>
      <c r="BQ91" s="1771"/>
      <c r="BR91" s="1771"/>
      <c r="BS91" s="1793"/>
      <c r="BT91" s="1793"/>
      <c r="BU91" s="1793"/>
      <c r="BV91" s="1793"/>
      <c r="BW91" s="1793"/>
      <c r="BX91" s="1793"/>
      <c r="BY91" s="1793"/>
      <c r="BZ91" s="1793"/>
      <c r="CA91" s="1793"/>
      <c r="CB91" s="1771"/>
      <c r="CC91" s="1771"/>
      <c r="CD91" s="1792"/>
      <c r="CH91" s="1686"/>
      <c r="CI91" s="1686"/>
      <c r="CJ91" s="1686"/>
      <c r="CK91" s="1686"/>
      <c r="CL91" s="1686"/>
      <c r="CM91" s="1686"/>
      <c r="CN91" s="1686"/>
      <c r="CO91" s="1686"/>
      <c r="CP91" s="1686"/>
      <c r="CQ91" s="1686"/>
      <c r="CR91" s="1686"/>
      <c r="CS91" s="1686"/>
      <c r="CT91" s="1686"/>
      <c r="CU91" s="1686"/>
      <c r="CV91" s="1686"/>
      <c r="CW91" s="1686"/>
      <c r="CX91" s="1686"/>
      <c r="CY91" s="1686"/>
      <c r="CZ91" s="1686"/>
      <c r="DA91" s="1686"/>
      <c r="DB91" s="1686"/>
      <c r="DC91" s="1686"/>
      <c r="DD91" s="1686"/>
      <c r="DE91" s="1686"/>
      <c r="DF91" s="1686"/>
      <c r="DG91" s="1686"/>
      <c r="DH91" s="1686"/>
      <c r="DI91" s="1686"/>
      <c r="DJ91" s="1686"/>
      <c r="DK91" s="1686"/>
      <c r="DL91" s="1686"/>
      <c r="DM91" s="1686"/>
      <c r="DN91" s="1686"/>
      <c r="DO91" s="1686"/>
      <c r="DP91" s="1686"/>
      <c r="DQ91" s="1686"/>
      <c r="DR91" s="1686"/>
      <c r="DS91" s="1686"/>
      <c r="DT91" s="1686"/>
      <c r="DU91" s="1686"/>
      <c r="DV91" s="1686"/>
    </row>
    <row r="92" spans="1:142" s="1734" customFormat="1" ht="30" customHeight="1">
      <c r="B92" s="1756"/>
      <c r="C92" s="1794"/>
      <c r="D92" s="1732"/>
      <c r="E92" s="1732"/>
      <c r="F92" s="1732"/>
      <c r="G92" s="1795"/>
      <c r="H92" s="1795"/>
      <c r="I92" s="1795"/>
      <c r="J92" s="1796"/>
      <c r="K92" s="1796"/>
      <c r="L92" s="1796"/>
      <c r="M92" s="1796"/>
      <c r="N92" s="1797"/>
      <c r="O92" s="1797"/>
      <c r="P92" s="1796"/>
      <c r="Q92" s="1796"/>
      <c r="R92" s="1797"/>
      <c r="S92" s="1797"/>
      <c r="T92" s="1797"/>
      <c r="U92" s="1797"/>
      <c r="V92" s="1797"/>
      <c r="W92" s="1797"/>
      <c r="X92" s="1797"/>
      <c r="Y92" s="1797"/>
      <c r="Z92" s="1797"/>
      <c r="AA92" s="1797"/>
      <c r="AB92" s="1797"/>
      <c r="AC92" s="1797"/>
      <c r="AD92" s="1797"/>
      <c r="AE92" s="1797"/>
      <c r="AF92" s="1797"/>
      <c r="AG92" s="1797"/>
      <c r="AH92" s="1797"/>
      <c r="AI92" s="1797"/>
      <c r="AJ92" s="1797"/>
      <c r="AK92" s="1797"/>
      <c r="AL92" s="1797"/>
      <c r="AM92" s="1797"/>
      <c r="AN92" s="1797"/>
      <c r="AO92" s="1797"/>
      <c r="AP92" s="1797"/>
      <c r="AQ92" s="1797"/>
      <c r="AR92" s="1797"/>
      <c r="AS92" s="1797"/>
      <c r="AT92" s="1797"/>
      <c r="AU92" s="1797"/>
      <c r="AV92" s="1797"/>
      <c r="AW92" s="1797"/>
      <c r="AX92" s="1797"/>
      <c r="AY92" s="1797"/>
      <c r="AZ92" s="1732"/>
      <c r="BA92" s="1732"/>
      <c r="BB92" s="1732"/>
      <c r="BC92" s="1732"/>
      <c r="BD92" s="1732"/>
      <c r="BE92" s="1732"/>
      <c r="BF92" s="1732"/>
      <c r="BG92" s="1732"/>
      <c r="BH92" s="1732"/>
      <c r="BI92" s="1732"/>
      <c r="BJ92" s="1732"/>
      <c r="BK92" s="1732"/>
      <c r="BL92" s="1732"/>
      <c r="BM92" s="1732"/>
      <c r="BN92" s="1732"/>
      <c r="BO92" s="1797"/>
      <c r="BP92" s="1798"/>
      <c r="BQ92" s="1732"/>
      <c r="BR92" s="1732"/>
      <c r="BS92" s="1732"/>
      <c r="BT92" s="1732"/>
      <c r="BU92" s="1732"/>
      <c r="BV92" s="1732"/>
      <c r="BW92" s="1732"/>
      <c r="BX92" s="1732"/>
      <c r="BY92" s="1732"/>
      <c r="BZ92" s="1732"/>
      <c r="CA92" s="1732"/>
      <c r="CB92" s="1732"/>
      <c r="CC92" s="1732"/>
      <c r="CD92" s="1799"/>
      <c r="CH92" s="1686"/>
      <c r="CI92" s="1686"/>
      <c r="CJ92" s="1686"/>
      <c r="CK92" s="1686"/>
      <c r="CL92" s="1686"/>
      <c r="CM92" s="1686"/>
      <c r="CN92" s="1686"/>
      <c r="CO92" s="1686"/>
      <c r="CP92" s="1686"/>
      <c r="CQ92" s="1686"/>
      <c r="CR92" s="1686"/>
      <c r="CS92" s="1686"/>
      <c r="CT92" s="1686"/>
      <c r="CU92" s="1686"/>
      <c r="CV92" s="1686"/>
      <c r="CW92" s="1686"/>
      <c r="CX92" s="1686"/>
      <c r="CY92" s="1686"/>
      <c r="CZ92" s="1686"/>
      <c r="DA92" s="1686"/>
      <c r="DB92" s="1686"/>
      <c r="DC92" s="1686"/>
      <c r="DD92" s="1686"/>
      <c r="DE92" s="1686"/>
      <c r="DF92" s="1686"/>
      <c r="DG92" s="1686"/>
      <c r="DH92" s="1686"/>
      <c r="DI92" s="1686"/>
      <c r="DJ92" s="1686"/>
      <c r="DK92" s="1686"/>
      <c r="DL92" s="1686"/>
      <c r="DM92" s="1686"/>
      <c r="DN92" s="1686"/>
      <c r="DO92" s="1686"/>
      <c r="DP92" s="1686"/>
      <c r="DQ92" s="1686"/>
      <c r="DR92" s="1686"/>
      <c r="DS92" s="1686"/>
      <c r="DT92" s="1686"/>
      <c r="DU92" s="1686"/>
      <c r="DV92" s="1686"/>
    </row>
    <row r="94" spans="1:142" ht="20.100000000000001" customHeight="1">
      <c r="B94" s="1764"/>
      <c r="C94" s="1765"/>
      <c r="D94" s="1764"/>
      <c r="E94" s="1743"/>
      <c r="F94" s="1765"/>
      <c r="G94" s="1766"/>
      <c r="H94" s="1766"/>
      <c r="I94" s="1766"/>
      <c r="J94" s="1760"/>
      <c r="K94" s="1760"/>
      <c r="L94" s="1760"/>
      <c r="M94" s="1760"/>
      <c r="N94" s="1760"/>
      <c r="O94" s="1760"/>
      <c r="P94" s="1760"/>
      <c r="Q94" s="1767"/>
      <c r="R94" s="1760"/>
      <c r="S94" s="1760"/>
      <c r="T94" s="1764"/>
      <c r="U94" s="1764"/>
      <c r="V94" s="1764"/>
      <c r="W94" s="1764"/>
      <c r="X94" s="1764"/>
      <c r="Y94" s="1764"/>
      <c r="Z94" s="1764"/>
      <c r="AA94" s="1764"/>
      <c r="AB94" s="1768"/>
      <c r="AC94" s="1743"/>
      <c r="AD94" s="1743"/>
      <c r="AE94" s="1743"/>
      <c r="AF94" s="1743"/>
      <c r="AG94" s="1743"/>
      <c r="AH94" s="1764"/>
      <c r="AI94" s="1764"/>
      <c r="AJ94" s="1764"/>
      <c r="AK94" s="1764"/>
      <c r="AL94" s="1764"/>
      <c r="AM94" s="1764"/>
      <c r="AN94" s="1764"/>
      <c r="AO94" s="1764"/>
      <c r="AP94" s="1764"/>
      <c r="AQ94" s="1764"/>
      <c r="AR94" s="1764"/>
      <c r="AS94" s="1764"/>
      <c r="AT94" s="1764"/>
      <c r="AU94" s="1764"/>
      <c r="AV94" s="1764"/>
      <c r="AW94" s="1764"/>
      <c r="AX94" s="1764"/>
      <c r="AY94" s="1764"/>
      <c r="AZ94" s="1764"/>
      <c r="BA94" s="1764"/>
      <c r="BB94" s="1764"/>
      <c r="BC94" s="1764"/>
      <c r="BD94" s="1764"/>
      <c r="BE94" s="1764"/>
      <c r="BF94" s="1764"/>
      <c r="BG94" s="1764"/>
      <c r="BH94" s="1764"/>
      <c r="BI94" s="1764"/>
      <c r="BJ94" s="1764"/>
      <c r="BK94" s="1764"/>
      <c r="BL94" s="1764"/>
      <c r="BM94" s="1764"/>
      <c r="BN94" s="1764"/>
      <c r="BO94" s="1764"/>
      <c r="BP94" s="1764"/>
      <c r="BQ94" s="1764"/>
      <c r="BR94" s="1764"/>
      <c r="BS94" s="1764"/>
      <c r="BT94" s="1764"/>
      <c r="BU94" s="1764"/>
      <c r="BV94" s="1764"/>
      <c r="BW94" s="1764"/>
      <c r="BX94" s="1764"/>
      <c r="BY94" s="1764"/>
      <c r="BZ94" s="1768"/>
      <c r="CA94" s="1743"/>
      <c r="CB94" s="1743"/>
      <c r="CC94" s="1764"/>
      <c r="CD94" s="1764"/>
      <c r="CN94" s="1787"/>
      <c r="CR94" s="1737"/>
      <c r="CS94" s="1737"/>
      <c r="CT94" s="1737"/>
      <c r="CU94" s="1772"/>
      <c r="CV94" s="1772"/>
      <c r="CW94" s="1772"/>
      <c r="CX94" s="1772"/>
      <c r="CY94" s="1717"/>
      <c r="CZ94" s="1717"/>
      <c r="DA94" s="1772"/>
      <c r="DB94" s="1772"/>
      <c r="DC94" s="1717"/>
      <c r="DD94" s="1717"/>
      <c r="DE94" s="1717"/>
      <c r="DF94" s="1717"/>
      <c r="DG94" s="1717"/>
      <c r="DH94" s="1717"/>
      <c r="DI94" s="1717"/>
      <c r="DJ94" s="1717"/>
      <c r="DK94" s="1717"/>
      <c r="DL94" s="1717"/>
      <c r="DM94" s="1717"/>
      <c r="DN94" s="1717"/>
      <c r="DO94" s="1717"/>
      <c r="DP94" s="1717"/>
      <c r="DQ94" s="1717"/>
      <c r="DR94" s="1717"/>
      <c r="DS94" s="1717"/>
      <c r="DT94" s="1717"/>
      <c r="DU94" s="1717"/>
      <c r="DV94" s="1717"/>
      <c r="DW94" s="1717"/>
      <c r="DX94" s="1717"/>
      <c r="DY94" s="1717"/>
      <c r="DZ94" s="1717"/>
      <c r="EA94" s="1717"/>
      <c r="EB94" s="1717"/>
      <c r="EC94" s="1717"/>
      <c r="ED94" s="1717"/>
      <c r="EE94" s="1717"/>
      <c r="EF94" s="1717"/>
      <c r="EG94" s="1717"/>
      <c r="EH94" s="1717"/>
      <c r="EI94" s="1717"/>
      <c r="EJ94" s="1717"/>
      <c r="EK94" s="1717"/>
      <c r="EL94" s="1717"/>
    </row>
    <row r="95" spans="1:142" ht="20.100000000000001" customHeight="1">
      <c r="B95" s="1764"/>
      <c r="C95" s="1765"/>
      <c r="D95" s="1764"/>
      <c r="E95" s="1743"/>
      <c r="F95" s="1765"/>
      <c r="G95" s="1766"/>
      <c r="H95" s="1766"/>
      <c r="I95" s="1766"/>
      <c r="J95" s="1760"/>
      <c r="K95" s="1760"/>
      <c r="L95" s="1760"/>
      <c r="M95" s="1760"/>
      <c r="N95" s="1760"/>
      <c r="O95" s="1760"/>
      <c r="P95" s="1760"/>
      <c r="Q95" s="1767"/>
      <c r="R95" s="1760"/>
      <c r="S95" s="1760"/>
      <c r="T95" s="1764"/>
      <c r="U95" s="1764"/>
      <c r="V95" s="1764"/>
      <c r="W95" s="1764"/>
      <c r="X95" s="1764"/>
      <c r="Y95" s="1764"/>
      <c r="Z95" s="1764"/>
      <c r="AA95" s="1764"/>
      <c r="AB95" s="1768"/>
      <c r="AC95" s="1743"/>
      <c r="AD95" s="1743"/>
      <c r="AE95" s="1743"/>
      <c r="AF95" s="1743"/>
      <c r="AG95" s="1743"/>
      <c r="AH95" s="1764"/>
      <c r="AI95" s="1764"/>
      <c r="AJ95" s="1764"/>
      <c r="AK95" s="1764"/>
      <c r="AL95" s="1764"/>
      <c r="AM95" s="1764"/>
      <c r="AN95" s="1764"/>
      <c r="AO95" s="1764"/>
      <c r="AP95" s="1764"/>
      <c r="AQ95" s="1764"/>
      <c r="AR95" s="1764"/>
      <c r="AS95" s="1764"/>
      <c r="AT95" s="1764"/>
      <c r="AU95" s="1764"/>
      <c r="AV95" s="1764"/>
      <c r="AW95" s="1764"/>
      <c r="AX95" s="1764"/>
      <c r="AY95" s="1764"/>
      <c r="AZ95" s="1764"/>
      <c r="BA95" s="1764"/>
      <c r="BB95" s="1764"/>
      <c r="BC95" s="1764"/>
      <c r="BD95" s="1764"/>
      <c r="BE95" s="1764"/>
      <c r="BF95" s="1764"/>
      <c r="BG95" s="1764"/>
      <c r="BH95" s="1764"/>
      <c r="BI95" s="1764"/>
      <c r="BJ95" s="1764"/>
      <c r="BK95" s="1764"/>
      <c r="BL95" s="1764"/>
      <c r="BM95" s="1764"/>
      <c r="BN95" s="1764"/>
      <c r="BO95" s="1764"/>
      <c r="BP95" s="1764"/>
      <c r="BQ95" s="1764"/>
      <c r="BR95" s="1764"/>
      <c r="BS95" s="1764"/>
      <c r="BT95" s="1764"/>
      <c r="BU95" s="1764"/>
      <c r="BV95" s="1764"/>
      <c r="BW95" s="1764"/>
      <c r="BX95" s="1764"/>
      <c r="BY95" s="1764"/>
      <c r="BZ95" s="1768"/>
      <c r="CA95" s="1743"/>
      <c r="CB95" s="1743"/>
      <c r="CC95" s="1764"/>
      <c r="CD95" s="1764"/>
    </row>
    <row r="96" spans="1:142" s="1769" customFormat="1" ht="30" customHeight="1">
      <c r="A96" s="2682">
        <v>43</v>
      </c>
      <c r="B96" s="2682"/>
      <c r="C96" s="2682"/>
      <c r="D96" s="2682"/>
      <c r="E96" s="2682"/>
      <c r="F96" s="2682"/>
      <c r="G96" s="2682"/>
      <c r="H96" s="2682"/>
      <c r="I96" s="2682"/>
      <c r="J96" s="2682"/>
      <c r="K96" s="2682"/>
      <c r="L96" s="2682"/>
      <c r="M96" s="2682"/>
      <c r="N96" s="2682"/>
      <c r="O96" s="2682"/>
      <c r="P96" s="2682"/>
      <c r="Q96" s="2682"/>
      <c r="R96" s="2682"/>
      <c r="S96" s="2682"/>
      <c r="T96" s="2682"/>
      <c r="U96" s="2682"/>
      <c r="V96" s="2682"/>
      <c r="W96" s="2682"/>
      <c r="X96" s="2682"/>
      <c r="Y96" s="2682"/>
      <c r="Z96" s="2682"/>
      <c r="AA96" s="2682"/>
      <c r="AB96" s="2682"/>
      <c r="AC96" s="2682"/>
      <c r="AD96" s="2682"/>
      <c r="AE96" s="2682"/>
      <c r="AF96" s="2682"/>
      <c r="AG96" s="2682"/>
      <c r="AH96" s="2682"/>
      <c r="AI96" s="2682"/>
      <c r="AJ96" s="2682"/>
      <c r="AK96" s="2682"/>
      <c r="AL96" s="2682"/>
      <c r="AM96" s="2682"/>
      <c r="AN96" s="2682"/>
      <c r="AO96" s="2682"/>
      <c r="AP96" s="2682"/>
      <c r="AQ96" s="2682"/>
      <c r="AR96" s="2682"/>
      <c r="AS96" s="2682"/>
      <c r="AT96" s="2682"/>
      <c r="AU96" s="2682"/>
      <c r="AV96" s="2682"/>
      <c r="AW96" s="2682"/>
      <c r="AX96" s="2682"/>
      <c r="AY96" s="2682"/>
      <c r="AZ96" s="2682"/>
      <c r="BA96" s="2682"/>
      <c r="BB96" s="2682"/>
      <c r="BC96" s="2682"/>
      <c r="BD96" s="2682"/>
      <c r="BE96" s="2682"/>
      <c r="BF96" s="2682"/>
      <c r="BG96" s="2682"/>
      <c r="BH96" s="2682"/>
      <c r="BI96" s="2682"/>
      <c r="BJ96" s="2682"/>
      <c r="BK96" s="2682"/>
      <c r="BL96" s="2682"/>
      <c r="BM96" s="2682"/>
      <c r="BN96" s="2682"/>
      <c r="BO96" s="2682"/>
      <c r="BP96" s="2682"/>
      <c r="BQ96" s="2682"/>
      <c r="BR96" s="2682"/>
      <c r="BS96" s="2682"/>
      <c r="BT96" s="2682"/>
      <c r="BU96" s="2682"/>
      <c r="BV96" s="2682"/>
      <c r="BW96" s="2682"/>
      <c r="BX96" s="2682"/>
      <c r="BY96" s="2682"/>
      <c r="BZ96" s="2682"/>
      <c r="CA96" s="2682"/>
      <c r="CB96" s="2682"/>
      <c r="CC96" s="2682"/>
      <c r="CD96" s="2682"/>
      <c r="CH96" s="1686"/>
      <c r="CI96" s="1686"/>
      <c r="CJ96" s="1686"/>
      <c r="CK96" s="1686"/>
      <c r="CL96" s="1686"/>
      <c r="CM96" s="1686"/>
      <c r="CN96" s="1686"/>
      <c r="CO96" s="1686"/>
      <c r="CP96" s="1686"/>
      <c r="CQ96" s="1686"/>
      <c r="CR96" s="1686"/>
      <c r="CS96" s="1686"/>
      <c r="CT96" s="1686"/>
      <c r="CU96" s="1686"/>
      <c r="CV96" s="1686"/>
      <c r="CW96" s="1686"/>
      <c r="CX96" s="1686"/>
      <c r="CY96" s="1686"/>
      <c r="CZ96" s="1686"/>
      <c r="DA96" s="1686"/>
      <c r="DB96" s="1686"/>
      <c r="DC96" s="1686"/>
      <c r="DD96" s="1686"/>
      <c r="DE96" s="1686"/>
      <c r="DF96" s="1686"/>
      <c r="DG96" s="1686"/>
      <c r="DH96" s="1686"/>
      <c r="DI96" s="1686"/>
      <c r="DJ96" s="1686"/>
      <c r="DK96" s="1686"/>
      <c r="DL96" s="1686"/>
      <c r="DM96" s="1686"/>
      <c r="DN96" s="1686"/>
      <c r="DO96" s="1686"/>
      <c r="DP96" s="1686"/>
      <c r="DQ96" s="1686"/>
      <c r="DR96" s="1686"/>
      <c r="DS96" s="1686"/>
      <c r="DT96" s="1686"/>
      <c r="DU96" s="1686"/>
      <c r="DV96" s="1686"/>
    </row>
    <row r="97" spans="2:126" s="1769" customFormat="1" ht="20.100000000000001" customHeight="1">
      <c r="B97" s="1770"/>
      <c r="C97" s="1770"/>
      <c r="D97" s="1770"/>
      <c r="E97" s="1770"/>
      <c r="F97" s="1770"/>
      <c r="G97" s="1770"/>
      <c r="H97" s="1770"/>
      <c r="I97" s="1770"/>
      <c r="J97" s="1770"/>
      <c r="K97" s="1770"/>
      <c r="L97" s="1770"/>
      <c r="M97" s="1770"/>
      <c r="N97" s="1770"/>
      <c r="O97" s="1770"/>
      <c r="P97" s="1770"/>
      <c r="Q97" s="1770"/>
      <c r="R97" s="1770"/>
      <c r="S97" s="1770"/>
      <c r="T97" s="1770"/>
      <c r="U97" s="1770"/>
      <c r="V97" s="1770"/>
      <c r="W97" s="1770"/>
      <c r="X97" s="1770"/>
      <c r="Y97" s="1770"/>
      <c r="Z97" s="1770"/>
      <c r="AA97" s="1770"/>
      <c r="AB97" s="1770"/>
      <c r="AC97" s="1770"/>
      <c r="AD97" s="1770"/>
      <c r="AE97" s="1770"/>
      <c r="AF97" s="1770"/>
      <c r="AG97" s="1770"/>
      <c r="AH97" s="1770"/>
      <c r="AI97" s="1770"/>
      <c r="AJ97" s="1770"/>
      <c r="AK97" s="1770"/>
      <c r="AL97" s="1770"/>
      <c r="AM97" s="1770"/>
      <c r="AN97" s="1770"/>
      <c r="AO97" s="1770"/>
      <c r="AP97" s="1770"/>
      <c r="AQ97" s="1770"/>
      <c r="AR97" s="1770"/>
      <c r="AS97" s="1770"/>
      <c r="AT97" s="1770"/>
      <c r="AU97" s="1770"/>
      <c r="AV97" s="1770"/>
      <c r="AW97" s="1770"/>
      <c r="AX97" s="1770"/>
      <c r="AY97" s="1770"/>
      <c r="AZ97" s="1770"/>
      <c r="BA97" s="1770"/>
      <c r="BB97" s="1770"/>
      <c r="BC97" s="1770"/>
      <c r="BD97" s="1770"/>
      <c r="BE97" s="1770"/>
      <c r="BF97" s="1770"/>
      <c r="BG97" s="1770"/>
      <c r="BH97" s="1770"/>
      <c r="BI97" s="1770"/>
      <c r="BJ97" s="1770"/>
      <c r="BK97" s="1770"/>
      <c r="BL97" s="1770"/>
      <c r="BM97" s="1770"/>
      <c r="BN97" s="1770"/>
      <c r="BO97" s="1770"/>
      <c r="BP97" s="1770"/>
      <c r="BQ97" s="1770"/>
      <c r="BR97" s="1770"/>
      <c r="BS97" s="1770"/>
      <c r="BT97" s="1770"/>
      <c r="BU97" s="1770"/>
      <c r="BV97" s="1770"/>
      <c r="BW97" s="1770"/>
      <c r="BX97" s="1770"/>
      <c r="BY97" s="1770"/>
      <c r="BZ97" s="1770"/>
      <c r="CA97" s="1770"/>
      <c r="CB97" s="1770"/>
      <c r="CC97" s="1770"/>
      <c r="CD97" s="1770"/>
      <c r="CH97" s="1686"/>
      <c r="CI97" s="1686"/>
      <c r="CJ97" s="1686"/>
      <c r="CK97" s="1686"/>
      <c r="CL97" s="1686"/>
      <c r="CM97" s="1686"/>
      <c r="CN97" s="1686"/>
      <c r="CO97" s="1686"/>
      <c r="CP97" s="1686"/>
      <c r="CQ97" s="1686"/>
      <c r="CR97" s="1686"/>
      <c r="CS97" s="1686"/>
      <c r="CT97" s="1686"/>
      <c r="CU97" s="1686"/>
      <c r="CV97" s="1686"/>
      <c r="CW97" s="1686"/>
      <c r="CX97" s="1686"/>
      <c r="CY97" s="1686"/>
      <c r="CZ97" s="1686"/>
      <c r="DA97" s="1686"/>
      <c r="DB97" s="1686"/>
      <c r="DC97" s="1686"/>
      <c r="DD97" s="1686"/>
      <c r="DE97" s="1686"/>
      <c r="DF97" s="1686"/>
      <c r="DG97" s="1686"/>
      <c r="DH97" s="1686"/>
      <c r="DI97" s="1686"/>
      <c r="DJ97" s="1686"/>
      <c r="DK97" s="1686"/>
      <c r="DL97" s="1686"/>
      <c r="DM97" s="1686"/>
      <c r="DN97" s="1686"/>
      <c r="DO97" s="1686"/>
      <c r="DP97" s="1686"/>
      <c r="DQ97" s="1686"/>
      <c r="DR97" s="1686"/>
      <c r="DS97" s="1686"/>
      <c r="DT97" s="1686"/>
      <c r="DU97" s="1686"/>
      <c r="DV97" s="1686"/>
    </row>
    <row r="98" spans="2:126" s="1769" customFormat="1" ht="20.100000000000001" customHeight="1">
      <c r="B98" s="1770"/>
      <c r="C98" s="1770"/>
      <c r="D98" s="1770"/>
      <c r="E98" s="1770"/>
      <c r="F98" s="1770"/>
      <c r="G98" s="1770"/>
      <c r="H98" s="1770"/>
      <c r="I98" s="1770"/>
      <c r="J98" s="1770"/>
      <c r="K98" s="1770"/>
      <c r="L98" s="1770"/>
      <c r="M98" s="1770"/>
      <c r="N98" s="1770"/>
      <c r="O98" s="1770"/>
      <c r="P98" s="1770"/>
      <c r="Q98" s="1770"/>
      <c r="R98" s="1770"/>
      <c r="S98" s="1770"/>
      <c r="T98" s="1770"/>
      <c r="U98" s="1770"/>
      <c r="V98" s="1770"/>
      <c r="W98" s="1770"/>
      <c r="X98" s="1770"/>
      <c r="Y98" s="1770"/>
      <c r="Z98" s="1770"/>
      <c r="AA98" s="1770"/>
      <c r="AB98" s="1770"/>
      <c r="AC98" s="1770"/>
      <c r="AD98" s="1770"/>
      <c r="AE98" s="1770"/>
      <c r="AF98" s="1770"/>
      <c r="AG98" s="1770"/>
      <c r="AH98" s="1770"/>
      <c r="AI98" s="1770"/>
      <c r="AJ98" s="1770"/>
      <c r="AK98" s="1770"/>
      <c r="AL98" s="1770"/>
      <c r="AM98" s="1770"/>
      <c r="AN98" s="1770"/>
      <c r="AO98" s="1770"/>
      <c r="AP98" s="1770"/>
      <c r="AQ98" s="1770"/>
      <c r="AR98" s="1770"/>
      <c r="AS98" s="1770"/>
      <c r="AT98" s="1770"/>
      <c r="AU98" s="1770"/>
      <c r="AV98" s="1770"/>
      <c r="AW98" s="1770"/>
      <c r="AX98" s="1770"/>
      <c r="AY98" s="1770"/>
      <c r="AZ98" s="1770"/>
      <c r="BA98" s="1770"/>
      <c r="BB98" s="1770"/>
      <c r="BC98" s="1770"/>
      <c r="BD98" s="1770"/>
      <c r="BE98" s="1770"/>
      <c r="BF98" s="1770"/>
      <c r="BG98" s="1770"/>
      <c r="BH98" s="1770"/>
      <c r="BI98" s="1770"/>
      <c r="BJ98" s="1770"/>
      <c r="BK98" s="1770"/>
      <c r="BL98" s="1770"/>
      <c r="BM98" s="1770"/>
      <c r="BN98" s="1770"/>
      <c r="BO98" s="1770"/>
      <c r="BP98" s="1770"/>
      <c r="BQ98" s="1770"/>
      <c r="BR98" s="1770"/>
      <c r="BS98" s="1770"/>
      <c r="BT98" s="1770"/>
      <c r="BU98" s="1770"/>
      <c r="BV98" s="1770"/>
      <c r="BW98" s="1770"/>
      <c r="BX98" s="1770"/>
      <c r="BY98" s="1770"/>
      <c r="BZ98" s="1770"/>
      <c r="CA98" s="1770"/>
      <c r="CB98" s="1770"/>
      <c r="CC98" s="1770"/>
      <c r="CD98" s="1770"/>
      <c r="CH98" s="1686"/>
      <c r="CI98" s="1686"/>
      <c r="CJ98" s="1686"/>
      <c r="CK98" s="1686"/>
      <c r="CL98" s="1686"/>
      <c r="CM98" s="1686"/>
      <c r="CN98" s="1686"/>
      <c r="CO98" s="1686"/>
      <c r="CP98" s="1686"/>
      <c r="CQ98" s="1686"/>
      <c r="CR98" s="1686"/>
      <c r="CS98" s="1686"/>
      <c r="CT98" s="1686"/>
      <c r="CU98" s="1686"/>
      <c r="CV98" s="1686"/>
      <c r="CW98" s="1686"/>
      <c r="CX98" s="1686"/>
      <c r="CY98" s="1686"/>
      <c r="CZ98" s="1686"/>
      <c r="DA98" s="1686"/>
      <c r="DB98" s="1686"/>
      <c r="DC98" s="1686"/>
      <c r="DD98" s="1686"/>
      <c r="DE98" s="1686"/>
      <c r="DF98" s="1686"/>
      <c r="DG98" s="1686"/>
      <c r="DH98" s="1686"/>
      <c r="DI98" s="1686"/>
      <c r="DJ98" s="1686"/>
      <c r="DK98" s="1686"/>
      <c r="DL98" s="1686"/>
      <c r="DM98" s="1686"/>
      <c r="DN98" s="1686"/>
      <c r="DO98" s="1686"/>
      <c r="DP98" s="1686"/>
      <c r="DQ98" s="1686"/>
      <c r="DR98" s="1686"/>
      <c r="DS98" s="1686"/>
      <c r="DT98" s="1686"/>
      <c r="DU98" s="1686"/>
      <c r="DV98" s="1686"/>
    </row>
  </sheetData>
  <mergeCells count="86">
    <mergeCell ref="BJ63:BL64"/>
    <mergeCell ref="AM34:AO35"/>
    <mergeCell ref="BS71:CA72"/>
    <mergeCell ref="BS74:BZ75"/>
    <mergeCell ref="BJ45:BL46"/>
    <mergeCell ref="BJ48:BL49"/>
    <mergeCell ref="AN54:AP55"/>
    <mergeCell ref="AN57:AP58"/>
    <mergeCell ref="AN60:AP61"/>
    <mergeCell ref="AY54:BA55"/>
    <mergeCell ref="AY57:BA58"/>
    <mergeCell ref="AY60:BA61"/>
    <mergeCell ref="BJ54:BL55"/>
    <mergeCell ref="BJ57:BL58"/>
    <mergeCell ref="BJ60:BL61"/>
    <mergeCell ref="BY25:CA26"/>
    <mergeCell ref="AM28:AO29"/>
    <mergeCell ref="BY28:CA29"/>
    <mergeCell ref="AM31:AO32"/>
    <mergeCell ref="BY31:CA32"/>
    <mergeCell ref="C4:N5"/>
    <mergeCell ref="O4:Q5"/>
    <mergeCell ref="D12:E13"/>
    <mergeCell ref="J12:T13"/>
    <mergeCell ref="D15:E16"/>
    <mergeCell ref="J15:T16"/>
    <mergeCell ref="F12:H13"/>
    <mergeCell ref="F15:H16"/>
    <mergeCell ref="BV28:BX29"/>
    <mergeCell ref="AJ31:AL32"/>
    <mergeCell ref="BV31:BX32"/>
    <mergeCell ref="D18:E19"/>
    <mergeCell ref="J18:T19"/>
    <mergeCell ref="AJ25:AL26"/>
    <mergeCell ref="BV25:BX26"/>
    <mergeCell ref="F18:H19"/>
    <mergeCell ref="AM25:AO26"/>
    <mergeCell ref="AJ34:AL35"/>
    <mergeCell ref="AK39:AS39"/>
    <mergeCell ref="AV39:BD39"/>
    <mergeCell ref="BG39:BO39"/>
    <mergeCell ref="AJ28:AL29"/>
    <mergeCell ref="AI42:AM43"/>
    <mergeCell ref="AV42:AX43"/>
    <mergeCell ref="BG42:BI43"/>
    <mergeCell ref="AK40:AS40"/>
    <mergeCell ref="AV40:BD40"/>
    <mergeCell ref="BG40:BO40"/>
    <mergeCell ref="AN41:AP41"/>
    <mergeCell ref="AY41:BA41"/>
    <mergeCell ref="BJ41:BL41"/>
    <mergeCell ref="AN42:AP43"/>
    <mergeCell ref="AY42:BA43"/>
    <mergeCell ref="BJ42:BL43"/>
    <mergeCell ref="AI48:AM49"/>
    <mergeCell ref="AV48:AX49"/>
    <mergeCell ref="BG48:BI49"/>
    <mergeCell ref="AI45:AM46"/>
    <mergeCell ref="AV45:AX46"/>
    <mergeCell ref="BG45:BI46"/>
    <mergeCell ref="AN45:AP46"/>
    <mergeCell ref="AN48:AP49"/>
    <mergeCell ref="AY45:BA46"/>
    <mergeCell ref="AY48:BA49"/>
    <mergeCell ref="AI57:AM58"/>
    <mergeCell ref="AV57:AX58"/>
    <mergeCell ref="BG57:BI58"/>
    <mergeCell ref="AI54:AM55"/>
    <mergeCell ref="AV54:AX55"/>
    <mergeCell ref="BG54:BI55"/>
    <mergeCell ref="AI63:AM64"/>
    <mergeCell ref="AV63:AX64"/>
    <mergeCell ref="BG63:BI64"/>
    <mergeCell ref="AI60:AM61"/>
    <mergeCell ref="AV60:AX61"/>
    <mergeCell ref="BG60:BI61"/>
    <mergeCell ref="AN63:AP64"/>
    <mergeCell ref="AY63:BA64"/>
    <mergeCell ref="BQ74:BR75"/>
    <mergeCell ref="CB74:CC75"/>
    <mergeCell ref="A96:CD96"/>
    <mergeCell ref="BS67:CA67"/>
    <mergeCell ref="BS68:CA68"/>
    <mergeCell ref="BS69:CA69"/>
    <mergeCell ref="BQ71:BR72"/>
    <mergeCell ref="CB71:CC72"/>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DDAEE-6763-48D7-ADFF-1F67A955667A}">
  <sheetPr>
    <tabColor theme="9"/>
  </sheetPr>
  <dimension ref="A1:FO98"/>
  <sheetViews>
    <sheetView showGridLines="0" view="pageBreakPreview" topLeftCell="A55" zoomScale="40" zoomScaleNormal="40" zoomScalePageLayoutView="35" workbookViewId="0">
      <selection activeCell="BN86" sqref="BN86"/>
    </sheetView>
  </sheetViews>
  <sheetFormatPr defaultColWidth="1.61328125" defaultRowHeight="15.6"/>
  <cols>
    <col min="1" max="1" width="1.61328125" style="1685"/>
    <col min="2" max="2" width="2.69140625" style="1685" customWidth="1"/>
    <col min="3" max="3" width="7.3046875" style="1685" customWidth="1"/>
    <col min="4" max="35" width="2.69140625" style="1685" customWidth="1"/>
    <col min="36" max="36" width="3.69140625" style="1685" customWidth="1"/>
    <col min="37" max="46" width="2.69140625" style="1685" customWidth="1"/>
    <col min="47" max="47" width="3.69140625" style="1685" customWidth="1"/>
    <col min="48" max="82" width="2.69140625" style="1685" customWidth="1"/>
    <col min="83" max="83" width="2.07421875" style="1685" customWidth="1"/>
    <col min="84" max="85" width="1.61328125" style="1685"/>
    <col min="86" max="126" width="1.61328125" style="1686"/>
    <col min="127" max="208" width="1.61328125" style="1685"/>
    <col min="209" max="209" width="2.69140625" style="1685" customWidth="1"/>
    <col min="210" max="210" width="6.3046875" style="1685" customWidth="1"/>
    <col min="211" max="211" width="2.69140625" style="1685" customWidth="1"/>
    <col min="212" max="215" width="0.921875" style="1685" customWidth="1"/>
    <col min="216" max="297" width="2.69140625" style="1685" customWidth="1"/>
    <col min="298" max="464" width="1.61328125" style="1685"/>
    <col min="465" max="465" width="2.69140625" style="1685" customWidth="1"/>
    <col min="466" max="466" width="6.3046875" style="1685" customWidth="1"/>
    <col min="467" max="467" width="2.69140625" style="1685" customWidth="1"/>
    <col min="468" max="471" width="0.921875" style="1685" customWidth="1"/>
    <col min="472" max="553" width="2.69140625" style="1685" customWidth="1"/>
    <col min="554" max="720" width="1.61328125" style="1685"/>
    <col min="721" max="721" width="2.69140625" style="1685" customWidth="1"/>
    <col min="722" max="722" width="6.3046875" style="1685" customWidth="1"/>
    <col min="723" max="723" width="2.69140625" style="1685" customWidth="1"/>
    <col min="724" max="727" width="0.921875" style="1685" customWidth="1"/>
    <col min="728" max="809" width="2.69140625" style="1685" customWidth="1"/>
    <col min="810" max="976" width="1.61328125" style="1685"/>
    <col min="977" max="977" width="2.69140625" style="1685" customWidth="1"/>
    <col min="978" max="978" width="6.3046875" style="1685" customWidth="1"/>
    <col min="979" max="979" width="2.69140625" style="1685" customWidth="1"/>
    <col min="980" max="983" width="0.921875" style="1685" customWidth="1"/>
    <col min="984" max="1065" width="2.69140625" style="1685" customWidth="1"/>
    <col min="1066" max="1232" width="1.61328125" style="1685"/>
    <col min="1233" max="1233" width="2.69140625" style="1685" customWidth="1"/>
    <col min="1234" max="1234" width="6.3046875" style="1685" customWidth="1"/>
    <col min="1235" max="1235" width="2.69140625" style="1685" customWidth="1"/>
    <col min="1236" max="1239" width="0.921875" style="1685" customWidth="1"/>
    <col min="1240" max="1321" width="2.69140625" style="1685" customWidth="1"/>
    <col min="1322" max="1488" width="1.61328125" style="1685"/>
    <col min="1489" max="1489" width="2.69140625" style="1685" customWidth="1"/>
    <col min="1490" max="1490" width="6.3046875" style="1685" customWidth="1"/>
    <col min="1491" max="1491" width="2.69140625" style="1685" customWidth="1"/>
    <col min="1492" max="1495" width="0.921875" style="1685" customWidth="1"/>
    <col min="1496" max="1577" width="2.69140625" style="1685" customWidth="1"/>
    <col min="1578" max="1744" width="1.61328125" style="1685"/>
    <col min="1745" max="1745" width="2.69140625" style="1685" customWidth="1"/>
    <col min="1746" max="1746" width="6.3046875" style="1685" customWidth="1"/>
    <col min="1747" max="1747" width="2.69140625" style="1685" customWidth="1"/>
    <col min="1748" max="1751" width="0.921875" style="1685" customWidth="1"/>
    <col min="1752" max="1833" width="2.69140625" style="1685" customWidth="1"/>
    <col min="1834" max="2000" width="1.61328125" style="1685"/>
    <col min="2001" max="2001" width="2.69140625" style="1685" customWidth="1"/>
    <col min="2002" max="2002" width="6.3046875" style="1685" customWidth="1"/>
    <col min="2003" max="2003" width="2.69140625" style="1685" customWidth="1"/>
    <col min="2004" max="2007" width="0.921875" style="1685" customWidth="1"/>
    <col min="2008" max="2089" width="2.69140625" style="1685" customWidth="1"/>
    <col min="2090" max="2256" width="1.61328125" style="1685"/>
    <col min="2257" max="2257" width="2.69140625" style="1685" customWidth="1"/>
    <col min="2258" max="2258" width="6.3046875" style="1685" customWidth="1"/>
    <col min="2259" max="2259" width="2.69140625" style="1685" customWidth="1"/>
    <col min="2260" max="2263" width="0.921875" style="1685" customWidth="1"/>
    <col min="2264" max="2345" width="2.69140625" style="1685" customWidth="1"/>
    <col min="2346" max="2512" width="1.61328125" style="1685"/>
    <col min="2513" max="2513" width="2.69140625" style="1685" customWidth="1"/>
    <col min="2514" max="2514" width="6.3046875" style="1685" customWidth="1"/>
    <col min="2515" max="2515" width="2.69140625" style="1685" customWidth="1"/>
    <col min="2516" max="2519" width="0.921875" style="1685" customWidth="1"/>
    <col min="2520" max="2601" width="2.69140625" style="1685" customWidth="1"/>
    <col min="2602" max="2768" width="1.61328125" style="1685"/>
    <col min="2769" max="2769" width="2.69140625" style="1685" customWidth="1"/>
    <col min="2770" max="2770" width="6.3046875" style="1685" customWidth="1"/>
    <col min="2771" max="2771" width="2.69140625" style="1685" customWidth="1"/>
    <col min="2772" max="2775" width="0.921875" style="1685" customWidth="1"/>
    <col min="2776" max="2857" width="2.69140625" style="1685" customWidth="1"/>
    <col min="2858" max="3024" width="1.61328125" style="1685"/>
    <col min="3025" max="3025" width="2.69140625" style="1685" customWidth="1"/>
    <col min="3026" max="3026" width="6.3046875" style="1685" customWidth="1"/>
    <col min="3027" max="3027" width="2.69140625" style="1685" customWidth="1"/>
    <col min="3028" max="3031" width="0.921875" style="1685" customWidth="1"/>
    <col min="3032" max="3113" width="2.69140625" style="1685" customWidth="1"/>
    <col min="3114" max="3280" width="1.61328125" style="1685"/>
    <col min="3281" max="3281" width="2.69140625" style="1685" customWidth="1"/>
    <col min="3282" max="3282" width="6.3046875" style="1685" customWidth="1"/>
    <col min="3283" max="3283" width="2.69140625" style="1685" customWidth="1"/>
    <col min="3284" max="3287" width="0.921875" style="1685" customWidth="1"/>
    <col min="3288" max="3369" width="2.69140625" style="1685" customWidth="1"/>
    <col min="3370" max="3536" width="1.61328125" style="1685"/>
    <col min="3537" max="3537" width="2.69140625" style="1685" customWidth="1"/>
    <col min="3538" max="3538" width="6.3046875" style="1685" customWidth="1"/>
    <col min="3539" max="3539" width="2.69140625" style="1685" customWidth="1"/>
    <col min="3540" max="3543" width="0.921875" style="1685" customWidth="1"/>
    <col min="3544" max="3625" width="2.69140625" style="1685" customWidth="1"/>
    <col min="3626" max="3792" width="1.61328125" style="1685"/>
    <col min="3793" max="3793" width="2.69140625" style="1685" customWidth="1"/>
    <col min="3794" max="3794" width="6.3046875" style="1685" customWidth="1"/>
    <col min="3795" max="3795" width="2.69140625" style="1685" customWidth="1"/>
    <col min="3796" max="3799" width="0.921875" style="1685" customWidth="1"/>
    <col min="3800" max="3881" width="2.69140625" style="1685" customWidth="1"/>
    <col min="3882" max="4048" width="1.61328125" style="1685"/>
    <col min="4049" max="4049" width="2.69140625" style="1685" customWidth="1"/>
    <col min="4050" max="4050" width="6.3046875" style="1685" customWidth="1"/>
    <col min="4051" max="4051" width="2.69140625" style="1685" customWidth="1"/>
    <col min="4052" max="4055" width="0.921875" style="1685" customWidth="1"/>
    <col min="4056" max="4137" width="2.69140625" style="1685" customWidth="1"/>
    <col min="4138" max="4304" width="1.61328125" style="1685"/>
    <col min="4305" max="4305" width="2.69140625" style="1685" customWidth="1"/>
    <col min="4306" max="4306" width="6.3046875" style="1685" customWidth="1"/>
    <col min="4307" max="4307" width="2.69140625" style="1685" customWidth="1"/>
    <col min="4308" max="4311" width="0.921875" style="1685" customWidth="1"/>
    <col min="4312" max="4393" width="2.69140625" style="1685" customWidth="1"/>
    <col min="4394" max="4560" width="1.61328125" style="1685"/>
    <col min="4561" max="4561" width="2.69140625" style="1685" customWidth="1"/>
    <col min="4562" max="4562" width="6.3046875" style="1685" customWidth="1"/>
    <col min="4563" max="4563" width="2.69140625" style="1685" customWidth="1"/>
    <col min="4564" max="4567" width="0.921875" style="1685" customWidth="1"/>
    <col min="4568" max="4649" width="2.69140625" style="1685" customWidth="1"/>
    <col min="4650" max="4816" width="1.61328125" style="1685"/>
    <col min="4817" max="4817" width="2.69140625" style="1685" customWidth="1"/>
    <col min="4818" max="4818" width="6.3046875" style="1685" customWidth="1"/>
    <col min="4819" max="4819" width="2.69140625" style="1685" customWidth="1"/>
    <col min="4820" max="4823" width="0.921875" style="1685" customWidth="1"/>
    <col min="4824" max="4905" width="2.69140625" style="1685" customWidth="1"/>
    <col min="4906" max="5072" width="1.61328125" style="1685"/>
    <col min="5073" max="5073" width="2.69140625" style="1685" customWidth="1"/>
    <col min="5074" max="5074" width="6.3046875" style="1685" customWidth="1"/>
    <col min="5075" max="5075" width="2.69140625" style="1685" customWidth="1"/>
    <col min="5076" max="5079" width="0.921875" style="1685" customWidth="1"/>
    <col min="5080" max="5161" width="2.69140625" style="1685" customWidth="1"/>
    <col min="5162" max="5328" width="1.61328125" style="1685"/>
    <col min="5329" max="5329" width="2.69140625" style="1685" customWidth="1"/>
    <col min="5330" max="5330" width="6.3046875" style="1685" customWidth="1"/>
    <col min="5331" max="5331" width="2.69140625" style="1685" customWidth="1"/>
    <col min="5332" max="5335" width="0.921875" style="1685" customWidth="1"/>
    <col min="5336" max="5417" width="2.69140625" style="1685" customWidth="1"/>
    <col min="5418" max="5584" width="1.61328125" style="1685"/>
    <col min="5585" max="5585" width="2.69140625" style="1685" customWidth="1"/>
    <col min="5586" max="5586" width="6.3046875" style="1685" customWidth="1"/>
    <col min="5587" max="5587" width="2.69140625" style="1685" customWidth="1"/>
    <col min="5588" max="5591" width="0.921875" style="1685" customWidth="1"/>
    <col min="5592" max="5673" width="2.69140625" style="1685" customWidth="1"/>
    <col min="5674" max="5840" width="1.61328125" style="1685"/>
    <col min="5841" max="5841" width="2.69140625" style="1685" customWidth="1"/>
    <col min="5842" max="5842" width="6.3046875" style="1685" customWidth="1"/>
    <col min="5843" max="5843" width="2.69140625" style="1685" customWidth="1"/>
    <col min="5844" max="5847" width="0.921875" style="1685" customWidth="1"/>
    <col min="5848" max="5929" width="2.69140625" style="1685" customWidth="1"/>
    <col min="5930" max="6096" width="1.61328125" style="1685"/>
    <col min="6097" max="6097" width="2.69140625" style="1685" customWidth="1"/>
    <col min="6098" max="6098" width="6.3046875" style="1685" customWidth="1"/>
    <col min="6099" max="6099" width="2.69140625" style="1685" customWidth="1"/>
    <col min="6100" max="6103" width="0.921875" style="1685" customWidth="1"/>
    <col min="6104" max="6185" width="2.69140625" style="1685" customWidth="1"/>
    <col min="6186" max="6352" width="1.61328125" style="1685"/>
    <col min="6353" max="6353" width="2.69140625" style="1685" customWidth="1"/>
    <col min="6354" max="6354" width="6.3046875" style="1685" customWidth="1"/>
    <col min="6355" max="6355" width="2.69140625" style="1685" customWidth="1"/>
    <col min="6356" max="6359" width="0.921875" style="1685" customWidth="1"/>
    <col min="6360" max="6441" width="2.69140625" style="1685" customWidth="1"/>
    <col min="6442" max="6608" width="1.61328125" style="1685"/>
    <col min="6609" max="6609" width="2.69140625" style="1685" customWidth="1"/>
    <col min="6610" max="6610" width="6.3046875" style="1685" customWidth="1"/>
    <col min="6611" max="6611" width="2.69140625" style="1685" customWidth="1"/>
    <col min="6612" max="6615" width="0.921875" style="1685" customWidth="1"/>
    <col min="6616" max="6697" width="2.69140625" style="1685" customWidth="1"/>
    <col min="6698" max="6864" width="1.61328125" style="1685"/>
    <col min="6865" max="6865" width="2.69140625" style="1685" customWidth="1"/>
    <col min="6866" max="6866" width="6.3046875" style="1685" customWidth="1"/>
    <col min="6867" max="6867" width="2.69140625" style="1685" customWidth="1"/>
    <col min="6868" max="6871" width="0.921875" style="1685" customWidth="1"/>
    <col min="6872" max="6953" width="2.69140625" style="1685" customWidth="1"/>
    <col min="6954" max="7120" width="1.61328125" style="1685"/>
    <col min="7121" max="7121" width="2.69140625" style="1685" customWidth="1"/>
    <col min="7122" max="7122" width="6.3046875" style="1685" customWidth="1"/>
    <col min="7123" max="7123" width="2.69140625" style="1685" customWidth="1"/>
    <col min="7124" max="7127" width="0.921875" style="1685" customWidth="1"/>
    <col min="7128" max="7209" width="2.69140625" style="1685" customWidth="1"/>
    <col min="7210" max="7376" width="1.61328125" style="1685"/>
    <col min="7377" max="7377" width="2.69140625" style="1685" customWidth="1"/>
    <col min="7378" max="7378" width="6.3046875" style="1685" customWidth="1"/>
    <col min="7379" max="7379" width="2.69140625" style="1685" customWidth="1"/>
    <col min="7380" max="7383" width="0.921875" style="1685" customWidth="1"/>
    <col min="7384" max="7465" width="2.69140625" style="1685" customWidth="1"/>
    <col min="7466" max="7632" width="1.61328125" style="1685"/>
    <col min="7633" max="7633" width="2.69140625" style="1685" customWidth="1"/>
    <col min="7634" max="7634" width="6.3046875" style="1685" customWidth="1"/>
    <col min="7635" max="7635" width="2.69140625" style="1685" customWidth="1"/>
    <col min="7636" max="7639" width="0.921875" style="1685" customWidth="1"/>
    <col min="7640" max="7721" width="2.69140625" style="1685" customWidth="1"/>
    <col min="7722" max="7888" width="1.61328125" style="1685"/>
    <col min="7889" max="7889" width="2.69140625" style="1685" customWidth="1"/>
    <col min="7890" max="7890" width="6.3046875" style="1685" customWidth="1"/>
    <col min="7891" max="7891" width="2.69140625" style="1685" customWidth="1"/>
    <col min="7892" max="7895" width="0.921875" style="1685" customWidth="1"/>
    <col min="7896" max="7977" width="2.69140625" style="1685" customWidth="1"/>
    <col min="7978" max="8144" width="1.61328125" style="1685"/>
    <col min="8145" max="8145" width="2.69140625" style="1685" customWidth="1"/>
    <col min="8146" max="8146" width="6.3046875" style="1685" customWidth="1"/>
    <col min="8147" max="8147" width="2.69140625" style="1685" customWidth="1"/>
    <col min="8148" max="8151" width="0.921875" style="1685" customWidth="1"/>
    <col min="8152" max="8233" width="2.69140625" style="1685" customWidth="1"/>
    <col min="8234" max="8400" width="1.61328125" style="1685"/>
    <col min="8401" max="8401" width="2.69140625" style="1685" customWidth="1"/>
    <col min="8402" max="8402" width="6.3046875" style="1685" customWidth="1"/>
    <col min="8403" max="8403" width="2.69140625" style="1685" customWidth="1"/>
    <col min="8404" max="8407" width="0.921875" style="1685" customWidth="1"/>
    <col min="8408" max="8489" width="2.69140625" style="1685" customWidth="1"/>
    <col min="8490" max="8656" width="1.61328125" style="1685"/>
    <col min="8657" max="8657" width="2.69140625" style="1685" customWidth="1"/>
    <col min="8658" max="8658" width="6.3046875" style="1685" customWidth="1"/>
    <col min="8659" max="8659" width="2.69140625" style="1685" customWidth="1"/>
    <col min="8660" max="8663" width="0.921875" style="1685" customWidth="1"/>
    <col min="8664" max="8745" width="2.69140625" style="1685" customWidth="1"/>
    <col min="8746" max="8912" width="1.61328125" style="1685"/>
    <col min="8913" max="8913" width="2.69140625" style="1685" customWidth="1"/>
    <col min="8914" max="8914" width="6.3046875" style="1685" customWidth="1"/>
    <col min="8915" max="8915" width="2.69140625" style="1685" customWidth="1"/>
    <col min="8916" max="8919" width="0.921875" style="1685" customWidth="1"/>
    <col min="8920" max="9001" width="2.69140625" style="1685" customWidth="1"/>
    <col min="9002" max="9168" width="1.61328125" style="1685"/>
    <col min="9169" max="9169" width="2.69140625" style="1685" customWidth="1"/>
    <col min="9170" max="9170" width="6.3046875" style="1685" customWidth="1"/>
    <col min="9171" max="9171" width="2.69140625" style="1685" customWidth="1"/>
    <col min="9172" max="9175" width="0.921875" style="1685" customWidth="1"/>
    <col min="9176" max="9257" width="2.69140625" style="1685" customWidth="1"/>
    <col min="9258" max="9424" width="1.61328125" style="1685"/>
    <col min="9425" max="9425" width="2.69140625" style="1685" customWidth="1"/>
    <col min="9426" max="9426" width="6.3046875" style="1685" customWidth="1"/>
    <col min="9427" max="9427" width="2.69140625" style="1685" customWidth="1"/>
    <col min="9428" max="9431" width="0.921875" style="1685" customWidth="1"/>
    <col min="9432" max="9513" width="2.69140625" style="1685" customWidth="1"/>
    <col min="9514" max="9680" width="1.61328125" style="1685"/>
    <col min="9681" max="9681" width="2.69140625" style="1685" customWidth="1"/>
    <col min="9682" max="9682" width="6.3046875" style="1685" customWidth="1"/>
    <col min="9683" max="9683" width="2.69140625" style="1685" customWidth="1"/>
    <col min="9684" max="9687" width="0.921875" style="1685" customWidth="1"/>
    <col min="9688" max="9769" width="2.69140625" style="1685" customWidth="1"/>
    <col min="9770" max="9936" width="1.61328125" style="1685"/>
    <col min="9937" max="9937" width="2.69140625" style="1685" customWidth="1"/>
    <col min="9938" max="9938" width="6.3046875" style="1685" customWidth="1"/>
    <col min="9939" max="9939" width="2.69140625" style="1685" customWidth="1"/>
    <col min="9940" max="9943" width="0.921875" style="1685" customWidth="1"/>
    <col min="9944" max="10025" width="2.69140625" style="1685" customWidth="1"/>
    <col min="10026" max="10192" width="1.61328125" style="1685"/>
    <col min="10193" max="10193" width="2.69140625" style="1685" customWidth="1"/>
    <col min="10194" max="10194" width="6.3046875" style="1685" customWidth="1"/>
    <col min="10195" max="10195" width="2.69140625" style="1685" customWidth="1"/>
    <col min="10196" max="10199" width="0.921875" style="1685" customWidth="1"/>
    <col min="10200" max="10281" width="2.69140625" style="1685" customWidth="1"/>
    <col min="10282" max="10448" width="1.61328125" style="1685"/>
    <col min="10449" max="10449" width="2.69140625" style="1685" customWidth="1"/>
    <col min="10450" max="10450" width="6.3046875" style="1685" customWidth="1"/>
    <col min="10451" max="10451" width="2.69140625" style="1685" customWidth="1"/>
    <col min="10452" max="10455" width="0.921875" style="1685" customWidth="1"/>
    <col min="10456" max="10537" width="2.69140625" style="1685" customWidth="1"/>
    <col min="10538" max="10704" width="1.61328125" style="1685"/>
    <col min="10705" max="10705" width="2.69140625" style="1685" customWidth="1"/>
    <col min="10706" max="10706" width="6.3046875" style="1685" customWidth="1"/>
    <col min="10707" max="10707" width="2.69140625" style="1685" customWidth="1"/>
    <col min="10708" max="10711" width="0.921875" style="1685" customWidth="1"/>
    <col min="10712" max="10793" width="2.69140625" style="1685" customWidth="1"/>
    <col min="10794" max="10960" width="1.61328125" style="1685"/>
    <col min="10961" max="10961" width="2.69140625" style="1685" customWidth="1"/>
    <col min="10962" max="10962" width="6.3046875" style="1685" customWidth="1"/>
    <col min="10963" max="10963" width="2.69140625" style="1685" customWidth="1"/>
    <col min="10964" max="10967" width="0.921875" style="1685" customWidth="1"/>
    <col min="10968" max="11049" width="2.69140625" style="1685" customWidth="1"/>
    <col min="11050" max="11216" width="1.61328125" style="1685"/>
    <col min="11217" max="11217" width="2.69140625" style="1685" customWidth="1"/>
    <col min="11218" max="11218" width="6.3046875" style="1685" customWidth="1"/>
    <col min="11219" max="11219" width="2.69140625" style="1685" customWidth="1"/>
    <col min="11220" max="11223" width="0.921875" style="1685" customWidth="1"/>
    <col min="11224" max="11305" width="2.69140625" style="1685" customWidth="1"/>
    <col min="11306" max="11472" width="1.61328125" style="1685"/>
    <col min="11473" max="11473" width="2.69140625" style="1685" customWidth="1"/>
    <col min="11474" max="11474" width="6.3046875" style="1685" customWidth="1"/>
    <col min="11475" max="11475" width="2.69140625" style="1685" customWidth="1"/>
    <col min="11476" max="11479" width="0.921875" style="1685" customWidth="1"/>
    <col min="11480" max="11561" width="2.69140625" style="1685" customWidth="1"/>
    <col min="11562" max="11728" width="1.61328125" style="1685"/>
    <col min="11729" max="11729" width="2.69140625" style="1685" customWidth="1"/>
    <col min="11730" max="11730" width="6.3046875" style="1685" customWidth="1"/>
    <col min="11731" max="11731" width="2.69140625" style="1685" customWidth="1"/>
    <col min="11732" max="11735" width="0.921875" style="1685" customWidth="1"/>
    <col min="11736" max="11817" width="2.69140625" style="1685" customWidth="1"/>
    <col min="11818" max="11984" width="1.61328125" style="1685"/>
    <col min="11985" max="11985" width="2.69140625" style="1685" customWidth="1"/>
    <col min="11986" max="11986" width="6.3046875" style="1685" customWidth="1"/>
    <col min="11987" max="11987" width="2.69140625" style="1685" customWidth="1"/>
    <col min="11988" max="11991" width="0.921875" style="1685" customWidth="1"/>
    <col min="11992" max="12073" width="2.69140625" style="1685" customWidth="1"/>
    <col min="12074" max="12240" width="1.61328125" style="1685"/>
    <col min="12241" max="12241" width="2.69140625" style="1685" customWidth="1"/>
    <col min="12242" max="12242" width="6.3046875" style="1685" customWidth="1"/>
    <col min="12243" max="12243" width="2.69140625" style="1685" customWidth="1"/>
    <col min="12244" max="12247" width="0.921875" style="1685" customWidth="1"/>
    <col min="12248" max="12329" width="2.69140625" style="1685" customWidth="1"/>
    <col min="12330" max="12496" width="1.61328125" style="1685"/>
    <col min="12497" max="12497" width="2.69140625" style="1685" customWidth="1"/>
    <col min="12498" max="12498" width="6.3046875" style="1685" customWidth="1"/>
    <col min="12499" max="12499" width="2.69140625" style="1685" customWidth="1"/>
    <col min="12500" max="12503" width="0.921875" style="1685" customWidth="1"/>
    <col min="12504" max="12585" width="2.69140625" style="1685" customWidth="1"/>
    <col min="12586" max="12752" width="1.61328125" style="1685"/>
    <col min="12753" max="12753" width="2.69140625" style="1685" customWidth="1"/>
    <col min="12754" max="12754" width="6.3046875" style="1685" customWidth="1"/>
    <col min="12755" max="12755" width="2.69140625" style="1685" customWidth="1"/>
    <col min="12756" max="12759" width="0.921875" style="1685" customWidth="1"/>
    <col min="12760" max="12841" width="2.69140625" style="1685" customWidth="1"/>
    <col min="12842" max="13008" width="1.61328125" style="1685"/>
    <col min="13009" max="13009" width="2.69140625" style="1685" customWidth="1"/>
    <col min="13010" max="13010" width="6.3046875" style="1685" customWidth="1"/>
    <col min="13011" max="13011" width="2.69140625" style="1685" customWidth="1"/>
    <col min="13012" max="13015" width="0.921875" style="1685" customWidth="1"/>
    <col min="13016" max="13097" width="2.69140625" style="1685" customWidth="1"/>
    <col min="13098" max="13264" width="1.61328125" style="1685"/>
    <col min="13265" max="13265" width="2.69140625" style="1685" customWidth="1"/>
    <col min="13266" max="13266" width="6.3046875" style="1685" customWidth="1"/>
    <col min="13267" max="13267" width="2.69140625" style="1685" customWidth="1"/>
    <col min="13268" max="13271" width="0.921875" style="1685" customWidth="1"/>
    <col min="13272" max="13353" width="2.69140625" style="1685" customWidth="1"/>
    <col min="13354" max="13520" width="1.61328125" style="1685"/>
    <col min="13521" max="13521" width="2.69140625" style="1685" customWidth="1"/>
    <col min="13522" max="13522" width="6.3046875" style="1685" customWidth="1"/>
    <col min="13523" max="13523" width="2.69140625" style="1685" customWidth="1"/>
    <col min="13524" max="13527" width="0.921875" style="1685" customWidth="1"/>
    <col min="13528" max="13609" width="2.69140625" style="1685" customWidth="1"/>
    <col min="13610" max="13776" width="1.61328125" style="1685"/>
    <col min="13777" max="13777" width="2.69140625" style="1685" customWidth="1"/>
    <col min="13778" max="13778" width="6.3046875" style="1685" customWidth="1"/>
    <col min="13779" max="13779" width="2.69140625" style="1685" customWidth="1"/>
    <col min="13780" max="13783" width="0.921875" style="1685" customWidth="1"/>
    <col min="13784" max="13865" width="2.69140625" style="1685" customWidth="1"/>
    <col min="13866" max="14032" width="1.61328125" style="1685"/>
    <col min="14033" max="14033" width="2.69140625" style="1685" customWidth="1"/>
    <col min="14034" max="14034" width="6.3046875" style="1685" customWidth="1"/>
    <col min="14035" max="14035" width="2.69140625" style="1685" customWidth="1"/>
    <col min="14036" max="14039" width="0.921875" style="1685" customWidth="1"/>
    <col min="14040" max="14121" width="2.69140625" style="1685" customWidth="1"/>
    <col min="14122" max="14288" width="1.61328125" style="1685"/>
    <col min="14289" max="14289" width="2.69140625" style="1685" customWidth="1"/>
    <col min="14290" max="14290" width="6.3046875" style="1685" customWidth="1"/>
    <col min="14291" max="14291" width="2.69140625" style="1685" customWidth="1"/>
    <col min="14292" max="14295" width="0.921875" style="1685" customWidth="1"/>
    <col min="14296" max="14377" width="2.69140625" style="1685" customWidth="1"/>
    <col min="14378" max="14544" width="1.61328125" style="1685"/>
    <col min="14545" max="14545" width="2.69140625" style="1685" customWidth="1"/>
    <col min="14546" max="14546" width="6.3046875" style="1685" customWidth="1"/>
    <col min="14547" max="14547" width="2.69140625" style="1685" customWidth="1"/>
    <col min="14548" max="14551" width="0.921875" style="1685" customWidth="1"/>
    <col min="14552" max="14633" width="2.69140625" style="1685" customWidth="1"/>
    <col min="14634" max="14800" width="1.61328125" style="1685"/>
    <col min="14801" max="14801" width="2.69140625" style="1685" customWidth="1"/>
    <col min="14802" max="14802" width="6.3046875" style="1685" customWidth="1"/>
    <col min="14803" max="14803" width="2.69140625" style="1685" customWidth="1"/>
    <col min="14804" max="14807" width="0.921875" style="1685" customWidth="1"/>
    <col min="14808" max="14889" width="2.69140625" style="1685" customWidth="1"/>
    <col min="14890" max="15056" width="1.61328125" style="1685"/>
    <col min="15057" max="15057" width="2.69140625" style="1685" customWidth="1"/>
    <col min="15058" max="15058" width="6.3046875" style="1685" customWidth="1"/>
    <col min="15059" max="15059" width="2.69140625" style="1685" customWidth="1"/>
    <col min="15060" max="15063" width="0.921875" style="1685" customWidth="1"/>
    <col min="15064" max="15145" width="2.69140625" style="1685" customWidth="1"/>
    <col min="15146" max="15312" width="1.61328125" style="1685"/>
    <col min="15313" max="15313" width="2.69140625" style="1685" customWidth="1"/>
    <col min="15314" max="15314" width="6.3046875" style="1685" customWidth="1"/>
    <col min="15315" max="15315" width="2.69140625" style="1685" customWidth="1"/>
    <col min="15316" max="15319" width="0.921875" style="1685" customWidth="1"/>
    <col min="15320" max="15401" width="2.69140625" style="1685" customWidth="1"/>
    <col min="15402" max="15568" width="1.61328125" style="1685"/>
    <col min="15569" max="15569" width="2.69140625" style="1685" customWidth="1"/>
    <col min="15570" max="15570" width="6.3046875" style="1685" customWidth="1"/>
    <col min="15571" max="15571" width="2.69140625" style="1685" customWidth="1"/>
    <col min="15572" max="15575" width="0.921875" style="1685" customWidth="1"/>
    <col min="15576" max="15657" width="2.69140625" style="1685" customWidth="1"/>
    <col min="15658" max="15824" width="1.61328125" style="1685"/>
    <col min="15825" max="15825" width="2.69140625" style="1685" customWidth="1"/>
    <col min="15826" max="15826" width="6.3046875" style="1685" customWidth="1"/>
    <col min="15827" max="15827" width="2.69140625" style="1685" customWidth="1"/>
    <col min="15828" max="15831" width="0.921875" style="1685" customWidth="1"/>
    <col min="15832" max="15913" width="2.69140625" style="1685" customWidth="1"/>
    <col min="15914" max="16080" width="1.61328125" style="1685"/>
    <col min="16081" max="16081" width="2.69140625" style="1685" customWidth="1"/>
    <col min="16082" max="16082" width="6.3046875" style="1685" customWidth="1"/>
    <col min="16083" max="16083" width="2.69140625" style="1685" customWidth="1"/>
    <col min="16084" max="16087" width="0.921875" style="1685" customWidth="1"/>
    <col min="16088" max="16169" width="2.69140625" style="1685" customWidth="1"/>
    <col min="16170" max="16384" width="1.61328125" style="1685"/>
  </cols>
  <sheetData>
    <row r="1" spans="2:171" ht="81" customHeight="1" thickBot="1"/>
    <row r="2" spans="2:171" s="1690" customFormat="1" ht="24.9" customHeight="1">
      <c r="B2" s="1687"/>
      <c r="C2" s="1688"/>
      <c r="D2" s="1688"/>
      <c r="E2" s="1688"/>
      <c r="F2" s="1688"/>
      <c r="G2" s="1688"/>
      <c r="H2" s="1688"/>
      <c r="I2" s="1688"/>
      <c r="J2" s="1688"/>
      <c r="K2" s="1688"/>
      <c r="L2" s="1688"/>
      <c r="M2" s="1688"/>
      <c r="N2" s="1688"/>
      <c r="O2" s="1688"/>
      <c r="P2" s="1688"/>
      <c r="Q2" s="1688"/>
      <c r="R2" s="1688"/>
      <c r="S2" s="1688"/>
      <c r="T2" s="1688"/>
      <c r="U2" s="1688"/>
      <c r="V2" s="1688"/>
      <c r="W2" s="1688"/>
      <c r="X2" s="1688"/>
      <c r="Y2" s="1688"/>
      <c r="Z2" s="1688"/>
      <c r="AA2" s="1688"/>
      <c r="AB2" s="1688"/>
      <c r="AC2" s="1688"/>
      <c r="AD2" s="1688"/>
      <c r="AE2" s="1688"/>
      <c r="AF2" s="1688"/>
      <c r="AG2" s="1688"/>
      <c r="AH2" s="1688"/>
      <c r="AI2" s="1688"/>
      <c r="AJ2" s="1688"/>
      <c r="AK2" s="1688"/>
      <c r="AL2" s="1688"/>
      <c r="AM2" s="1688"/>
      <c r="AN2" s="1688"/>
      <c r="AO2" s="1688"/>
      <c r="AP2" s="1688"/>
      <c r="AQ2" s="1688"/>
      <c r="AR2" s="1688"/>
      <c r="AS2" s="1688"/>
      <c r="AT2" s="1688"/>
      <c r="AU2" s="1688"/>
      <c r="AV2" s="1688"/>
      <c r="AW2" s="1688"/>
      <c r="AX2" s="1688"/>
      <c r="AY2" s="1688"/>
      <c r="AZ2" s="1688"/>
      <c r="BA2" s="1688"/>
      <c r="BB2" s="1688"/>
      <c r="BC2" s="1688"/>
      <c r="BD2" s="1688"/>
      <c r="BE2" s="1688"/>
      <c r="BF2" s="1688"/>
      <c r="BG2" s="1688"/>
      <c r="BH2" s="1688"/>
      <c r="BI2" s="1688"/>
      <c r="BJ2" s="1688"/>
      <c r="BK2" s="1688"/>
      <c r="BL2" s="1688"/>
      <c r="BM2" s="1688"/>
      <c r="BN2" s="1688"/>
      <c r="BO2" s="1688"/>
      <c r="BP2" s="1688"/>
      <c r="BQ2" s="1688"/>
      <c r="BR2" s="1688"/>
      <c r="BS2" s="1688"/>
      <c r="BT2" s="1688"/>
      <c r="BU2" s="1688"/>
      <c r="BV2" s="1688"/>
      <c r="BW2" s="1688"/>
      <c r="BX2" s="1688"/>
      <c r="BY2" s="1688"/>
      <c r="BZ2" s="1688"/>
      <c r="CA2" s="1688"/>
      <c r="CB2" s="1688"/>
      <c r="CC2" s="1688"/>
      <c r="CD2" s="1689"/>
      <c r="CH2" s="1686"/>
      <c r="CI2" s="1686"/>
      <c r="CJ2" s="1686"/>
      <c r="CK2" s="1686"/>
      <c r="CL2" s="1686"/>
      <c r="CM2" s="1686"/>
      <c r="CN2" s="1686"/>
      <c r="CO2" s="1686"/>
      <c r="CP2" s="1686"/>
      <c r="CQ2" s="1686"/>
      <c r="CR2" s="1686"/>
      <c r="CS2" s="1686"/>
      <c r="CT2" s="1686"/>
      <c r="CU2" s="1686"/>
      <c r="CV2" s="1686"/>
      <c r="CW2" s="1686"/>
      <c r="CX2" s="1686"/>
      <c r="CY2" s="1686"/>
      <c r="CZ2" s="1686"/>
      <c r="DA2" s="1686"/>
      <c r="DB2" s="1686"/>
      <c r="DC2" s="1686"/>
      <c r="DD2" s="1686"/>
      <c r="DE2" s="1686"/>
      <c r="DF2" s="1686"/>
      <c r="DG2" s="1686"/>
      <c r="DH2" s="1686"/>
      <c r="DI2" s="1686"/>
      <c r="DJ2" s="1686"/>
      <c r="DK2" s="1686"/>
      <c r="DL2" s="1686"/>
      <c r="DM2" s="1686"/>
      <c r="DN2" s="1686"/>
      <c r="DO2" s="1686"/>
      <c r="DP2" s="1686"/>
      <c r="DQ2" s="1686"/>
      <c r="DR2" s="1686"/>
      <c r="DS2" s="1686"/>
      <c r="DT2" s="1686"/>
      <c r="DU2" s="1686"/>
      <c r="DV2" s="1686"/>
    </row>
    <row r="3" spans="2:171" s="1690" customFormat="1" ht="30" customHeight="1">
      <c r="B3" s="1691"/>
      <c r="C3" s="1692"/>
      <c r="D3" s="1692"/>
      <c r="E3" s="1692"/>
      <c r="F3" s="1692"/>
      <c r="G3" s="1692"/>
      <c r="H3" s="1692"/>
      <c r="I3" s="1692"/>
      <c r="J3" s="1692"/>
      <c r="K3" s="1692"/>
      <c r="L3" s="1692"/>
      <c r="M3" s="1692"/>
      <c r="N3" s="1692"/>
      <c r="O3" s="1692"/>
      <c r="P3" s="1692"/>
      <c r="Q3" s="1692"/>
      <c r="R3" s="1692"/>
      <c r="S3" s="1692"/>
      <c r="T3" s="1692"/>
      <c r="U3" s="1692"/>
      <c r="V3" s="1692"/>
      <c r="W3" s="1692"/>
      <c r="X3" s="1692"/>
      <c r="Y3" s="1692"/>
      <c r="Z3" s="1692"/>
      <c r="AA3" s="1692"/>
      <c r="AB3" s="1692"/>
      <c r="AC3" s="1692"/>
      <c r="AD3" s="1692"/>
      <c r="AE3" s="1692"/>
      <c r="AF3" s="1692"/>
      <c r="AG3" s="1692"/>
      <c r="AH3" s="1692"/>
      <c r="AI3" s="1692"/>
      <c r="AJ3" s="1692"/>
      <c r="AK3" s="1692"/>
      <c r="AL3" s="1692"/>
      <c r="AM3" s="1692"/>
      <c r="AN3" s="1692"/>
      <c r="AO3" s="1692"/>
      <c r="AP3" s="1692"/>
      <c r="AQ3" s="1692"/>
      <c r="AR3" s="1692"/>
      <c r="AS3" s="1692"/>
      <c r="AT3" s="1692"/>
      <c r="AU3" s="1692"/>
      <c r="AV3" s="1692"/>
      <c r="AW3" s="1692"/>
      <c r="AX3" s="1692"/>
      <c r="AY3" s="1692"/>
      <c r="AZ3" s="1692"/>
      <c r="BA3" s="1692"/>
      <c r="BB3" s="1692"/>
      <c r="BC3" s="1692"/>
      <c r="BD3" s="1692"/>
      <c r="BE3" s="1692"/>
      <c r="BF3" s="1692"/>
      <c r="BG3" s="1692"/>
      <c r="BH3" s="1692"/>
      <c r="BI3" s="1692"/>
      <c r="BJ3" s="1692"/>
      <c r="BK3" s="1692"/>
      <c r="BL3" s="1692"/>
      <c r="BM3" s="1692"/>
      <c r="BN3" s="1692"/>
      <c r="BO3" s="1692"/>
      <c r="BP3" s="1692"/>
      <c r="BQ3" s="1692"/>
      <c r="BR3" s="1692"/>
      <c r="BS3" s="1692"/>
      <c r="BT3" s="1692"/>
      <c r="BU3" s="1692"/>
      <c r="BV3" s="1692"/>
      <c r="BW3" s="1692"/>
      <c r="BX3" s="1692"/>
      <c r="BY3" s="1692"/>
      <c r="BZ3" s="1692"/>
      <c r="CA3" s="1692"/>
      <c r="CB3" s="1692"/>
      <c r="CC3" s="1692"/>
      <c r="CD3" s="1693"/>
      <c r="CH3" s="1686"/>
      <c r="CI3" s="1686"/>
      <c r="CJ3" s="1686"/>
      <c r="CK3" s="1686"/>
      <c r="CL3" s="1686"/>
      <c r="CM3" s="1686"/>
      <c r="CN3" s="1686"/>
      <c r="CO3" s="1686"/>
      <c r="CP3" s="1686"/>
      <c r="CQ3" s="1686"/>
      <c r="CR3" s="1686"/>
      <c r="CS3" s="1686"/>
      <c r="CT3" s="1686"/>
      <c r="CU3" s="1686"/>
      <c r="CV3" s="1686"/>
      <c r="CW3" s="1686"/>
      <c r="CX3" s="1686"/>
      <c r="CY3" s="1686"/>
      <c r="CZ3" s="1686"/>
      <c r="DA3" s="1686"/>
      <c r="DB3" s="1686"/>
      <c r="DC3" s="1686"/>
      <c r="DD3" s="1686"/>
      <c r="DE3" s="1686"/>
      <c r="DF3" s="1686"/>
      <c r="DG3" s="1686"/>
      <c r="DH3" s="1686"/>
      <c r="DI3" s="1686"/>
      <c r="DJ3" s="1686"/>
      <c r="DK3" s="1686"/>
      <c r="DL3" s="1686"/>
      <c r="DM3" s="1686"/>
      <c r="DN3" s="1686"/>
      <c r="DO3" s="1686"/>
      <c r="DP3" s="1686"/>
      <c r="DQ3" s="1686"/>
      <c r="DR3" s="1686"/>
      <c r="DS3" s="1686"/>
      <c r="DT3" s="1686"/>
      <c r="DU3" s="1686"/>
      <c r="DV3" s="1686"/>
    </row>
    <row r="4" spans="2:171" s="1690" customFormat="1" ht="30" customHeight="1">
      <c r="B4" s="1694"/>
      <c r="C4" s="3211" t="s">
        <v>823</v>
      </c>
      <c r="D4" s="3212"/>
      <c r="E4" s="3212"/>
      <c r="F4" s="3212"/>
      <c r="G4" s="3212"/>
      <c r="H4" s="3212"/>
      <c r="I4" s="3212"/>
      <c r="J4" s="3212"/>
      <c r="K4" s="3212"/>
      <c r="L4" s="3212"/>
      <c r="M4" s="3212"/>
      <c r="N4" s="3213"/>
      <c r="O4" s="3217" t="s">
        <v>478</v>
      </c>
      <c r="P4" s="3218"/>
      <c r="Q4" s="3219"/>
      <c r="R4" s="1695"/>
      <c r="S4" s="1696" t="s">
        <v>1200</v>
      </c>
      <c r="T4" s="1697"/>
      <c r="U4" s="1697"/>
      <c r="V4" s="1698"/>
      <c r="W4" s="1698"/>
      <c r="X4" s="1698"/>
      <c r="Y4" s="1698"/>
      <c r="Z4" s="1698"/>
      <c r="AA4" s="1698"/>
      <c r="AB4" s="1698"/>
      <c r="AC4" s="1698"/>
      <c r="AD4" s="1698"/>
      <c r="AE4" s="1698"/>
      <c r="AF4" s="1698"/>
      <c r="AG4" s="1698"/>
      <c r="AH4" s="1698"/>
      <c r="AI4" s="1698"/>
      <c r="AJ4" s="1698"/>
      <c r="AK4" s="1698"/>
      <c r="AL4" s="1698"/>
      <c r="AM4" s="1698"/>
      <c r="AN4" s="1698"/>
      <c r="AO4" s="1698"/>
      <c r="AP4" s="1698"/>
      <c r="AQ4" s="1698"/>
      <c r="AR4" s="1698"/>
      <c r="AS4" s="1698"/>
      <c r="AT4" s="1698"/>
      <c r="AU4" s="1698"/>
      <c r="AV4" s="1698"/>
      <c r="AW4" s="1698"/>
      <c r="AX4" s="1698"/>
      <c r="AY4" s="1698"/>
      <c r="AZ4" s="1698"/>
      <c r="BA4" s="1698"/>
      <c r="BB4" s="1698"/>
      <c r="BC4" s="1698"/>
      <c r="BD4" s="1698"/>
      <c r="BE4" s="1698"/>
      <c r="BF4" s="1698"/>
      <c r="BG4" s="1698"/>
      <c r="BH4" s="1698"/>
      <c r="BI4" s="1698"/>
      <c r="BJ4" s="1698"/>
      <c r="BK4" s="1698"/>
      <c r="BL4" s="1698"/>
      <c r="BM4" s="1698"/>
      <c r="BN4" s="1698"/>
      <c r="BO4" s="1698"/>
      <c r="BP4" s="1698"/>
      <c r="BQ4" s="1698"/>
      <c r="BR4" s="1698"/>
      <c r="BS4" s="1698"/>
      <c r="BT4" s="1698"/>
      <c r="BU4" s="1698"/>
      <c r="BV4" s="1698"/>
      <c r="BW4" s="1698"/>
      <c r="BX4" s="1698"/>
      <c r="BY4" s="1698"/>
      <c r="BZ4" s="1698"/>
      <c r="CA4" s="1698"/>
      <c r="CB4" s="1698"/>
      <c r="CC4" s="1698"/>
      <c r="CD4" s="1699"/>
      <c r="CH4" s="1686"/>
      <c r="CI4" s="1686"/>
      <c r="CJ4" s="1686"/>
      <c r="CK4" s="1686"/>
      <c r="CL4" s="1686"/>
      <c r="CM4" s="1686"/>
      <c r="CN4" s="1686"/>
      <c r="CO4" s="1686"/>
      <c r="CP4" s="1686"/>
      <c r="CQ4" s="1686"/>
      <c r="CR4" s="1686"/>
      <c r="CS4" s="1686"/>
      <c r="CT4" s="1686"/>
      <c r="CU4" s="1686"/>
      <c r="CV4" s="1686"/>
      <c r="CW4" s="1686"/>
      <c r="CX4" s="1686"/>
      <c r="CY4" s="1686"/>
      <c r="CZ4" s="1686"/>
      <c r="DA4" s="1686"/>
      <c r="DB4" s="1686"/>
      <c r="DC4" s="1686"/>
      <c r="DD4" s="1686"/>
      <c r="DE4" s="1686"/>
      <c r="DF4" s="1686"/>
      <c r="DG4" s="1686"/>
      <c r="DH4" s="1686"/>
      <c r="DI4" s="1686"/>
      <c r="DJ4" s="1686"/>
      <c r="DK4" s="1686"/>
      <c r="DL4" s="1686"/>
      <c r="DM4" s="1686"/>
      <c r="DN4" s="1686"/>
      <c r="DO4" s="1686"/>
      <c r="DP4" s="1686"/>
      <c r="DQ4" s="1686"/>
      <c r="DR4" s="1686"/>
      <c r="DS4" s="1686"/>
      <c r="DT4" s="1686"/>
      <c r="DU4" s="1686"/>
      <c r="DV4" s="1686"/>
    </row>
    <row r="5" spans="2:171" s="1690" customFormat="1" ht="30" customHeight="1">
      <c r="B5" s="1700"/>
      <c r="C5" s="3214"/>
      <c r="D5" s="3215"/>
      <c r="E5" s="3215"/>
      <c r="F5" s="3215"/>
      <c r="G5" s="3215"/>
      <c r="H5" s="3215"/>
      <c r="I5" s="3215"/>
      <c r="J5" s="3215"/>
      <c r="K5" s="3215"/>
      <c r="L5" s="3215"/>
      <c r="M5" s="3215"/>
      <c r="N5" s="3216"/>
      <c r="O5" s="3220"/>
      <c r="P5" s="3221"/>
      <c r="Q5" s="3222"/>
      <c r="R5" s="1695"/>
      <c r="S5" s="1701" t="s">
        <v>1206</v>
      </c>
      <c r="T5" s="1697"/>
      <c r="U5" s="1697"/>
      <c r="V5" s="1702"/>
      <c r="W5" s="1702"/>
      <c r="X5" s="1702"/>
      <c r="Y5" s="1702"/>
      <c r="Z5" s="1702"/>
      <c r="AA5" s="1702"/>
      <c r="AB5" s="1702"/>
      <c r="AC5" s="1702"/>
      <c r="AD5" s="1702"/>
      <c r="AE5" s="1702"/>
      <c r="AF5" s="1702"/>
      <c r="AG5" s="1702"/>
      <c r="AH5" s="1702"/>
      <c r="AI5" s="1702"/>
      <c r="AJ5" s="1702"/>
      <c r="AK5" s="1702"/>
      <c r="AL5" s="1702"/>
      <c r="AM5" s="1702"/>
      <c r="AN5" s="1702"/>
      <c r="AO5" s="1702"/>
      <c r="AP5" s="1702"/>
      <c r="AQ5" s="1702"/>
      <c r="AR5" s="1702"/>
      <c r="AS5" s="1702"/>
      <c r="AT5" s="1702"/>
      <c r="AU5" s="1702"/>
      <c r="AV5" s="1702"/>
      <c r="AW5" s="1702"/>
      <c r="AX5" s="1702"/>
      <c r="AY5" s="1702"/>
      <c r="AZ5" s="1702"/>
      <c r="BA5" s="1702"/>
      <c r="BB5" s="1702"/>
      <c r="BC5" s="1702"/>
      <c r="BD5" s="1702"/>
      <c r="BE5" s="1702"/>
      <c r="BF5" s="1702"/>
      <c r="BG5" s="1702"/>
      <c r="BH5" s="1702"/>
      <c r="BI5" s="1702"/>
      <c r="BJ5" s="1702"/>
      <c r="BK5" s="1702"/>
      <c r="BL5" s="1702"/>
      <c r="BM5" s="1702"/>
      <c r="BN5" s="1702"/>
      <c r="BO5" s="1702"/>
      <c r="BP5" s="1702"/>
      <c r="BQ5" s="1702"/>
      <c r="BR5" s="1702"/>
      <c r="BS5" s="1702"/>
      <c r="BT5" s="1702"/>
      <c r="BU5" s="1702"/>
      <c r="BV5" s="1702"/>
      <c r="BW5" s="1702"/>
      <c r="BX5" s="1702"/>
      <c r="BY5" s="1702"/>
      <c r="BZ5" s="1702"/>
      <c r="CA5" s="1702"/>
      <c r="CB5" s="1702"/>
      <c r="CC5" s="1702"/>
      <c r="CD5" s="1703"/>
      <c r="CH5" s="1686"/>
      <c r="CI5" s="1686"/>
      <c r="CJ5" s="1686"/>
      <c r="CK5" s="1686"/>
      <c r="CL5" s="1686"/>
      <c r="CM5" s="1686"/>
      <c r="CN5" s="1686"/>
      <c r="CO5" s="1686"/>
      <c r="CP5" s="1686"/>
      <c r="CQ5" s="1686"/>
      <c r="CR5" s="1686"/>
      <c r="CS5" s="1686"/>
      <c r="CT5" s="1686"/>
      <c r="CU5" s="1686"/>
      <c r="CV5" s="1686"/>
      <c r="CW5" s="1686"/>
      <c r="CX5" s="1686"/>
      <c r="CY5" s="1686"/>
      <c r="CZ5" s="1686"/>
      <c r="DA5" s="1686"/>
      <c r="DB5" s="1686"/>
      <c r="DC5" s="1686"/>
      <c r="DD5" s="1686"/>
      <c r="DE5" s="1686"/>
      <c r="DF5" s="1686"/>
      <c r="DG5" s="1686"/>
      <c r="DH5" s="1686"/>
      <c r="DI5" s="1686"/>
      <c r="DJ5" s="1686"/>
      <c r="DK5" s="1686"/>
      <c r="DL5" s="1686"/>
      <c r="DM5" s="1686"/>
      <c r="DN5" s="1686"/>
      <c r="DO5" s="1686"/>
      <c r="DP5" s="1686"/>
      <c r="DQ5" s="1686"/>
      <c r="DR5" s="1686"/>
      <c r="DS5" s="1686"/>
      <c r="DT5" s="1686"/>
      <c r="DU5" s="1686"/>
      <c r="DV5" s="1686"/>
    </row>
    <row r="6" spans="2:171" s="1690" customFormat="1" ht="30" customHeight="1">
      <c r="B6" s="1700"/>
      <c r="C6" s="1702"/>
      <c r="D6" s="1702"/>
      <c r="E6" s="1702"/>
      <c r="F6" s="1702"/>
      <c r="G6" s="1702"/>
      <c r="H6" s="1702"/>
      <c r="I6" s="1702"/>
      <c r="J6" s="1702"/>
      <c r="K6" s="1702"/>
      <c r="L6" s="1702"/>
      <c r="M6" s="1702"/>
      <c r="N6" s="1702"/>
      <c r="O6" s="1702"/>
      <c r="P6" s="1702"/>
      <c r="Q6" s="1702"/>
      <c r="R6" s="1702"/>
      <c r="S6" s="1702"/>
      <c r="T6" s="1702"/>
      <c r="U6" s="1702"/>
      <c r="V6" s="1702"/>
      <c r="W6" s="1702"/>
      <c r="X6" s="1702"/>
      <c r="Y6" s="1702"/>
      <c r="Z6" s="1702"/>
      <c r="AA6" s="1702"/>
      <c r="AB6" s="1702"/>
      <c r="AC6" s="1702"/>
      <c r="AD6" s="1702"/>
      <c r="AE6" s="1702"/>
      <c r="AF6" s="1702"/>
      <c r="AG6" s="1702"/>
      <c r="AH6" s="1702"/>
      <c r="AI6" s="1702"/>
      <c r="AJ6" s="1702"/>
      <c r="AK6" s="1702"/>
      <c r="AL6" s="1702"/>
      <c r="AM6" s="1702"/>
      <c r="AN6" s="1702"/>
      <c r="AO6" s="1702"/>
      <c r="AP6" s="1702"/>
      <c r="AQ6" s="1702"/>
      <c r="AR6" s="1702"/>
      <c r="AS6" s="1702"/>
      <c r="AT6" s="1702"/>
      <c r="AU6" s="1702"/>
      <c r="AV6" s="1702"/>
      <c r="AW6" s="1702"/>
      <c r="AX6" s="1702"/>
      <c r="AY6" s="1702"/>
      <c r="AZ6" s="1702"/>
      <c r="BA6" s="1702"/>
      <c r="BB6" s="1702"/>
      <c r="BC6" s="1702"/>
      <c r="BD6" s="1702"/>
      <c r="BE6" s="1702"/>
      <c r="BF6" s="1702"/>
      <c r="BG6" s="1702"/>
      <c r="BH6" s="1702"/>
      <c r="BI6" s="1702"/>
      <c r="BJ6" s="1702"/>
      <c r="BK6" s="1702"/>
      <c r="BL6" s="1702"/>
      <c r="BM6" s="1702"/>
      <c r="BN6" s="1702"/>
      <c r="BO6" s="1702"/>
      <c r="BP6" s="1702"/>
      <c r="BQ6" s="1702"/>
      <c r="BR6" s="1702"/>
      <c r="BS6" s="1702"/>
      <c r="BT6" s="1702"/>
      <c r="BU6" s="1702"/>
      <c r="BV6" s="1702"/>
      <c r="BW6" s="1702"/>
      <c r="BX6" s="1702"/>
      <c r="BY6" s="1702"/>
      <c r="BZ6" s="1702"/>
      <c r="CA6" s="1702"/>
      <c r="CB6" s="1702"/>
      <c r="CC6" s="1702"/>
      <c r="CD6" s="1703"/>
      <c r="CH6" s="1686"/>
      <c r="CI6" s="1686"/>
      <c r="CJ6" s="1686"/>
      <c r="CK6" s="1686"/>
      <c r="DP6" s="1787"/>
      <c r="DQ6" s="1787"/>
      <c r="DR6" s="1787"/>
      <c r="DS6" s="1787"/>
      <c r="DT6" s="1787"/>
      <c r="DU6" s="1787"/>
      <c r="DV6" s="1787"/>
      <c r="DW6" s="1787"/>
      <c r="DX6" s="1787"/>
      <c r="DY6" s="1787"/>
      <c r="DZ6" s="1787"/>
      <c r="EA6" s="1787"/>
      <c r="EB6" s="1787"/>
      <c r="EC6" s="1787"/>
      <c r="ED6" s="1787"/>
      <c r="EE6" s="1787"/>
      <c r="EF6" s="1787"/>
      <c r="EG6" s="1787"/>
      <c r="EH6" s="1787"/>
      <c r="EI6" s="1787"/>
      <c r="EJ6" s="1787"/>
      <c r="EK6" s="1787"/>
      <c r="EL6" s="1787"/>
      <c r="EM6" s="1787"/>
      <c r="EN6" s="1787"/>
      <c r="EO6" s="1787"/>
      <c r="EP6" s="1787"/>
      <c r="EQ6" s="1787"/>
      <c r="ER6" s="1787"/>
      <c r="ES6" s="1787"/>
      <c r="ET6" s="1787"/>
      <c r="EU6" s="1787"/>
      <c r="EV6" s="1787"/>
      <c r="EW6" s="1787"/>
      <c r="EX6" s="1787"/>
      <c r="EY6" s="1787"/>
      <c r="EZ6" s="1787"/>
      <c r="FA6" s="1787"/>
      <c r="FB6" s="1787"/>
      <c r="FC6" s="1787"/>
      <c r="FD6" s="1787"/>
      <c r="FE6" s="1787"/>
      <c r="FF6" s="1787"/>
      <c r="FG6" s="1787"/>
      <c r="FH6" s="1787"/>
      <c r="FI6" s="1787"/>
      <c r="FJ6" s="1787"/>
      <c r="FK6" s="1787"/>
      <c r="FL6" s="1787"/>
      <c r="FM6" s="1787"/>
      <c r="FN6" s="1787"/>
      <c r="FO6" s="1787"/>
    </row>
    <row r="7" spans="2:171" s="1734" customFormat="1" ht="30" customHeight="1">
      <c r="B7" s="1722"/>
      <c r="C7" s="1782" t="s">
        <v>980</v>
      </c>
      <c r="D7" s="1771" t="s">
        <v>2678</v>
      </c>
      <c r="E7" s="1686"/>
      <c r="F7" s="1686"/>
      <c r="G7" s="1686"/>
      <c r="H7" s="1686"/>
      <c r="I7" s="1686"/>
      <c r="J7" s="1686"/>
      <c r="K7" s="1686"/>
      <c r="L7" s="1686"/>
      <c r="M7" s="1686"/>
      <c r="N7" s="1686"/>
      <c r="O7" s="1686"/>
      <c r="P7" s="1686"/>
      <c r="Q7" s="1686"/>
      <c r="R7" s="1686"/>
      <c r="S7" s="1686"/>
      <c r="T7" s="1686"/>
      <c r="U7" s="1686"/>
      <c r="V7" s="1686"/>
      <c r="W7" s="1686"/>
      <c r="X7" s="1686"/>
      <c r="Y7" s="1686"/>
      <c r="Z7" s="1686"/>
      <c r="AA7" s="1686"/>
      <c r="AB7" s="1686"/>
      <c r="AC7" s="1686"/>
      <c r="AD7" s="1686"/>
      <c r="AE7" s="1686"/>
      <c r="AF7" s="1686"/>
      <c r="AG7" s="1686"/>
      <c r="AH7" s="1686"/>
      <c r="AI7" s="1686"/>
      <c r="AJ7" s="1686"/>
      <c r="AK7" s="1686"/>
      <c r="AL7" s="1686"/>
      <c r="AM7" s="1686"/>
      <c r="AN7" s="1686"/>
      <c r="AO7" s="1686"/>
      <c r="AP7" s="1686"/>
      <c r="AQ7" s="1686"/>
      <c r="AR7" s="1686"/>
      <c r="AS7" s="1686"/>
      <c r="AT7" s="1686"/>
      <c r="AU7" s="1686"/>
      <c r="AV7" s="1686"/>
      <c r="AW7" s="1686"/>
      <c r="AX7" s="1686"/>
      <c r="AY7" s="1686"/>
      <c r="AZ7" s="1686"/>
      <c r="BA7" s="1686"/>
      <c r="BB7" s="1686"/>
      <c r="BC7" s="1686"/>
      <c r="BD7" s="1686"/>
      <c r="BE7" s="1686"/>
      <c r="BF7" s="1686"/>
      <c r="BG7" s="1686"/>
      <c r="BH7" s="1686"/>
      <c r="BI7" s="1686"/>
      <c r="BJ7" s="1686"/>
      <c r="BK7" s="1686"/>
      <c r="BL7" s="1686"/>
      <c r="BM7" s="1686"/>
      <c r="BN7" s="1686"/>
      <c r="BO7" s="1686"/>
      <c r="BP7" s="1686"/>
      <c r="BQ7" s="1686"/>
      <c r="BR7" s="1686"/>
      <c r="BS7" s="1686"/>
      <c r="BT7" s="1686"/>
      <c r="BU7" s="1686"/>
      <c r="BV7" s="1686"/>
      <c r="BW7" s="1686"/>
      <c r="BX7" s="1686"/>
      <c r="BY7" s="1686"/>
      <c r="BZ7" s="1686"/>
      <c r="CA7" s="1686"/>
      <c r="CB7" s="1686"/>
      <c r="CC7" s="1686"/>
      <c r="CD7" s="1725"/>
      <c r="CH7" s="1686"/>
      <c r="CI7" s="1686"/>
      <c r="CJ7" s="1686"/>
      <c r="CK7" s="1686"/>
      <c r="CL7" s="1686"/>
      <c r="CM7" s="1686"/>
      <c r="CP7" s="1717"/>
      <c r="CQ7" s="1737"/>
      <c r="CR7" s="1737"/>
      <c r="CS7" s="1737"/>
      <c r="CT7" s="1737"/>
      <c r="CU7" s="1772"/>
      <c r="CV7" s="1772"/>
      <c r="CW7" s="1772"/>
      <c r="CX7" s="1772"/>
      <c r="CY7" s="1717"/>
      <c r="CZ7" s="1717"/>
      <c r="DA7" s="1772"/>
      <c r="DB7" s="1772"/>
      <c r="DC7" s="1717"/>
      <c r="DD7" s="1717"/>
      <c r="DE7" s="1717"/>
      <c r="DF7" s="1717"/>
      <c r="DG7" s="1717"/>
      <c r="DH7" s="1717"/>
      <c r="DI7" s="1717"/>
      <c r="DJ7" s="1717"/>
      <c r="DK7" s="1717"/>
      <c r="DL7" s="1717"/>
      <c r="DM7" s="1717"/>
      <c r="DN7" s="1717"/>
      <c r="DO7" s="1717"/>
      <c r="DP7" s="1717"/>
      <c r="DQ7" s="1717"/>
      <c r="DR7" s="1787"/>
      <c r="DS7" s="1787"/>
      <c r="DT7" s="1787"/>
      <c r="DU7" s="1787"/>
      <c r="DV7" s="1787"/>
      <c r="DW7" s="1787"/>
      <c r="DX7" s="1787"/>
      <c r="DY7" s="1787"/>
      <c r="DZ7" s="1787"/>
      <c r="EA7" s="1787"/>
      <c r="EB7" s="1787"/>
      <c r="EC7" s="1787"/>
      <c r="ED7" s="1787"/>
      <c r="EE7" s="1787"/>
      <c r="EF7" s="1787"/>
      <c r="EG7" s="1787"/>
      <c r="EH7" s="1787"/>
      <c r="EI7" s="1787"/>
      <c r="EJ7" s="1787"/>
      <c r="EK7" s="1787"/>
      <c r="EL7" s="1787"/>
    </row>
    <row r="8" spans="2:171" s="1734" customFormat="1" ht="30" customHeight="1">
      <c r="B8" s="1722"/>
      <c r="C8" s="1771"/>
      <c r="D8" s="1773" t="s">
        <v>2679</v>
      </c>
      <c r="E8" s="1686"/>
      <c r="F8" s="1686"/>
      <c r="G8" s="1686"/>
      <c r="H8" s="1686"/>
      <c r="I8" s="1686"/>
      <c r="J8" s="1686"/>
      <c r="K8" s="1686"/>
      <c r="L8" s="1686"/>
      <c r="M8" s="1686"/>
      <c r="N8" s="1686"/>
      <c r="O8" s="1686"/>
      <c r="P8" s="1686"/>
      <c r="Q8" s="1686"/>
      <c r="R8" s="1686"/>
      <c r="S8" s="1686"/>
      <c r="T8" s="1686"/>
      <c r="U8" s="1686"/>
      <c r="V8" s="1686"/>
      <c r="W8" s="1686"/>
      <c r="X8" s="1686"/>
      <c r="Y8" s="1686"/>
      <c r="Z8" s="1686"/>
      <c r="AA8" s="1686"/>
      <c r="AB8" s="1686"/>
      <c r="AC8" s="1686"/>
      <c r="AD8" s="1686"/>
      <c r="AE8" s="1686"/>
      <c r="AF8" s="1686"/>
      <c r="AG8" s="1686"/>
      <c r="AH8" s="1686"/>
      <c r="AI8" s="1686"/>
      <c r="AJ8" s="1686"/>
      <c r="AK8" s="1686"/>
      <c r="AL8" s="1686"/>
      <c r="AM8" s="1686"/>
      <c r="AN8" s="1686"/>
      <c r="AO8" s="1686"/>
      <c r="AP8" s="1686"/>
      <c r="AQ8" s="1686"/>
      <c r="AR8" s="1686"/>
      <c r="AS8" s="1686"/>
      <c r="AT8" s="1686"/>
      <c r="AU8" s="1686"/>
      <c r="AV8" s="1686"/>
      <c r="AW8" s="1686"/>
      <c r="AX8" s="1686"/>
      <c r="AY8" s="1686"/>
      <c r="AZ8" s="1686"/>
      <c r="BA8" s="1686"/>
      <c r="BB8" s="1686"/>
      <c r="BC8" s="1686"/>
      <c r="BD8" s="1686"/>
      <c r="BE8" s="1686"/>
      <c r="BF8" s="1686"/>
      <c r="BG8" s="1686"/>
      <c r="BH8" s="1686"/>
      <c r="BI8" s="1686"/>
      <c r="BJ8" s="1686"/>
      <c r="BK8" s="1686"/>
      <c r="BL8" s="1686"/>
      <c r="BM8" s="1686"/>
      <c r="BN8" s="1686"/>
      <c r="BO8" s="1686"/>
      <c r="BP8" s="1686"/>
      <c r="BQ8" s="1686"/>
      <c r="BR8" s="1686"/>
      <c r="BS8" s="1686"/>
      <c r="BT8" s="1686"/>
      <c r="BU8" s="1686"/>
      <c r="BV8" s="1686"/>
      <c r="BW8" s="1686"/>
      <c r="BX8" s="1686"/>
      <c r="BY8" s="1686"/>
      <c r="BZ8" s="1686"/>
      <c r="CA8" s="1686"/>
      <c r="CB8" s="1686"/>
      <c r="CC8" s="1686"/>
      <c r="CD8" s="1725"/>
      <c r="CH8" s="1686"/>
      <c r="CI8" s="1686"/>
      <c r="CJ8" s="1686"/>
      <c r="CK8" s="1686"/>
      <c r="CL8" s="1686"/>
      <c r="CM8" s="1686"/>
      <c r="CN8" s="1771"/>
      <c r="CO8" s="1773"/>
      <c r="CP8" s="1717"/>
      <c r="CQ8" s="1737"/>
      <c r="CR8" s="1737"/>
      <c r="CS8" s="1737"/>
      <c r="CT8" s="1737"/>
      <c r="CU8" s="1772"/>
      <c r="CV8" s="1772"/>
      <c r="CW8" s="1772"/>
      <c r="CX8" s="1772"/>
      <c r="CY8" s="1717"/>
      <c r="CZ8" s="1717"/>
      <c r="DA8" s="1772"/>
      <c r="DB8" s="1772"/>
      <c r="DC8" s="1717"/>
      <c r="DD8" s="1717"/>
      <c r="DE8" s="1717"/>
      <c r="DF8" s="1717"/>
      <c r="DG8" s="1717"/>
      <c r="DH8" s="1717"/>
      <c r="DI8" s="1717"/>
      <c r="DJ8" s="1717"/>
      <c r="DK8" s="1717"/>
      <c r="DL8" s="1717"/>
      <c r="DM8" s="1717"/>
      <c r="DN8" s="1717"/>
      <c r="DO8" s="1717"/>
      <c r="DP8" s="1717"/>
      <c r="DQ8" s="1717"/>
      <c r="DR8" s="1787"/>
      <c r="DS8" s="1787"/>
      <c r="DT8" s="1787"/>
      <c r="DU8" s="1787"/>
      <c r="DV8" s="1787"/>
      <c r="DW8" s="1787"/>
      <c r="DX8" s="1787"/>
      <c r="DY8" s="1787"/>
      <c r="DZ8" s="1787"/>
      <c r="EA8" s="1787"/>
      <c r="EB8" s="1787"/>
      <c r="EC8" s="1787"/>
      <c r="ED8" s="1787"/>
      <c r="EE8" s="1787"/>
      <c r="EF8" s="1787"/>
      <c r="EG8" s="1787"/>
      <c r="EH8" s="1787"/>
      <c r="EI8" s="1787"/>
      <c r="EJ8" s="1787"/>
      <c r="EK8" s="1787"/>
      <c r="EL8" s="1787"/>
    </row>
    <row r="9" spans="2:171" s="1734" customFormat="1" ht="30" customHeight="1">
      <c r="B9" s="1727"/>
      <c r="C9" s="1686"/>
      <c r="D9" s="1686"/>
      <c r="E9" s="1686"/>
      <c r="F9" s="1686"/>
      <c r="G9" s="1686"/>
      <c r="H9" s="1686"/>
      <c r="I9" s="1686"/>
      <c r="J9" s="1686"/>
      <c r="K9" s="1686"/>
      <c r="L9" s="1686"/>
      <c r="M9" s="1686"/>
      <c r="N9" s="1686"/>
      <c r="O9" s="1686"/>
      <c r="P9" s="1686"/>
      <c r="Q9" s="1686"/>
      <c r="R9" s="1686"/>
      <c r="S9" s="1686"/>
      <c r="T9" s="1686"/>
      <c r="U9" s="1686"/>
      <c r="V9" s="1686"/>
      <c r="W9" s="1686"/>
      <c r="X9" s="1686"/>
      <c r="Y9" s="1686"/>
      <c r="Z9" s="1686"/>
      <c r="AA9" s="1686"/>
      <c r="AB9" s="1686"/>
      <c r="AC9" s="1686"/>
      <c r="AD9" s="1686"/>
      <c r="AE9" s="1686"/>
      <c r="AF9" s="1686"/>
      <c r="AG9" s="1686"/>
      <c r="AH9" s="1686"/>
      <c r="AI9" s="1686"/>
      <c r="AJ9" s="1686"/>
      <c r="AK9" s="1686"/>
      <c r="AL9" s="1686"/>
      <c r="AM9" s="1686"/>
      <c r="AN9" s="1686"/>
      <c r="AO9" s="1686"/>
      <c r="AP9" s="1686"/>
      <c r="AQ9" s="1686"/>
      <c r="AR9" s="1686"/>
      <c r="AS9" s="1686"/>
      <c r="AT9" s="1686"/>
      <c r="AU9" s="1686"/>
      <c r="AV9" s="1686"/>
      <c r="AW9" s="1686"/>
      <c r="AX9" s="1686"/>
      <c r="AY9" s="1686"/>
      <c r="AZ9" s="1686"/>
      <c r="BA9" s="1686"/>
      <c r="BB9" s="1686"/>
      <c r="BC9" s="1686"/>
      <c r="BD9" s="1686"/>
      <c r="BE9" s="1686"/>
      <c r="BF9" s="1686"/>
      <c r="BG9" s="1686"/>
      <c r="BH9" s="1686"/>
      <c r="BI9" s="1686"/>
      <c r="BJ9" s="1686"/>
      <c r="BK9" s="1686"/>
      <c r="BL9" s="1686"/>
      <c r="BM9" s="1686"/>
      <c r="BN9" s="1686"/>
      <c r="BO9" s="1686"/>
      <c r="BP9" s="1686"/>
      <c r="BQ9" s="1686"/>
      <c r="BR9" s="1686"/>
      <c r="BS9" s="1686"/>
      <c r="BT9" s="1686"/>
      <c r="BU9" s="1686"/>
      <c r="BV9" s="1686"/>
      <c r="BW9" s="1686"/>
      <c r="BX9" s="1686"/>
      <c r="BY9" s="1686"/>
      <c r="BZ9" s="1686"/>
      <c r="CA9" s="1686"/>
      <c r="CB9" s="1686"/>
      <c r="CC9" s="1686"/>
      <c r="CD9" s="1728"/>
      <c r="CH9" s="1686"/>
      <c r="CI9" s="1686"/>
      <c r="CJ9" s="1686"/>
      <c r="CK9" s="1686"/>
      <c r="CL9" s="1686"/>
      <c r="CM9" s="1686"/>
      <c r="CN9" s="1771"/>
      <c r="DR9" s="1787"/>
      <c r="DS9" s="1787"/>
      <c r="DT9" s="1787"/>
      <c r="DU9" s="1787"/>
      <c r="DV9" s="1787"/>
      <c r="DW9" s="1787"/>
      <c r="DX9" s="1787"/>
      <c r="DY9" s="1787"/>
      <c r="DZ9" s="1787"/>
      <c r="EA9" s="1787"/>
      <c r="EB9" s="1787"/>
      <c r="EC9" s="1787"/>
      <c r="ED9" s="1787"/>
      <c r="EE9" s="1787"/>
      <c r="EF9" s="1787"/>
      <c r="EG9" s="1787"/>
      <c r="EH9" s="1787"/>
      <c r="EI9" s="1787"/>
      <c r="EJ9" s="1787"/>
      <c r="EK9" s="1787"/>
      <c r="EL9" s="1787"/>
    </row>
    <row r="10" spans="2:171" s="1734" customFormat="1" ht="30" customHeight="1">
      <c r="B10" s="1707"/>
      <c r="C10" s="1686"/>
      <c r="D10" s="1757" t="s">
        <v>1091</v>
      </c>
      <c r="E10" s="1758"/>
      <c r="F10" s="1717"/>
      <c r="G10" s="1759"/>
      <c r="H10" s="1759"/>
      <c r="I10" s="1736"/>
      <c r="J10" s="1736"/>
      <c r="K10" s="1736"/>
      <c r="L10" s="1736"/>
      <c r="M10" s="1736"/>
      <c r="N10" s="1736"/>
      <c r="O10" s="1736"/>
      <c r="P10" s="1736"/>
      <c r="Q10" s="1736"/>
      <c r="R10" s="1697"/>
      <c r="S10" s="1697"/>
      <c r="T10" s="1697"/>
      <c r="U10" s="1697"/>
      <c r="V10" s="1697"/>
      <c r="W10" s="1697"/>
      <c r="X10" s="1697"/>
      <c r="Y10" s="1697"/>
      <c r="Z10" s="1697"/>
      <c r="AA10" s="1697"/>
      <c r="AB10" s="1697"/>
      <c r="AC10" s="1697"/>
      <c r="AD10" s="1697"/>
      <c r="AE10" s="1697"/>
      <c r="AF10" s="1697"/>
      <c r="AG10" s="1686"/>
      <c r="AH10" s="1686"/>
      <c r="AI10" s="1686"/>
      <c r="AJ10" s="1686"/>
      <c r="AK10" s="1686"/>
      <c r="AL10" s="1686"/>
      <c r="AM10" s="1686"/>
      <c r="AN10" s="1686"/>
      <c r="AO10" s="1686"/>
      <c r="AP10" s="1686"/>
      <c r="AQ10" s="1686"/>
      <c r="AR10" s="1686"/>
      <c r="AS10" s="1686"/>
      <c r="AT10" s="1686"/>
      <c r="AU10" s="1686"/>
      <c r="AV10" s="1686"/>
      <c r="AW10" s="1686"/>
      <c r="AX10" s="1686"/>
      <c r="AY10" s="1686"/>
      <c r="AZ10" s="1686"/>
      <c r="BA10" s="1686"/>
      <c r="BB10" s="1686"/>
      <c r="BC10" s="1686"/>
      <c r="BD10" s="1686"/>
      <c r="BE10" s="1686"/>
      <c r="BF10" s="1686"/>
      <c r="BG10" s="1686"/>
      <c r="BH10" s="1686"/>
      <c r="BI10" s="1686"/>
      <c r="BJ10" s="1686"/>
      <c r="BK10" s="1686"/>
      <c r="BL10" s="1686"/>
      <c r="BM10" s="1686"/>
      <c r="BN10" s="1686"/>
      <c r="BO10" s="1686"/>
      <c r="BP10" s="1686"/>
      <c r="BQ10" s="1686"/>
      <c r="BR10" s="1686"/>
      <c r="BS10" s="1686"/>
      <c r="BT10" s="1686"/>
      <c r="BU10" s="1686"/>
      <c r="BV10" s="1686"/>
      <c r="BW10" s="1686"/>
      <c r="BX10" s="1686"/>
      <c r="BY10" s="1686"/>
      <c r="BZ10" s="1686"/>
      <c r="CA10" s="1686"/>
      <c r="CB10" s="1686"/>
      <c r="CC10" s="1686"/>
      <c r="CD10" s="1728"/>
      <c r="CH10" s="1686"/>
      <c r="CI10" s="1686"/>
      <c r="CJ10" s="1686"/>
      <c r="CK10" s="1686"/>
      <c r="CL10" s="1686"/>
      <c r="CM10" s="1686"/>
      <c r="CN10" s="1771"/>
      <c r="DR10" s="1787"/>
      <c r="DS10" s="1787"/>
      <c r="DT10" s="1787"/>
      <c r="DU10" s="1787"/>
      <c r="DV10" s="1787"/>
      <c r="DW10" s="1787"/>
      <c r="DX10" s="1787"/>
      <c r="DY10" s="1787"/>
      <c r="DZ10" s="1787"/>
      <c r="EA10" s="1787"/>
      <c r="EB10" s="1787"/>
      <c r="EC10" s="1787"/>
      <c r="ED10" s="1787"/>
      <c r="EE10" s="1787"/>
      <c r="EF10" s="1787"/>
      <c r="EG10" s="1787"/>
      <c r="EH10" s="1787"/>
      <c r="EI10" s="1787"/>
      <c r="EJ10" s="1787"/>
      <c r="EK10" s="1787"/>
      <c r="EL10" s="1787"/>
    </row>
    <row r="11" spans="2:171" s="1734" customFormat="1" ht="30" customHeight="1">
      <c r="B11" s="1707"/>
      <c r="C11" s="1686"/>
      <c r="D11" s="2680" t="s">
        <v>2</v>
      </c>
      <c r="E11" s="2821"/>
      <c r="F11" s="3424"/>
      <c r="G11" s="3425"/>
      <c r="H11" s="3426"/>
      <c r="I11" s="1737"/>
      <c r="J11" s="3205" t="s">
        <v>703</v>
      </c>
      <c r="K11" s="3205"/>
      <c r="L11" s="3205"/>
      <c r="M11" s="3205"/>
      <c r="N11" s="3205"/>
      <c r="O11" s="3205"/>
      <c r="P11" s="3205"/>
      <c r="Q11" s="3205"/>
      <c r="R11" s="1697"/>
      <c r="S11" s="2680" t="s">
        <v>5</v>
      </c>
      <c r="T11" s="2821"/>
      <c r="U11" s="2030"/>
      <c r="V11" s="2031"/>
      <c r="W11" s="2032"/>
      <c r="X11" s="1737"/>
      <c r="Y11" s="3205" t="s">
        <v>704</v>
      </c>
      <c r="Z11" s="3205"/>
      <c r="AA11" s="3205"/>
      <c r="AB11" s="3205"/>
      <c r="AC11" s="3205"/>
      <c r="AD11" s="3205"/>
      <c r="AE11" s="3205"/>
      <c r="AF11" s="3205"/>
      <c r="AG11" s="1686"/>
      <c r="AH11" s="1686"/>
      <c r="AI11" s="1686"/>
      <c r="AJ11" s="1686"/>
      <c r="AK11" s="1686"/>
      <c r="AL11" s="1686"/>
      <c r="AM11" s="1686"/>
      <c r="AN11" s="1686"/>
      <c r="AO11" s="1686"/>
      <c r="AP11" s="1686"/>
      <c r="AQ11" s="1686"/>
      <c r="AR11" s="1686"/>
      <c r="AS11" s="1686"/>
      <c r="AT11" s="1686"/>
      <c r="AU11" s="1686"/>
      <c r="AV11" s="1686"/>
      <c r="AW11" s="1686"/>
      <c r="AX11" s="1686"/>
      <c r="AY11" s="1686"/>
      <c r="AZ11" s="1686"/>
      <c r="BA11" s="1686"/>
      <c r="BB11" s="1686"/>
      <c r="BC11" s="1686"/>
      <c r="BD11" s="1686"/>
      <c r="BE11" s="1686"/>
      <c r="BF11" s="1686"/>
      <c r="BG11" s="1686"/>
      <c r="BH11" s="1686"/>
      <c r="BI11" s="1686"/>
      <c r="BJ11" s="1686"/>
      <c r="BK11" s="1686"/>
      <c r="BL11" s="1686"/>
      <c r="BM11" s="1686"/>
      <c r="BN11" s="1686"/>
      <c r="BO11" s="1686"/>
      <c r="BP11" s="1686"/>
      <c r="BQ11" s="1686"/>
      <c r="BR11" s="1686"/>
      <c r="BS11" s="1686"/>
      <c r="BT11" s="1686"/>
      <c r="BU11" s="1686"/>
      <c r="BV11" s="1686"/>
      <c r="BW11" s="1686"/>
      <c r="BX11" s="1686"/>
      <c r="BY11" s="1686"/>
      <c r="BZ11" s="1686"/>
      <c r="CA11" s="1686"/>
      <c r="CB11" s="1686"/>
      <c r="CC11" s="1686"/>
      <c r="CD11" s="1728"/>
      <c r="CH11" s="1686"/>
      <c r="CI11" s="1686"/>
      <c r="CJ11" s="1686"/>
      <c r="CK11" s="1686"/>
      <c r="CL11" s="1686"/>
      <c r="CM11" s="1686"/>
      <c r="CN11" s="1771"/>
      <c r="DR11" s="1787"/>
      <c r="DS11" s="1787"/>
      <c r="DT11" s="1787"/>
      <c r="DU11" s="1787"/>
      <c r="DV11" s="1787"/>
      <c r="DW11" s="1787"/>
      <c r="DX11" s="1787"/>
      <c r="DY11" s="1787"/>
      <c r="DZ11" s="1787"/>
      <c r="EA11" s="1787"/>
      <c r="EB11" s="1787"/>
      <c r="EC11" s="1787"/>
      <c r="ED11" s="1787"/>
      <c r="EE11" s="1787"/>
      <c r="EF11" s="1787"/>
      <c r="EG11" s="1787"/>
      <c r="EH11" s="1787"/>
      <c r="EI11" s="1787"/>
      <c r="EJ11" s="1787"/>
      <c r="EK11" s="1787"/>
      <c r="EL11" s="1787"/>
    </row>
    <row r="12" spans="2:171" s="1734" customFormat="1" ht="30" customHeight="1">
      <c r="B12" s="1707"/>
      <c r="C12" s="1686"/>
      <c r="D12" s="2681"/>
      <c r="E12" s="2821"/>
      <c r="F12" s="3427"/>
      <c r="G12" s="3428"/>
      <c r="H12" s="3429"/>
      <c r="I12" s="1737"/>
      <c r="J12" s="3205"/>
      <c r="K12" s="3205"/>
      <c r="L12" s="3205"/>
      <c r="M12" s="3205"/>
      <c r="N12" s="3205"/>
      <c r="O12" s="3205"/>
      <c r="P12" s="3205"/>
      <c r="Q12" s="3205"/>
      <c r="R12" s="1697"/>
      <c r="S12" s="2681"/>
      <c r="T12" s="2821"/>
      <c r="U12" s="2033"/>
      <c r="V12" s="2034"/>
      <c r="W12" s="2035"/>
      <c r="X12" s="1737"/>
      <c r="Y12" s="3205"/>
      <c r="Z12" s="3205"/>
      <c r="AA12" s="3205"/>
      <c r="AB12" s="3205"/>
      <c r="AC12" s="3205"/>
      <c r="AD12" s="3205"/>
      <c r="AE12" s="3205"/>
      <c r="AF12" s="3205"/>
      <c r="AG12" s="1686"/>
      <c r="AH12" s="1686"/>
      <c r="AI12" s="1686"/>
      <c r="AJ12" s="1686"/>
      <c r="AK12" s="1686"/>
      <c r="AL12" s="1686"/>
      <c r="AM12" s="1686"/>
      <c r="AN12" s="1686"/>
      <c r="AO12" s="1686"/>
      <c r="AP12" s="1686"/>
      <c r="AQ12" s="1686"/>
      <c r="AR12" s="1686"/>
      <c r="AS12" s="1686"/>
      <c r="AT12" s="1686"/>
      <c r="AU12" s="1686"/>
      <c r="AV12" s="1686"/>
      <c r="AW12" s="1686"/>
      <c r="AX12" s="1686"/>
      <c r="AY12" s="1686"/>
      <c r="AZ12" s="1686"/>
      <c r="BA12" s="1686"/>
      <c r="BB12" s="1686"/>
      <c r="BC12" s="1686"/>
      <c r="BD12" s="1686"/>
      <c r="BE12" s="1686"/>
      <c r="BF12" s="1686"/>
      <c r="BG12" s="1686"/>
      <c r="BH12" s="1686"/>
      <c r="BI12" s="1686"/>
      <c r="BJ12" s="1686"/>
      <c r="BK12" s="1686"/>
      <c r="BL12" s="1686"/>
      <c r="BM12" s="1686"/>
      <c r="BN12" s="1686"/>
      <c r="BO12" s="1686"/>
      <c r="BP12" s="1686"/>
      <c r="BQ12" s="1686"/>
      <c r="BR12" s="1686"/>
      <c r="BS12" s="1686"/>
      <c r="BT12" s="1686"/>
      <c r="BU12" s="1686"/>
      <c r="BV12" s="1686"/>
      <c r="BW12" s="1686"/>
      <c r="BX12" s="1686"/>
      <c r="BY12" s="1686"/>
      <c r="BZ12" s="1686"/>
      <c r="CA12" s="1686"/>
      <c r="CB12" s="1686"/>
      <c r="CC12" s="1686"/>
      <c r="CD12" s="1728"/>
      <c r="CH12" s="1686"/>
      <c r="CI12" s="1686"/>
      <c r="CJ12" s="1686"/>
      <c r="CK12" s="1686"/>
      <c r="CL12" s="1686"/>
      <c r="CM12" s="1686"/>
      <c r="CN12" s="1771"/>
      <c r="CO12" s="1771"/>
      <c r="CP12" s="1771"/>
      <c r="CQ12" s="1737"/>
      <c r="CR12" s="1737"/>
      <c r="CS12" s="1737"/>
      <c r="CT12" s="1737"/>
      <c r="CU12" s="1772"/>
      <c r="CV12" s="1772"/>
      <c r="CW12" s="1772"/>
      <c r="CX12" s="1772"/>
      <c r="CY12" s="1772"/>
      <c r="CZ12" s="1772"/>
      <c r="DA12" s="1772"/>
      <c r="DB12" s="1772"/>
      <c r="DC12" s="1697"/>
      <c r="DD12" s="1771"/>
      <c r="DE12" s="1771"/>
      <c r="DF12" s="1737"/>
      <c r="DG12" s="1737"/>
      <c r="DH12" s="1737"/>
      <c r="DI12" s="1737"/>
      <c r="DJ12" s="1772"/>
      <c r="DK12" s="1772"/>
      <c r="DL12" s="1772"/>
      <c r="DM12" s="1772"/>
      <c r="DN12" s="1772"/>
      <c r="DO12" s="1772"/>
      <c r="DP12" s="1772"/>
      <c r="DQ12" s="1772"/>
      <c r="DR12" s="1787"/>
      <c r="DS12" s="1787"/>
      <c r="DT12" s="1787"/>
      <c r="DU12" s="1787"/>
      <c r="DV12" s="1787"/>
      <c r="DW12" s="1787"/>
      <c r="DX12" s="1787"/>
      <c r="DY12" s="1787"/>
      <c r="DZ12" s="1787"/>
      <c r="EA12" s="1787"/>
      <c r="EB12" s="1787"/>
      <c r="EC12" s="1787"/>
      <c r="ED12" s="1787"/>
      <c r="EE12" s="1787"/>
      <c r="EF12" s="1787"/>
      <c r="EG12" s="1787"/>
      <c r="EH12" s="1787"/>
      <c r="EI12" s="1787"/>
      <c r="EJ12" s="1787"/>
      <c r="EK12" s="1787"/>
      <c r="EL12" s="1787"/>
    </row>
    <row r="13" spans="2:171" s="1734" customFormat="1" ht="24.9" customHeight="1">
      <c r="B13" s="1707"/>
      <c r="C13" s="1686"/>
      <c r="D13" s="1686"/>
      <c r="E13" s="1686"/>
      <c r="F13" s="1686"/>
      <c r="G13" s="1686"/>
      <c r="H13" s="1686"/>
      <c r="I13" s="1686"/>
      <c r="J13" s="1686"/>
      <c r="K13" s="1686"/>
      <c r="L13" s="1686"/>
      <c r="M13" s="1686"/>
      <c r="N13" s="1686"/>
      <c r="O13" s="1686"/>
      <c r="P13" s="1686"/>
      <c r="Q13" s="1686"/>
      <c r="R13" s="1686"/>
      <c r="S13" s="1686"/>
      <c r="T13" s="1686"/>
      <c r="U13" s="1686"/>
      <c r="V13" s="1686"/>
      <c r="W13" s="1686"/>
      <c r="X13" s="1686"/>
      <c r="Y13" s="1686"/>
      <c r="Z13" s="1686"/>
      <c r="AA13" s="1686"/>
      <c r="AB13" s="1686"/>
      <c r="AC13" s="1686"/>
      <c r="AD13" s="1686"/>
      <c r="AE13" s="1686"/>
      <c r="AF13" s="1686"/>
      <c r="AG13" s="1686"/>
      <c r="AH13" s="1686"/>
      <c r="AI13" s="1686"/>
      <c r="AJ13" s="1686"/>
      <c r="AK13" s="1686"/>
      <c r="AL13" s="1686"/>
      <c r="AM13" s="1686"/>
      <c r="AN13" s="1686"/>
      <c r="AO13" s="1686"/>
      <c r="AP13" s="1686"/>
      <c r="AQ13" s="1686"/>
      <c r="AR13" s="1686"/>
      <c r="AS13" s="1686"/>
      <c r="AT13" s="1686"/>
      <c r="AU13" s="1686"/>
      <c r="AV13" s="1686"/>
      <c r="AW13" s="1686"/>
      <c r="AX13" s="1686"/>
      <c r="AY13" s="1686"/>
      <c r="AZ13" s="1686"/>
      <c r="BA13" s="1686"/>
      <c r="BB13" s="1686"/>
      <c r="BC13" s="1686"/>
      <c r="BD13" s="1686"/>
      <c r="BE13" s="1686"/>
      <c r="BF13" s="1686"/>
      <c r="BG13" s="1686"/>
      <c r="BH13" s="1686"/>
      <c r="BI13" s="1686"/>
      <c r="BJ13" s="1686"/>
      <c r="BK13" s="1686"/>
      <c r="BL13" s="1686"/>
      <c r="BM13" s="1686"/>
      <c r="BN13" s="1686"/>
      <c r="BO13" s="1686"/>
      <c r="BP13" s="1686"/>
      <c r="BQ13" s="1686"/>
      <c r="BR13" s="1686"/>
      <c r="BS13" s="3243" t="s">
        <v>24</v>
      </c>
      <c r="BT13" s="3243"/>
      <c r="BU13" s="3243"/>
      <c r="BV13" s="3243"/>
      <c r="BW13" s="3243"/>
      <c r="BX13" s="3243"/>
      <c r="BY13" s="3243"/>
      <c r="BZ13" s="3243"/>
      <c r="CA13" s="3243"/>
      <c r="CB13" s="1800"/>
      <c r="CC13" s="1800"/>
      <c r="CD13" s="1706"/>
      <c r="CH13" s="1686"/>
      <c r="CI13" s="1686"/>
      <c r="CJ13" s="1686"/>
      <c r="CK13" s="1686"/>
      <c r="CL13" s="1686"/>
      <c r="CM13" s="1686"/>
      <c r="CN13" s="1771"/>
      <c r="CP13" s="1771"/>
      <c r="CQ13" s="1737"/>
      <c r="CR13" s="1737"/>
      <c r="CS13" s="1737"/>
      <c r="CT13" s="1737"/>
      <c r="CU13" s="1772"/>
      <c r="CV13" s="1772"/>
      <c r="CW13" s="1772"/>
      <c r="CX13" s="1772"/>
      <c r="CY13" s="1772"/>
      <c r="CZ13" s="1772"/>
      <c r="DA13" s="1772"/>
      <c r="DB13" s="1772"/>
      <c r="DC13" s="1697"/>
      <c r="DD13" s="1771"/>
      <c r="DE13" s="1771"/>
      <c r="DF13" s="1737"/>
      <c r="DG13" s="1737"/>
      <c r="DH13" s="1737"/>
      <c r="DI13" s="1737"/>
      <c r="DJ13" s="1772"/>
      <c r="DK13" s="1772"/>
      <c r="DL13" s="1772"/>
      <c r="DM13" s="1772"/>
      <c r="DN13" s="1772"/>
      <c r="DO13" s="1772"/>
      <c r="DP13" s="1772"/>
      <c r="DQ13" s="1772"/>
      <c r="DR13" s="1787"/>
      <c r="DS13" s="1787"/>
      <c r="DT13" s="1787"/>
      <c r="DU13" s="1787"/>
      <c r="DV13" s="1787"/>
      <c r="DW13" s="1787"/>
      <c r="DX13" s="1787"/>
      <c r="DY13" s="1787"/>
      <c r="DZ13" s="1787"/>
      <c r="EA13" s="1787"/>
      <c r="EB13" s="1787"/>
      <c r="EC13" s="1787"/>
      <c r="ED13" s="1787"/>
      <c r="EE13" s="1787"/>
      <c r="EF13" s="1787"/>
      <c r="EG13" s="1787"/>
      <c r="EH13" s="1787"/>
      <c r="EI13" s="1787"/>
      <c r="EJ13" s="1787"/>
      <c r="EK13" s="1787"/>
      <c r="EL13" s="1787"/>
    </row>
    <row r="14" spans="2:171" s="1734" customFormat="1" ht="30" customHeight="1">
      <c r="B14" s="1719"/>
      <c r="C14" s="1686"/>
      <c r="D14" s="1771" t="s">
        <v>1093</v>
      </c>
      <c r="E14" s="1686"/>
      <c r="F14" s="1686"/>
      <c r="G14" s="1686"/>
      <c r="H14" s="1686"/>
      <c r="I14" s="1686"/>
      <c r="J14" s="1686"/>
      <c r="K14" s="1686"/>
      <c r="L14" s="1686"/>
      <c r="M14" s="1686"/>
      <c r="N14" s="1686"/>
      <c r="O14" s="1686"/>
      <c r="P14" s="1686"/>
      <c r="Q14" s="1686"/>
      <c r="R14" s="1686"/>
      <c r="S14" s="1686"/>
      <c r="T14" s="1686"/>
      <c r="U14" s="1686"/>
      <c r="V14" s="1686"/>
      <c r="W14" s="1686"/>
      <c r="X14" s="1686"/>
      <c r="Y14" s="1686"/>
      <c r="Z14" s="1686"/>
      <c r="AA14" s="1686"/>
      <c r="AB14" s="1686"/>
      <c r="AC14" s="1686"/>
      <c r="AD14" s="1686"/>
      <c r="AE14" s="1686"/>
      <c r="AF14" s="1686"/>
      <c r="AG14" s="1686"/>
      <c r="AH14" s="1686"/>
      <c r="AI14" s="1686"/>
      <c r="AJ14" s="1686"/>
      <c r="AK14" s="1686"/>
      <c r="AL14" s="1686"/>
      <c r="AM14" s="1686"/>
      <c r="AN14" s="1686"/>
      <c r="AO14" s="1686"/>
      <c r="AP14" s="1686"/>
      <c r="AQ14" s="1686"/>
      <c r="AR14" s="1686"/>
      <c r="AS14" s="1686"/>
      <c r="AT14" s="1686"/>
      <c r="AU14" s="1686"/>
      <c r="AV14" s="1686"/>
      <c r="AW14" s="1686"/>
      <c r="AX14" s="1686"/>
      <c r="AY14" s="1686"/>
      <c r="AZ14" s="1686"/>
      <c r="BA14" s="1686"/>
      <c r="BB14" s="1686"/>
      <c r="BC14" s="1686"/>
      <c r="BD14" s="1686"/>
      <c r="BE14" s="1686"/>
      <c r="BF14" s="1686"/>
      <c r="BG14" s="1686"/>
      <c r="BH14" s="1686"/>
      <c r="BI14" s="1686"/>
      <c r="BJ14" s="1686"/>
      <c r="BK14" s="1686"/>
      <c r="BL14" s="1686"/>
      <c r="BM14" s="1686"/>
      <c r="BN14" s="1686"/>
      <c r="BO14" s="1686"/>
      <c r="BP14" s="1686"/>
      <c r="BQ14" s="1686"/>
      <c r="BR14" s="1686"/>
      <c r="BS14" s="3244" t="s">
        <v>25</v>
      </c>
      <c r="BT14" s="3244"/>
      <c r="BU14" s="3244"/>
      <c r="BV14" s="3244"/>
      <c r="BW14" s="3244"/>
      <c r="BX14" s="3244"/>
      <c r="BY14" s="3244"/>
      <c r="BZ14" s="3244"/>
      <c r="CA14" s="3244"/>
      <c r="CB14" s="1801"/>
      <c r="CC14" s="1801"/>
      <c r="CD14" s="1706"/>
      <c r="CH14" s="1686"/>
      <c r="CI14" s="1686"/>
      <c r="CJ14" s="1686"/>
      <c r="CK14" s="1686"/>
      <c r="CL14" s="1686"/>
      <c r="CM14" s="1686"/>
      <c r="CN14" s="1771"/>
      <c r="CP14" s="1771"/>
      <c r="CQ14" s="1737"/>
      <c r="CR14" s="1737"/>
      <c r="CS14" s="1737"/>
      <c r="CT14" s="1737"/>
      <c r="CU14" s="1772"/>
      <c r="CV14" s="1772"/>
      <c r="CW14" s="1772"/>
      <c r="CX14" s="1772"/>
      <c r="CY14" s="1772"/>
      <c r="CZ14" s="1772"/>
      <c r="DA14" s="1772"/>
      <c r="DB14" s="1772"/>
      <c r="DC14" s="1697"/>
      <c r="DD14" s="1771"/>
      <c r="DE14" s="1771"/>
      <c r="DF14" s="1737"/>
      <c r="DG14" s="1737"/>
      <c r="DH14" s="1737"/>
      <c r="DI14" s="1737"/>
      <c r="DJ14" s="1772"/>
      <c r="DK14" s="1772"/>
      <c r="DL14" s="1772"/>
      <c r="DM14" s="1772"/>
      <c r="DN14" s="1772"/>
      <c r="DO14" s="1772"/>
      <c r="DP14" s="1772"/>
      <c r="DQ14" s="1772"/>
      <c r="DR14" s="1787"/>
      <c r="DS14" s="1787"/>
      <c r="DT14" s="1787"/>
      <c r="DU14" s="1787"/>
      <c r="DV14" s="1787"/>
      <c r="DW14" s="1787"/>
      <c r="DX14" s="1787"/>
      <c r="DY14" s="1787"/>
      <c r="DZ14" s="1787"/>
      <c r="EA14" s="1787"/>
      <c r="EB14" s="1787"/>
      <c r="EC14" s="1787"/>
      <c r="ED14" s="1787"/>
      <c r="EE14" s="1787"/>
      <c r="EF14" s="1787"/>
      <c r="EG14" s="1787"/>
      <c r="EH14" s="1787"/>
      <c r="EI14" s="1787"/>
      <c r="EJ14" s="1787"/>
      <c r="EK14" s="1787"/>
      <c r="EL14" s="1787"/>
    </row>
    <row r="15" spans="2:171" s="1734" customFormat="1" ht="30" customHeight="1">
      <c r="B15" s="1722"/>
      <c r="C15" s="1686"/>
      <c r="D15" s="1773" t="s">
        <v>2680</v>
      </c>
      <c r="E15" s="1686"/>
      <c r="F15" s="1686"/>
      <c r="G15" s="1686"/>
      <c r="H15" s="1686"/>
      <c r="I15" s="1686"/>
      <c r="J15" s="1686"/>
      <c r="K15" s="1686"/>
      <c r="L15" s="1686"/>
      <c r="M15" s="1686"/>
      <c r="N15" s="1686"/>
      <c r="O15" s="1686"/>
      <c r="P15" s="1686"/>
      <c r="Q15" s="1686"/>
      <c r="R15" s="1686"/>
      <c r="S15" s="1686"/>
      <c r="T15" s="1686"/>
      <c r="U15" s="1686"/>
      <c r="V15" s="1686"/>
      <c r="W15" s="1686"/>
      <c r="X15" s="1686"/>
      <c r="Y15" s="1686"/>
      <c r="Z15" s="1686"/>
      <c r="AA15" s="1686"/>
      <c r="AB15" s="1686"/>
      <c r="AC15" s="1686"/>
      <c r="AD15" s="1686"/>
      <c r="AE15" s="1686"/>
      <c r="AF15" s="1686"/>
      <c r="AG15" s="1686"/>
      <c r="AH15" s="1686"/>
      <c r="AI15" s="1686"/>
      <c r="AJ15" s="1686"/>
      <c r="AK15" s="1686"/>
      <c r="AL15" s="1686"/>
      <c r="AM15" s="1686"/>
      <c r="AN15" s="1686"/>
      <c r="AO15" s="1686"/>
      <c r="AP15" s="1686"/>
      <c r="AQ15" s="1686"/>
      <c r="AR15" s="1686"/>
      <c r="AS15" s="1686"/>
      <c r="AT15" s="1686"/>
      <c r="AU15" s="1686"/>
      <c r="AV15" s="1686"/>
      <c r="AW15" s="1686"/>
      <c r="AX15" s="1686"/>
      <c r="AY15" s="1686"/>
      <c r="AZ15" s="1686"/>
      <c r="BA15" s="1686"/>
      <c r="BB15" s="1686"/>
      <c r="BC15" s="1686"/>
      <c r="BD15" s="1686"/>
      <c r="BE15" s="1686"/>
      <c r="BF15" s="1686"/>
      <c r="BG15" s="1686"/>
      <c r="BH15" s="1686"/>
      <c r="BI15" s="1686"/>
      <c r="BJ15" s="1686"/>
      <c r="BK15" s="1686"/>
      <c r="BL15" s="1686"/>
      <c r="BM15" s="1686"/>
      <c r="BN15" s="1686"/>
      <c r="BO15" s="1686"/>
      <c r="BP15" s="1686"/>
      <c r="BQ15" s="1686"/>
      <c r="BR15" s="1686"/>
      <c r="BS15" s="3245" t="s">
        <v>26</v>
      </c>
      <c r="BT15" s="3245"/>
      <c r="BU15" s="3245"/>
      <c r="BV15" s="3245"/>
      <c r="BW15" s="3245"/>
      <c r="BX15" s="3245"/>
      <c r="BY15" s="3245"/>
      <c r="BZ15" s="3245"/>
      <c r="CA15" s="3245"/>
      <c r="CB15" s="1717"/>
      <c r="CC15" s="1717"/>
      <c r="CD15" s="1706"/>
      <c r="CH15" s="1686"/>
      <c r="CI15" s="1686"/>
      <c r="CJ15" s="1686"/>
      <c r="CK15" s="1686"/>
      <c r="CL15" s="1686"/>
      <c r="CM15" s="1686"/>
      <c r="CN15" s="1753"/>
      <c r="CP15" s="1717"/>
      <c r="CQ15" s="1717"/>
      <c r="CR15" s="1717"/>
      <c r="CS15" s="1717"/>
      <c r="CT15" s="1717"/>
      <c r="CU15" s="1717"/>
      <c r="CV15" s="1717"/>
      <c r="CW15" s="1717"/>
      <c r="CX15" s="1717"/>
      <c r="CY15" s="1717"/>
      <c r="CZ15" s="1717"/>
      <c r="DA15" s="1717"/>
      <c r="DB15" s="1717"/>
      <c r="DC15" s="1717"/>
      <c r="DD15" s="1717"/>
      <c r="DE15" s="1717"/>
      <c r="DF15" s="1717"/>
      <c r="DG15" s="1717"/>
      <c r="DH15" s="1717"/>
      <c r="DI15" s="1717"/>
      <c r="DJ15" s="1717"/>
      <c r="DK15" s="1717"/>
      <c r="DL15" s="1717"/>
      <c r="DM15" s="1717"/>
      <c r="DN15" s="1717"/>
      <c r="DO15" s="1717"/>
      <c r="DP15" s="1717"/>
      <c r="DQ15" s="1717"/>
      <c r="DR15" s="1787"/>
      <c r="DS15" s="1787"/>
      <c r="DT15" s="1787"/>
      <c r="DU15" s="1787"/>
      <c r="DV15" s="1787"/>
      <c r="DW15" s="1787"/>
      <c r="DX15" s="1787"/>
      <c r="DY15" s="1787"/>
      <c r="DZ15" s="1787"/>
      <c r="EA15" s="1787"/>
      <c r="EB15" s="1787"/>
      <c r="EC15" s="1787"/>
      <c r="ED15" s="1787"/>
      <c r="EE15" s="1787"/>
      <c r="EF15" s="1787"/>
      <c r="EG15" s="1787"/>
      <c r="EH15" s="1787"/>
      <c r="EI15" s="1787"/>
      <c r="EJ15" s="1787"/>
      <c r="EK15" s="1787"/>
      <c r="EL15" s="1787"/>
    </row>
    <row r="16" spans="2:171" s="1734" customFormat="1" ht="18.75" customHeight="1">
      <c r="B16" s="1722"/>
      <c r="C16" s="1686"/>
      <c r="D16" s="1773"/>
      <c r="E16" s="1686"/>
      <c r="F16" s="1686"/>
      <c r="G16" s="1686"/>
      <c r="H16" s="1686"/>
      <c r="I16" s="1686"/>
      <c r="J16" s="1686"/>
      <c r="K16" s="1686"/>
      <c r="L16" s="1686"/>
      <c r="M16" s="1686"/>
      <c r="N16" s="1686"/>
      <c r="O16" s="1686"/>
      <c r="P16" s="1686"/>
      <c r="Q16" s="1686"/>
      <c r="R16" s="1686"/>
      <c r="S16" s="1686"/>
      <c r="T16" s="1686"/>
      <c r="U16" s="1686"/>
      <c r="V16" s="1686"/>
      <c r="W16" s="1686"/>
      <c r="X16" s="1686"/>
      <c r="Y16" s="1686"/>
      <c r="Z16" s="1686"/>
      <c r="AA16" s="1686"/>
      <c r="AB16" s="1686"/>
      <c r="AC16" s="1686"/>
      <c r="AD16" s="1686"/>
      <c r="AE16" s="1686"/>
      <c r="AF16" s="1686"/>
      <c r="AG16" s="1686"/>
      <c r="AH16" s="1686"/>
      <c r="AI16" s="1686"/>
      <c r="AJ16" s="1686"/>
      <c r="AK16" s="1686"/>
      <c r="AL16" s="1686"/>
      <c r="AM16" s="1686"/>
      <c r="AN16" s="1686"/>
      <c r="AO16" s="1686"/>
      <c r="AP16" s="1686"/>
      <c r="AQ16" s="1686"/>
      <c r="AR16" s="1686"/>
      <c r="AS16" s="1686"/>
      <c r="AT16" s="1686"/>
      <c r="AU16" s="1686"/>
      <c r="AV16" s="1686"/>
      <c r="AW16" s="1686"/>
      <c r="AX16" s="1686"/>
      <c r="AY16" s="1686"/>
      <c r="AZ16" s="1686"/>
      <c r="BA16" s="1686"/>
      <c r="BB16" s="1686"/>
      <c r="BC16" s="1686"/>
      <c r="BD16" s="1686"/>
      <c r="BE16" s="1686"/>
      <c r="BF16" s="1686"/>
      <c r="BG16" s="1686"/>
      <c r="BH16" s="1686"/>
      <c r="BI16" s="1686"/>
      <c r="BJ16" s="1686"/>
      <c r="BK16" s="1686"/>
      <c r="BL16" s="1686"/>
      <c r="BM16" s="1686"/>
      <c r="BN16" s="1686"/>
      <c r="BO16" s="1686"/>
      <c r="BP16" s="1686"/>
      <c r="BQ16" s="1686"/>
      <c r="BR16" s="1686"/>
      <c r="BS16" s="1780"/>
      <c r="BT16" s="1780"/>
      <c r="BU16" s="1780"/>
      <c r="BV16" s="1780"/>
      <c r="BW16" s="1780"/>
      <c r="BX16" s="1780"/>
      <c r="BY16" s="1780"/>
      <c r="BZ16" s="1780"/>
      <c r="CA16" s="1780"/>
      <c r="CB16" s="1717"/>
      <c r="CC16" s="1717"/>
      <c r="CD16" s="1706"/>
      <c r="CH16" s="1686"/>
      <c r="CI16" s="1686"/>
      <c r="CJ16" s="1686"/>
      <c r="CK16" s="1686"/>
      <c r="CL16" s="1686"/>
      <c r="CM16" s="1686"/>
      <c r="CN16" s="1753"/>
      <c r="CP16" s="1717"/>
      <c r="CQ16" s="1717"/>
      <c r="CR16" s="1717"/>
      <c r="CS16" s="1717"/>
      <c r="CT16" s="1717"/>
      <c r="CU16" s="1717"/>
      <c r="CV16" s="1717"/>
      <c r="CW16" s="1717"/>
      <c r="CX16" s="1717"/>
      <c r="CY16" s="1717"/>
      <c r="CZ16" s="1717"/>
      <c r="DA16" s="1717"/>
      <c r="DB16" s="1717"/>
      <c r="DC16" s="1717"/>
      <c r="DD16" s="1717"/>
      <c r="DE16" s="1717"/>
      <c r="DF16" s="1717"/>
      <c r="DG16" s="1717"/>
      <c r="DH16" s="1717"/>
      <c r="DI16" s="1717"/>
      <c r="DJ16" s="1717"/>
      <c r="DK16" s="1717"/>
      <c r="DL16" s="1717"/>
      <c r="DM16" s="1717"/>
      <c r="DN16" s="1717"/>
      <c r="DO16" s="1717"/>
      <c r="DP16" s="1717"/>
      <c r="DQ16" s="1717"/>
      <c r="DR16" s="1787"/>
      <c r="DS16" s="1787"/>
      <c r="DT16" s="1787"/>
      <c r="DU16" s="1787"/>
      <c r="DV16" s="1787"/>
      <c r="DW16" s="1787"/>
      <c r="DX16" s="1787"/>
      <c r="DY16" s="1787"/>
      <c r="DZ16" s="1787"/>
      <c r="EA16" s="1787"/>
      <c r="EB16" s="1787"/>
      <c r="EC16" s="1787"/>
      <c r="ED16" s="1787"/>
      <c r="EE16" s="1787"/>
      <c r="EF16" s="1787"/>
      <c r="EG16" s="1787"/>
      <c r="EH16" s="1787"/>
      <c r="EI16" s="1787"/>
      <c r="EJ16" s="1787"/>
      <c r="EK16" s="1787"/>
      <c r="EL16" s="1787"/>
    </row>
    <row r="17" spans="2:171" s="1734" customFormat="1" ht="24.9" customHeight="1">
      <c r="B17" s="1722"/>
      <c r="C17" s="1686"/>
      <c r="D17" s="1717"/>
      <c r="E17" s="1686"/>
      <c r="F17" s="1686"/>
      <c r="G17" s="1686"/>
      <c r="H17" s="1686"/>
      <c r="I17" s="1686"/>
      <c r="J17" s="1686"/>
      <c r="K17" s="1686"/>
      <c r="L17" s="1686"/>
      <c r="M17" s="1686"/>
      <c r="N17" s="1686"/>
      <c r="O17" s="1686"/>
      <c r="P17" s="1686"/>
      <c r="Q17" s="1686"/>
      <c r="R17" s="1686"/>
      <c r="S17" s="1686"/>
      <c r="T17" s="1686"/>
      <c r="U17" s="1686"/>
      <c r="V17" s="1686"/>
      <c r="W17" s="1686"/>
      <c r="X17" s="1686"/>
      <c r="Y17" s="1686"/>
      <c r="Z17" s="1686"/>
      <c r="AA17" s="1686"/>
      <c r="AB17" s="1686"/>
      <c r="AC17" s="1686"/>
      <c r="AD17" s="1686"/>
      <c r="AE17" s="1686"/>
      <c r="AF17" s="1686"/>
      <c r="AG17" s="1686"/>
      <c r="AH17" s="1686"/>
      <c r="AI17" s="1686"/>
      <c r="AJ17" s="1686"/>
      <c r="AK17" s="1686"/>
      <c r="AL17" s="1686"/>
      <c r="AM17" s="1686"/>
      <c r="AN17" s="1686"/>
      <c r="AO17" s="1686"/>
      <c r="AP17" s="1686"/>
      <c r="AQ17" s="1686"/>
      <c r="AR17" s="1686"/>
      <c r="AS17" s="1686"/>
      <c r="AT17" s="1686"/>
      <c r="AU17" s="1686"/>
      <c r="AV17" s="1686"/>
      <c r="AW17" s="1686"/>
      <c r="AX17" s="1686"/>
      <c r="AY17" s="1686"/>
      <c r="AZ17" s="1686"/>
      <c r="BA17" s="1686"/>
      <c r="BB17" s="1686"/>
      <c r="BC17" s="1686"/>
      <c r="BD17" s="1686"/>
      <c r="BE17" s="1686"/>
      <c r="BF17" s="1686"/>
      <c r="BG17" s="1686"/>
      <c r="BH17" s="1686"/>
      <c r="BI17" s="1686"/>
      <c r="BJ17" s="1686"/>
      <c r="BK17" s="1686"/>
      <c r="BL17" s="1686"/>
      <c r="BM17" s="1686"/>
      <c r="BN17" s="1686"/>
      <c r="BO17" s="1686"/>
      <c r="BP17" s="1686"/>
      <c r="BQ17" s="1717"/>
      <c r="BR17" s="1717"/>
      <c r="BS17" s="1717"/>
      <c r="BT17" s="1717"/>
      <c r="BU17" s="1717"/>
      <c r="BV17" s="1717"/>
      <c r="BW17" s="1717"/>
      <c r="BX17" s="1717"/>
      <c r="BY17" s="1774" t="s">
        <v>1027</v>
      </c>
      <c r="BZ17" s="1717"/>
      <c r="CA17" s="1717"/>
      <c r="CD17" s="1706"/>
      <c r="CH17" s="1686"/>
      <c r="CI17" s="1686"/>
      <c r="CJ17" s="1686"/>
      <c r="CK17" s="1686"/>
      <c r="CL17" s="1686"/>
      <c r="CM17" s="1686"/>
      <c r="CN17" s="1787"/>
      <c r="CP17" s="1717"/>
      <c r="CR17" s="1737"/>
      <c r="CS17" s="1737"/>
      <c r="CT17" s="1737"/>
      <c r="CU17" s="1772"/>
      <c r="CV17" s="1772"/>
      <c r="CW17" s="1772"/>
      <c r="CX17" s="1772"/>
      <c r="CY17" s="1717"/>
      <c r="CZ17" s="1717"/>
      <c r="DA17" s="1772"/>
      <c r="DB17" s="1772"/>
      <c r="DC17" s="1717"/>
      <c r="DD17" s="1717"/>
      <c r="DE17" s="1717"/>
      <c r="DF17" s="1717"/>
      <c r="DG17" s="1717"/>
      <c r="DH17" s="1717"/>
      <c r="DI17" s="1717"/>
      <c r="DJ17" s="1717"/>
      <c r="DK17" s="1717"/>
      <c r="DL17" s="1717"/>
      <c r="DM17" s="1717"/>
      <c r="DN17" s="1717"/>
      <c r="DO17" s="1717"/>
      <c r="DP17" s="1717"/>
      <c r="DQ17" s="1717"/>
      <c r="DR17" s="1717"/>
      <c r="DS17" s="1717"/>
      <c r="DT17" s="1717"/>
      <c r="DU17" s="1717"/>
      <c r="DV17" s="1717"/>
      <c r="DW17" s="1717"/>
      <c r="DX17" s="1717"/>
      <c r="DY17" s="1717"/>
      <c r="DZ17" s="1717"/>
      <c r="EA17" s="1717"/>
      <c r="EB17" s="1717"/>
      <c r="EC17" s="1717"/>
      <c r="ED17" s="1717"/>
      <c r="EE17" s="1717"/>
      <c r="EF17" s="1717"/>
      <c r="EG17" s="1717"/>
      <c r="EH17" s="1717"/>
      <c r="EI17" s="1717"/>
      <c r="EJ17" s="1717"/>
      <c r="EK17" s="1717"/>
      <c r="EL17" s="1717"/>
    </row>
    <row r="18" spans="2:171" s="1734" customFormat="1" ht="30" customHeight="1">
      <c r="B18" s="1727"/>
      <c r="C18" s="1686"/>
      <c r="D18" s="1771" t="s">
        <v>22</v>
      </c>
      <c r="E18" s="1686"/>
      <c r="F18" s="1771" t="s">
        <v>1094</v>
      </c>
      <c r="G18" s="1686"/>
      <c r="H18" s="1686"/>
      <c r="I18" s="1686"/>
      <c r="J18" s="1686"/>
      <c r="K18" s="1686"/>
      <c r="L18" s="1686"/>
      <c r="M18" s="1686"/>
      <c r="N18" s="1686"/>
      <c r="O18" s="1686"/>
      <c r="P18" s="1686"/>
      <c r="Q18" s="1686"/>
      <c r="R18" s="1686"/>
      <c r="S18" s="1686"/>
      <c r="T18" s="1686"/>
      <c r="U18" s="1686"/>
      <c r="V18" s="1686"/>
      <c r="W18" s="1686"/>
      <c r="X18" s="1686"/>
      <c r="Y18" s="1686"/>
      <c r="Z18" s="1686"/>
      <c r="AA18" s="1686"/>
      <c r="AB18" s="1686"/>
      <c r="AC18" s="1686"/>
      <c r="AD18" s="1686"/>
      <c r="AE18" s="1686"/>
      <c r="AF18" s="1686"/>
      <c r="AG18" s="1686"/>
      <c r="AH18" s="1686"/>
      <c r="AI18" s="1686"/>
      <c r="AJ18" s="1686"/>
      <c r="AK18" s="1686"/>
      <c r="AL18" s="1686"/>
      <c r="AM18" s="1686"/>
      <c r="AN18" s="1686"/>
      <c r="AO18" s="1686"/>
      <c r="AP18" s="1686"/>
      <c r="AQ18" s="1686"/>
      <c r="AR18" s="1686"/>
      <c r="AS18" s="1686"/>
      <c r="AT18" s="1686"/>
      <c r="AU18" s="1686"/>
      <c r="AV18" s="1686"/>
      <c r="AW18" s="1686"/>
      <c r="AX18" s="1686"/>
      <c r="AY18" s="1686"/>
      <c r="AZ18" s="1686"/>
      <c r="BA18" s="1686"/>
      <c r="BB18" s="1686"/>
      <c r="BC18" s="1686"/>
      <c r="BD18" s="1686"/>
      <c r="BE18" s="1686"/>
      <c r="BF18" s="1686"/>
      <c r="BG18" s="1686"/>
      <c r="BH18" s="1686"/>
      <c r="BI18" s="1686"/>
      <c r="BJ18" s="1686"/>
      <c r="BK18" s="1686"/>
      <c r="BL18" s="1686"/>
      <c r="BM18" s="1686"/>
      <c r="BN18" s="1686"/>
      <c r="BO18" s="1686"/>
      <c r="BP18" s="1686"/>
      <c r="BQ18" s="2681">
        <v>41</v>
      </c>
      <c r="BR18" s="2681"/>
      <c r="BS18" s="1987"/>
      <c r="BT18" s="1988"/>
      <c r="BU18" s="1988"/>
      <c r="BV18" s="1988"/>
      <c r="BW18" s="1988"/>
      <c r="BX18" s="1988"/>
      <c r="BY18" s="1988"/>
      <c r="BZ18" s="1988"/>
      <c r="CA18" s="1989"/>
      <c r="CB18" s="2681"/>
      <c r="CC18" s="2681"/>
      <c r="CD18" s="1706"/>
      <c r="CH18" s="1686"/>
      <c r="CI18" s="1686"/>
      <c r="CJ18" s="1686"/>
      <c r="CK18" s="1686"/>
      <c r="CL18" s="1686"/>
      <c r="CM18" s="1686"/>
      <c r="CN18" s="1787"/>
      <c r="CO18" s="1771"/>
      <c r="CP18" s="1717"/>
      <c r="CQ18" s="1773"/>
      <c r="CR18" s="1737"/>
      <c r="CS18" s="1737"/>
      <c r="CT18" s="1737"/>
      <c r="CU18" s="1772"/>
      <c r="CV18" s="1772"/>
      <c r="CW18" s="1772"/>
      <c r="CX18" s="1772"/>
      <c r="CY18" s="1717"/>
      <c r="CZ18" s="1717"/>
      <c r="DA18" s="1772"/>
      <c r="DB18" s="1772"/>
      <c r="DC18" s="1717"/>
      <c r="DD18" s="1717"/>
      <c r="DE18" s="1717"/>
      <c r="DF18" s="1717"/>
      <c r="DG18" s="1717"/>
      <c r="DH18" s="1717"/>
      <c r="DI18" s="1717"/>
      <c r="DJ18" s="1717"/>
      <c r="DK18" s="1717"/>
      <c r="DL18" s="1717"/>
      <c r="DM18" s="1717"/>
      <c r="DN18" s="1717"/>
      <c r="DO18" s="1717"/>
      <c r="DP18" s="1717"/>
      <c r="DQ18" s="1717"/>
      <c r="DR18" s="1717"/>
      <c r="DS18" s="1717"/>
      <c r="DT18" s="1717"/>
      <c r="DU18" s="1717"/>
      <c r="DV18" s="1717"/>
      <c r="DW18" s="1717"/>
      <c r="DX18" s="1717"/>
      <c r="DY18" s="1717"/>
      <c r="DZ18" s="1717"/>
      <c r="EA18" s="1717"/>
      <c r="EB18" s="1717"/>
      <c r="EC18" s="1717"/>
      <c r="ED18" s="1717"/>
      <c r="EE18" s="1717"/>
      <c r="EF18" s="1717"/>
      <c r="EG18" s="1717"/>
      <c r="EH18" s="1717"/>
      <c r="EI18" s="1717"/>
      <c r="EJ18" s="1717"/>
      <c r="EK18" s="1717"/>
      <c r="EL18" s="1717"/>
    </row>
    <row r="19" spans="2:171" s="1734" customFormat="1" ht="30" customHeight="1">
      <c r="B19" s="1727"/>
      <c r="C19" s="1686"/>
      <c r="D19" s="1686"/>
      <c r="E19" s="1686"/>
      <c r="F19" s="1773" t="s">
        <v>1095</v>
      </c>
      <c r="G19" s="1686"/>
      <c r="H19" s="1686"/>
      <c r="I19" s="1686"/>
      <c r="J19" s="1686"/>
      <c r="K19" s="1686"/>
      <c r="L19" s="1686"/>
      <c r="M19" s="1686"/>
      <c r="N19" s="1686"/>
      <c r="O19" s="1686"/>
      <c r="P19" s="1686"/>
      <c r="Q19" s="1686"/>
      <c r="R19" s="1686"/>
      <c r="S19" s="1686"/>
      <c r="T19" s="1686"/>
      <c r="U19" s="1686"/>
      <c r="V19" s="1686"/>
      <c r="W19" s="1686"/>
      <c r="X19" s="1686"/>
      <c r="Y19" s="1686"/>
      <c r="Z19" s="1686"/>
      <c r="AA19" s="1686"/>
      <c r="AB19" s="1686"/>
      <c r="AC19" s="1686"/>
      <c r="AD19" s="1686"/>
      <c r="AE19" s="1686"/>
      <c r="AF19" s="1686"/>
      <c r="AG19" s="1686"/>
      <c r="AH19" s="1686"/>
      <c r="AI19" s="1686"/>
      <c r="AJ19" s="1686"/>
      <c r="AK19" s="1686"/>
      <c r="AL19" s="1686"/>
      <c r="AM19" s="1686"/>
      <c r="AN19" s="1686"/>
      <c r="AO19" s="1686"/>
      <c r="AP19" s="1686"/>
      <c r="AQ19" s="1686"/>
      <c r="AR19" s="1686"/>
      <c r="AS19" s="1686"/>
      <c r="AT19" s="1686"/>
      <c r="AU19" s="1686"/>
      <c r="AV19" s="1686"/>
      <c r="AW19" s="1686"/>
      <c r="AX19" s="1686"/>
      <c r="AY19" s="1686"/>
      <c r="AZ19" s="1686"/>
      <c r="BA19" s="1686"/>
      <c r="BB19" s="1686"/>
      <c r="BC19" s="1686"/>
      <c r="BD19" s="1686"/>
      <c r="BE19" s="1686"/>
      <c r="BF19" s="1686"/>
      <c r="BG19" s="1686"/>
      <c r="BH19" s="1686"/>
      <c r="BI19" s="1686"/>
      <c r="BJ19" s="1686"/>
      <c r="BK19" s="1686"/>
      <c r="BL19" s="1686"/>
      <c r="BM19" s="1686"/>
      <c r="BN19" s="1686"/>
      <c r="BO19" s="1686"/>
      <c r="BP19" s="1686"/>
      <c r="BQ19" s="2681"/>
      <c r="BR19" s="2681"/>
      <c r="BS19" s="1990"/>
      <c r="BT19" s="1991"/>
      <c r="BU19" s="1991"/>
      <c r="BV19" s="1991"/>
      <c r="BW19" s="1991"/>
      <c r="BX19" s="1991"/>
      <c r="BY19" s="1991"/>
      <c r="BZ19" s="1991"/>
      <c r="CA19" s="1992"/>
      <c r="CB19" s="2681"/>
      <c r="CC19" s="2681"/>
      <c r="CD19" s="1706"/>
      <c r="CH19" s="1686"/>
      <c r="CI19" s="1686"/>
      <c r="CJ19" s="1686"/>
      <c r="CK19" s="1686"/>
      <c r="CL19" s="1686"/>
      <c r="CM19" s="1686"/>
      <c r="CN19" s="1787"/>
      <c r="CO19" s="1771"/>
      <c r="CP19" s="1717"/>
      <c r="CQ19" s="1773"/>
      <c r="CR19" s="1737"/>
      <c r="CS19" s="1737"/>
      <c r="CT19" s="1737"/>
      <c r="CU19" s="1772"/>
      <c r="CV19" s="1772"/>
      <c r="CW19" s="1772"/>
      <c r="CX19" s="1772"/>
      <c r="CY19" s="1717"/>
      <c r="CZ19" s="1717"/>
      <c r="DA19" s="1772"/>
      <c r="DB19" s="1772"/>
      <c r="DC19" s="1717"/>
      <c r="DD19" s="1717"/>
      <c r="DE19" s="1717"/>
      <c r="DF19" s="1717"/>
      <c r="DG19" s="1717"/>
      <c r="DH19" s="1717"/>
      <c r="DI19" s="1717"/>
      <c r="DJ19" s="1717"/>
      <c r="DK19" s="1717"/>
      <c r="DL19" s="1717"/>
      <c r="DM19" s="1717"/>
      <c r="DN19" s="1717"/>
      <c r="DO19" s="1717"/>
      <c r="DP19" s="1717"/>
      <c r="DQ19" s="1717"/>
      <c r="DR19" s="1717"/>
      <c r="DS19" s="1717"/>
      <c r="DT19" s="1717"/>
      <c r="DU19" s="1717"/>
      <c r="DV19" s="1717"/>
      <c r="DW19" s="1717"/>
      <c r="DX19" s="1717"/>
      <c r="DY19" s="1717"/>
      <c r="DZ19" s="1717"/>
      <c r="EA19" s="1717"/>
      <c r="EB19" s="1717"/>
      <c r="EC19" s="1717"/>
      <c r="ED19" s="1717"/>
      <c r="EE19" s="1717"/>
      <c r="EF19" s="1717"/>
      <c r="EG19" s="1717"/>
      <c r="EH19" s="1717"/>
      <c r="EI19" s="1717"/>
      <c r="EJ19" s="1717"/>
      <c r="EK19" s="1717"/>
      <c r="EL19" s="1717"/>
    </row>
    <row r="20" spans="2:171" s="1734" customFormat="1" ht="24.9" customHeight="1">
      <c r="B20" s="1727"/>
      <c r="C20" s="1686"/>
      <c r="D20" s="1686"/>
      <c r="E20" s="1686"/>
      <c r="F20" s="1686"/>
      <c r="G20" s="1686"/>
      <c r="H20" s="1686"/>
      <c r="I20" s="1686"/>
      <c r="J20" s="1686"/>
      <c r="K20" s="1686"/>
      <c r="L20" s="1686"/>
      <c r="M20" s="1686"/>
      <c r="N20" s="1686"/>
      <c r="O20" s="1686"/>
      <c r="P20" s="1686"/>
      <c r="Q20" s="1686"/>
      <c r="R20" s="1686"/>
      <c r="S20" s="1686"/>
      <c r="T20" s="1686"/>
      <c r="U20" s="1686"/>
      <c r="V20" s="1686"/>
      <c r="W20" s="1686"/>
      <c r="X20" s="1686"/>
      <c r="Y20" s="1686"/>
      <c r="Z20" s="1686"/>
      <c r="AA20" s="1686"/>
      <c r="AB20" s="1686"/>
      <c r="AC20" s="1686"/>
      <c r="AD20" s="1686"/>
      <c r="AE20" s="1686"/>
      <c r="AF20" s="1686"/>
      <c r="AG20" s="1686"/>
      <c r="AH20" s="1686"/>
      <c r="AI20" s="1686"/>
      <c r="AJ20" s="1686"/>
      <c r="AK20" s="1686"/>
      <c r="AL20" s="1686"/>
      <c r="AM20" s="1686"/>
      <c r="AN20" s="1686"/>
      <c r="AO20" s="1686"/>
      <c r="AP20" s="1686"/>
      <c r="AQ20" s="1686"/>
      <c r="AR20" s="1686"/>
      <c r="AS20" s="1686"/>
      <c r="AT20" s="1686"/>
      <c r="AU20" s="1686"/>
      <c r="AV20" s="1686"/>
      <c r="AW20" s="1686"/>
      <c r="AX20" s="1686"/>
      <c r="AY20" s="1686"/>
      <c r="AZ20" s="1686"/>
      <c r="BA20" s="1686"/>
      <c r="BB20" s="1686"/>
      <c r="BC20" s="1686"/>
      <c r="BD20" s="1686"/>
      <c r="BE20" s="1686"/>
      <c r="BF20" s="1686"/>
      <c r="BG20" s="1686"/>
      <c r="BH20" s="1686"/>
      <c r="BI20" s="1686"/>
      <c r="BJ20" s="1686"/>
      <c r="BK20" s="1686"/>
      <c r="BL20" s="1686"/>
      <c r="BM20" s="1686"/>
      <c r="BN20" s="1686"/>
      <c r="BO20" s="1686"/>
      <c r="BP20" s="1686"/>
      <c r="BQ20" s="1697"/>
      <c r="BR20" s="1697"/>
      <c r="BS20" s="1717"/>
      <c r="BT20" s="1717"/>
      <c r="BU20" s="1717"/>
      <c r="BV20" s="1717"/>
      <c r="BW20" s="1717"/>
      <c r="BX20" s="1717"/>
      <c r="BY20" s="1717"/>
      <c r="BZ20" s="1717"/>
      <c r="CA20" s="1717"/>
      <c r="CD20" s="1706"/>
      <c r="CH20" s="1686"/>
      <c r="CI20" s="1686"/>
      <c r="CJ20" s="1686"/>
      <c r="CK20" s="1686"/>
      <c r="CL20" s="1686"/>
      <c r="CM20" s="1686"/>
      <c r="CN20" s="1787"/>
      <c r="CO20" s="1771"/>
      <c r="CP20" s="1717"/>
      <c r="CQ20" s="1773"/>
      <c r="CR20" s="1737"/>
      <c r="CS20" s="1737"/>
      <c r="CT20" s="1737"/>
      <c r="CU20" s="1772"/>
      <c r="CV20" s="1772"/>
      <c r="CW20" s="1772"/>
      <c r="CX20" s="1772"/>
      <c r="CY20" s="1717"/>
      <c r="CZ20" s="1717"/>
      <c r="DA20" s="1772"/>
      <c r="DB20" s="1772"/>
      <c r="DC20" s="1717"/>
      <c r="DD20" s="1717"/>
      <c r="DE20" s="1717"/>
      <c r="DF20" s="1717"/>
      <c r="DG20" s="1717"/>
      <c r="DH20" s="1717"/>
      <c r="DI20" s="1717"/>
      <c r="DJ20" s="1717"/>
      <c r="DK20" s="1717"/>
      <c r="DL20" s="1717"/>
      <c r="DM20" s="1717"/>
      <c r="DN20" s="1717"/>
      <c r="DO20" s="1717"/>
      <c r="DP20" s="1717"/>
      <c r="DQ20" s="1717"/>
      <c r="DR20" s="1717"/>
      <c r="DS20" s="1717"/>
      <c r="DT20" s="1717"/>
      <c r="DU20" s="1717"/>
      <c r="DV20" s="1717"/>
      <c r="DW20" s="1717"/>
      <c r="DX20" s="1717"/>
      <c r="DY20" s="1717"/>
      <c r="DZ20" s="1717"/>
      <c r="EA20" s="1717"/>
      <c r="EB20" s="1717"/>
      <c r="EC20" s="1717"/>
      <c r="ED20" s="1717"/>
      <c r="EE20" s="1717"/>
      <c r="EF20" s="1717"/>
      <c r="EG20" s="1717"/>
      <c r="EH20" s="1717"/>
      <c r="EI20" s="1717"/>
      <c r="EJ20" s="1717"/>
      <c r="EK20" s="1717"/>
      <c r="EL20" s="1717"/>
    </row>
    <row r="21" spans="2:171" s="1734" customFormat="1" ht="30" customHeight="1">
      <c r="B21" s="1727"/>
      <c r="C21" s="1686"/>
      <c r="D21" s="1771" t="s">
        <v>23</v>
      </c>
      <c r="E21" s="1717"/>
      <c r="F21" s="1771" t="s">
        <v>1096</v>
      </c>
      <c r="G21" s="1686"/>
      <c r="H21" s="1686"/>
      <c r="I21" s="1686"/>
      <c r="J21" s="1686"/>
      <c r="K21" s="1686"/>
      <c r="L21" s="1686"/>
      <c r="M21" s="1686"/>
      <c r="N21" s="1686"/>
      <c r="O21" s="1686"/>
      <c r="P21" s="1686"/>
      <c r="Q21" s="1686"/>
      <c r="R21" s="1686"/>
      <c r="S21" s="1686"/>
      <c r="T21" s="1686"/>
      <c r="U21" s="1686"/>
      <c r="V21" s="1686"/>
      <c r="W21" s="1686"/>
      <c r="X21" s="1686"/>
      <c r="Y21" s="1686"/>
      <c r="Z21" s="1686"/>
      <c r="AA21" s="1686"/>
      <c r="AB21" s="1686"/>
      <c r="AC21" s="1686"/>
      <c r="AD21" s="1686"/>
      <c r="AE21" s="1686"/>
      <c r="AF21" s="1686"/>
      <c r="AG21" s="1686"/>
      <c r="AH21" s="1686"/>
      <c r="AI21" s="1686"/>
      <c r="AJ21" s="1686"/>
      <c r="AK21" s="1686"/>
      <c r="AL21" s="1686"/>
      <c r="AM21" s="1686"/>
      <c r="AN21" s="1686"/>
      <c r="AO21" s="1686"/>
      <c r="AP21" s="1686"/>
      <c r="AQ21" s="1686"/>
      <c r="AR21" s="1686"/>
      <c r="AS21" s="1686"/>
      <c r="AT21" s="1686"/>
      <c r="AU21" s="1686"/>
      <c r="AV21" s="1686"/>
      <c r="AW21" s="1686"/>
      <c r="AX21" s="1686"/>
      <c r="AY21" s="1686"/>
      <c r="AZ21" s="1686"/>
      <c r="BA21" s="1686"/>
      <c r="BB21" s="1686"/>
      <c r="BC21" s="1686"/>
      <c r="BD21" s="1686"/>
      <c r="BE21" s="1686"/>
      <c r="BF21" s="1686"/>
      <c r="BG21" s="1686"/>
      <c r="BH21" s="1686"/>
      <c r="BI21" s="1686"/>
      <c r="BJ21" s="1686"/>
      <c r="BK21" s="1686"/>
      <c r="BL21" s="1686"/>
      <c r="BM21" s="1686"/>
      <c r="BN21" s="1686"/>
      <c r="BO21" s="1686"/>
      <c r="BP21" s="1686"/>
      <c r="BQ21" s="2681">
        <v>42</v>
      </c>
      <c r="BR21" s="2681"/>
      <c r="BS21" s="1987"/>
      <c r="BT21" s="1988"/>
      <c r="BU21" s="1988"/>
      <c r="BV21" s="1988"/>
      <c r="BW21" s="1988"/>
      <c r="BX21" s="1988"/>
      <c r="BY21" s="1988"/>
      <c r="BZ21" s="1988"/>
      <c r="CA21" s="1989"/>
      <c r="CB21" s="2681"/>
      <c r="CC21" s="2681"/>
      <c r="CD21" s="1706"/>
      <c r="CH21" s="1686"/>
      <c r="CI21" s="1686"/>
      <c r="CJ21" s="1686"/>
      <c r="CK21" s="1686"/>
      <c r="CL21" s="1686"/>
      <c r="CM21" s="1686"/>
      <c r="CN21" s="1787"/>
      <c r="CO21" s="1771"/>
      <c r="CP21" s="1717"/>
      <c r="CQ21" s="1773"/>
      <c r="CR21" s="1737"/>
      <c r="CS21" s="1737"/>
      <c r="CT21" s="1737"/>
      <c r="CU21" s="1772"/>
      <c r="CV21" s="1772"/>
      <c r="CW21" s="1772"/>
      <c r="CX21" s="1772"/>
      <c r="CY21" s="1717"/>
      <c r="CZ21" s="1717"/>
      <c r="DA21" s="1772"/>
      <c r="DB21" s="1772"/>
      <c r="DC21" s="1717"/>
      <c r="DD21" s="1717"/>
      <c r="DE21" s="1717"/>
      <c r="DF21" s="1717"/>
      <c r="DG21" s="1717"/>
      <c r="DH21" s="1717"/>
      <c r="DI21" s="1717"/>
      <c r="DJ21" s="1717"/>
      <c r="DK21" s="1717"/>
      <c r="DL21" s="1717"/>
      <c r="DM21" s="1717"/>
      <c r="DN21" s="1717"/>
      <c r="DO21" s="1717"/>
      <c r="DP21" s="1717"/>
      <c r="DQ21" s="1717"/>
      <c r="DR21" s="1717"/>
      <c r="DS21" s="1717"/>
      <c r="DT21" s="1717"/>
      <c r="DU21" s="1717"/>
      <c r="DV21" s="1717"/>
      <c r="DW21" s="1717"/>
      <c r="DX21" s="1717"/>
      <c r="DY21" s="1717"/>
      <c r="DZ21" s="1717"/>
      <c r="EA21" s="1717"/>
      <c r="EB21" s="1717"/>
      <c r="EC21" s="1717"/>
      <c r="ED21" s="1717"/>
      <c r="EE21" s="1717"/>
      <c r="EF21" s="1717"/>
      <c r="EG21" s="1717"/>
      <c r="EH21" s="1717"/>
      <c r="EI21" s="1717"/>
      <c r="EJ21" s="1717"/>
      <c r="EK21" s="1717"/>
      <c r="EL21" s="1717"/>
    </row>
    <row r="22" spans="2:171" s="1734" customFormat="1" ht="33">
      <c r="B22" s="1727"/>
      <c r="C22" s="1686"/>
      <c r="D22" s="1771"/>
      <c r="E22" s="1717"/>
      <c r="F22" s="1773" t="s">
        <v>1097</v>
      </c>
      <c r="G22" s="1686"/>
      <c r="H22" s="1686"/>
      <c r="I22" s="1686"/>
      <c r="J22" s="1686"/>
      <c r="K22" s="1686"/>
      <c r="L22" s="1686"/>
      <c r="M22" s="1686"/>
      <c r="N22" s="1686"/>
      <c r="O22" s="1686"/>
      <c r="P22" s="1686"/>
      <c r="Q22" s="1686"/>
      <c r="R22" s="1686"/>
      <c r="S22" s="1686"/>
      <c r="T22" s="1686"/>
      <c r="U22" s="1686"/>
      <c r="V22" s="1686"/>
      <c r="W22" s="1686"/>
      <c r="X22" s="1686"/>
      <c r="Y22" s="1686"/>
      <c r="Z22" s="1686"/>
      <c r="AA22" s="1686"/>
      <c r="AB22" s="1686"/>
      <c r="AC22" s="1686"/>
      <c r="AD22" s="1686"/>
      <c r="AE22" s="1686"/>
      <c r="AF22" s="1686"/>
      <c r="AG22" s="1686"/>
      <c r="AH22" s="1686"/>
      <c r="AI22" s="1686"/>
      <c r="AJ22" s="1686"/>
      <c r="AK22" s="1686"/>
      <c r="AL22" s="1686"/>
      <c r="AM22" s="1686"/>
      <c r="AN22" s="1686"/>
      <c r="AO22" s="1686"/>
      <c r="AP22" s="1686"/>
      <c r="AQ22" s="1686"/>
      <c r="AR22" s="1686"/>
      <c r="AS22" s="1686"/>
      <c r="AT22" s="1686"/>
      <c r="AU22" s="1686"/>
      <c r="AV22" s="1686"/>
      <c r="AW22" s="1686"/>
      <c r="AX22" s="1686"/>
      <c r="AY22" s="1686"/>
      <c r="AZ22" s="1686"/>
      <c r="BA22" s="1686"/>
      <c r="BB22" s="1686"/>
      <c r="BC22" s="1686"/>
      <c r="BD22" s="1686"/>
      <c r="BE22" s="1686"/>
      <c r="BF22" s="1686"/>
      <c r="BG22" s="1686"/>
      <c r="BH22" s="1686"/>
      <c r="BI22" s="1686"/>
      <c r="BJ22" s="1686"/>
      <c r="BK22" s="1686"/>
      <c r="BL22" s="1686"/>
      <c r="BM22" s="1686"/>
      <c r="BN22" s="1686"/>
      <c r="BO22" s="1686"/>
      <c r="BP22" s="1686"/>
      <c r="BQ22" s="2681"/>
      <c r="BR22" s="2681"/>
      <c r="BS22" s="1990"/>
      <c r="BT22" s="1991"/>
      <c r="BU22" s="1991"/>
      <c r="BV22" s="1991"/>
      <c r="BW22" s="1991"/>
      <c r="BX22" s="1991"/>
      <c r="BY22" s="1991"/>
      <c r="BZ22" s="1991"/>
      <c r="CA22" s="1992"/>
      <c r="CB22" s="2681"/>
      <c r="CC22" s="2681"/>
      <c r="CD22" s="1706"/>
      <c r="CH22" s="1686"/>
      <c r="CI22" s="1686"/>
      <c r="CJ22" s="1686"/>
      <c r="CK22" s="1686"/>
      <c r="CL22" s="1686"/>
      <c r="CM22" s="1686"/>
      <c r="CN22" s="1787"/>
      <c r="CO22" s="1771"/>
      <c r="CP22" s="1717"/>
      <c r="CR22" s="1737"/>
      <c r="CS22" s="1737"/>
      <c r="CT22" s="1737"/>
      <c r="CU22" s="1772"/>
      <c r="CV22" s="1772"/>
      <c r="CW22" s="1772"/>
      <c r="CX22" s="1772"/>
      <c r="CY22" s="1717"/>
      <c r="CZ22" s="1717"/>
      <c r="DA22" s="1772"/>
      <c r="DB22" s="1772"/>
      <c r="DC22" s="1717"/>
      <c r="DD22" s="1717"/>
      <c r="DE22" s="1717"/>
      <c r="DF22" s="1717"/>
      <c r="DG22" s="1717"/>
      <c r="DH22" s="1717"/>
      <c r="DI22" s="1717"/>
      <c r="DJ22" s="1717"/>
      <c r="DK22" s="1717"/>
      <c r="DL22" s="1717"/>
      <c r="DM22" s="1717"/>
      <c r="DN22" s="1717"/>
      <c r="DO22" s="1717"/>
      <c r="DP22" s="1717"/>
      <c r="DQ22" s="1717"/>
      <c r="DR22" s="1717"/>
      <c r="DS22" s="1717"/>
      <c r="DT22" s="1717"/>
      <c r="DU22" s="1717"/>
      <c r="DV22" s="1717"/>
      <c r="DW22" s="1717"/>
      <c r="DX22" s="1717"/>
      <c r="DY22" s="1717"/>
      <c r="DZ22" s="1717"/>
      <c r="EA22" s="1717"/>
      <c r="EB22" s="1717"/>
      <c r="EC22" s="1717"/>
      <c r="ED22" s="1717"/>
      <c r="EE22" s="1717"/>
      <c r="EF22" s="1717"/>
      <c r="EG22" s="1717"/>
      <c r="EH22" s="1717"/>
      <c r="EI22" s="1717"/>
      <c r="EJ22" s="1717"/>
      <c r="EK22" s="1717"/>
      <c r="EL22" s="1717"/>
    </row>
    <row r="23" spans="2:171" s="1734" customFormat="1" ht="30" customHeight="1" thickBot="1">
      <c r="B23" s="1761"/>
      <c r="C23" s="1762"/>
      <c r="D23" s="1762"/>
      <c r="E23" s="1762"/>
      <c r="F23" s="1762"/>
      <c r="G23" s="1762"/>
      <c r="H23" s="1762"/>
      <c r="I23" s="1762"/>
      <c r="J23" s="1762"/>
      <c r="K23" s="1762"/>
      <c r="L23" s="1762"/>
      <c r="M23" s="1762"/>
      <c r="N23" s="1762"/>
      <c r="O23" s="1762"/>
      <c r="P23" s="1762"/>
      <c r="Q23" s="1762"/>
      <c r="R23" s="1762"/>
      <c r="S23" s="1762"/>
      <c r="T23" s="1762"/>
      <c r="U23" s="1762"/>
      <c r="V23" s="1762"/>
      <c r="W23" s="1762"/>
      <c r="X23" s="1762"/>
      <c r="Y23" s="1762"/>
      <c r="Z23" s="1762"/>
      <c r="AA23" s="1762"/>
      <c r="AB23" s="1762"/>
      <c r="AC23" s="1762"/>
      <c r="AD23" s="1762"/>
      <c r="AE23" s="1762"/>
      <c r="AF23" s="1762"/>
      <c r="AG23" s="1762"/>
      <c r="AH23" s="1762"/>
      <c r="AI23" s="1762"/>
      <c r="AJ23" s="1762"/>
      <c r="AK23" s="1762"/>
      <c r="AL23" s="1762"/>
      <c r="AM23" s="1762"/>
      <c r="AN23" s="1762"/>
      <c r="AO23" s="1762"/>
      <c r="AP23" s="1762"/>
      <c r="AQ23" s="1762"/>
      <c r="AR23" s="1762"/>
      <c r="AS23" s="1762"/>
      <c r="AT23" s="1762"/>
      <c r="AU23" s="1762"/>
      <c r="AV23" s="1762"/>
      <c r="AW23" s="1762"/>
      <c r="AX23" s="1762"/>
      <c r="AY23" s="1762"/>
      <c r="AZ23" s="1762"/>
      <c r="BA23" s="1762"/>
      <c r="BB23" s="1762"/>
      <c r="BC23" s="1762"/>
      <c r="BD23" s="1762"/>
      <c r="BE23" s="1762"/>
      <c r="BF23" s="1762"/>
      <c r="BG23" s="1762"/>
      <c r="BH23" s="1762"/>
      <c r="BI23" s="1762"/>
      <c r="BJ23" s="1762"/>
      <c r="BK23" s="1762"/>
      <c r="BL23" s="1762"/>
      <c r="BM23" s="1762"/>
      <c r="BN23" s="1762"/>
      <c r="BO23" s="1762"/>
      <c r="BP23" s="1762"/>
      <c r="BQ23" s="1762"/>
      <c r="BR23" s="1762"/>
      <c r="BS23" s="1762"/>
      <c r="BT23" s="1762"/>
      <c r="BU23" s="1762"/>
      <c r="BV23" s="1762"/>
      <c r="BW23" s="1762"/>
      <c r="BX23" s="1762"/>
      <c r="BY23" s="1762"/>
      <c r="BZ23" s="1762"/>
      <c r="CA23" s="1762"/>
      <c r="CB23" s="1762"/>
      <c r="CC23" s="1762"/>
      <c r="CD23" s="1763"/>
      <c r="CH23" s="1686"/>
      <c r="CI23" s="1686"/>
      <c r="CJ23" s="1686"/>
      <c r="CK23" s="1686"/>
      <c r="CL23" s="1686"/>
      <c r="CM23" s="1686"/>
      <c r="CN23" s="1787"/>
      <c r="CR23" s="1737"/>
      <c r="CS23" s="1737"/>
      <c r="CT23" s="1737"/>
      <c r="CU23" s="1772"/>
      <c r="CV23" s="1772"/>
      <c r="CW23" s="1772"/>
      <c r="CX23" s="1772"/>
      <c r="CY23" s="1717"/>
      <c r="CZ23" s="1717"/>
      <c r="DA23" s="1772"/>
      <c r="DB23" s="1772"/>
      <c r="DC23" s="1717"/>
      <c r="DD23" s="1717"/>
      <c r="DE23" s="1717"/>
      <c r="DF23" s="1717"/>
      <c r="DG23" s="1717"/>
      <c r="DH23" s="1717"/>
      <c r="DI23" s="1717"/>
      <c r="DJ23" s="1717"/>
      <c r="DK23" s="1717"/>
      <c r="DL23" s="1717"/>
      <c r="DM23" s="1717"/>
      <c r="DN23" s="1717"/>
      <c r="DO23" s="1717"/>
      <c r="DP23" s="1717"/>
      <c r="DQ23" s="1717"/>
      <c r="DR23" s="1717"/>
      <c r="DS23" s="1717"/>
      <c r="DT23" s="1717"/>
      <c r="DU23" s="1717"/>
      <c r="DV23" s="1717"/>
      <c r="DW23" s="1717"/>
      <c r="DX23" s="1717"/>
      <c r="DY23" s="1717"/>
      <c r="DZ23" s="1717"/>
      <c r="EA23" s="1717"/>
      <c r="EB23" s="1717"/>
      <c r="EC23" s="1717"/>
      <c r="ED23" s="1717"/>
      <c r="EE23" s="1717"/>
      <c r="EF23" s="1717"/>
      <c r="EG23" s="1717"/>
      <c r="EH23" s="1717"/>
      <c r="EI23" s="1717"/>
      <c r="EJ23" s="1717"/>
      <c r="EK23" s="1717"/>
      <c r="EL23" s="1717"/>
    </row>
    <row r="24" spans="2:171" s="1734" customFormat="1" ht="30" customHeight="1">
      <c r="B24" s="1727"/>
      <c r="C24" s="1743"/>
      <c r="D24" s="1743"/>
      <c r="E24" s="1743"/>
      <c r="F24" s="1743"/>
      <c r="G24" s="1743"/>
      <c r="H24" s="1743"/>
      <c r="I24" s="1743"/>
      <c r="J24" s="1743"/>
      <c r="K24" s="1743"/>
      <c r="L24" s="1743"/>
      <c r="M24" s="1743"/>
      <c r="N24" s="1743"/>
      <c r="O24" s="1743"/>
      <c r="P24" s="1743"/>
      <c r="Q24" s="1743"/>
      <c r="R24" s="1743"/>
      <c r="S24" s="1743"/>
      <c r="T24" s="1743"/>
      <c r="U24" s="1743"/>
      <c r="V24" s="1743"/>
      <c r="W24" s="1743"/>
      <c r="X24" s="1743"/>
      <c r="Y24" s="1743"/>
      <c r="Z24" s="1743"/>
      <c r="AA24" s="1743"/>
      <c r="AB24" s="1743"/>
      <c r="AC24" s="1743"/>
      <c r="AD24" s="1743"/>
      <c r="AE24" s="1743"/>
      <c r="AF24" s="1743"/>
      <c r="AG24" s="1743"/>
      <c r="AH24" s="1743"/>
      <c r="AI24" s="1743"/>
      <c r="AJ24" s="1743"/>
      <c r="AK24" s="1743"/>
      <c r="AL24" s="1743"/>
      <c r="AM24" s="1743"/>
      <c r="AN24" s="1743"/>
      <c r="AO24" s="1743"/>
      <c r="AP24" s="1743"/>
      <c r="AQ24" s="1743"/>
      <c r="AR24" s="1743"/>
      <c r="AS24" s="1743"/>
      <c r="AT24" s="1743"/>
      <c r="AU24" s="1743"/>
      <c r="AV24" s="1743"/>
      <c r="AW24" s="1743"/>
      <c r="AX24" s="1743"/>
      <c r="AY24" s="1743"/>
      <c r="AZ24" s="1743"/>
      <c r="BA24" s="1743"/>
      <c r="BB24" s="1743"/>
      <c r="BC24" s="1743"/>
      <c r="BD24" s="1743"/>
      <c r="BE24" s="1743"/>
      <c r="BF24" s="1743"/>
      <c r="BG24" s="1743"/>
      <c r="BH24" s="1743"/>
      <c r="BI24" s="1743"/>
      <c r="BJ24" s="1743"/>
      <c r="BK24" s="1743"/>
      <c r="BL24" s="1743"/>
      <c r="BM24" s="1743"/>
      <c r="BN24" s="1743"/>
      <c r="BO24" s="1743"/>
      <c r="BP24" s="1743"/>
      <c r="BQ24" s="1743"/>
      <c r="BR24" s="1743"/>
      <c r="BS24" s="1743"/>
      <c r="BT24" s="1743"/>
      <c r="BU24" s="1743"/>
      <c r="BV24" s="1743"/>
      <c r="BW24" s="1743"/>
      <c r="BX24" s="1743"/>
      <c r="BY24" s="1743"/>
      <c r="BZ24" s="1743"/>
      <c r="CA24" s="1743"/>
      <c r="CB24" s="1743"/>
      <c r="CC24" s="1743"/>
      <c r="CD24" s="1728"/>
      <c r="CH24" s="1686"/>
      <c r="CI24" s="1686"/>
      <c r="CJ24" s="1686"/>
      <c r="CK24" s="1686"/>
      <c r="CL24" s="1686"/>
      <c r="CM24" s="1686"/>
      <c r="CN24" s="1787"/>
      <c r="CR24" s="1737"/>
      <c r="CS24" s="1737"/>
      <c r="CT24" s="1737"/>
      <c r="CU24" s="1772"/>
      <c r="CV24" s="1772"/>
      <c r="CW24" s="1772"/>
      <c r="CX24" s="1772"/>
      <c r="CY24" s="1717"/>
      <c r="CZ24" s="1717"/>
      <c r="DA24" s="1772"/>
      <c r="DB24" s="1772"/>
      <c r="DC24" s="1717"/>
      <c r="DD24" s="1717"/>
      <c r="DE24" s="1717"/>
      <c r="DF24" s="1717"/>
      <c r="DG24" s="1717"/>
      <c r="DH24" s="1717"/>
      <c r="DI24" s="1717"/>
      <c r="DJ24" s="1717"/>
      <c r="DK24" s="1717"/>
      <c r="DL24" s="1717"/>
      <c r="DM24" s="1717"/>
      <c r="DN24" s="1717"/>
      <c r="DO24" s="1717"/>
      <c r="DP24" s="1717"/>
      <c r="DQ24" s="1717"/>
      <c r="DR24" s="1717"/>
      <c r="DS24" s="1717"/>
      <c r="DT24" s="1717"/>
      <c r="DU24" s="1717"/>
      <c r="DV24" s="1717"/>
      <c r="DW24" s="1717"/>
      <c r="DX24" s="1717"/>
      <c r="DY24" s="1717"/>
      <c r="DZ24" s="1717"/>
      <c r="EA24" s="1717"/>
      <c r="EB24" s="1717"/>
      <c r="EC24" s="1717"/>
      <c r="ED24" s="1717"/>
      <c r="EE24" s="1717"/>
      <c r="EF24" s="1717"/>
      <c r="EG24" s="1717"/>
      <c r="EH24" s="1717"/>
      <c r="EI24" s="1717"/>
      <c r="EJ24" s="1717"/>
      <c r="EK24" s="1717"/>
      <c r="EL24" s="1717"/>
    </row>
    <row r="25" spans="2:171" s="1690" customFormat="1" ht="30" customHeight="1">
      <c r="B25" s="1707"/>
      <c r="C25" s="1782" t="s">
        <v>981</v>
      </c>
      <c r="D25" s="1771" t="s">
        <v>1240</v>
      </c>
      <c r="E25" s="1717"/>
      <c r="F25" s="1737"/>
      <c r="G25" s="1737"/>
      <c r="H25" s="1737"/>
      <c r="I25" s="1737"/>
      <c r="J25" s="1772"/>
      <c r="K25" s="1772"/>
      <c r="L25" s="1772"/>
      <c r="M25" s="1772"/>
      <c r="N25" s="1717"/>
      <c r="O25" s="1717"/>
      <c r="P25" s="1772"/>
      <c r="Q25" s="1772"/>
      <c r="R25" s="1717"/>
      <c r="S25" s="1717"/>
      <c r="T25" s="1717"/>
      <c r="U25" s="1717"/>
      <c r="V25" s="1717"/>
      <c r="W25" s="1717"/>
      <c r="X25" s="1717"/>
      <c r="Y25" s="1717"/>
      <c r="Z25" s="1717"/>
      <c r="AA25" s="1717"/>
      <c r="AB25" s="1717"/>
      <c r="AC25" s="1717"/>
      <c r="AD25" s="1717"/>
      <c r="AE25" s="1717"/>
      <c r="AF25" s="1717"/>
      <c r="AG25" s="1686"/>
      <c r="AH25" s="1686"/>
      <c r="AI25" s="1686"/>
      <c r="AJ25" s="1686"/>
      <c r="AK25" s="1686"/>
      <c r="AL25" s="1686"/>
      <c r="AM25" s="1686"/>
      <c r="AN25" s="1686"/>
      <c r="AO25" s="1686"/>
      <c r="AP25" s="1686"/>
      <c r="AQ25" s="1686"/>
      <c r="AR25" s="1686"/>
      <c r="AS25" s="1686"/>
      <c r="AT25" s="1686"/>
      <c r="AU25" s="1686"/>
      <c r="AV25" s="1686"/>
      <c r="AW25" s="1686"/>
      <c r="AX25" s="1686"/>
      <c r="AY25" s="1686"/>
      <c r="AZ25" s="1686"/>
      <c r="BA25" s="1686"/>
      <c r="BB25" s="1686"/>
      <c r="BC25" s="1686"/>
      <c r="BD25" s="1686"/>
      <c r="BE25" s="1686"/>
      <c r="BF25" s="1686"/>
      <c r="BG25" s="1686"/>
      <c r="BH25" s="1686"/>
      <c r="BI25" s="1686"/>
      <c r="BJ25" s="1686"/>
      <c r="BK25" s="1686"/>
      <c r="BL25" s="1686"/>
      <c r="BM25" s="1686"/>
      <c r="BN25" s="1686"/>
      <c r="BO25" s="1686"/>
      <c r="BP25" s="1686"/>
      <c r="BQ25" s="1686"/>
      <c r="BR25" s="1686"/>
      <c r="BS25" s="1686"/>
      <c r="BT25" s="1686"/>
      <c r="BU25" s="1686"/>
      <c r="BV25" s="1686"/>
      <c r="BW25" s="1686"/>
      <c r="BX25" s="1686"/>
      <c r="BY25" s="1686"/>
      <c r="BZ25" s="1686"/>
      <c r="CA25" s="1686"/>
      <c r="CB25" s="1686"/>
      <c r="CC25" s="1686"/>
      <c r="CD25" s="1706"/>
      <c r="CH25" s="1686"/>
      <c r="CI25" s="1686"/>
      <c r="CJ25" s="1686"/>
      <c r="CK25" s="1686"/>
      <c r="DP25" s="1787"/>
      <c r="DQ25" s="1787"/>
      <c r="DR25" s="1787"/>
      <c r="DS25" s="1787"/>
      <c r="DT25" s="1787"/>
      <c r="DU25" s="1787"/>
      <c r="DV25" s="1787"/>
      <c r="DW25" s="1787"/>
      <c r="DX25" s="1787"/>
      <c r="DY25" s="1787"/>
      <c r="DZ25" s="1787"/>
      <c r="EA25" s="1787"/>
      <c r="EB25" s="1787"/>
      <c r="EC25" s="1787"/>
      <c r="ED25" s="1787"/>
      <c r="EE25" s="1787"/>
      <c r="EF25" s="1787"/>
      <c r="EG25" s="1787"/>
      <c r="EH25" s="1787"/>
      <c r="EI25" s="1787"/>
      <c r="EJ25" s="1787"/>
      <c r="EK25" s="1787"/>
      <c r="EL25" s="1787"/>
      <c r="EM25" s="1787"/>
      <c r="EN25" s="1787"/>
      <c r="EO25" s="1787"/>
      <c r="EP25" s="1787"/>
      <c r="EQ25" s="1787"/>
      <c r="ER25" s="1787"/>
      <c r="ES25" s="1787"/>
      <c r="ET25" s="1787"/>
      <c r="EU25" s="1787"/>
      <c r="EV25" s="1787"/>
      <c r="EW25" s="1787"/>
      <c r="EX25" s="1787"/>
      <c r="EY25" s="1787"/>
      <c r="EZ25" s="1787"/>
      <c r="FA25" s="1787"/>
      <c r="FB25" s="1787"/>
      <c r="FC25" s="1787"/>
      <c r="FD25" s="1787"/>
      <c r="FE25" s="1787"/>
      <c r="FF25" s="1787"/>
      <c r="FG25" s="1787"/>
      <c r="FH25" s="1787"/>
      <c r="FI25" s="1787"/>
      <c r="FJ25" s="1787"/>
      <c r="FK25" s="1787"/>
      <c r="FL25" s="1787"/>
      <c r="FM25" s="1787"/>
      <c r="FN25" s="1787"/>
      <c r="FO25" s="1787"/>
    </row>
    <row r="26" spans="2:171" s="1690" customFormat="1" ht="30" customHeight="1">
      <c r="B26" s="1707"/>
      <c r="C26" s="1771"/>
      <c r="D26" s="1771" t="s">
        <v>16</v>
      </c>
      <c r="E26" s="1717"/>
      <c r="F26" s="1737"/>
      <c r="G26" s="1737"/>
      <c r="H26" s="1737"/>
      <c r="I26" s="1737"/>
      <c r="J26" s="1772"/>
      <c r="K26" s="1772"/>
      <c r="L26" s="1772"/>
      <c r="M26" s="1772"/>
      <c r="N26" s="1717"/>
      <c r="O26" s="1717"/>
      <c r="P26" s="1772"/>
      <c r="Q26" s="1772"/>
      <c r="R26" s="1717"/>
      <c r="S26" s="1717"/>
      <c r="T26" s="1717"/>
      <c r="U26" s="1717"/>
      <c r="V26" s="1717"/>
      <c r="W26" s="1717"/>
      <c r="X26" s="1717"/>
      <c r="Y26" s="1717"/>
      <c r="Z26" s="1717"/>
      <c r="AA26" s="1717"/>
      <c r="AB26" s="1717"/>
      <c r="AC26" s="1717"/>
      <c r="AD26" s="1717"/>
      <c r="AE26" s="1717"/>
      <c r="AF26" s="1717"/>
      <c r="AG26" s="1686"/>
      <c r="AH26" s="1686"/>
      <c r="AI26" s="1686"/>
      <c r="AJ26" s="1686"/>
      <c r="AK26" s="1686"/>
      <c r="AL26" s="1686"/>
      <c r="AM26" s="1686"/>
      <c r="AN26" s="1686"/>
      <c r="AO26" s="1686"/>
      <c r="AP26" s="1686"/>
      <c r="AQ26" s="1686"/>
      <c r="AR26" s="1686"/>
      <c r="AS26" s="1686"/>
      <c r="AT26" s="1686"/>
      <c r="AU26" s="1686"/>
      <c r="AV26" s="1686"/>
      <c r="AW26" s="1686"/>
      <c r="AX26" s="1686"/>
      <c r="AY26" s="1686"/>
      <c r="AZ26" s="1686"/>
      <c r="BA26" s="1686"/>
      <c r="BB26" s="1686"/>
      <c r="BC26" s="1686"/>
      <c r="BD26" s="1686"/>
      <c r="BE26" s="1686"/>
      <c r="BF26" s="1686"/>
      <c r="BG26" s="1686"/>
      <c r="BH26" s="1686"/>
      <c r="BI26" s="1686"/>
      <c r="BJ26" s="1686"/>
      <c r="BK26" s="1686"/>
      <c r="BL26" s="1686"/>
      <c r="BM26" s="1686"/>
      <c r="BN26" s="1686"/>
      <c r="BO26" s="1686"/>
      <c r="BP26" s="1686"/>
      <c r="BQ26" s="1686"/>
      <c r="BR26" s="1686"/>
      <c r="BS26" s="1686"/>
      <c r="BT26" s="1686"/>
      <c r="BU26" s="1686"/>
      <c r="BV26" s="1686"/>
      <c r="BW26" s="1686"/>
      <c r="BX26" s="1686"/>
      <c r="BY26" s="1686"/>
      <c r="BZ26" s="1686"/>
      <c r="CA26" s="1686"/>
      <c r="CB26" s="1686"/>
      <c r="CC26" s="1686"/>
      <c r="CD26" s="1706"/>
      <c r="CH26" s="1686"/>
      <c r="CI26" s="1686"/>
      <c r="CJ26" s="1686"/>
      <c r="CK26" s="1686"/>
      <c r="DP26" s="1787"/>
      <c r="DQ26" s="1787"/>
      <c r="DR26" s="1787"/>
      <c r="DS26" s="1787"/>
      <c r="DT26" s="1787"/>
      <c r="DU26" s="1787"/>
      <c r="DV26" s="1787"/>
      <c r="DW26" s="1787"/>
      <c r="DX26" s="1787"/>
      <c r="DY26" s="1787"/>
      <c r="DZ26" s="1787"/>
      <c r="EA26" s="1787"/>
      <c r="EB26" s="1787"/>
      <c r="EC26" s="1787"/>
      <c r="ED26" s="1787"/>
      <c r="EE26" s="1787"/>
      <c r="EF26" s="1787"/>
      <c r="EG26" s="1787"/>
      <c r="EH26" s="1787"/>
      <c r="EI26" s="1787"/>
      <c r="EJ26" s="1787"/>
      <c r="EK26" s="1787"/>
      <c r="EL26" s="1787"/>
      <c r="EM26" s="1787"/>
      <c r="EN26" s="1787"/>
      <c r="EO26" s="1787"/>
      <c r="EP26" s="1787"/>
      <c r="EQ26" s="1787"/>
      <c r="ER26" s="1787"/>
      <c r="ES26" s="1787"/>
      <c r="ET26" s="1787"/>
      <c r="EU26" s="1787"/>
      <c r="EV26" s="1787"/>
      <c r="EW26" s="1787"/>
      <c r="EX26" s="1787"/>
      <c r="EY26" s="1787"/>
      <c r="EZ26" s="1787"/>
      <c r="FA26" s="1787"/>
      <c r="FB26" s="1787"/>
      <c r="FC26" s="1787"/>
      <c r="FD26" s="1787"/>
      <c r="FE26" s="1787"/>
      <c r="FF26" s="1787"/>
      <c r="FG26" s="1787"/>
      <c r="FH26" s="1787"/>
      <c r="FI26" s="1787"/>
      <c r="FJ26" s="1787"/>
      <c r="FK26" s="1787"/>
      <c r="FL26" s="1787"/>
      <c r="FM26" s="1787"/>
      <c r="FN26" s="1787"/>
      <c r="FO26" s="1787"/>
    </row>
    <row r="27" spans="2:171" s="1690" customFormat="1" ht="30" customHeight="1">
      <c r="B27" s="1707"/>
      <c r="C27" s="1771"/>
      <c r="D27" s="1773" t="s">
        <v>2681</v>
      </c>
      <c r="E27" s="1717"/>
      <c r="F27" s="1737"/>
      <c r="G27" s="1737"/>
      <c r="H27" s="1737"/>
      <c r="I27" s="1737"/>
      <c r="J27" s="1772"/>
      <c r="K27" s="1772"/>
      <c r="L27" s="1772"/>
      <c r="M27" s="1772"/>
      <c r="N27" s="1717"/>
      <c r="O27" s="1717"/>
      <c r="P27" s="1772"/>
      <c r="Q27" s="1772"/>
      <c r="R27" s="1717"/>
      <c r="S27" s="1717"/>
      <c r="T27" s="1717"/>
      <c r="U27" s="1717"/>
      <c r="V27" s="1717"/>
      <c r="W27" s="1717"/>
      <c r="X27" s="1717"/>
      <c r="Y27" s="1717"/>
      <c r="Z27" s="1717"/>
      <c r="AA27" s="1717"/>
      <c r="AB27" s="1717"/>
      <c r="AC27" s="1717"/>
      <c r="AD27" s="1717"/>
      <c r="AE27" s="1717"/>
      <c r="AF27" s="1717"/>
      <c r="AG27" s="1686"/>
      <c r="AH27" s="1686"/>
      <c r="AI27" s="1686"/>
      <c r="AJ27" s="1686"/>
      <c r="AK27" s="1686"/>
      <c r="AL27" s="1686"/>
      <c r="AM27" s="1686"/>
      <c r="AN27" s="1686"/>
      <c r="AO27" s="1686"/>
      <c r="AP27" s="1686"/>
      <c r="AQ27" s="1686"/>
      <c r="AR27" s="1686"/>
      <c r="AS27" s="1686"/>
      <c r="AT27" s="1686"/>
      <c r="AU27" s="1686"/>
      <c r="AV27" s="1686"/>
      <c r="AW27" s="1686"/>
      <c r="AX27" s="1686"/>
      <c r="AY27" s="1686"/>
      <c r="AZ27" s="1686"/>
      <c r="BA27" s="1686"/>
      <c r="BB27" s="1686"/>
      <c r="BC27" s="1686"/>
      <c r="BD27" s="1686"/>
      <c r="BE27" s="1686"/>
      <c r="BF27" s="1686"/>
      <c r="BG27" s="1686"/>
      <c r="BH27" s="1686"/>
      <c r="BI27" s="1686"/>
      <c r="BJ27" s="1686"/>
      <c r="BK27" s="1686"/>
      <c r="BL27" s="1686"/>
      <c r="BM27" s="1686"/>
      <c r="BN27" s="1686"/>
      <c r="BO27" s="1686"/>
      <c r="BP27" s="1686"/>
      <c r="BQ27" s="1686"/>
      <c r="BR27" s="1686"/>
      <c r="BS27" s="1686"/>
      <c r="BT27" s="1686"/>
      <c r="BU27" s="1686"/>
      <c r="BV27" s="1686"/>
      <c r="BW27" s="1686"/>
      <c r="BX27" s="1686"/>
      <c r="BY27" s="1686"/>
      <c r="BZ27" s="1686"/>
      <c r="CA27" s="1686"/>
      <c r="CB27" s="1686"/>
      <c r="CC27" s="1686"/>
      <c r="CD27" s="1706"/>
      <c r="CH27" s="1686"/>
      <c r="CI27" s="1686"/>
      <c r="CJ27" s="1686"/>
      <c r="CK27" s="1686"/>
      <c r="DP27" s="1787"/>
      <c r="DQ27" s="1787"/>
      <c r="DR27" s="1787"/>
      <c r="DS27" s="1787"/>
      <c r="DT27" s="1787"/>
      <c r="DU27" s="1787"/>
      <c r="DV27" s="1787"/>
      <c r="DW27" s="1787"/>
      <c r="DX27" s="1787"/>
      <c r="DY27" s="1787"/>
      <c r="DZ27" s="1787"/>
      <c r="EA27" s="1787"/>
      <c r="EB27" s="1787"/>
      <c r="EC27" s="1787"/>
      <c r="ED27" s="1787"/>
      <c r="EE27" s="1787"/>
      <c r="EF27" s="1787"/>
      <c r="EG27" s="1787"/>
      <c r="EH27" s="1787"/>
      <c r="EI27" s="1787"/>
      <c r="EJ27" s="1787"/>
      <c r="EK27" s="1787"/>
      <c r="EL27" s="1787"/>
      <c r="EM27" s="1787"/>
      <c r="EN27" s="1787"/>
      <c r="EO27" s="1787"/>
      <c r="EP27" s="1787"/>
      <c r="EQ27" s="1787"/>
      <c r="ER27" s="1787"/>
      <c r="ES27" s="1787"/>
      <c r="ET27" s="1787"/>
      <c r="EU27" s="1787"/>
      <c r="EV27" s="1787"/>
      <c r="EW27" s="1787"/>
      <c r="EX27" s="1787"/>
      <c r="EY27" s="1787"/>
      <c r="EZ27" s="1787"/>
      <c r="FA27" s="1787"/>
      <c r="FB27" s="1787"/>
      <c r="FC27" s="1787"/>
      <c r="FD27" s="1787"/>
      <c r="FE27" s="1787"/>
      <c r="FF27" s="1787"/>
      <c r="FG27" s="1787"/>
      <c r="FH27" s="1787"/>
      <c r="FI27" s="1787"/>
      <c r="FJ27" s="1787"/>
      <c r="FK27" s="1787"/>
      <c r="FL27" s="1787"/>
      <c r="FM27" s="1787"/>
      <c r="FN27" s="1787"/>
      <c r="FO27" s="1787"/>
    </row>
    <row r="28" spans="2:171" s="1690" customFormat="1" ht="30" customHeight="1">
      <c r="B28" s="1707"/>
      <c r="C28" s="1771"/>
      <c r="D28" s="1773"/>
      <c r="E28" s="1717"/>
      <c r="F28" s="1737"/>
      <c r="G28" s="1737"/>
      <c r="H28" s="1737"/>
      <c r="I28" s="1737"/>
      <c r="J28" s="1772"/>
      <c r="K28" s="1772"/>
      <c r="L28" s="1772"/>
      <c r="M28" s="1772"/>
      <c r="N28" s="1717"/>
      <c r="O28" s="1717"/>
      <c r="P28" s="1772"/>
      <c r="Q28" s="1772"/>
      <c r="R28" s="1717"/>
      <c r="S28" s="1717"/>
      <c r="T28" s="1717"/>
      <c r="U28" s="1717"/>
      <c r="V28" s="1717"/>
      <c r="W28" s="1717"/>
      <c r="X28" s="1717"/>
      <c r="Y28" s="1717"/>
      <c r="Z28" s="1717"/>
      <c r="AA28" s="1717"/>
      <c r="AB28" s="1717"/>
      <c r="AC28" s="1717"/>
      <c r="AD28" s="1717"/>
      <c r="AE28" s="1717"/>
      <c r="AF28" s="1717"/>
      <c r="AG28" s="1686"/>
      <c r="AH28" s="1686"/>
      <c r="AI28" s="1686"/>
      <c r="AJ28" s="1686"/>
      <c r="AK28" s="1686"/>
      <c r="AL28" s="1686"/>
      <c r="AM28" s="1686"/>
      <c r="AN28" s="1686"/>
      <c r="AO28" s="1686"/>
      <c r="AP28" s="1686"/>
      <c r="AQ28" s="1686"/>
      <c r="AR28" s="1686"/>
      <c r="AS28" s="1686"/>
      <c r="AT28" s="1686"/>
      <c r="AU28" s="1686"/>
      <c r="AV28" s="1686"/>
      <c r="AW28" s="1686"/>
      <c r="AX28" s="1686"/>
      <c r="AY28" s="1686"/>
      <c r="AZ28" s="1686"/>
      <c r="BA28" s="1686"/>
      <c r="BB28" s="1686"/>
      <c r="BC28" s="1686"/>
      <c r="BD28" s="1686"/>
      <c r="BE28" s="1686"/>
      <c r="BF28" s="1686"/>
      <c r="BG28" s="1686"/>
      <c r="BH28" s="1686"/>
      <c r="BI28" s="1686"/>
      <c r="BJ28" s="1686"/>
      <c r="BK28" s="1686"/>
      <c r="BL28" s="1686"/>
      <c r="BM28" s="1686"/>
      <c r="BN28" s="1686"/>
      <c r="BO28" s="1686"/>
      <c r="BP28" s="1686"/>
      <c r="BQ28" s="1686"/>
      <c r="BR28" s="1686"/>
      <c r="BS28" s="1686"/>
      <c r="BT28" s="1686"/>
      <c r="BU28" s="1686"/>
      <c r="BV28" s="1686"/>
      <c r="BW28" s="1686"/>
      <c r="BX28" s="1686"/>
      <c r="BY28" s="1686"/>
      <c r="BZ28" s="1686"/>
      <c r="CA28" s="1686"/>
      <c r="CB28" s="1686"/>
      <c r="CC28" s="1686"/>
      <c r="CD28" s="1706"/>
      <c r="CH28" s="1686"/>
      <c r="CI28" s="1686"/>
      <c r="CJ28" s="1686"/>
      <c r="CK28" s="1686"/>
      <c r="DP28" s="1787"/>
      <c r="DQ28" s="1787"/>
      <c r="DR28" s="1787"/>
      <c r="DS28" s="1787"/>
      <c r="DT28" s="1787"/>
      <c r="DU28" s="1787"/>
      <c r="DV28" s="1787"/>
      <c r="DW28" s="1787"/>
      <c r="DX28" s="1787"/>
      <c r="DY28" s="1787"/>
      <c r="DZ28" s="1787"/>
      <c r="EA28" s="1787"/>
      <c r="EB28" s="1787"/>
      <c r="EC28" s="1787"/>
      <c r="ED28" s="1787"/>
      <c r="EE28" s="1787"/>
      <c r="EF28" s="1787"/>
      <c r="EG28" s="1787"/>
      <c r="EH28" s="1787"/>
      <c r="EI28" s="1787"/>
      <c r="EJ28" s="1787"/>
      <c r="EK28" s="1787"/>
      <c r="EL28" s="1787"/>
      <c r="EM28" s="1787"/>
      <c r="EN28" s="1787"/>
      <c r="EO28" s="1787"/>
      <c r="EP28" s="1787"/>
      <c r="EQ28" s="1787"/>
      <c r="ER28" s="1787"/>
      <c r="ES28" s="1787"/>
      <c r="ET28" s="1787"/>
      <c r="EU28" s="1787"/>
      <c r="EV28" s="1787"/>
      <c r="EW28" s="1787"/>
      <c r="EX28" s="1787"/>
      <c r="EY28" s="1787"/>
      <c r="EZ28" s="1787"/>
      <c r="FA28" s="1787"/>
      <c r="FB28" s="1787"/>
      <c r="FC28" s="1787"/>
      <c r="FD28" s="1787"/>
      <c r="FE28" s="1787"/>
      <c r="FF28" s="1787"/>
      <c r="FG28" s="1787"/>
      <c r="FH28" s="1787"/>
      <c r="FI28" s="1787"/>
      <c r="FJ28" s="1787"/>
      <c r="FK28" s="1787"/>
      <c r="FL28" s="1787"/>
      <c r="FM28" s="1787"/>
      <c r="FN28" s="1787"/>
      <c r="FO28" s="1787"/>
    </row>
    <row r="29" spans="2:171" s="1690" customFormat="1" ht="30" customHeight="1">
      <c r="B29" s="1707"/>
      <c r="C29" s="1771"/>
      <c r="D29" s="1757" t="s">
        <v>1092</v>
      </c>
      <c r="E29" s="1758"/>
      <c r="F29" s="1717"/>
      <c r="G29" s="1759"/>
      <c r="H29" s="1759"/>
      <c r="I29" s="1736"/>
      <c r="J29" s="1736"/>
      <c r="K29" s="1736"/>
      <c r="L29" s="1736"/>
      <c r="M29" s="1736"/>
      <c r="N29" s="1736"/>
      <c r="O29" s="1736"/>
      <c r="P29" s="1736"/>
      <c r="Q29" s="1736"/>
      <c r="R29" s="1697"/>
      <c r="S29" s="1697"/>
      <c r="T29" s="1697"/>
      <c r="U29" s="1697"/>
      <c r="V29" s="1697"/>
      <c r="W29" s="1697"/>
      <c r="X29" s="1697"/>
      <c r="Y29" s="1697"/>
      <c r="Z29" s="1697"/>
      <c r="AA29" s="1697"/>
      <c r="AB29" s="1697"/>
      <c r="AC29" s="1697"/>
      <c r="AD29" s="1697"/>
      <c r="AE29" s="1697"/>
      <c r="AF29" s="1697"/>
      <c r="AG29" s="1686"/>
      <c r="AH29" s="1686"/>
      <c r="AI29" s="1686"/>
      <c r="AJ29" s="1686"/>
      <c r="AK29" s="1686"/>
      <c r="AL29" s="1686"/>
      <c r="AM29" s="1686"/>
      <c r="AN29" s="1686"/>
      <c r="AO29" s="1686"/>
      <c r="AP29" s="1686"/>
      <c r="AQ29" s="1686"/>
      <c r="AR29" s="1686"/>
      <c r="AS29" s="1686"/>
      <c r="AT29" s="1686"/>
      <c r="AU29" s="1686"/>
      <c r="AV29" s="1686"/>
      <c r="AW29" s="1686"/>
      <c r="AX29" s="1686"/>
      <c r="AY29" s="1686"/>
      <c r="AZ29" s="1686"/>
      <c r="BA29" s="1686"/>
      <c r="BB29" s="1686"/>
      <c r="BC29" s="1686"/>
      <c r="BD29" s="1686"/>
      <c r="BE29" s="1686"/>
      <c r="BF29" s="1686"/>
      <c r="BG29" s="1686"/>
      <c r="BH29" s="1686"/>
      <c r="BI29" s="1686"/>
      <c r="BJ29" s="1686"/>
      <c r="BK29" s="1686"/>
      <c r="BL29" s="1686"/>
      <c r="BM29" s="1686"/>
      <c r="BN29" s="1686"/>
      <c r="BO29" s="1686"/>
      <c r="BP29" s="1686"/>
      <c r="BQ29" s="1686"/>
      <c r="BR29" s="1686"/>
      <c r="BS29" s="1686"/>
      <c r="BT29" s="1686"/>
      <c r="BU29" s="1686"/>
      <c r="BV29" s="1686"/>
      <c r="BW29" s="1686"/>
      <c r="BX29" s="1686"/>
      <c r="BY29" s="1686"/>
      <c r="BZ29" s="1686"/>
      <c r="CA29" s="1686"/>
      <c r="CB29" s="1686"/>
      <c r="CC29" s="1686"/>
      <c r="CD29" s="1706"/>
      <c r="CH29" s="1686"/>
      <c r="CI29" s="1686"/>
      <c r="CJ29" s="1686"/>
      <c r="CK29" s="1686"/>
      <c r="DP29" s="1787"/>
      <c r="DQ29" s="1787"/>
      <c r="DR29" s="1787"/>
      <c r="DS29" s="1787"/>
      <c r="DT29" s="1787"/>
      <c r="DU29" s="1787"/>
      <c r="DV29" s="1787"/>
      <c r="DW29" s="1787"/>
      <c r="DX29" s="1787"/>
      <c r="DY29" s="1787"/>
      <c r="DZ29" s="1787"/>
      <c r="EA29" s="1787"/>
      <c r="EB29" s="1787"/>
      <c r="EC29" s="1787"/>
      <c r="ED29" s="1787"/>
      <c r="EE29" s="1787"/>
      <c r="EF29" s="1787"/>
      <c r="EG29" s="1787"/>
      <c r="EH29" s="1787"/>
      <c r="EI29" s="1787"/>
      <c r="EJ29" s="1787"/>
      <c r="EK29" s="1787"/>
      <c r="EL29" s="1787"/>
      <c r="EM29" s="1787"/>
      <c r="EN29" s="1787"/>
      <c r="EO29" s="1787"/>
      <c r="EP29" s="1787"/>
      <c r="EQ29" s="1787"/>
      <c r="ER29" s="1787"/>
      <c r="ES29" s="1787"/>
      <c r="ET29" s="1787"/>
      <c r="EU29" s="1787"/>
      <c r="EV29" s="1787"/>
      <c r="EW29" s="1787"/>
      <c r="EX29" s="1787"/>
      <c r="EY29" s="1787"/>
      <c r="EZ29" s="1787"/>
      <c r="FA29" s="1787"/>
      <c r="FB29" s="1787"/>
      <c r="FC29" s="1787"/>
      <c r="FD29" s="1787"/>
      <c r="FE29" s="1787"/>
      <c r="FF29" s="1787"/>
      <c r="FG29" s="1787"/>
      <c r="FH29" s="1787"/>
      <c r="FI29" s="1787"/>
      <c r="FJ29" s="1787"/>
      <c r="FK29" s="1787"/>
      <c r="FL29" s="1787"/>
      <c r="FM29" s="1787"/>
      <c r="FN29" s="1787"/>
      <c r="FO29" s="1787"/>
    </row>
    <row r="30" spans="2:171" s="1690" customFormat="1" ht="30" customHeight="1">
      <c r="B30" s="1707"/>
      <c r="C30" s="1771"/>
      <c r="D30" s="2680" t="s">
        <v>2</v>
      </c>
      <c r="E30" s="2821"/>
      <c r="F30" s="3424"/>
      <c r="G30" s="3425"/>
      <c r="H30" s="3426"/>
      <c r="I30" s="1737"/>
      <c r="J30" s="3205" t="s">
        <v>703</v>
      </c>
      <c r="K30" s="3205"/>
      <c r="L30" s="3205"/>
      <c r="M30" s="3205"/>
      <c r="N30" s="3205"/>
      <c r="O30" s="3205"/>
      <c r="P30" s="3205"/>
      <c r="Q30" s="3205"/>
      <c r="R30" s="1697"/>
      <c r="S30" s="2680" t="s">
        <v>5</v>
      </c>
      <c r="T30" s="2821"/>
      <c r="U30" s="3424"/>
      <c r="V30" s="3425"/>
      <c r="W30" s="3426"/>
      <c r="X30" s="1737"/>
      <c r="Y30" s="3205" t="s">
        <v>704</v>
      </c>
      <c r="Z30" s="3205"/>
      <c r="AA30" s="3205"/>
      <c r="AB30" s="3205"/>
      <c r="AC30" s="3205"/>
      <c r="AD30" s="3205"/>
      <c r="AE30" s="3205"/>
      <c r="AF30" s="3205"/>
      <c r="AG30" s="1686"/>
      <c r="AH30" s="1686"/>
      <c r="AI30" s="1686"/>
      <c r="AJ30" s="1686"/>
      <c r="AK30" s="1686"/>
      <c r="AL30" s="1686"/>
      <c r="AM30" s="1686"/>
      <c r="AN30" s="1686"/>
      <c r="AO30" s="1686"/>
      <c r="AP30" s="1686"/>
      <c r="AQ30" s="1686"/>
      <c r="AR30" s="1686"/>
      <c r="AS30" s="1686"/>
      <c r="AT30" s="1686"/>
      <c r="AU30" s="1686"/>
      <c r="AV30" s="1686"/>
      <c r="AW30" s="1686"/>
      <c r="AX30" s="1686"/>
      <c r="AY30" s="1686"/>
      <c r="AZ30" s="1686"/>
      <c r="BA30" s="1686"/>
      <c r="BB30" s="1686"/>
      <c r="BC30" s="1686"/>
      <c r="BD30" s="1686"/>
      <c r="BE30" s="1686"/>
      <c r="BF30" s="1686"/>
      <c r="BG30" s="1686"/>
      <c r="BH30" s="1686"/>
      <c r="BI30" s="1686"/>
      <c r="BJ30" s="1686"/>
      <c r="BK30" s="1686"/>
      <c r="BL30" s="1686"/>
      <c r="BM30" s="1686"/>
      <c r="BN30" s="1686"/>
      <c r="BO30" s="1686"/>
      <c r="BP30" s="1686"/>
      <c r="BQ30" s="1686"/>
      <c r="BR30" s="1686"/>
      <c r="BS30" s="1686"/>
      <c r="BT30" s="1686"/>
      <c r="BU30" s="1686"/>
      <c r="BV30" s="1686"/>
      <c r="BW30" s="1686"/>
      <c r="BX30" s="1686"/>
      <c r="BY30" s="1686"/>
      <c r="BZ30" s="1686"/>
      <c r="CA30" s="1686"/>
      <c r="CB30" s="1686"/>
      <c r="CC30" s="1686"/>
      <c r="CD30" s="1706"/>
      <c r="CH30" s="1686"/>
      <c r="CI30" s="1686"/>
      <c r="CJ30" s="1686"/>
      <c r="CK30" s="1686"/>
      <c r="CL30" s="1771"/>
      <c r="CM30" s="1771"/>
      <c r="CN30" s="1771"/>
      <c r="CO30" s="1737"/>
      <c r="CP30" s="1737"/>
      <c r="CQ30" s="1737"/>
      <c r="CR30" s="1737"/>
      <c r="CS30" s="1772"/>
      <c r="CT30" s="1772"/>
      <c r="CU30" s="1772"/>
      <c r="CV30" s="1772"/>
      <c r="CW30" s="1772"/>
      <c r="CX30" s="1772"/>
      <c r="CY30" s="1772"/>
      <c r="CZ30" s="1772"/>
      <c r="DA30" s="1697"/>
      <c r="DB30" s="1771"/>
      <c r="DC30" s="1771"/>
      <c r="DD30" s="1737"/>
      <c r="DE30" s="1737"/>
      <c r="DF30" s="1737"/>
      <c r="DG30" s="1737"/>
      <c r="DH30" s="1772"/>
      <c r="DI30" s="1772"/>
      <c r="DJ30" s="1772"/>
      <c r="DK30" s="1772"/>
      <c r="DL30" s="1772"/>
      <c r="DM30" s="1772"/>
      <c r="DN30" s="1772"/>
      <c r="DO30" s="1772"/>
      <c r="DP30" s="1787"/>
      <c r="DQ30" s="1787"/>
      <c r="DR30" s="1787"/>
      <c r="DS30" s="1787"/>
      <c r="DT30" s="1787"/>
      <c r="DU30" s="1787"/>
      <c r="DV30" s="1787"/>
      <c r="DW30" s="1787"/>
      <c r="DX30" s="1787"/>
      <c r="DY30" s="1787"/>
      <c r="DZ30" s="1787"/>
      <c r="EA30" s="1787"/>
      <c r="EB30" s="1787"/>
      <c r="EC30" s="1787"/>
      <c r="ED30" s="1787"/>
      <c r="EE30" s="1787"/>
      <c r="EF30" s="1787"/>
      <c r="EG30" s="1787"/>
      <c r="EH30" s="1787"/>
      <c r="EI30" s="1787"/>
      <c r="EJ30" s="1787"/>
      <c r="EK30" s="1787"/>
      <c r="EL30" s="1787"/>
      <c r="EM30" s="1787"/>
      <c r="EN30" s="1787"/>
      <c r="EO30" s="1787"/>
      <c r="EP30" s="1787"/>
      <c r="EQ30" s="1787"/>
      <c r="ER30" s="1787"/>
      <c r="ES30" s="1787"/>
      <c r="ET30" s="1787"/>
      <c r="EU30" s="1787"/>
      <c r="EV30" s="1787"/>
      <c r="EW30" s="1787"/>
      <c r="EX30" s="1787"/>
      <c r="EY30" s="1787"/>
      <c r="EZ30" s="1787"/>
      <c r="FA30" s="1787"/>
      <c r="FB30" s="1787"/>
      <c r="FC30" s="1787"/>
      <c r="FD30" s="1787"/>
      <c r="FE30" s="1787"/>
      <c r="FF30" s="1787"/>
      <c r="FG30" s="1787"/>
      <c r="FH30" s="1787"/>
      <c r="FI30" s="1787"/>
      <c r="FJ30" s="1787"/>
      <c r="FK30" s="1787"/>
      <c r="FL30" s="1787"/>
      <c r="FM30" s="1787"/>
      <c r="FN30" s="1787"/>
      <c r="FO30" s="1787"/>
    </row>
    <row r="31" spans="2:171" s="1690" customFormat="1" ht="30" customHeight="1">
      <c r="B31" s="1707"/>
      <c r="C31" s="1771"/>
      <c r="D31" s="2681"/>
      <c r="E31" s="2821"/>
      <c r="F31" s="3427"/>
      <c r="G31" s="3428"/>
      <c r="H31" s="3429"/>
      <c r="I31" s="1737"/>
      <c r="J31" s="3205"/>
      <c r="K31" s="3205"/>
      <c r="L31" s="3205"/>
      <c r="M31" s="3205"/>
      <c r="N31" s="3205"/>
      <c r="O31" s="3205"/>
      <c r="P31" s="3205"/>
      <c r="Q31" s="3205"/>
      <c r="R31" s="1697"/>
      <c r="S31" s="2681"/>
      <c r="T31" s="2821"/>
      <c r="U31" s="3427"/>
      <c r="V31" s="3428"/>
      <c r="W31" s="3429"/>
      <c r="X31" s="1737"/>
      <c r="Y31" s="3205"/>
      <c r="Z31" s="3205"/>
      <c r="AA31" s="3205"/>
      <c r="AB31" s="3205"/>
      <c r="AC31" s="3205"/>
      <c r="AD31" s="3205"/>
      <c r="AE31" s="3205"/>
      <c r="AF31" s="3205"/>
      <c r="AG31" s="1686"/>
      <c r="AH31" s="1686"/>
      <c r="AI31" s="1686"/>
      <c r="AJ31" s="1686"/>
      <c r="AK31" s="1686"/>
      <c r="AL31" s="1686"/>
      <c r="AM31" s="1686"/>
      <c r="AN31" s="1686"/>
      <c r="AO31" s="1686"/>
      <c r="AP31" s="1686"/>
      <c r="AQ31" s="1686"/>
      <c r="AR31" s="1686"/>
      <c r="AS31" s="1686"/>
      <c r="AT31" s="1686"/>
      <c r="AU31" s="1686"/>
      <c r="AV31" s="1686"/>
      <c r="AW31" s="1686"/>
      <c r="AX31" s="1686"/>
      <c r="AY31" s="1686"/>
      <c r="AZ31" s="1686"/>
      <c r="BA31" s="1686"/>
      <c r="BB31" s="1686"/>
      <c r="BC31" s="1686"/>
      <c r="BD31" s="1686"/>
      <c r="BE31" s="1686"/>
      <c r="BF31" s="1686"/>
      <c r="BG31" s="1686"/>
      <c r="BH31" s="1686"/>
      <c r="BI31" s="1686"/>
      <c r="BJ31" s="1686"/>
      <c r="BK31" s="1686"/>
      <c r="BL31" s="1686"/>
      <c r="BM31" s="1686"/>
      <c r="BN31" s="1686"/>
      <c r="BO31" s="1686"/>
      <c r="BP31" s="1686"/>
      <c r="BQ31" s="1686"/>
      <c r="BR31" s="1686"/>
      <c r="BS31" s="1686"/>
      <c r="BT31" s="1686"/>
      <c r="BU31" s="1686"/>
      <c r="BV31" s="1686"/>
      <c r="BW31" s="1686"/>
      <c r="BX31" s="1686"/>
      <c r="BY31" s="1686"/>
      <c r="BZ31" s="1686"/>
      <c r="CA31" s="1686"/>
      <c r="CB31" s="1686"/>
      <c r="CC31" s="1686"/>
      <c r="CD31" s="1706"/>
      <c r="CH31" s="1686"/>
      <c r="CI31" s="1686"/>
      <c r="CJ31" s="1686"/>
      <c r="CK31" s="1686"/>
      <c r="CL31" s="1771"/>
      <c r="CO31" s="1737"/>
      <c r="CP31" s="1737"/>
      <c r="CQ31" s="1737"/>
      <c r="CR31" s="1737"/>
      <c r="CS31" s="1772"/>
      <c r="CT31" s="1772"/>
      <c r="CU31" s="1772"/>
      <c r="CV31" s="1772"/>
      <c r="CW31" s="1772"/>
      <c r="CX31" s="1772"/>
      <c r="CY31" s="1772"/>
      <c r="CZ31" s="1772"/>
      <c r="DA31" s="1697"/>
      <c r="DB31" s="1771"/>
      <c r="DC31" s="1771"/>
      <c r="DD31" s="1737"/>
      <c r="DE31" s="1737"/>
      <c r="DF31" s="1737"/>
      <c r="DG31" s="1737"/>
      <c r="DH31" s="1772"/>
      <c r="DI31" s="1772"/>
      <c r="DJ31" s="1772"/>
      <c r="DK31" s="1772"/>
      <c r="DL31" s="1772"/>
      <c r="DM31" s="1772"/>
      <c r="DN31" s="1772"/>
      <c r="DO31" s="1772"/>
      <c r="DP31" s="1787"/>
      <c r="DQ31" s="1787"/>
      <c r="DR31" s="1787"/>
      <c r="DS31" s="1787"/>
      <c r="DT31" s="1787"/>
      <c r="DU31" s="1787"/>
      <c r="DV31" s="1787"/>
      <c r="DW31" s="1787"/>
      <c r="DX31" s="1787"/>
      <c r="DY31" s="1787"/>
      <c r="DZ31" s="1787"/>
      <c r="EA31" s="1787"/>
      <c r="EB31" s="1787"/>
      <c r="EC31" s="1787"/>
      <c r="ED31" s="1787"/>
      <c r="EE31" s="1787"/>
      <c r="EF31" s="1787"/>
      <c r="EG31" s="1787"/>
      <c r="EH31" s="1787"/>
      <c r="EI31" s="1787"/>
      <c r="EJ31" s="1787"/>
      <c r="EK31" s="1787"/>
      <c r="EL31" s="1787"/>
      <c r="EM31" s="1787"/>
      <c r="EN31" s="1787"/>
      <c r="EO31" s="1787"/>
      <c r="EP31" s="1787"/>
      <c r="EQ31" s="1787"/>
      <c r="ER31" s="1787"/>
      <c r="ES31" s="1787"/>
      <c r="ET31" s="1787"/>
      <c r="EU31" s="1787"/>
      <c r="EV31" s="1787"/>
      <c r="EW31" s="1787"/>
      <c r="EX31" s="1787"/>
      <c r="EY31" s="1787"/>
      <c r="EZ31" s="1787"/>
      <c r="FA31" s="1787"/>
      <c r="FB31" s="1787"/>
      <c r="FC31" s="1787"/>
      <c r="FD31" s="1787"/>
      <c r="FE31" s="1787"/>
      <c r="FF31" s="1787"/>
      <c r="FG31" s="1787"/>
      <c r="FH31" s="1787"/>
      <c r="FI31" s="1787"/>
      <c r="FJ31" s="1787"/>
      <c r="FK31" s="1787"/>
      <c r="FL31" s="1787"/>
      <c r="FM31" s="1787"/>
      <c r="FN31" s="1787"/>
      <c r="FO31" s="1787"/>
    </row>
    <row r="32" spans="2:171" s="1690" customFormat="1" ht="30" customHeight="1">
      <c r="B32" s="1707"/>
      <c r="C32" s="1686"/>
      <c r="D32" s="1686"/>
      <c r="E32" s="1686"/>
      <c r="F32" s="1686"/>
      <c r="G32" s="1686"/>
      <c r="H32" s="1686"/>
      <c r="I32" s="1686"/>
      <c r="J32" s="1686"/>
      <c r="K32" s="1686"/>
      <c r="L32" s="1686"/>
      <c r="M32" s="1686"/>
      <c r="N32" s="1686"/>
      <c r="O32" s="1686"/>
      <c r="P32" s="1686"/>
      <c r="Q32" s="1686"/>
      <c r="R32" s="1686"/>
      <c r="S32" s="1686"/>
      <c r="T32" s="1686"/>
      <c r="U32" s="1686"/>
      <c r="V32" s="1686"/>
      <c r="W32" s="1686"/>
      <c r="X32" s="1686"/>
      <c r="Y32" s="1686"/>
      <c r="Z32" s="1686"/>
      <c r="AA32" s="1686"/>
      <c r="AB32" s="1686"/>
      <c r="AC32" s="1686"/>
      <c r="AD32" s="1686"/>
      <c r="AE32" s="1686"/>
      <c r="AF32" s="1686"/>
      <c r="AG32" s="1686"/>
      <c r="AH32" s="1686"/>
      <c r="AI32" s="1686"/>
      <c r="AJ32" s="1686"/>
      <c r="AK32" s="1686"/>
      <c r="AL32" s="1686"/>
      <c r="AM32" s="1686"/>
      <c r="AN32" s="1686"/>
      <c r="AO32" s="1686"/>
      <c r="AP32" s="1686"/>
      <c r="AQ32" s="1686"/>
      <c r="AR32" s="1686"/>
      <c r="AS32" s="1686"/>
      <c r="AT32" s="1686"/>
      <c r="AU32" s="1686"/>
      <c r="AV32" s="1686"/>
      <c r="AW32" s="1686"/>
      <c r="AX32" s="1686"/>
      <c r="AY32" s="1686"/>
      <c r="AZ32" s="1686"/>
      <c r="BA32" s="1686"/>
      <c r="BB32" s="1686"/>
      <c r="BC32" s="1686"/>
      <c r="BD32" s="1686"/>
      <c r="BE32" s="1686"/>
      <c r="BF32" s="1686"/>
      <c r="BG32" s="1686"/>
      <c r="BH32" s="1686"/>
      <c r="BI32" s="1686"/>
      <c r="BJ32" s="1686"/>
      <c r="BK32" s="1686"/>
      <c r="BL32" s="1686"/>
      <c r="BM32" s="1686"/>
      <c r="BN32" s="1686"/>
      <c r="BO32" s="1686"/>
      <c r="BP32" s="1686"/>
      <c r="BQ32" s="1686"/>
      <c r="BR32" s="1686"/>
      <c r="BS32" s="1686"/>
      <c r="BT32" s="1686"/>
      <c r="BU32" s="1686"/>
      <c r="BV32" s="1686"/>
      <c r="BW32" s="1686"/>
      <c r="BX32" s="1686"/>
      <c r="BY32" s="1686"/>
      <c r="BZ32" s="1686"/>
      <c r="CA32" s="1686"/>
      <c r="CB32" s="1686"/>
      <c r="CC32" s="1686"/>
      <c r="CD32" s="1706"/>
      <c r="CH32" s="1686"/>
      <c r="CI32" s="1686"/>
      <c r="CJ32" s="1686"/>
      <c r="CK32" s="1686"/>
      <c r="CL32" s="1771"/>
      <c r="CO32" s="1737"/>
      <c r="CP32" s="1737"/>
      <c r="CQ32" s="1737"/>
      <c r="CR32" s="1737"/>
      <c r="CS32" s="1772"/>
      <c r="CT32" s="1772"/>
      <c r="CU32" s="1772"/>
      <c r="CV32" s="1772"/>
      <c r="CW32" s="1772"/>
      <c r="CX32" s="1772"/>
      <c r="CY32" s="1772"/>
      <c r="CZ32" s="1772"/>
      <c r="DA32" s="1697"/>
      <c r="DB32" s="1771"/>
      <c r="DC32" s="1771"/>
      <c r="DD32" s="1737"/>
      <c r="DE32" s="1737"/>
      <c r="DF32" s="1737"/>
      <c r="DG32" s="1737"/>
      <c r="DH32" s="1772"/>
      <c r="DI32" s="1772"/>
      <c r="DJ32" s="1772"/>
      <c r="DK32" s="1772"/>
      <c r="DL32" s="1772"/>
      <c r="DM32" s="1772"/>
      <c r="DN32" s="1772"/>
      <c r="DO32" s="1772"/>
      <c r="DP32" s="1787"/>
      <c r="DQ32" s="1787"/>
      <c r="DR32" s="1787"/>
      <c r="DS32" s="1787"/>
      <c r="DT32" s="1787"/>
      <c r="DU32" s="1787"/>
      <c r="DV32" s="1787"/>
      <c r="DW32" s="1787"/>
      <c r="DX32" s="1787"/>
      <c r="DY32" s="1787"/>
      <c r="DZ32" s="1787"/>
      <c r="EA32" s="1787"/>
      <c r="EB32" s="1787"/>
      <c r="EC32" s="1787"/>
      <c r="ED32" s="1787"/>
      <c r="EE32" s="1787"/>
      <c r="EF32" s="1787"/>
      <c r="EG32" s="1787"/>
      <c r="EH32" s="1787"/>
      <c r="EI32" s="1787"/>
      <c r="EJ32" s="1787"/>
      <c r="EK32" s="1787"/>
      <c r="EL32" s="1787"/>
      <c r="EM32" s="1787"/>
      <c r="EN32" s="1787"/>
      <c r="EO32" s="1787"/>
      <c r="EP32" s="1787"/>
      <c r="EQ32" s="1787"/>
      <c r="ER32" s="1787"/>
      <c r="ES32" s="1787"/>
      <c r="ET32" s="1787"/>
      <c r="EU32" s="1787"/>
      <c r="EV32" s="1787"/>
      <c r="EW32" s="1787"/>
      <c r="EX32" s="1787"/>
      <c r="EY32" s="1787"/>
      <c r="EZ32" s="1787"/>
      <c r="FA32" s="1787"/>
      <c r="FB32" s="1787"/>
      <c r="FC32" s="1787"/>
      <c r="FD32" s="1787"/>
      <c r="FE32" s="1787"/>
      <c r="FF32" s="1787"/>
      <c r="FG32" s="1787"/>
      <c r="FH32" s="1787"/>
      <c r="FI32" s="1787"/>
      <c r="FJ32" s="1787"/>
      <c r="FK32" s="1787"/>
      <c r="FL32" s="1787"/>
      <c r="FM32" s="1787"/>
      <c r="FN32" s="1787"/>
      <c r="FO32" s="1787"/>
    </row>
    <row r="33" spans="2:171" s="1690" customFormat="1" ht="30" customHeight="1">
      <c r="B33" s="1719"/>
      <c r="C33" s="1686"/>
      <c r="D33" s="1771" t="s">
        <v>2682</v>
      </c>
      <c r="E33" s="1771"/>
      <c r="F33" s="1686"/>
      <c r="G33" s="1686"/>
      <c r="H33" s="1686"/>
      <c r="I33" s="1686"/>
      <c r="J33" s="1686"/>
      <c r="K33" s="1686"/>
      <c r="L33" s="1686"/>
      <c r="M33" s="1686"/>
      <c r="N33" s="1686"/>
      <c r="O33" s="1686"/>
      <c r="P33" s="1686"/>
      <c r="Q33" s="1686"/>
      <c r="R33" s="1686"/>
      <c r="S33" s="1686"/>
      <c r="T33" s="1686"/>
      <c r="U33" s="1686"/>
      <c r="V33" s="1686"/>
      <c r="W33" s="1686"/>
      <c r="X33" s="1686"/>
      <c r="Y33" s="1686"/>
      <c r="Z33" s="1686"/>
      <c r="AA33" s="1686"/>
      <c r="AB33" s="1686"/>
      <c r="AC33" s="1686"/>
      <c r="AD33" s="1686"/>
      <c r="AE33" s="1686"/>
      <c r="AF33" s="1686"/>
      <c r="AG33" s="1686"/>
      <c r="AH33" s="1686"/>
      <c r="AI33" s="1686"/>
      <c r="AJ33" s="1686"/>
      <c r="AK33" s="1686"/>
      <c r="AL33" s="1686"/>
      <c r="AM33" s="1686"/>
      <c r="AN33" s="1686"/>
      <c r="AO33" s="1686"/>
      <c r="AP33" s="1686"/>
      <c r="AQ33" s="1686"/>
      <c r="AR33" s="1686"/>
      <c r="AS33" s="1686"/>
      <c r="AT33" s="1686"/>
      <c r="AU33" s="1686"/>
      <c r="AV33" s="1686"/>
      <c r="AW33" s="1686"/>
      <c r="AX33" s="1686"/>
      <c r="AY33" s="1686"/>
      <c r="AZ33" s="1686"/>
      <c r="BA33" s="1686"/>
      <c r="BB33" s="1686"/>
      <c r="BC33" s="1686"/>
      <c r="BD33" s="1686"/>
      <c r="BE33" s="1686"/>
      <c r="BF33" s="1686"/>
      <c r="BG33" s="1686"/>
      <c r="BH33" s="1686"/>
      <c r="BI33" s="1686"/>
      <c r="BJ33" s="1686"/>
      <c r="BK33" s="1686"/>
      <c r="BL33" s="1686"/>
      <c r="BM33" s="1686"/>
      <c r="BN33" s="1686"/>
      <c r="BO33" s="1686"/>
      <c r="BP33" s="1686"/>
      <c r="BQ33" s="1686"/>
      <c r="BR33" s="1686"/>
      <c r="BS33" s="1686"/>
      <c r="BT33" s="1686"/>
      <c r="BU33" s="1686"/>
      <c r="BV33" s="1686"/>
      <c r="BW33" s="1686"/>
      <c r="BX33" s="1686"/>
      <c r="BY33" s="1686"/>
      <c r="BZ33" s="1686"/>
      <c r="CA33" s="1686"/>
      <c r="CB33" s="1686"/>
      <c r="CC33" s="1686"/>
      <c r="CD33" s="1706"/>
      <c r="CH33" s="1686"/>
      <c r="CI33" s="1686"/>
      <c r="CJ33" s="1686"/>
      <c r="CK33" s="1686"/>
      <c r="CL33" s="1771"/>
      <c r="CO33" s="1737"/>
      <c r="CP33" s="1737"/>
      <c r="CQ33" s="1737"/>
      <c r="CR33" s="1737"/>
      <c r="CS33" s="1772"/>
      <c r="CT33" s="1772"/>
      <c r="CU33" s="1772"/>
      <c r="CV33" s="1772"/>
      <c r="CW33" s="1772"/>
      <c r="CX33" s="1772"/>
      <c r="CY33" s="1772"/>
      <c r="CZ33" s="1772"/>
      <c r="DA33" s="1697"/>
      <c r="DB33" s="1771"/>
      <c r="DC33" s="1771"/>
      <c r="DD33" s="1737"/>
      <c r="DE33" s="1737"/>
      <c r="DF33" s="1737"/>
      <c r="DG33" s="1737"/>
      <c r="DH33" s="1772"/>
      <c r="DI33" s="1772"/>
      <c r="DJ33" s="1772"/>
      <c r="DK33" s="1772"/>
      <c r="DL33" s="1772"/>
      <c r="DM33" s="1772"/>
      <c r="DN33" s="1772"/>
      <c r="DO33" s="1772"/>
      <c r="DP33" s="1787"/>
      <c r="DQ33" s="1787"/>
      <c r="DR33" s="1787"/>
      <c r="DS33" s="1787"/>
      <c r="DT33" s="1787"/>
      <c r="DU33" s="1787"/>
      <c r="DV33" s="1787"/>
      <c r="DW33" s="1787"/>
      <c r="DX33" s="1787"/>
      <c r="DY33" s="1787"/>
      <c r="DZ33" s="1787"/>
      <c r="EA33" s="1787"/>
      <c r="EB33" s="1787"/>
      <c r="EC33" s="1787"/>
      <c r="ED33" s="1787"/>
      <c r="EE33" s="1787"/>
      <c r="EF33" s="1787"/>
      <c r="EG33" s="1787"/>
      <c r="EH33" s="1787"/>
      <c r="EI33" s="1787"/>
      <c r="EJ33" s="1787"/>
      <c r="EK33" s="1787"/>
      <c r="EL33" s="1787"/>
      <c r="EM33" s="1787"/>
      <c r="EN33" s="1787"/>
      <c r="EO33" s="1787"/>
      <c r="EP33" s="1787"/>
      <c r="EQ33" s="1787"/>
      <c r="ER33" s="1787"/>
      <c r="ES33" s="1787"/>
      <c r="ET33" s="1787"/>
      <c r="EU33" s="1787"/>
      <c r="EV33" s="1787"/>
      <c r="EW33" s="1787"/>
      <c r="EX33" s="1787"/>
      <c r="EY33" s="1787"/>
      <c r="EZ33" s="1787"/>
      <c r="FA33" s="1787"/>
      <c r="FB33" s="1787"/>
      <c r="FC33" s="1787"/>
      <c r="FD33" s="1787"/>
      <c r="FE33" s="1787"/>
      <c r="FF33" s="1787"/>
      <c r="FG33" s="1787"/>
      <c r="FH33" s="1787"/>
      <c r="FI33" s="1787"/>
      <c r="FJ33" s="1787"/>
      <c r="FK33" s="1787"/>
      <c r="FL33" s="1787"/>
      <c r="FM33" s="1787"/>
      <c r="FN33" s="1787"/>
      <c r="FO33" s="1787"/>
    </row>
    <row r="34" spans="2:171" s="1724" customFormat="1" ht="30" customHeight="1">
      <c r="B34" s="1722"/>
      <c r="C34" s="1686"/>
      <c r="D34" s="1771" t="s">
        <v>214</v>
      </c>
      <c r="E34" s="1771"/>
      <c r="F34" s="1686"/>
      <c r="G34" s="1686"/>
      <c r="H34" s="1686"/>
      <c r="I34" s="1686"/>
      <c r="J34" s="1686"/>
      <c r="K34" s="1686"/>
      <c r="L34" s="1686"/>
      <c r="M34" s="1686"/>
      <c r="N34" s="1686"/>
      <c r="O34" s="1686"/>
      <c r="P34" s="1686"/>
      <c r="Q34" s="1686"/>
      <c r="R34" s="1686"/>
      <c r="S34" s="1686"/>
      <c r="T34" s="1686"/>
      <c r="U34" s="1686"/>
      <c r="V34" s="1686"/>
      <c r="W34" s="1686"/>
      <c r="X34" s="1686"/>
      <c r="Y34" s="1686"/>
      <c r="Z34" s="1686"/>
      <c r="AA34" s="1686"/>
      <c r="AB34" s="1686"/>
      <c r="AC34" s="1686"/>
      <c r="AD34" s="1686"/>
      <c r="AE34" s="1686"/>
      <c r="AF34" s="1686"/>
      <c r="AG34" s="1686"/>
      <c r="AH34" s="1686"/>
      <c r="AI34" s="1686"/>
      <c r="AJ34" s="1686"/>
      <c r="AK34" s="1686"/>
      <c r="AL34" s="1686"/>
      <c r="AM34" s="1686"/>
      <c r="AN34" s="1686"/>
      <c r="AO34" s="1686"/>
      <c r="AP34" s="1686"/>
      <c r="AQ34" s="1686"/>
      <c r="AR34" s="1686"/>
      <c r="AS34" s="1686"/>
      <c r="AT34" s="1686"/>
      <c r="AU34" s="1686"/>
      <c r="AV34" s="1686"/>
      <c r="AW34" s="1686"/>
      <c r="AX34" s="1686"/>
      <c r="AY34" s="1686"/>
      <c r="AZ34" s="1686"/>
      <c r="BA34" s="1686"/>
      <c r="BB34" s="1686"/>
      <c r="BC34" s="1686"/>
      <c r="BD34" s="1686"/>
      <c r="BE34" s="1686"/>
      <c r="BF34" s="1686"/>
      <c r="BG34" s="1686"/>
      <c r="BH34" s="1686"/>
      <c r="BI34" s="1686"/>
      <c r="BJ34" s="1686"/>
      <c r="BK34" s="1686"/>
      <c r="BL34" s="1686"/>
      <c r="BM34" s="1686"/>
      <c r="BN34" s="1686"/>
      <c r="BO34" s="1686"/>
      <c r="BP34" s="1686"/>
      <c r="BQ34" s="1686"/>
      <c r="BR34" s="1686"/>
      <c r="BS34" s="1686"/>
      <c r="BT34" s="1686"/>
      <c r="BU34" s="1686"/>
      <c r="BV34" s="1686"/>
      <c r="BW34" s="1686"/>
      <c r="BX34" s="1686"/>
      <c r="BY34" s="1686"/>
      <c r="BZ34" s="1686"/>
      <c r="CA34" s="1686"/>
      <c r="CB34" s="1686"/>
      <c r="CC34" s="1686"/>
      <c r="CD34" s="1725"/>
      <c r="CH34" s="1686"/>
      <c r="CI34" s="1686"/>
      <c r="CJ34" s="1686"/>
      <c r="CK34" s="1686"/>
      <c r="CL34" s="1771"/>
      <c r="CO34" s="1737"/>
      <c r="CP34" s="1737"/>
      <c r="CQ34" s="1737"/>
      <c r="CR34" s="1737"/>
      <c r="CS34" s="1772"/>
      <c r="CT34" s="1772"/>
      <c r="CU34" s="1772"/>
      <c r="CV34" s="1772"/>
      <c r="CW34" s="1772"/>
      <c r="CX34" s="1772"/>
      <c r="CY34" s="1772"/>
      <c r="CZ34" s="1772"/>
      <c r="DA34" s="1697"/>
      <c r="DB34" s="1771"/>
      <c r="DC34" s="1771"/>
      <c r="DD34" s="1737"/>
      <c r="DE34" s="1737"/>
      <c r="DF34" s="1737"/>
      <c r="DG34" s="1737"/>
      <c r="DH34" s="1772"/>
      <c r="DI34" s="1772"/>
      <c r="DJ34" s="1772"/>
      <c r="DK34" s="1772"/>
      <c r="DL34" s="1772"/>
      <c r="DM34" s="1772"/>
      <c r="DN34" s="1772"/>
      <c r="DO34" s="1772"/>
      <c r="DP34" s="1787"/>
      <c r="DQ34" s="1787"/>
      <c r="DR34" s="1787"/>
      <c r="DS34" s="1787"/>
      <c r="DT34" s="1787"/>
      <c r="DU34" s="1787"/>
      <c r="DV34" s="1787"/>
      <c r="DW34" s="1787"/>
      <c r="DX34" s="1787"/>
      <c r="DY34" s="1787"/>
      <c r="DZ34" s="1787"/>
      <c r="EA34" s="1787"/>
      <c r="EB34" s="1787"/>
      <c r="EC34" s="1787"/>
      <c r="ED34" s="1787"/>
      <c r="EE34" s="1787"/>
      <c r="EF34" s="1787"/>
      <c r="EG34" s="1787"/>
      <c r="EH34" s="1787"/>
      <c r="EI34" s="1787"/>
      <c r="EJ34" s="1787"/>
      <c r="EK34" s="1787"/>
      <c r="EL34" s="1787"/>
      <c r="EM34" s="1787"/>
      <c r="EN34" s="1787"/>
      <c r="EO34" s="1787"/>
      <c r="EP34" s="1787"/>
      <c r="EQ34" s="1787"/>
      <c r="ER34" s="1787"/>
      <c r="ES34" s="1787"/>
      <c r="ET34" s="1787"/>
      <c r="EU34" s="1787"/>
      <c r="EV34" s="1787"/>
      <c r="EW34" s="1787"/>
      <c r="EX34" s="1787"/>
      <c r="EY34" s="1787"/>
      <c r="EZ34" s="1787"/>
      <c r="FA34" s="1787"/>
      <c r="FB34" s="1787"/>
      <c r="FC34" s="1787"/>
      <c r="FD34" s="1787"/>
      <c r="FE34" s="1787"/>
      <c r="FF34" s="1787"/>
      <c r="FG34" s="1787"/>
      <c r="FH34" s="1787"/>
      <c r="FI34" s="1787"/>
      <c r="FJ34" s="1787"/>
      <c r="FK34" s="1787"/>
      <c r="FL34" s="1787"/>
      <c r="FM34" s="1787"/>
      <c r="FN34" s="1787"/>
      <c r="FO34" s="1787"/>
    </row>
    <row r="35" spans="2:171" s="1724" customFormat="1" ht="30" customHeight="1">
      <c r="B35" s="1722"/>
      <c r="C35" s="1686"/>
      <c r="D35" s="1773" t="s">
        <v>2683</v>
      </c>
      <c r="E35" s="1771"/>
      <c r="F35" s="1686"/>
      <c r="G35" s="1686"/>
      <c r="H35" s="1686"/>
      <c r="I35" s="1686"/>
      <c r="J35" s="1686"/>
      <c r="K35" s="1686"/>
      <c r="L35" s="1686"/>
      <c r="M35" s="1686"/>
      <c r="N35" s="1686"/>
      <c r="O35" s="1686"/>
      <c r="P35" s="1686"/>
      <c r="Q35" s="1686"/>
      <c r="R35" s="1686"/>
      <c r="S35" s="1686"/>
      <c r="T35" s="1686"/>
      <c r="U35" s="1686"/>
      <c r="V35" s="1686"/>
      <c r="W35" s="1686"/>
      <c r="X35" s="1686"/>
      <c r="Y35" s="1686"/>
      <c r="Z35" s="1686"/>
      <c r="AA35" s="1686"/>
      <c r="AB35" s="1686"/>
      <c r="AC35" s="1686"/>
      <c r="AD35" s="1686"/>
      <c r="AE35" s="1686"/>
      <c r="AF35" s="1686"/>
      <c r="AG35" s="1686"/>
      <c r="AH35" s="1686"/>
      <c r="AI35" s="1686"/>
      <c r="AJ35" s="1686"/>
      <c r="AK35" s="1686"/>
      <c r="AL35" s="1686"/>
      <c r="AM35" s="1686"/>
      <c r="AN35" s="1686"/>
      <c r="AO35" s="1686"/>
      <c r="AP35" s="1686"/>
      <c r="AQ35" s="1686"/>
      <c r="AR35" s="1686"/>
      <c r="AS35" s="1686"/>
      <c r="AT35" s="1686"/>
      <c r="AU35" s="1686"/>
      <c r="AV35" s="1686"/>
      <c r="AW35" s="1686"/>
      <c r="AX35" s="1686"/>
      <c r="AY35" s="1686"/>
      <c r="AZ35" s="1686"/>
      <c r="BA35" s="1686"/>
      <c r="BB35" s="1686"/>
      <c r="BC35" s="1686"/>
      <c r="BD35" s="1686"/>
      <c r="BE35" s="1686"/>
      <c r="BF35" s="1686"/>
      <c r="BG35" s="1686"/>
      <c r="BH35" s="1686"/>
      <c r="BI35" s="1686"/>
      <c r="BJ35" s="1686"/>
      <c r="BK35" s="1686"/>
      <c r="BL35" s="1686"/>
      <c r="BM35" s="1686"/>
      <c r="BN35" s="1686"/>
      <c r="BO35" s="1686"/>
      <c r="BP35" s="1686"/>
      <c r="BQ35" s="1686"/>
      <c r="BR35" s="1686"/>
      <c r="BS35" s="1686"/>
      <c r="BT35" s="1686"/>
      <c r="BU35" s="1686"/>
      <c r="BV35" s="1686"/>
      <c r="BW35" s="1686"/>
      <c r="BX35" s="1686"/>
      <c r="BY35" s="1686"/>
      <c r="BZ35" s="1686"/>
      <c r="CA35" s="1686"/>
      <c r="CB35" s="1686"/>
      <c r="CC35" s="1686"/>
      <c r="CD35" s="1725"/>
      <c r="CH35" s="1686"/>
      <c r="CI35" s="1686"/>
      <c r="CJ35" s="1686"/>
      <c r="CK35" s="1686"/>
      <c r="CL35" s="1787"/>
      <c r="CM35" s="1787"/>
      <c r="CN35" s="1787"/>
      <c r="CO35" s="1787"/>
      <c r="CP35" s="1787"/>
      <c r="CQ35" s="1787"/>
      <c r="CR35" s="1787"/>
      <c r="CS35" s="1787"/>
      <c r="CT35" s="1787"/>
      <c r="CU35" s="1787"/>
      <c r="CV35" s="1787"/>
      <c r="CW35" s="1787"/>
      <c r="CX35" s="1787"/>
      <c r="CY35" s="1787"/>
      <c r="CZ35" s="1787"/>
      <c r="DA35" s="1787"/>
      <c r="DB35" s="1787"/>
      <c r="DC35" s="1787"/>
      <c r="DD35" s="1787"/>
      <c r="DE35" s="1787"/>
      <c r="DF35" s="1787"/>
      <c r="DG35" s="1787"/>
      <c r="DH35" s="1787"/>
      <c r="DI35" s="1787"/>
      <c r="DJ35" s="1787"/>
      <c r="DK35" s="1787"/>
      <c r="DL35" s="1787"/>
      <c r="DM35" s="1787"/>
      <c r="DN35" s="1787"/>
      <c r="DO35" s="1787"/>
      <c r="DP35" s="1787"/>
      <c r="DQ35" s="1787"/>
      <c r="DR35" s="1787"/>
      <c r="DS35" s="1787"/>
      <c r="DT35" s="1787"/>
      <c r="DU35" s="1787"/>
      <c r="DV35" s="1787"/>
      <c r="DW35" s="1787"/>
      <c r="DX35" s="1787"/>
      <c r="DY35" s="1787"/>
      <c r="DZ35" s="1787"/>
      <c r="EA35" s="1787"/>
      <c r="EB35" s="1787"/>
      <c r="EC35" s="1787"/>
      <c r="ED35" s="1787"/>
      <c r="EE35" s="1787"/>
      <c r="EF35" s="1787"/>
      <c r="EG35" s="1787"/>
      <c r="EH35" s="1787"/>
      <c r="EI35" s="1787"/>
      <c r="EJ35" s="1787"/>
      <c r="EK35" s="1787"/>
      <c r="EL35" s="1787"/>
      <c r="EM35" s="1787"/>
      <c r="EN35" s="1787"/>
      <c r="EO35" s="1787"/>
      <c r="EP35" s="1787"/>
      <c r="EQ35" s="1787"/>
      <c r="ER35" s="1787"/>
      <c r="ES35" s="1787"/>
      <c r="ET35" s="1787"/>
      <c r="EU35" s="1787"/>
      <c r="EV35" s="1787"/>
      <c r="EW35" s="1787"/>
      <c r="EX35" s="1787"/>
      <c r="EY35" s="1787"/>
      <c r="EZ35" s="1787"/>
      <c r="FA35" s="1787"/>
      <c r="FB35" s="1787"/>
      <c r="FC35" s="1787"/>
      <c r="FD35" s="1787"/>
      <c r="FE35" s="1787"/>
      <c r="FF35" s="1787"/>
      <c r="FG35" s="1787"/>
      <c r="FH35" s="1787"/>
      <c r="FI35" s="1787"/>
    </row>
    <row r="36" spans="2:171" s="1724" customFormat="1" ht="30" customHeight="1">
      <c r="B36" s="1727"/>
      <c r="C36" s="1686"/>
      <c r="D36" s="1773"/>
      <c r="E36" s="1771"/>
      <c r="F36" s="1686"/>
      <c r="G36" s="1686"/>
      <c r="H36" s="1686"/>
      <c r="I36" s="1686"/>
      <c r="J36" s="1686"/>
      <c r="K36" s="1686"/>
      <c r="L36" s="1686"/>
      <c r="M36" s="1686"/>
      <c r="N36" s="1686"/>
      <c r="O36" s="1686"/>
      <c r="P36" s="1686"/>
      <c r="Q36" s="1686"/>
      <c r="R36" s="1686"/>
      <c r="S36" s="1686"/>
      <c r="T36" s="1686"/>
      <c r="U36" s="1686"/>
      <c r="V36" s="1686"/>
      <c r="W36" s="1686"/>
      <c r="X36" s="1686"/>
      <c r="Y36" s="1686"/>
      <c r="Z36" s="1686"/>
      <c r="AA36" s="1686"/>
      <c r="AB36" s="1686"/>
      <c r="AC36" s="1686"/>
      <c r="AD36" s="1686"/>
      <c r="AE36" s="1686"/>
      <c r="AF36" s="1686"/>
      <c r="AG36" s="1686"/>
      <c r="AH36" s="1686"/>
      <c r="AI36" s="1686"/>
      <c r="AJ36" s="1686"/>
      <c r="AK36" s="1686"/>
      <c r="AL36" s="1686"/>
      <c r="AM36" s="1686"/>
      <c r="AN36" s="1686"/>
      <c r="AO36" s="1686"/>
      <c r="AP36" s="1686"/>
      <c r="AQ36" s="1686"/>
      <c r="AR36" s="1686"/>
      <c r="AS36" s="1686"/>
      <c r="AT36" s="1686"/>
      <c r="AU36" s="1686"/>
      <c r="AV36" s="1686"/>
      <c r="AW36" s="1686"/>
      <c r="AX36" s="1686"/>
      <c r="AY36" s="1686"/>
      <c r="AZ36" s="1686"/>
      <c r="BA36" s="1686"/>
      <c r="BB36" s="1686"/>
      <c r="BC36" s="1686"/>
      <c r="BD36" s="1686"/>
      <c r="BE36" s="1686"/>
      <c r="BF36" s="1686"/>
      <c r="BG36" s="1686"/>
      <c r="BH36" s="1686"/>
      <c r="BI36" s="1686"/>
      <c r="BJ36" s="1686"/>
      <c r="BK36" s="1686"/>
      <c r="BL36" s="1686"/>
      <c r="BM36" s="1686"/>
      <c r="BN36" s="1686"/>
      <c r="BO36" s="1686"/>
      <c r="BP36" s="1686"/>
      <c r="BQ36" s="1686"/>
      <c r="BR36" s="1686"/>
      <c r="BS36" s="1686"/>
      <c r="BT36" s="1686"/>
      <c r="BU36" s="1686"/>
      <c r="BV36" s="1787"/>
      <c r="BW36" s="1787"/>
      <c r="BX36" s="1787"/>
      <c r="BY36" s="1802" t="s">
        <v>1027</v>
      </c>
      <c r="BZ36" s="1787"/>
      <c r="CA36" s="1787"/>
      <c r="CB36" s="1686"/>
      <c r="CC36" s="1686"/>
      <c r="CD36" s="1728"/>
      <c r="CH36" s="1686"/>
      <c r="CI36" s="1686"/>
      <c r="CJ36" s="1686"/>
      <c r="CK36" s="1686"/>
      <c r="CL36" s="1787"/>
      <c r="CM36" s="1686"/>
      <c r="CN36" s="1686"/>
      <c r="CO36" s="1686"/>
      <c r="CP36" s="1686"/>
      <c r="CQ36" s="1686"/>
      <c r="CR36" s="1686"/>
      <c r="CS36" s="1686"/>
      <c r="CT36" s="1686"/>
      <c r="CU36" s="1686"/>
      <c r="CV36" s="1686"/>
      <c r="CW36" s="1686"/>
      <c r="CX36" s="1686"/>
      <c r="CY36" s="1686"/>
      <c r="CZ36" s="1686"/>
      <c r="DA36" s="1686"/>
      <c r="DB36" s="1686"/>
      <c r="DC36" s="1686"/>
      <c r="DD36" s="1686"/>
      <c r="DE36" s="1686"/>
      <c r="DF36" s="1686"/>
      <c r="DG36" s="1686"/>
      <c r="DH36" s="1686"/>
      <c r="DI36" s="1686"/>
      <c r="DJ36" s="1686"/>
      <c r="DK36" s="1686"/>
      <c r="DL36" s="1686"/>
      <c r="DM36" s="1686"/>
      <c r="DN36" s="1686"/>
      <c r="DO36" s="1686"/>
      <c r="DP36" s="1686"/>
      <c r="DQ36" s="1686"/>
      <c r="DR36" s="1686"/>
      <c r="DS36" s="1686"/>
      <c r="DT36" s="1686"/>
      <c r="DU36" s="1686"/>
      <c r="DV36" s="1686"/>
      <c r="DW36" s="1686"/>
      <c r="DX36" s="1686"/>
      <c r="DY36" s="1686"/>
      <c r="DZ36" s="1787"/>
      <c r="EA36" s="1787"/>
      <c r="EB36" s="1787"/>
      <c r="EM36" s="1717"/>
      <c r="EN36" s="1717"/>
      <c r="EO36" s="1717"/>
      <c r="EP36" s="1717"/>
      <c r="EQ36" s="1717"/>
      <c r="ER36" s="1717"/>
      <c r="ES36" s="1717"/>
      <c r="ET36" s="1717"/>
      <c r="EU36" s="1717"/>
      <c r="EV36" s="1717"/>
      <c r="EW36" s="1717"/>
      <c r="EX36" s="1717"/>
      <c r="EY36" s="1717"/>
      <c r="EZ36" s="1717"/>
      <c r="FA36" s="1717"/>
      <c r="FB36" s="1717"/>
      <c r="FC36" s="1717"/>
      <c r="FD36" s="1717"/>
      <c r="FE36" s="1717"/>
      <c r="FF36" s="1717"/>
      <c r="FG36" s="1717"/>
      <c r="FH36" s="1717"/>
      <c r="FI36" s="1717"/>
    </row>
    <row r="37" spans="2:171" s="1724" customFormat="1" ht="30" customHeight="1">
      <c r="B37" s="1727"/>
      <c r="C37" s="1686"/>
      <c r="D37" s="1774" t="s">
        <v>22</v>
      </c>
      <c r="E37" s="1717"/>
      <c r="F37" s="1697" t="s">
        <v>1111</v>
      </c>
      <c r="G37" s="1717"/>
      <c r="H37" s="1686"/>
      <c r="I37" s="1686"/>
      <c r="J37" s="1686"/>
      <c r="K37" s="1686"/>
      <c r="L37" s="1686"/>
      <c r="M37" s="1686"/>
      <c r="N37" s="1686"/>
      <c r="O37" s="1686"/>
      <c r="P37" s="1686"/>
      <c r="Q37" s="1686"/>
      <c r="R37" s="1686"/>
      <c r="S37" s="1686"/>
      <c r="T37" s="1686"/>
      <c r="U37" s="1686"/>
      <c r="V37" s="1686"/>
      <c r="W37" s="1686"/>
      <c r="X37" s="1686"/>
      <c r="Y37" s="1686"/>
      <c r="Z37" s="1686"/>
      <c r="AA37" s="1686"/>
      <c r="AB37" s="1686"/>
      <c r="AC37" s="1686"/>
      <c r="AD37" s="1686"/>
      <c r="AE37" s="1686"/>
      <c r="AF37" s="1686"/>
      <c r="AG37" s="1686"/>
      <c r="AH37" s="1686"/>
      <c r="AI37" s="3234">
        <v>44</v>
      </c>
      <c r="AJ37" s="3234"/>
      <c r="AK37" s="3239"/>
      <c r="AL37" s="3412"/>
      <c r="AM37" s="3413"/>
      <c r="AN37" s="3414"/>
      <c r="AO37" s="1686"/>
      <c r="AP37" s="1686"/>
      <c r="AQ37" s="1686"/>
      <c r="AR37" s="1686"/>
      <c r="AS37" s="1774" t="s">
        <v>524</v>
      </c>
      <c r="AT37" s="1717"/>
      <c r="AU37" s="1697" t="s">
        <v>1104</v>
      </c>
      <c r="AV37" s="1717"/>
      <c r="AW37" s="1717"/>
      <c r="AX37" s="1717"/>
      <c r="AY37" s="1717"/>
      <c r="AZ37" s="1717"/>
      <c r="BA37" s="1717"/>
      <c r="BB37" s="1717"/>
      <c r="BC37" s="1686"/>
      <c r="BD37" s="1686"/>
      <c r="BE37" s="1686"/>
      <c r="BF37" s="1686"/>
      <c r="BG37" s="1686"/>
      <c r="BH37" s="1686"/>
      <c r="BI37" s="1686"/>
      <c r="BJ37" s="1686"/>
      <c r="BK37" s="1686"/>
      <c r="BL37" s="1686"/>
      <c r="BM37" s="1686"/>
      <c r="BN37" s="1686"/>
      <c r="BO37" s="1686"/>
      <c r="BP37" s="1686"/>
      <c r="BQ37" s="1686"/>
      <c r="BR37" s="1686"/>
      <c r="BS37" s="1686"/>
      <c r="BT37" s="1686"/>
      <c r="BU37" s="1686"/>
      <c r="BV37" s="3241" t="s">
        <v>27</v>
      </c>
      <c r="BW37" s="3234"/>
      <c r="BX37" s="3239"/>
      <c r="BY37" s="3412"/>
      <c r="BZ37" s="3413"/>
      <c r="CA37" s="3414"/>
      <c r="CB37" s="1686"/>
      <c r="CC37" s="1686"/>
      <c r="CD37" s="1728"/>
      <c r="CH37" s="1686"/>
      <c r="CI37" s="1686"/>
      <c r="CJ37" s="1686"/>
      <c r="CK37" s="1686"/>
      <c r="CL37" s="1787"/>
      <c r="CM37" s="1686"/>
      <c r="CN37" s="1686"/>
      <c r="CO37" s="1686"/>
      <c r="CP37" s="1686"/>
      <c r="CQ37" s="1686"/>
      <c r="CR37" s="1686"/>
      <c r="CS37" s="1686"/>
      <c r="CT37" s="1686"/>
      <c r="CU37" s="1686"/>
      <c r="CV37" s="1686"/>
      <c r="CW37" s="1686"/>
      <c r="CX37" s="1686"/>
      <c r="CY37" s="1686"/>
      <c r="CZ37" s="1686"/>
      <c r="DA37" s="1686"/>
      <c r="DB37" s="1686"/>
      <c r="DC37" s="1686"/>
      <c r="DD37" s="1686"/>
      <c r="DE37" s="1686"/>
      <c r="DF37" s="1686"/>
      <c r="DG37" s="1686"/>
      <c r="DH37" s="1686"/>
      <c r="DI37" s="1686"/>
      <c r="DJ37" s="1686"/>
      <c r="DK37" s="1686"/>
      <c r="DL37" s="1686"/>
      <c r="DM37" s="1686"/>
      <c r="DN37" s="1686"/>
      <c r="DO37" s="1686"/>
      <c r="DP37" s="1686"/>
      <c r="DQ37" s="1686"/>
      <c r="DR37" s="1686"/>
      <c r="DS37" s="1686"/>
      <c r="DT37" s="1686"/>
      <c r="DU37" s="1686"/>
      <c r="DV37" s="1686"/>
      <c r="DW37" s="1686"/>
      <c r="DX37" s="1686"/>
      <c r="DY37" s="1686"/>
      <c r="DZ37" s="1787"/>
      <c r="EA37" s="1787"/>
      <c r="EB37" s="1787"/>
      <c r="EM37" s="1717"/>
      <c r="EN37" s="1717"/>
      <c r="EO37" s="1717"/>
      <c r="EP37" s="1717"/>
      <c r="EQ37" s="1717"/>
      <c r="ER37" s="1717"/>
      <c r="ES37" s="1717"/>
      <c r="ET37" s="1717"/>
      <c r="EU37" s="1717"/>
      <c r="EV37" s="1717"/>
      <c r="EW37" s="1717"/>
      <c r="EX37" s="1717"/>
      <c r="EY37" s="1717"/>
      <c r="EZ37" s="1717"/>
      <c r="FA37" s="1717"/>
      <c r="FB37" s="1717"/>
      <c r="FC37" s="1717"/>
      <c r="FD37" s="1717"/>
      <c r="FE37" s="1717"/>
      <c r="FF37" s="1717"/>
      <c r="FG37" s="1717"/>
      <c r="FH37" s="1717"/>
      <c r="FI37" s="1717"/>
    </row>
    <row r="38" spans="2:171" s="1724" customFormat="1" ht="30" customHeight="1">
      <c r="B38" s="1727"/>
      <c r="C38" s="1686"/>
      <c r="D38" s="1717"/>
      <c r="E38" s="1717"/>
      <c r="F38" s="1697" t="s">
        <v>1112</v>
      </c>
      <c r="G38" s="1717"/>
      <c r="H38" s="1686"/>
      <c r="I38" s="1686"/>
      <c r="J38" s="1686"/>
      <c r="K38" s="1686"/>
      <c r="L38" s="1686"/>
      <c r="M38" s="1686"/>
      <c r="N38" s="1686"/>
      <c r="O38" s="1686"/>
      <c r="P38" s="1686"/>
      <c r="Q38" s="1686"/>
      <c r="R38" s="1686"/>
      <c r="S38" s="1686"/>
      <c r="T38" s="1686"/>
      <c r="U38" s="1686"/>
      <c r="V38" s="1686"/>
      <c r="W38" s="1686"/>
      <c r="X38" s="1686"/>
      <c r="Y38" s="1686"/>
      <c r="Z38" s="1686"/>
      <c r="AA38" s="1686"/>
      <c r="AB38" s="1686"/>
      <c r="AC38" s="1686"/>
      <c r="AD38" s="1686"/>
      <c r="AE38" s="1686"/>
      <c r="AF38" s="1686"/>
      <c r="AG38" s="1686"/>
      <c r="AH38" s="1686"/>
      <c r="AI38" s="3234"/>
      <c r="AJ38" s="3234"/>
      <c r="AK38" s="3239"/>
      <c r="AL38" s="3415"/>
      <c r="AM38" s="3416"/>
      <c r="AN38" s="3417"/>
      <c r="AO38" s="1686"/>
      <c r="AP38" s="1686"/>
      <c r="AQ38" s="1686"/>
      <c r="AR38" s="1686"/>
      <c r="AS38" s="1717"/>
      <c r="AT38" s="1717"/>
      <c r="AU38" s="1723" t="s">
        <v>1105</v>
      </c>
      <c r="AV38" s="1717"/>
      <c r="AW38" s="1717"/>
      <c r="AX38" s="1717"/>
      <c r="AY38" s="1717"/>
      <c r="AZ38" s="1717"/>
      <c r="BA38" s="1717"/>
      <c r="BB38" s="1717"/>
      <c r="BC38" s="1686"/>
      <c r="BD38" s="1686"/>
      <c r="BE38" s="1686"/>
      <c r="BF38" s="1686"/>
      <c r="BG38" s="1686"/>
      <c r="BH38" s="1686"/>
      <c r="BI38" s="1686"/>
      <c r="BJ38" s="1686"/>
      <c r="BK38" s="1686"/>
      <c r="BL38" s="1686"/>
      <c r="BM38" s="1686"/>
      <c r="BN38" s="1686"/>
      <c r="BO38" s="1686"/>
      <c r="BP38" s="1686"/>
      <c r="BQ38" s="1686"/>
      <c r="BR38" s="1686"/>
      <c r="BS38" s="1686"/>
      <c r="BT38" s="1686"/>
      <c r="BU38" s="1686"/>
      <c r="BV38" s="3234"/>
      <c r="BW38" s="3234"/>
      <c r="BX38" s="3239"/>
      <c r="BY38" s="3415"/>
      <c r="BZ38" s="3416"/>
      <c r="CA38" s="3417"/>
      <c r="CB38" s="1686"/>
      <c r="CC38" s="1686"/>
      <c r="CD38" s="1728"/>
      <c r="CH38" s="1686"/>
      <c r="CI38" s="1686"/>
      <c r="CJ38" s="1686"/>
      <c r="CK38" s="1686"/>
      <c r="CL38" s="1787"/>
      <c r="CM38" s="1686"/>
      <c r="CN38" s="1686"/>
      <c r="CO38" s="1686"/>
      <c r="CP38" s="1686"/>
      <c r="CQ38" s="1686"/>
      <c r="CR38" s="1686"/>
      <c r="CS38" s="1686"/>
      <c r="CT38" s="1686"/>
      <c r="CU38" s="1686"/>
      <c r="CV38" s="1686"/>
      <c r="CW38" s="1686"/>
      <c r="CX38" s="1686"/>
      <c r="CY38" s="1686"/>
      <c r="CZ38" s="1686"/>
      <c r="DA38" s="1686"/>
      <c r="DB38" s="1686"/>
      <c r="DC38" s="1686"/>
      <c r="DD38" s="1686"/>
      <c r="DE38" s="1686"/>
      <c r="DF38" s="1686"/>
      <c r="DG38" s="1686"/>
      <c r="DH38" s="1686"/>
      <c r="DI38" s="1686"/>
      <c r="DJ38" s="1686"/>
      <c r="DK38" s="1686"/>
      <c r="DL38" s="1686"/>
      <c r="DM38" s="1686"/>
      <c r="DN38" s="1686"/>
      <c r="DO38" s="1686"/>
      <c r="DP38" s="1686"/>
      <c r="DQ38" s="1686"/>
      <c r="DR38" s="1686"/>
      <c r="DS38" s="1686"/>
      <c r="DT38" s="1686"/>
      <c r="DU38" s="1686"/>
      <c r="DV38" s="1686"/>
      <c r="DW38" s="1686"/>
      <c r="DX38" s="1686"/>
      <c r="DY38" s="1686"/>
      <c r="DZ38" s="1697"/>
      <c r="EA38" s="1697"/>
      <c r="EB38" s="1697"/>
      <c r="EM38" s="1717"/>
      <c r="EN38" s="1717"/>
      <c r="EO38" s="1717"/>
      <c r="EP38" s="1717"/>
      <c r="EQ38" s="1717"/>
      <c r="ER38" s="1717"/>
      <c r="ES38" s="1717"/>
      <c r="ET38" s="1717"/>
      <c r="EU38" s="1717"/>
      <c r="EV38" s="1717"/>
      <c r="EW38" s="1717"/>
      <c r="EX38" s="1717"/>
      <c r="EY38" s="1717"/>
      <c r="EZ38" s="1717"/>
      <c r="FA38" s="1717"/>
      <c r="FB38" s="1717"/>
      <c r="FC38" s="1717"/>
      <c r="FD38" s="1717"/>
      <c r="FE38" s="1717"/>
      <c r="FF38" s="1717"/>
      <c r="FG38" s="1717"/>
      <c r="FH38" s="1697"/>
      <c r="FI38" s="1697"/>
    </row>
    <row r="39" spans="2:171" s="1724" customFormat="1" ht="30" customHeight="1">
      <c r="B39" s="1727"/>
      <c r="C39" s="1686"/>
      <c r="D39" s="1717"/>
      <c r="E39" s="1717"/>
      <c r="F39" s="1723" t="s">
        <v>1098</v>
      </c>
      <c r="G39" s="1717"/>
      <c r="H39" s="1686"/>
      <c r="I39" s="1686"/>
      <c r="J39" s="1686"/>
      <c r="K39" s="1686"/>
      <c r="L39" s="1686"/>
      <c r="M39" s="1686"/>
      <c r="N39" s="1686"/>
      <c r="O39" s="1686"/>
      <c r="P39" s="1686"/>
      <c r="Q39" s="1686"/>
      <c r="R39" s="1686"/>
      <c r="S39" s="1686"/>
      <c r="T39" s="1686"/>
      <c r="U39" s="1686"/>
      <c r="V39" s="1686"/>
      <c r="W39" s="1686"/>
      <c r="X39" s="1686"/>
      <c r="Y39" s="1686"/>
      <c r="Z39" s="1686"/>
      <c r="AA39" s="1686"/>
      <c r="AB39" s="1686"/>
      <c r="AC39" s="1686"/>
      <c r="AD39" s="1686"/>
      <c r="AE39" s="1686"/>
      <c r="AF39" s="1686"/>
      <c r="AG39" s="1686"/>
      <c r="AH39" s="1686"/>
      <c r="AI39" s="1686"/>
      <c r="AJ39" s="1686"/>
      <c r="AK39" s="1686"/>
      <c r="AL39" s="1686"/>
      <c r="AM39" s="1686"/>
      <c r="AN39" s="1686"/>
      <c r="AO39" s="1686"/>
      <c r="AP39" s="1686"/>
      <c r="AQ39" s="1686"/>
      <c r="AR39" s="1686"/>
      <c r="AS39" s="1717"/>
      <c r="AT39" s="1717"/>
      <c r="AU39" s="1717"/>
      <c r="AV39" s="1717"/>
      <c r="AW39" s="1717"/>
      <c r="AX39" s="1717"/>
      <c r="AY39" s="1717"/>
      <c r="AZ39" s="1717"/>
      <c r="BA39" s="1717"/>
      <c r="BB39" s="1717"/>
      <c r="BC39" s="1686"/>
      <c r="BD39" s="1686"/>
      <c r="BE39" s="1686"/>
      <c r="BF39" s="1686"/>
      <c r="BG39" s="1686"/>
      <c r="BH39" s="1686"/>
      <c r="BI39" s="1686"/>
      <c r="BJ39" s="1686"/>
      <c r="BK39" s="1686"/>
      <c r="BL39" s="1686"/>
      <c r="BM39" s="1686"/>
      <c r="BN39" s="1686"/>
      <c r="BO39" s="1686"/>
      <c r="BP39" s="1686"/>
      <c r="BQ39" s="1686"/>
      <c r="BR39" s="1686"/>
      <c r="BS39" s="1686"/>
      <c r="BT39" s="1686"/>
      <c r="BU39" s="1686"/>
      <c r="BV39" s="1697"/>
      <c r="BW39" s="1697"/>
      <c r="BX39" s="1697"/>
      <c r="BY39" s="1697"/>
      <c r="BZ39" s="1697"/>
      <c r="CA39" s="1697"/>
      <c r="CB39" s="1686"/>
      <c r="CC39" s="1686"/>
      <c r="CD39" s="1728"/>
      <c r="CH39" s="1686"/>
      <c r="CI39" s="1686"/>
      <c r="CJ39" s="1686"/>
      <c r="CK39" s="1686"/>
      <c r="CL39" s="1787"/>
      <c r="CM39" s="1717"/>
      <c r="CN39" s="1717"/>
      <c r="CO39" s="1717"/>
      <c r="CP39" s="1717"/>
      <c r="CQ39" s="1717"/>
      <c r="CR39" s="1717"/>
      <c r="CS39" s="1717"/>
      <c r="CT39" s="1717"/>
      <c r="CU39" s="1717"/>
      <c r="CV39" s="1717"/>
      <c r="CW39" s="1717"/>
      <c r="CX39" s="1717"/>
      <c r="CY39" s="1717"/>
      <c r="CZ39" s="1717"/>
      <c r="DA39" s="1717"/>
      <c r="DB39" s="1717"/>
      <c r="DC39" s="1717"/>
      <c r="DD39" s="1717"/>
      <c r="DE39" s="1717"/>
      <c r="DF39" s="1717"/>
      <c r="DG39" s="1717"/>
      <c r="DH39" s="1717"/>
      <c r="DI39" s="1717"/>
      <c r="DJ39" s="1717"/>
      <c r="DK39" s="1717"/>
      <c r="DL39" s="1717"/>
      <c r="DM39" s="1717"/>
      <c r="DN39" s="1717"/>
      <c r="DO39" s="1717"/>
      <c r="DP39" s="1717"/>
      <c r="DQ39" s="1717"/>
      <c r="DR39" s="1697"/>
      <c r="DS39" s="1697"/>
      <c r="DT39" s="1697"/>
      <c r="DU39" s="1697"/>
      <c r="DV39" s="1697"/>
      <c r="DW39" s="1697"/>
      <c r="DX39" s="1697"/>
      <c r="DY39" s="1697"/>
      <c r="DZ39" s="1697"/>
      <c r="EA39" s="1697"/>
      <c r="EB39" s="1697"/>
      <c r="EM39" s="1717"/>
      <c r="EN39" s="1717"/>
      <c r="EO39" s="1717"/>
      <c r="EP39" s="1717"/>
      <c r="EQ39" s="1717"/>
      <c r="ER39" s="1717"/>
      <c r="ES39" s="1717"/>
      <c r="ET39" s="1717"/>
      <c r="EU39" s="1717"/>
      <c r="EV39" s="1717"/>
      <c r="EW39" s="1717"/>
      <c r="EX39" s="1717"/>
      <c r="EY39" s="1717"/>
      <c r="EZ39" s="1717"/>
      <c r="FA39" s="1717"/>
      <c r="FB39" s="1717"/>
      <c r="FC39" s="1717"/>
      <c r="FD39" s="1717"/>
      <c r="FE39" s="1717"/>
      <c r="FF39" s="1717"/>
      <c r="FG39" s="1717"/>
      <c r="FH39" s="1717"/>
      <c r="FI39" s="1697"/>
    </row>
    <row r="40" spans="2:171" s="1724" customFormat="1" ht="30" customHeight="1">
      <c r="B40" s="1727"/>
      <c r="C40" s="1686"/>
      <c r="D40" s="1686"/>
      <c r="E40" s="1686"/>
      <c r="F40" s="1686"/>
      <c r="G40" s="1686"/>
      <c r="H40" s="1686"/>
      <c r="I40" s="1686"/>
      <c r="J40" s="1686"/>
      <c r="K40" s="1686"/>
      <c r="L40" s="1686"/>
      <c r="M40" s="1686"/>
      <c r="N40" s="1686"/>
      <c r="O40" s="1686"/>
      <c r="P40" s="1686"/>
      <c r="Q40" s="1686"/>
      <c r="R40" s="1686"/>
      <c r="S40" s="1686"/>
      <c r="T40" s="1686"/>
      <c r="U40" s="1686"/>
      <c r="V40" s="1686"/>
      <c r="W40" s="1686"/>
      <c r="X40" s="1686"/>
      <c r="Y40" s="1686"/>
      <c r="Z40" s="1686"/>
      <c r="AA40" s="1686"/>
      <c r="AB40" s="1686"/>
      <c r="AC40" s="1686"/>
      <c r="AD40" s="1686"/>
      <c r="AE40" s="1686"/>
      <c r="AF40" s="1686"/>
      <c r="AG40" s="1686"/>
      <c r="AH40" s="1686"/>
      <c r="AI40" s="1686"/>
      <c r="AJ40" s="1686"/>
      <c r="AK40" s="1686"/>
      <c r="AL40" s="1686"/>
      <c r="AM40" s="1686"/>
      <c r="AN40" s="1686"/>
      <c r="AO40" s="1686"/>
      <c r="AP40" s="1686"/>
      <c r="AQ40" s="1686"/>
      <c r="AR40" s="1686"/>
      <c r="AS40" s="1774" t="s">
        <v>162</v>
      </c>
      <c r="AT40" s="1717"/>
      <c r="AU40" s="1697" t="s">
        <v>1106</v>
      </c>
      <c r="AV40" s="1717"/>
      <c r="AW40" s="1717"/>
      <c r="AX40" s="1717"/>
      <c r="AY40" s="1717"/>
      <c r="AZ40" s="1717"/>
      <c r="BA40" s="1717"/>
      <c r="BB40" s="1717"/>
      <c r="BC40" s="1686"/>
      <c r="BD40" s="1686"/>
      <c r="BE40" s="1686"/>
      <c r="BF40" s="1686"/>
      <c r="BG40" s="1686"/>
      <c r="BH40" s="1686"/>
      <c r="BI40" s="1686"/>
      <c r="BJ40" s="1686"/>
      <c r="BK40" s="1686"/>
      <c r="BL40" s="1686"/>
      <c r="BM40" s="1686"/>
      <c r="BN40" s="1686"/>
      <c r="BO40" s="1686"/>
      <c r="BP40" s="1686"/>
      <c r="BQ40" s="1686"/>
      <c r="BR40" s="1686"/>
      <c r="BS40" s="1686"/>
      <c r="BT40" s="1686"/>
      <c r="BU40" s="1686"/>
      <c r="BV40" s="3241" t="s">
        <v>135</v>
      </c>
      <c r="BW40" s="3234"/>
      <c r="BX40" s="3239"/>
      <c r="BY40" s="3412"/>
      <c r="BZ40" s="3413"/>
      <c r="CA40" s="3414"/>
      <c r="CB40" s="1686"/>
      <c r="CC40" s="1686"/>
      <c r="CD40" s="1728"/>
      <c r="CH40" s="1686"/>
      <c r="CI40" s="1686"/>
      <c r="CJ40" s="1686"/>
      <c r="CK40" s="1686"/>
      <c r="CL40" s="1787"/>
      <c r="CQ40" s="1717"/>
      <c r="CR40" s="1717"/>
      <c r="CS40" s="1717"/>
      <c r="CT40" s="1717"/>
      <c r="CU40" s="1717"/>
      <c r="CV40" s="1717"/>
      <c r="CW40" s="1717"/>
      <c r="CX40" s="1717"/>
      <c r="CY40" s="1717"/>
      <c r="CZ40" s="1717"/>
      <c r="DA40" s="1717"/>
      <c r="DB40" s="1717"/>
      <c r="DC40" s="1717"/>
      <c r="DD40" s="1717"/>
      <c r="DE40" s="1717"/>
      <c r="DF40" s="1717"/>
      <c r="DG40" s="1717"/>
      <c r="DH40" s="1717"/>
      <c r="DI40" s="1717"/>
      <c r="DJ40" s="1717"/>
      <c r="DK40" s="1717"/>
      <c r="DL40" s="1717"/>
      <c r="DM40" s="1717"/>
      <c r="DN40" s="1717"/>
      <c r="DO40" s="1717"/>
      <c r="DP40" s="1717"/>
      <c r="DQ40" s="1717"/>
      <c r="DR40" s="1717"/>
      <c r="DS40" s="1697"/>
      <c r="DZ40" s="1697"/>
      <c r="EA40" s="1697"/>
      <c r="EB40" s="1697"/>
      <c r="EM40" s="1717"/>
      <c r="EN40" s="1717"/>
      <c r="EO40" s="1717"/>
      <c r="EP40" s="1717"/>
      <c r="EQ40" s="1717"/>
      <c r="ER40" s="1717"/>
      <c r="ES40" s="1717"/>
      <c r="ET40" s="1717"/>
      <c r="EU40" s="1717"/>
      <c r="EV40" s="1717"/>
      <c r="EW40" s="1717"/>
      <c r="EX40" s="1717"/>
      <c r="EY40" s="1717"/>
      <c r="EZ40" s="1717"/>
      <c r="FA40" s="1717"/>
      <c r="FB40" s="1717"/>
      <c r="FC40" s="1717"/>
      <c r="FD40" s="1717"/>
      <c r="FE40" s="1717"/>
      <c r="FF40" s="1717"/>
      <c r="FG40" s="1717"/>
      <c r="FH40" s="1717"/>
      <c r="FI40" s="1697"/>
    </row>
    <row r="41" spans="2:171" s="1734" customFormat="1" ht="30" customHeight="1">
      <c r="B41" s="1727"/>
      <c r="C41" s="1686"/>
      <c r="D41" s="1774" t="s">
        <v>23</v>
      </c>
      <c r="E41" s="1717"/>
      <c r="F41" s="1697" t="s">
        <v>1285</v>
      </c>
      <c r="G41" s="1717"/>
      <c r="H41" s="1686"/>
      <c r="I41" s="1686"/>
      <c r="J41" s="1686"/>
      <c r="K41" s="1686"/>
      <c r="L41" s="1686"/>
      <c r="M41" s="1686"/>
      <c r="N41" s="1686"/>
      <c r="O41" s="1686"/>
      <c r="P41" s="1686"/>
      <c r="Q41" s="1686"/>
      <c r="R41" s="1686"/>
      <c r="S41" s="1686"/>
      <c r="T41" s="1686"/>
      <c r="U41" s="1686"/>
      <c r="V41" s="1686"/>
      <c r="W41" s="1686"/>
      <c r="X41" s="1686"/>
      <c r="Y41" s="1686"/>
      <c r="Z41" s="1686"/>
      <c r="AA41" s="1686"/>
      <c r="AB41" s="1686"/>
      <c r="AC41" s="1686"/>
      <c r="AD41" s="1686"/>
      <c r="AE41" s="1686"/>
      <c r="AF41" s="1686"/>
      <c r="AG41" s="1686"/>
      <c r="AH41" s="1686"/>
      <c r="AI41" s="3241" t="s">
        <v>30</v>
      </c>
      <c r="AJ41" s="3234"/>
      <c r="AK41" s="3239"/>
      <c r="AL41" s="3412"/>
      <c r="AM41" s="3413"/>
      <c r="AN41" s="3414"/>
      <c r="AO41" s="1686"/>
      <c r="AP41" s="1686"/>
      <c r="AQ41" s="1686"/>
      <c r="AR41" s="1686"/>
      <c r="AS41" s="1717"/>
      <c r="AT41" s="1717"/>
      <c r="AU41" s="1723" t="s">
        <v>1107</v>
      </c>
      <c r="AV41" s="1717"/>
      <c r="AW41" s="1717"/>
      <c r="AX41" s="1717"/>
      <c r="AY41" s="1717"/>
      <c r="AZ41" s="1717"/>
      <c r="BA41" s="1717"/>
      <c r="BB41" s="1717"/>
      <c r="BC41" s="1686"/>
      <c r="BD41" s="1686"/>
      <c r="BE41" s="1686"/>
      <c r="BF41" s="1686"/>
      <c r="BG41" s="1686"/>
      <c r="BH41" s="1686"/>
      <c r="BI41" s="1686"/>
      <c r="BJ41" s="1686"/>
      <c r="BK41" s="1686"/>
      <c r="BL41" s="1686"/>
      <c r="BM41" s="1686"/>
      <c r="BN41" s="1686"/>
      <c r="BO41" s="1686"/>
      <c r="BP41" s="1686"/>
      <c r="BQ41" s="1686"/>
      <c r="BR41" s="1686"/>
      <c r="BS41" s="1686"/>
      <c r="BT41" s="1686"/>
      <c r="BU41" s="1686"/>
      <c r="BV41" s="3234"/>
      <c r="BW41" s="3234"/>
      <c r="BX41" s="3239"/>
      <c r="BY41" s="3415"/>
      <c r="BZ41" s="3416"/>
      <c r="CA41" s="3417"/>
      <c r="CB41" s="1686"/>
      <c r="CC41" s="1686"/>
      <c r="CD41" s="1728"/>
      <c r="CH41" s="1686"/>
      <c r="CI41" s="1686"/>
      <c r="CJ41" s="1686"/>
      <c r="CK41" s="1686"/>
      <c r="CL41" s="1787"/>
      <c r="CQ41" s="1717"/>
      <c r="CR41" s="1717"/>
      <c r="CS41" s="1717"/>
      <c r="CT41" s="1717"/>
      <c r="CU41" s="1717"/>
      <c r="CV41" s="1717"/>
      <c r="CW41" s="1717"/>
      <c r="CX41" s="1717"/>
      <c r="CY41" s="1717"/>
      <c r="CZ41" s="1717"/>
      <c r="DA41" s="1717"/>
      <c r="DB41" s="1717"/>
      <c r="DC41" s="1717"/>
      <c r="DD41" s="1717"/>
      <c r="DE41" s="1717"/>
      <c r="DF41" s="1717"/>
      <c r="DG41" s="1717"/>
      <c r="DH41" s="1717"/>
      <c r="DI41" s="1717"/>
      <c r="DJ41" s="1717"/>
      <c r="DK41" s="1717"/>
      <c r="DL41" s="1717"/>
      <c r="DM41" s="1717"/>
      <c r="DN41" s="1717"/>
      <c r="DO41" s="1717"/>
      <c r="DP41" s="1717"/>
      <c r="DQ41" s="1717"/>
      <c r="DR41" s="1717"/>
      <c r="DS41" s="1697"/>
      <c r="DZ41" s="1697"/>
      <c r="EA41" s="1697"/>
      <c r="EB41" s="1697"/>
      <c r="EM41" s="1717"/>
      <c r="EN41" s="1717"/>
      <c r="EO41" s="1717"/>
      <c r="EP41" s="1717"/>
      <c r="EQ41" s="1717"/>
      <c r="ER41" s="1717"/>
      <c r="ES41" s="1717"/>
      <c r="ET41" s="1717"/>
      <c r="EU41" s="1717"/>
      <c r="EV41" s="1717"/>
      <c r="EW41" s="1717"/>
      <c r="EX41" s="1717"/>
      <c r="EY41" s="1717"/>
      <c r="EZ41" s="1717"/>
      <c r="FA41" s="1717"/>
      <c r="FB41" s="1717"/>
      <c r="FC41" s="1717"/>
      <c r="FD41" s="1717"/>
      <c r="FE41" s="1717"/>
      <c r="FF41" s="1717"/>
      <c r="FG41" s="1717"/>
      <c r="FH41" s="1717"/>
      <c r="FI41" s="1697"/>
    </row>
    <row r="42" spans="2:171" s="1734" customFormat="1" ht="39.9" customHeight="1">
      <c r="B42" s="1707"/>
      <c r="C42" s="1686"/>
      <c r="D42" s="1717"/>
      <c r="E42" s="1717"/>
      <c r="F42" s="1723" t="s">
        <v>1099</v>
      </c>
      <c r="G42" s="1717"/>
      <c r="H42" s="1686"/>
      <c r="I42" s="1686"/>
      <c r="J42" s="1686"/>
      <c r="K42" s="1686"/>
      <c r="L42" s="1686"/>
      <c r="M42" s="1686"/>
      <c r="N42" s="1686"/>
      <c r="O42" s="1686"/>
      <c r="P42" s="1686"/>
      <c r="Q42" s="1686"/>
      <c r="R42" s="1686"/>
      <c r="S42" s="1686"/>
      <c r="T42" s="1686"/>
      <c r="U42" s="1686"/>
      <c r="V42" s="1686"/>
      <c r="W42" s="1686"/>
      <c r="X42" s="1686"/>
      <c r="Y42" s="1686"/>
      <c r="Z42" s="1686"/>
      <c r="AA42" s="1686"/>
      <c r="AB42" s="1686"/>
      <c r="AC42" s="1686"/>
      <c r="AD42" s="1686"/>
      <c r="AE42" s="1686"/>
      <c r="AF42" s="1686"/>
      <c r="AG42" s="1686"/>
      <c r="AH42" s="1686"/>
      <c r="AI42" s="3234"/>
      <c r="AJ42" s="3234"/>
      <c r="AK42" s="3239"/>
      <c r="AL42" s="3415"/>
      <c r="AM42" s="3416"/>
      <c r="AN42" s="3417"/>
      <c r="AO42" s="1686"/>
      <c r="AP42" s="1686"/>
      <c r="AQ42" s="1686"/>
      <c r="AR42" s="1686"/>
      <c r="AS42" s="1717"/>
      <c r="AT42" s="1717"/>
      <c r="AU42" s="1717"/>
      <c r="AV42" s="1717"/>
      <c r="AW42" s="1717"/>
      <c r="AX42" s="1717"/>
      <c r="AY42" s="1717"/>
      <c r="AZ42" s="1717"/>
      <c r="BA42" s="1717"/>
      <c r="BB42" s="1717"/>
      <c r="BC42" s="1686"/>
      <c r="BD42" s="1686"/>
      <c r="BE42" s="1686"/>
      <c r="BF42" s="1686"/>
      <c r="BG42" s="1686"/>
      <c r="BH42" s="1686"/>
      <c r="BI42" s="1686"/>
      <c r="BJ42" s="1686"/>
      <c r="BK42" s="1686"/>
      <c r="BL42" s="1686"/>
      <c r="BM42" s="1686"/>
      <c r="BN42" s="1686"/>
      <c r="BO42" s="1686"/>
      <c r="BP42" s="1686"/>
      <c r="BQ42" s="1686"/>
      <c r="BR42" s="1686"/>
      <c r="BS42" s="1686"/>
      <c r="BT42" s="1686"/>
      <c r="BU42" s="1686"/>
      <c r="BV42" s="1697"/>
      <c r="BW42" s="1697"/>
      <c r="BX42" s="1697"/>
      <c r="BY42" s="1697"/>
      <c r="BZ42" s="1697"/>
      <c r="CA42" s="1697"/>
      <c r="CB42" s="1686"/>
      <c r="CC42" s="1686"/>
      <c r="CD42" s="1725"/>
      <c r="CH42" s="1686"/>
      <c r="CI42" s="1686"/>
      <c r="CJ42" s="1686"/>
      <c r="CK42" s="1686"/>
      <c r="CL42" s="1787"/>
      <c r="CQ42" s="1717"/>
      <c r="CR42" s="1717"/>
      <c r="CS42" s="1717"/>
      <c r="CT42" s="1717"/>
      <c r="CU42" s="1717"/>
      <c r="CV42" s="1717"/>
      <c r="CW42" s="1717"/>
      <c r="CX42" s="1717"/>
      <c r="CY42" s="1717"/>
      <c r="CZ42" s="1717"/>
      <c r="DA42" s="1717"/>
      <c r="DB42" s="1717"/>
      <c r="DC42" s="1717"/>
      <c r="DD42" s="1717"/>
      <c r="DE42" s="1717"/>
      <c r="DF42" s="1717"/>
      <c r="DG42" s="1717"/>
      <c r="DH42" s="1717"/>
      <c r="DI42" s="1717"/>
      <c r="DJ42" s="1717"/>
      <c r="DK42" s="1717"/>
      <c r="DL42" s="1717"/>
      <c r="DM42" s="1717"/>
      <c r="DN42" s="1717"/>
      <c r="DO42" s="1717"/>
      <c r="DP42" s="1717"/>
      <c r="DQ42" s="1717"/>
      <c r="DR42" s="1717"/>
      <c r="DS42" s="1697"/>
      <c r="DZ42" s="1697"/>
      <c r="EA42" s="1697"/>
      <c r="EB42" s="1697"/>
      <c r="EM42" s="1717"/>
      <c r="EN42" s="1717"/>
      <c r="EO42" s="1717"/>
      <c r="EP42" s="1717"/>
      <c r="EQ42" s="1717"/>
      <c r="ER42" s="1717"/>
      <c r="ES42" s="1717"/>
      <c r="ET42" s="1717"/>
      <c r="EU42" s="1717"/>
      <c r="EV42" s="1717"/>
      <c r="EW42" s="1717"/>
      <c r="EX42" s="1717"/>
      <c r="EY42" s="1717"/>
      <c r="EZ42" s="1717"/>
      <c r="FA42" s="1717"/>
      <c r="FB42" s="1717"/>
      <c r="FC42" s="1717"/>
      <c r="FD42" s="1717"/>
      <c r="FE42" s="1717"/>
      <c r="FF42" s="1717"/>
      <c r="FG42" s="1717"/>
      <c r="FH42" s="1717"/>
      <c r="FI42" s="1697"/>
    </row>
    <row r="43" spans="2:171" s="1734" customFormat="1" ht="39.9" customHeight="1">
      <c r="B43" s="1707"/>
      <c r="C43" s="1686"/>
      <c r="D43" s="1717"/>
      <c r="E43" s="1717"/>
      <c r="F43" s="1717"/>
      <c r="G43" s="1717"/>
      <c r="H43" s="1686"/>
      <c r="I43" s="1686"/>
      <c r="J43" s="1686"/>
      <c r="K43" s="1686"/>
      <c r="L43" s="1686"/>
      <c r="M43" s="1686"/>
      <c r="N43" s="1686"/>
      <c r="O43" s="1686"/>
      <c r="P43" s="1686"/>
      <c r="Q43" s="1686"/>
      <c r="R43" s="1686"/>
      <c r="S43" s="1686"/>
      <c r="T43" s="1686"/>
      <c r="U43" s="1686"/>
      <c r="V43" s="1686"/>
      <c r="W43" s="1686"/>
      <c r="X43" s="1686"/>
      <c r="Y43" s="1686"/>
      <c r="Z43" s="1686"/>
      <c r="AA43" s="1686"/>
      <c r="AB43" s="1686"/>
      <c r="AC43" s="1686"/>
      <c r="AD43" s="1686"/>
      <c r="AE43" s="1686"/>
      <c r="AF43" s="1686"/>
      <c r="AG43" s="1686"/>
      <c r="AH43" s="1686"/>
      <c r="AI43" s="1697"/>
      <c r="AJ43" s="1697"/>
      <c r="AK43" s="1697"/>
      <c r="AL43" s="1697"/>
      <c r="AM43" s="1697"/>
      <c r="AN43" s="1697"/>
      <c r="AO43" s="1686"/>
      <c r="AP43" s="1686"/>
      <c r="AQ43" s="1686"/>
      <c r="AR43" s="1686"/>
      <c r="AS43" s="1774" t="s">
        <v>165</v>
      </c>
      <c r="AT43" s="1717"/>
      <c r="AU43" s="1697" t="s">
        <v>1108</v>
      </c>
      <c r="AV43" s="1717"/>
      <c r="AW43" s="1717"/>
      <c r="AX43" s="1717"/>
      <c r="AY43" s="1717"/>
      <c r="AZ43" s="1717"/>
      <c r="BA43" s="1717"/>
      <c r="BB43" s="1717"/>
      <c r="BC43" s="1686"/>
      <c r="BD43" s="1686"/>
      <c r="BE43" s="1686"/>
      <c r="BF43" s="1686"/>
      <c r="BG43" s="1686"/>
      <c r="BH43" s="1686"/>
      <c r="BI43" s="1686"/>
      <c r="BJ43" s="1686"/>
      <c r="BK43" s="1686"/>
      <c r="BL43" s="1686"/>
      <c r="BM43" s="1686"/>
      <c r="BN43" s="1686"/>
      <c r="BO43" s="1686"/>
      <c r="BP43" s="1686"/>
      <c r="BQ43" s="1686"/>
      <c r="BR43" s="1686"/>
      <c r="BS43" s="1686"/>
      <c r="BT43" s="1686"/>
      <c r="BU43" s="1686"/>
      <c r="BV43" s="3241" t="s">
        <v>138</v>
      </c>
      <c r="BW43" s="3234"/>
      <c r="BX43" s="3239"/>
      <c r="BY43" s="3412"/>
      <c r="BZ43" s="3413"/>
      <c r="CA43" s="3414"/>
      <c r="CB43" s="1686"/>
      <c r="CC43" s="1686"/>
      <c r="CD43" s="1728"/>
      <c r="CH43" s="1686"/>
      <c r="CI43" s="1686"/>
      <c r="CJ43" s="1686"/>
      <c r="CK43" s="1686"/>
      <c r="CL43" s="1787"/>
      <c r="CQ43" s="1717"/>
      <c r="CR43" s="1717"/>
      <c r="CS43" s="1717"/>
      <c r="CT43" s="1717"/>
      <c r="CU43" s="1717"/>
      <c r="CV43" s="1717"/>
      <c r="CW43" s="1717"/>
      <c r="CX43" s="1717"/>
      <c r="CY43" s="1717"/>
      <c r="CZ43" s="1717"/>
      <c r="DA43" s="1717"/>
      <c r="DB43" s="1717"/>
      <c r="DC43" s="1717"/>
      <c r="DD43" s="1717"/>
      <c r="DE43" s="1717"/>
      <c r="DF43" s="1717"/>
      <c r="DG43" s="1717"/>
      <c r="DH43" s="1717"/>
      <c r="DI43" s="1717"/>
      <c r="DJ43" s="1717"/>
      <c r="DK43" s="1717"/>
      <c r="DL43" s="1717"/>
      <c r="DM43" s="1717"/>
      <c r="DN43" s="1717"/>
      <c r="DO43" s="1717"/>
      <c r="DP43" s="1717"/>
      <c r="DQ43" s="1717"/>
      <c r="DR43" s="1717"/>
      <c r="DS43" s="1697"/>
      <c r="DZ43" s="1697"/>
      <c r="EA43" s="1697"/>
      <c r="EB43" s="1697"/>
      <c r="EM43" s="1717"/>
      <c r="EN43" s="1717"/>
      <c r="EO43" s="1717"/>
      <c r="EP43" s="1717"/>
      <c r="EQ43" s="1717"/>
      <c r="ER43" s="1717"/>
      <c r="ES43" s="1717"/>
      <c r="ET43" s="1717"/>
      <c r="EU43" s="1717"/>
      <c r="EV43" s="1717"/>
      <c r="EW43" s="1717"/>
      <c r="EX43" s="1717"/>
      <c r="EY43" s="1717"/>
      <c r="EZ43" s="1717"/>
      <c r="FA43" s="1717"/>
      <c r="FB43" s="1717"/>
      <c r="FC43" s="1717"/>
      <c r="FD43" s="1717"/>
      <c r="FE43" s="1717"/>
      <c r="FF43" s="1717"/>
      <c r="FG43" s="1717"/>
      <c r="FH43" s="1717"/>
      <c r="FI43" s="1697"/>
    </row>
    <row r="44" spans="2:171" s="1734" customFormat="1" ht="30" customHeight="1">
      <c r="B44" s="1707"/>
      <c r="C44" s="1686"/>
      <c r="D44" s="1774" t="s">
        <v>523</v>
      </c>
      <c r="E44" s="1717"/>
      <c r="F44" s="1697" t="s">
        <v>1100</v>
      </c>
      <c r="G44" s="1717"/>
      <c r="H44" s="1686"/>
      <c r="I44" s="1686"/>
      <c r="J44" s="1686"/>
      <c r="K44" s="1686"/>
      <c r="L44" s="1686"/>
      <c r="M44" s="1686"/>
      <c r="N44" s="1686"/>
      <c r="O44" s="1686"/>
      <c r="P44" s="1686"/>
      <c r="Q44" s="1686"/>
      <c r="R44" s="1686"/>
      <c r="S44" s="1686"/>
      <c r="T44" s="1686"/>
      <c r="U44" s="1686"/>
      <c r="V44" s="1686"/>
      <c r="W44" s="1686"/>
      <c r="X44" s="1686"/>
      <c r="Y44" s="1686"/>
      <c r="Z44" s="1686"/>
      <c r="AA44" s="1686"/>
      <c r="AB44" s="1686"/>
      <c r="AC44" s="1686"/>
      <c r="AD44" s="1686"/>
      <c r="AE44" s="1686"/>
      <c r="AF44" s="1686"/>
      <c r="AG44" s="1686"/>
      <c r="AH44" s="1686"/>
      <c r="AI44" s="3241" t="s">
        <v>314</v>
      </c>
      <c r="AJ44" s="3234"/>
      <c r="AK44" s="3239"/>
      <c r="AL44" s="3412"/>
      <c r="AM44" s="3413"/>
      <c r="AN44" s="3414"/>
      <c r="AO44" s="1686"/>
      <c r="AP44" s="1686"/>
      <c r="AQ44" s="1686"/>
      <c r="AR44" s="1686"/>
      <c r="AS44" s="1717"/>
      <c r="AT44" s="1717"/>
      <c r="AU44" s="1723" t="s">
        <v>1109</v>
      </c>
      <c r="AV44" s="1717"/>
      <c r="AW44" s="1717"/>
      <c r="AX44" s="1717"/>
      <c r="AY44" s="1717"/>
      <c r="AZ44" s="1717"/>
      <c r="BA44" s="1717"/>
      <c r="BB44" s="1717"/>
      <c r="BC44" s="1686"/>
      <c r="BD44" s="1686"/>
      <c r="BE44" s="1686"/>
      <c r="BF44" s="1686"/>
      <c r="BG44" s="1686"/>
      <c r="BH44" s="1686"/>
      <c r="BI44" s="1686"/>
      <c r="BJ44" s="1686"/>
      <c r="BK44" s="1686"/>
      <c r="BL44" s="1686"/>
      <c r="BM44" s="1686"/>
      <c r="BN44" s="1686"/>
      <c r="BO44" s="1686"/>
      <c r="BP44" s="1686"/>
      <c r="BQ44" s="1686"/>
      <c r="BR44" s="1686"/>
      <c r="BS44" s="1686"/>
      <c r="BT44" s="1686"/>
      <c r="BU44" s="1686"/>
      <c r="BV44" s="3234"/>
      <c r="BW44" s="3234"/>
      <c r="BX44" s="3239"/>
      <c r="BY44" s="3415"/>
      <c r="BZ44" s="3416"/>
      <c r="CA44" s="3417"/>
      <c r="CB44" s="1686"/>
      <c r="CC44" s="1686"/>
      <c r="CD44" s="1785"/>
      <c r="CE44" s="1709"/>
      <c r="CF44" s="1709"/>
      <c r="CG44" s="1709"/>
      <c r="CH44" s="1695"/>
      <c r="CI44" s="1695"/>
      <c r="CJ44" s="1695"/>
      <c r="CK44" s="1695"/>
      <c r="CL44" s="1787"/>
      <c r="CQ44" s="1717"/>
      <c r="CR44" s="1717"/>
      <c r="CS44" s="1717"/>
      <c r="CT44" s="1717"/>
      <c r="CU44" s="1717"/>
      <c r="CV44" s="1717"/>
      <c r="CW44" s="1717"/>
      <c r="CX44" s="1717"/>
      <c r="CY44" s="1717"/>
      <c r="CZ44" s="1717"/>
      <c r="DA44" s="1717"/>
      <c r="DB44" s="1717"/>
      <c r="DC44" s="1717"/>
      <c r="DD44" s="1717"/>
      <c r="DE44" s="1717"/>
      <c r="DF44" s="1717"/>
      <c r="DG44" s="1717"/>
      <c r="DH44" s="1717"/>
      <c r="DI44" s="1717"/>
      <c r="DJ44" s="1717"/>
      <c r="DK44" s="1717"/>
      <c r="DL44" s="1717"/>
      <c r="DM44" s="1717"/>
      <c r="DN44" s="1717"/>
      <c r="DO44" s="1717"/>
      <c r="DP44" s="1717"/>
      <c r="DQ44" s="1717"/>
      <c r="DR44" s="1717"/>
      <c r="DS44" s="1697"/>
      <c r="DZ44" s="1697"/>
      <c r="EA44" s="1697"/>
      <c r="EB44" s="1697"/>
      <c r="EM44" s="1717"/>
      <c r="EN44" s="1717"/>
      <c r="EO44" s="1717"/>
      <c r="EP44" s="1717"/>
      <c r="EQ44" s="1717"/>
      <c r="ER44" s="1717"/>
      <c r="ES44" s="1717"/>
      <c r="ET44" s="1717"/>
      <c r="EU44" s="1717"/>
      <c r="EV44" s="1717"/>
      <c r="EW44" s="1717"/>
      <c r="EX44" s="1717"/>
      <c r="EY44" s="1717"/>
      <c r="EZ44" s="1717"/>
      <c r="FA44" s="1717"/>
      <c r="FB44" s="1717"/>
      <c r="FC44" s="1717"/>
      <c r="FD44" s="1717"/>
      <c r="FE44" s="1717"/>
      <c r="FF44" s="1717"/>
      <c r="FG44" s="1717"/>
      <c r="FH44" s="1717"/>
      <c r="FI44" s="1697"/>
    </row>
    <row r="45" spans="2:171" s="1734" customFormat="1" ht="30" customHeight="1">
      <c r="B45" s="1707"/>
      <c r="C45" s="1686"/>
      <c r="D45" s="1717"/>
      <c r="E45" s="1717"/>
      <c r="F45" s="1723" t="s">
        <v>1101</v>
      </c>
      <c r="G45" s="1717"/>
      <c r="H45" s="1686"/>
      <c r="I45" s="1686"/>
      <c r="J45" s="1686"/>
      <c r="K45" s="1686"/>
      <c r="L45" s="1686"/>
      <c r="M45" s="1686"/>
      <c r="N45" s="1686"/>
      <c r="O45" s="1686"/>
      <c r="P45" s="1686"/>
      <c r="Q45" s="1686"/>
      <c r="R45" s="1686"/>
      <c r="S45" s="1686"/>
      <c r="T45" s="1686"/>
      <c r="U45" s="1686"/>
      <c r="V45" s="1686"/>
      <c r="W45" s="1686"/>
      <c r="X45" s="1686"/>
      <c r="Y45" s="1686"/>
      <c r="Z45" s="1686"/>
      <c r="AA45" s="1686"/>
      <c r="AB45" s="1686"/>
      <c r="AC45" s="1686"/>
      <c r="AD45" s="1686"/>
      <c r="AE45" s="1686"/>
      <c r="AF45" s="1686"/>
      <c r="AG45" s="1686"/>
      <c r="AH45" s="1686"/>
      <c r="AI45" s="3234"/>
      <c r="AJ45" s="3234"/>
      <c r="AK45" s="3239"/>
      <c r="AL45" s="3415"/>
      <c r="AM45" s="3416"/>
      <c r="AN45" s="3417"/>
      <c r="AO45" s="1686"/>
      <c r="AP45" s="1686"/>
      <c r="AQ45" s="1686"/>
      <c r="AR45" s="1686"/>
      <c r="AS45" s="1717"/>
      <c r="AT45" s="1717"/>
      <c r="AU45" s="1717"/>
      <c r="AV45" s="1717"/>
      <c r="AW45" s="1717"/>
      <c r="AX45" s="1717"/>
      <c r="AY45" s="1717"/>
      <c r="AZ45" s="1717"/>
      <c r="BA45" s="1717"/>
      <c r="BB45" s="1717"/>
      <c r="BC45" s="1686"/>
      <c r="BD45" s="1686"/>
      <c r="BE45" s="1686"/>
      <c r="BF45" s="1686"/>
      <c r="BG45" s="1686"/>
      <c r="BH45" s="1686"/>
      <c r="BI45" s="1686"/>
      <c r="BJ45" s="1686"/>
      <c r="BK45" s="1686"/>
      <c r="BL45" s="1686"/>
      <c r="BM45" s="1686"/>
      <c r="BN45" s="1686"/>
      <c r="BO45" s="1686"/>
      <c r="BP45" s="1686"/>
      <c r="BQ45" s="1686"/>
      <c r="BR45" s="1686"/>
      <c r="BS45" s="1686"/>
      <c r="BT45" s="1686"/>
      <c r="BU45" s="1686"/>
      <c r="BV45" s="1697"/>
      <c r="BW45" s="1697"/>
      <c r="BX45" s="1697"/>
      <c r="BY45" s="1697"/>
      <c r="BZ45" s="1697"/>
      <c r="CA45" s="1697"/>
      <c r="CB45" s="1686"/>
      <c r="CC45" s="1686"/>
      <c r="CD45" s="1785"/>
      <c r="CE45" s="1709"/>
      <c r="CF45" s="1709"/>
      <c r="CG45" s="1709"/>
      <c r="CH45" s="1695"/>
      <c r="CI45" s="1695"/>
      <c r="CJ45" s="1695"/>
      <c r="CK45" s="1695"/>
      <c r="CL45" s="1787"/>
      <c r="CQ45" s="1717"/>
      <c r="CR45" s="1717"/>
      <c r="CS45" s="1717"/>
      <c r="CT45" s="1717"/>
      <c r="CU45" s="1717"/>
      <c r="CV45" s="1717"/>
      <c r="CW45" s="1717"/>
      <c r="CX45" s="1717"/>
      <c r="CY45" s="1717"/>
      <c r="CZ45" s="1717"/>
      <c r="DA45" s="1717"/>
      <c r="DB45" s="1717"/>
      <c r="DC45" s="1717"/>
      <c r="DD45" s="1717"/>
      <c r="DE45" s="1717"/>
      <c r="DF45" s="1717"/>
      <c r="DG45" s="1717"/>
      <c r="DH45" s="1717"/>
      <c r="DI45" s="1717"/>
      <c r="DJ45" s="1717"/>
      <c r="DK45" s="1717"/>
      <c r="DL45" s="1717"/>
      <c r="DM45" s="1717"/>
      <c r="DN45" s="1717"/>
      <c r="DO45" s="1717"/>
      <c r="DP45" s="1717"/>
      <c r="DQ45" s="1717"/>
      <c r="DR45" s="1717"/>
      <c r="DS45" s="1697"/>
      <c r="DZ45" s="1697"/>
      <c r="EA45" s="1697"/>
      <c r="EB45" s="1697"/>
      <c r="EM45" s="1717"/>
      <c r="EN45" s="1717"/>
      <c r="EO45" s="1717"/>
      <c r="EP45" s="1717"/>
      <c r="EQ45" s="1717"/>
      <c r="ER45" s="1717"/>
      <c r="ES45" s="1717"/>
      <c r="ET45" s="1717"/>
      <c r="EU45" s="1717"/>
      <c r="EV45" s="1717"/>
      <c r="EW45" s="1717"/>
      <c r="EX45" s="1717"/>
      <c r="EY45" s="1717"/>
      <c r="EZ45" s="1717"/>
      <c r="FA45" s="1717"/>
      <c r="FB45" s="1717"/>
      <c r="FC45" s="1717"/>
      <c r="FD45" s="1717"/>
      <c r="FE45" s="1717"/>
      <c r="FF45" s="1717"/>
      <c r="FG45" s="1717"/>
      <c r="FH45" s="1717"/>
      <c r="FI45" s="1697"/>
    </row>
    <row r="46" spans="2:171" s="1734" customFormat="1" ht="30" customHeight="1">
      <c r="B46" s="1719"/>
      <c r="C46" s="1686"/>
      <c r="D46" s="1717"/>
      <c r="E46" s="1717"/>
      <c r="F46" s="1717"/>
      <c r="G46" s="1717"/>
      <c r="H46" s="1686"/>
      <c r="I46" s="1686"/>
      <c r="J46" s="1686"/>
      <c r="K46" s="1686"/>
      <c r="L46" s="1686"/>
      <c r="M46" s="1686"/>
      <c r="N46" s="1686"/>
      <c r="O46" s="1686"/>
      <c r="P46" s="1686"/>
      <c r="Q46" s="1686"/>
      <c r="R46" s="1686"/>
      <c r="S46" s="1686"/>
      <c r="T46" s="1686"/>
      <c r="U46" s="1686"/>
      <c r="V46" s="1686"/>
      <c r="W46" s="1686"/>
      <c r="X46" s="1686"/>
      <c r="Y46" s="1686"/>
      <c r="Z46" s="1686"/>
      <c r="AA46" s="1686"/>
      <c r="AB46" s="1686"/>
      <c r="AC46" s="1686"/>
      <c r="AD46" s="1686"/>
      <c r="AE46" s="1686"/>
      <c r="AF46" s="1686"/>
      <c r="AG46" s="1686"/>
      <c r="AH46" s="1686"/>
      <c r="AI46" s="1697"/>
      <c r="AJ46" s="1697"/>
      <c r="AK46" s="1697"/>
      <c r="AL46" s="1697"/>
      <c r="AM46" s="1697"/>
      <c r="AN46" s="1697"/>
      <c r="AO46" s="1686"/>
      <c r="AP46" s="1686"/>
      <c r="AQ46" s="1686"/>
      <c r="AR46" s="1686"/>
      <c r="AS46" s="1774" t="s">
        <v>168</v>
      </c>
      <c r="AT46" s="1717"/>
      <c r="AU46" s="1697" t="s">
        <v>2684</v>
      </c>
      <c r="AV46" s="1717"/>
      <c r="AW46" s="1717"/>
      <c r="AX46" s="1717"/>
      <c r="AY46" s="1717"/>
      <c r="AZ46" s="1717"/>
      <c r="BA46" s="1717"/>
      <c r="BB46" s="1717"/>
      <c r="BC46" s="1686"/>
      <c r="BD46" s="1686"/>
      <c r="BE46" s="1686"/>
      <c r="BF46" s="1686"/>
      <c r="BG46" s="1686"/>
      <c r="BH46" s="1686"/>
      <c r="BI46" s="1686"/>
      <c r="BJ46" s="1686"/>
      <c r="BK46" s="1686"/>
      <c r="BL46" s="1686"/>
      <c r="BM46" s="1686"/>
      <c r="BN46" s="1686"/>
      <c r="BO46" s="1686"/>
      <c r="BP46" s="1686"/>
      <c r="BQ46" s="1686"/>
      <c r="BR46" s="1686"/>
      <c r="BS46" s="1686"/>
      <c r="BT46" s="1686"/>
      <c r="BU46" s="1686"/>
      <c r="BV46" s="3241" t="s">
        <v>139</v>
      </c>
      <c r="BW46" s="3234"/>
      <c r="BX46" s="3239"/>
      <c r="BY46" s="3412"/>
      <c r="BZ46" s="3413"/>
      <c r="CA46" s="3414"/>
      <c r="CB46" s="1686"/>
      <c r="CC46" s="1686"/>
      <c r="CD46" s="1785"/>
      <c r="CE46" s="1709"/>
      <c r="CF46" s="1709"/>
      <c r="CG46" s="1709"/>
      <c r="CH46" s="1695"/>
      <c r="CI46" s="1695"/>
      <c r="CJ46" s="1695"/>
      <c r="CK46" s="1695"/>
      <c r="CL46" s="1787"/>
      <c r="CQ46" s="1717"/>
      <c r="CR46" s="1717"/>
      <c r="CS46" s="1717"/>
      <c r="CT46" s="1717"/>
      <c r="CU46" s="1717"/>
      <c r="CV46" s="1717"/>
      <c r="CW46" s="1717"/>
      <c r="CX46" s="1717"/>
      <c r="CY46" s="1717"/>
      <c r="CZ46" s="1717"/>
      <c r="DA46" s="1717"/>
      <c r="DB46" s="1717"/>
      <c r="DC46" s="1717"/>
      <c r="DD46" s="1717"/>
      <c r="DE46" s="1717"/>
      <c r="DF46" s="1717"/>
      <c r="DG46" s="1717"/>
      <c r="DH46" s="1717"/>
      <c r="DI46" s="1717"/>
      <c r="DJ46" s="1717"/>
      <c r="DK46" s="1717"/>
      <c r="DL46" s="1717"/>
      <c r="DM46" s="1717"/>
      <c r="DN46" s="1717"/>
      <c r="DO46" s="1717"/>
      <c r="DP46" s="1717"/>
      <c r="DQ46" s="1717"/>
      <c r="DR46" s="1717"/>
      <c r="DS46" s="1697"/>
      <c r="DZ46" s="1697"/>
      <c r="EA46" s="1697"/>
      <c r="EB46" s="1697"/>
      <c r="EM46" s="1717"/>
      <c r="EN46" s="1717"/>
      <c r="EO46" s="1717"/>
      <c r="EP46" s="1717"/>
      <c r="EQ46" s="1717"/>
      <c r="ER46" s="1717"/>
      <c r="ES46" s="1717"/>
      <c r="ET46" s="1717"/>
      <c r="EU46" s="1717"/>
      <c r="EV46" s="1717"/>
      <c r="EW46" s="1717"/>
      <c r="EX46" s="1717"/>
      <c r="EY46" s="1717"/>
      <c r="EZ46" s="1717"/>
      <c r="FA46" s="1717"/>
      <c r="FB46" s="1717"/>
      <c r="FC46" s="1717"/>
      <c r="FD46" s="1717"/>
      <c r="FE46" s="1717"/>
      <c r="FF46" s="1717"/>
      <c r="FG46" s="1717"/>
      <c r="FH46" s="1717"/>
      <c r="FI46" s="1697"/>
    </row>
    <row r="47" spans="2:171" s="1734" customFormat="1" ht="30" customHeight="1">
      <c r="B47" s="1722"/>
      <c r="C47" s="1686"/>
      <c r="D47" s="1774" t="s">
        <v>89</v>
      </c>
      <c r="E47" s="1717"/>
      <c r="F47" s="1697" t="s">
        <v>1102</v>
      </c>
      <c r="G47" s="1717"/>
      <c r="H47" s="1686"/>
      <c r="I47" s="1686"/>
      <c r="J47" s="1686"/>
      <c r="K47" s="1686"/>
      <c r="L47" s="1686"/>
      <c r="M47" s="1686"/>
      <c r="N47" s="1686"/>
      <c r="O47" s="1686"/>
      <c r="P47" s="1686"/>
      <c r="Q47" s="1686"/>
      <c r="R47" s="1686"/>
      <c r="S47" s="1686"/>
      <c r="T47" s="1686"/>
      <c r="U47" s="1686"/>
      <c r="V47" s="1686"/>
      <c r="W47" s="1686"/>
      <c r="X47" s="1686"/>
      <c r="Y47" s="1686"/>
      <c r="Z47" s="1686"/>
      <c r="AA47" s="1686"/>
      <c r="AB47" s="1686"/>
      <c r="AC47" s="1686"/>
      <c r="AD47" s="1686"/>
      <c r="AE47" s="1686"/>
      <c r="AF47" s="1686"/>
      <c r="AG47" s="1686"/>
      <c r="AH47" s="1686"/>
      <c r="AI47" s="3241" t="s">
        <v>134</v>
      </c>
      <c r="AJ47" s="3234"/>
      <c r="AK47" s="3239"/>
      <c r="AL47" s="3412"/>
      <c r="AM47" s="3413"/>
      <c r="AN47" s="3414"/>
      <c r="AO47" s="1686"/>
      <c r="AP47" s="1686"/>
      <c r="AQ47" s="1686"/>
      <c r="AR47" s="1686"/>
      <c r="AS47" s="1717"/>
      <c r="AT47" s="1717"/>
      <c r="AU47" s="1723" t="s">
        <v>1110</v>
      </c>
      <c r="AV47" s="1717"/>
      <c r="AW47" s="1717"/>
      <c r="AX47" s="1717"/>
      <c r="AY47" s="1717"/>
      <c r="AZ47" s="1717"/>
      <c r="BA47" s="1717"/>
      <c r="BB47" s="1717"/>
      <c r="BC47" s="1686"/>
      <c r="BD47" s="1686"/>
      <c r="BE47" s="1686"/>
      <c r="BF47" s="1686"/>
      <c r="BG47" s="1686"/>
      <c r="BH47" s="1686"/>
      <c r="BI47" s="1686"/>
      <c r="BJ47" s="1686"/>
      <c r="BK47" s="1686"/>
      <c r="BL47" s="1686"/>
      <c r="BM47" s="1686"/>
      <c r="BN47" s="1686"/>
      <c r="BO47" s="1686"/>
      <c r="BP47" s="1686"/>
      <c r="BQ47" s="1686"/>
      <c r="BR47" s="1686"/>
      <c r="BS47" s="1686"/>
      <c r="BT47" s="1686"/>
      <c r="BU47" s="1686"/>
      <c r="BV47" s="3234"/>
      <c r="BW47" s="3234"/>
      <c r="BX47" s="3239"/>
      <c r="BY47" s="3415"/>
      <c r="BZ47" s="3416"/>
      <c r="CA47" s="3417"/>
      <c r="CB47" s="1686"/>
      <c r="CC47" s="1686"/>
      <c r="CD47" s="1785"/>
      <c r="CE47" s="1709"/>
      <c r="CF47" s="1709"/>
      <c r="CG47" s="1709"/>
      <c r="CH47" s="1695"/>
      <c r="CI47" s="1695"/>
      <c r="CJ47" s="1695"/>
      <c r="CK47" s="1695"/>
      <c r="CL47" s="1787"/>
      <c r="CQ47" s="1717"/>
      <c r="CR47" s="1717"/>
      <c r="CS47" s="1717"/>
      <c r="CT47" s="1717"/>
      <c r="CU47" s="1717"/>
      <c r="CV47" s="1717"/>
      <c r="CW47" s="1717"/>
      <c r="CX47" s="1717"/>
      <c r="CY47" s="1717"/>
      <c r="CZ47" s="1717"/>
      <c r="DA47" s="1717"/>
      <c r="DB47" s="1717"/>
      <c r="DC47" s="1717"/>
      <c r="DD47" s="1717"/>
      <c r="DE47" s="1717"/>
      <c r="DF47" s="1717"/>
      <c r="DG47" s="1717"/>
      <c r="DH47" s="1717"/>
      <c r="DI47" s="1717"/>
      <c r="DJ47" s="1717"/>
      <c r="DK47" s="1717"/>
      <c r="DL47" s="1717"/>
      <c r="DM47" s="1717"/>
      <c r="DN47" s="1717"/>
      <c r="DO47" s="1717"/>
      <c r="DP47" s="1717"/>
      <c r="DQ47" s="1717"/>
      <c r="DR47" s="1717"/>
      <c r="DS47" s="1697"/>
      <c r="DZ47" s="1697"/>
      <c r="EA47" s="1697"/>
      <c r="EB47" s="1697"/>
      <c r="EC47" s="1787"/>
      <c r="ED47" s="1787"/>
      <c r="EE47" s="1787"/>
      <c r="EF47" s="1787"/>
      <c r="EG47" s="1787"/>
      <c r="EH47" s="1787"/>
      <c r="EI47" s="1787"/>
      <c r="EJ47" s="1787"/>
      <c r="EK47" s="1787"/>
      <c r="EL47" s="1787"/>
      <c r="EM47" s="1787"/>
      <c r="EN47" s="1787"/>
      <c r="EO47" s="1787"/>
      <c r="EP47" s="1787"/>
      <c r="EQ47" s="1787"/>
      <c r="ER47" s="1787"/>
      <c r="ES47" s="1787"/>
      <c r="ET47" s="1787"/>
      <c r="EU47" s="1787"/>
      <c r="EV47" s="1787"/>
      <c r="EW47" s="1787"/>
      <c r="EX47" s="1787"/>
      <c r="EY47" s="1787"/>
      <c r="EZ47" s="1787"/>
      <c r="FA47" s="1787"/>
      <c r="FB47" s="1787"/>
      <c r="FC47" s="1787"/>
      <c r="FD47" s="1787"/>
      <c r="FE47" s="1787"/>
      <c r="FF47" s="1787"/>
      <c r="FG47" s="1787"/>
      <c r="FH47" s="1787"/>
      <c r="FI47" s="1787"/>
      <c r="FJ47" s="1697"/>
      <c r="FK47" s="1697"/>
      <c r="FL47" s="1697"/>
      <c r="FM47" s="1697"/>
      <c r="FN47" s="1697"/>
      <c r="FO47" s="1697"/>
    </row>
    <row r="48" spans="2:171" s="1734" customFormat="1" ht="30" customHeight="1">
      <c r="B48" s="1722"/>
      <c r="C48" s="1686"/>
      <c r="D48" s="1717"/>
      <c r="E48" s="1717"/>
      <c r="F48" s="1723" t="s">
        <v>1103</v>
      </c>
      <c r="G48" s="1717"/>
      <c r="H48" s="1686"/>
      <c r="I48" s="1686"/>
      <c r="J48" s="1686"/>
      <c r="K48" s="1686"/>
      <c r="L48" s="1686"/>
      <c r="M48" s="1686"/>
      <c r="N48" s="1686"/>
      <c r="O48" s="1686"/>
      <c r="P48" s="1686"/>
      <c r="Q48" s="1686"/>
      <c r="R48" s="1686"/>
      <c r="S48" s="1686"/>
      <c r="T48" s="1686"/>
      <c r="U48" s="1686"/>
      <c r="V48" s="1686"/>
      <c r="W48" s="1686"/>
      <c r="X48" s="1686"/>
      <c r="Y48" s="1686"/>
      <c r="Z48" s="1686"/>
      <c r="AA48" s="1686"/>
      <c r="AB48" s="1686"/>
      <c r="AC48" s="1686"/>
      <c r="AD48" s="1686"/>
      <c r="AE48" s="1686"/>
      <c r="AF48" s="1686"/>
      <c r="AG48" s="1686"/>
      <c r="AH48" s="1686"/>
      <c r="AI48" s="3234"/>
      <c r="AJ48" s="3234"/>
      <c r="AK48" s="3239"/>
      <c r="AL48" s="3415"/>
      <c r="AM48" s="3416"/>
      <c r="AN48" s="3417"/>
      <c r="AO48" s="1686"/>
      <c r="AP48" s="1686"/>
      <c r="AQ48" s="1686"/>
      <c r="AR48" s="1686"/>
      <c r="AS48" s="1686"/>
      <c r="AT48" s="1686"/>
      <c r="AU48" s="1686"/>
      <c r="AV48" s="1686"/>
      <c r="AW48" s="1686"/>
      <c r="AX48" s="1686"/>
      <c r="AY48" s="1686"/>
      <c r="AZ48" s="1686"/>
      <c r="BA48" s="1686"/>
      <c r="BB48" s="1686"/>
      <c r="BC48" s="1686"/>
      <c r="BD48" s="1686"/>
      <c r="BE48" s="1686"/>
      <c r="BF48" s="1686"/>
      <c r="BG48" s="1686"/>
      <c r="BH48" s="1686"/>
      <c r="BI48" s="1686"/>
      <c r="BJ48" s="1686"/>
      <c r="BK48" s="1686"/>
      <c r="BL48" s="1686"/>
      <c r="BM48" s="1686"/>
      <c r="BN48" s="1686"/>
      <c r="BO48" s="1686"/>
      <c r="BP48" s="1686"/>
      <c r="BQ48" s="1686"/>
      <c r="BR48" s="1686"/>
      <c r="BS48" s="1686"/>
      <c r="BT48" s="1686"/>
      <c r="BU48" s="1686"/>
      <c r="BV48" s="1686"/>
      <c r="BW48" s="1686"/>
      <c r="BX48" s="1686"/>
      <c r="BY48" s="1686"/>
      <c r="BZ48" s="1686"/>
      <c r="CA48" s="1686"/>
      <c r="CB48" s="1686"/>
      <c r="CC48" s="1686"/>
      <c r="CD48" s="1785"/>
      <c r="CE48" s="1709"/>
      <c r="CF48" s="1709"/>
      <c r="CG48" s="1709"/>
      <c r="CH48" s="1695"/>
      <c r="CI48" s="1695"/>
      <c r="CJ48" s="1695"/>
      <c r="CK48" s="1695"/>
      <c r="CL48" s="1787"/>
      <c r="CM48" s="1717"/>
      <c r="CN48" s="1717"/>
      <c r="CO48" s="1723"/>
      <c r="CP48" s="1717"/>
      <c r="CQ48" s="1717"/>
      <c r="CR48" s="1717"/>
      <c r="CS48" s="1717"/>
      <c r="CT48" s="1717"/>
      <c r="CU48" s="1717"/>
      <c r="CV48" s="1717"/>
      <c r="CW48" s="1717"/>
      <c r="CX48" s="1717"/>
      <c r="CY48" s="1717"/>
      <c r="CZ48" s="1717"/>
      <c r="DA48" s="1717"/>
      <c r="DB48" s="1717"/>
      <c r="DC48" s="1717"/>
      <c r="DD48" s="1717"/>
      <c r="DE48" s="1717"/>
      <c r="DF48" s="1717"/>
      <c r="DG48" s="1717"/>
      <c r="DH48" s="1717"/>
      <c r="DI48" s="1717"/>
      <c r="DJ48" s="1717"/>
      <c r="DK48" s="1717"/>
      <c r="DL48" s="1717"/>
      <c r="DM48" s="1717"/>
      <c r="DN48" s="1717"/>
      <c r="DO48" s="1717"/>
      <c r="DP48" s="1717"/>
      <c r="DQ48" s="1717"/>
      <c r="DR48" s="1717"/>
      <c r="DS48" s="1697"/>
      <c r="DT48" s="1803"/>
      <c r="DU48" s="1803"/>
      <c r="DV48" s="1803"/>
      <c r="DW48" s="1780"/>
      <c r="DX48" s="1780"/>
      <c r="DY48" s="1780"/>
      <c r="DZ48" s="1697"/>
      <c r="EA48" s="1697"/>
      <c r="EB48" s="1697"/>
      <c r="EC48" s="1787"/>
      <c r="ED48" s="1787"/>
      <c r="EE48" s="1787"/>
      <c r="EF48" s="1787"/>
      <c r="EG48" s="1787"/>
      <c r="EH48" s="1787"/>
      <c r="EI48" s="1787"/>
      <c r="EJ48" s="1787"/>
      <c r="EK48" s="1787"/>
      <c r="EL48" s="1787"/>
      <c r="EM48" s="1787"/>
      <c r="EN48" s="1787"/>
      <c r="EO48" s="1787"/>
      <c r="EP48" s="1787"/>
      <c r="EQ48" s="1787"/>
      <c r="ER48" s="1787"/>
      <c r="ES48" s="1787"/>
      <c r="ET48" s="1787"/>
      <c r="EU48" s="1787"/>
      <c r="EV48" s="1787"/>
      <c r="EW48" s="1787"/>
      <c r="EX48" s="1787"/>
      <c r="EY48" s="1787"/>
      <c r="EZ48" s="1787"/>
      <c r="FA48" s="1787"/>
      <c r="FB48" s="1787"/>
      <c r="FC48" s="1787"/>
      <c r="FD48" s="1787"/>
      <c r="FE48" s="1787"/>
      <c r="FF48" s="1787"/>
      <c r="FG48" s="1787"/>
      <c r="FH48" s="1787"/>
      <c r="FI48" s="1787"/>
      <c r="FJ48" s="1697"/>
      <c r="FK48" s="1697"/>
      <c r="FL48" s="1697"/>
      <c r="FM48" s="1697"/>
      <c r="FN48" s="1697"/>
      <c r="FO48" s="1697"/>
    </row>
    <row r="49" spans="2:171" s="1734" customFormat="1" ht="39.9" customHeight="1" thickBot="1">
      <c r="B49" s="1761"/>
      <c r="C49" s="1741"/>
      <c r="D49" s="1741"/>
      <c r="E49" s="1741"/>
      <c r="F49" s="1741"/>
      <c r="G49" s="1741"/>
      <c r="H49" s="1741"/>
      <c r="I49" s="1741"/>
      <c r="J49" s="1741"/>
      <c r="K49" s="1741"/>
      <c r="L49" s="1741"/>
      <c r="M49" s="1741"/>
      <c r="N49" s="1741"/>
      <c r="O49" s="1741"/>
      <c r="P49" s="1741"/>
      <c r="Q49" s="1741"/>
      <c r="R49" s="1741"/>
      <c r="S49" s="1741"/>
      <c r="T49" s="1741"/>
      <c r="U49" s="1741"/>
      <c r="V49" s="1741"/>
      <c r="W49" s="1741"/>
      <c r="X49" s="1741"/>
      <c r="Y49" s="1741"/>
      <c r="Z49" s="1741"/>
      <c r="AA49" s="1741"/>
      <c r="AB49" s="1741"/>
      <c r="AC49" s="1741"/>
      <c r="AD49" s="1741"/>
      <c r="AE49" s="1741"/>
      <c r="AF49" s="1741"/>
      <c r="AG49" s="1741"/>
      <c r="AH49" s="1741"/>
      <c r="AI49" s="1741"/>
      <c r="AJ49" s="1741"/>
      <c r="AK49" s="1741"/>
      <c r="AL49" s="1741"/>
      <c r="AM49" s="1741"/>
      <c r="AN49" s="1741"/>
      <c r="AO49" s="1741"/>
      <c r="AP49" s="1741"/>
      <c r="AQ49" s="1741"/>
      <c r="AR49" s="1741"/>
      <c r="AS49" s="1741"/>
      <c r="AT49" s="1741"/>
      <c r="AU49" s="1741"/>
      <c r="AV49" s="1741"/>
      <c r="AW49" s="1741"/>
      <c r="AX49" s="1741"/>
      <c r="AY49" s="1741"/>
      <c r="AZ49" s="1741"/>
      <c r="BA49" s="1741"/>
      <c r="BB49" s="1741"/>
      <c r="BC49" s="1741"/>
      <c r="BD49" s="1741"/>
      <c r="BE49" s="1741"/>
      <c r="BF49" s="1741"/>
      <c r="BG49" s="1741"/>
      <c r="BH49" s="1741"/>
      <c r="BI49" s="1741"/>
      <c r="BJ49" s="1741"/>
      <c r="BK49" s="1741"/>
      <c r="BL49" s="1741"/>
      <c r="BM49" s="1741"/>
      <c r="BN49" s="1741"/>
      <c r="BO49" s="1741"/>
      <c r="BP49" s="1741"/>
      <c r="BQ49" s="1741"/>
      <c r="BR49" s="1741"/>
      <c r="BS49" s="1741"/>
      <c r="BT49" s="1741"/>
      <c r="BU49" s="1741"/>
      <c r="BV49" s="1741"/>
      <c r="BW49" s="1741"/>
      <c r="BX49" s="1741"/>
      <c r="BY49" s="1741"/>
      <c r="BZ49" s="1741"/>
      <c r="CA49" s="1741"/>
      <c r="CB49" s="1741"/>
      <c r="CC49" s="1741"/>
      <c r="CD49" s="1804"/>
      <c r="CE49" s="1709"/>
      <c r="CF49" s="1709"/>
      <c r="CG49" s="1709"/>
      <c r="CH49" s="1695"/>
      <c r="CI49" s="1695"/>
      <c r="CJ49" s="1695"/>
      <c r="CK49" s="1695"/>
      <c r="CL49" s="1787"/>
      <c r="CM49" s="1717"/>
      <c r="CN49" s="1717"/>
      <c r="CO49" s="1723"/>
      <c r="CP49" s="1717"/>
      <c r="CQ49" s="1717"/>
      <c r="CR49" s="1717"/>
      <c r="CS49" s="1717"/>
      <c r="CT49" s="1717"/>
      <c r="CU49" s="1717"/>
      <c r="CV49" s="1717"/>
      <c r="CW49" s="1717"/>
      <c r="CX49" s="1717"/>
      <c r="CY49" s="1717"/>
      <c r="CZ49" s="1717"/>
      <c r="DA49" s="1717"/>
      <c r="DB49" s="1717"/>
      <c r="DC49" s="1717"/>
      <c r="DD49" s="1717"/>
      <c r="DE49" s="1717"/>
      <c r="DF49" s="1717"/>
      <c r="DG49" s="1717"/>
      <c r="DH49" s="1717"/>
      <c r="DI49" s="1717"/>
      <c r="DJ49" s="1717"/>
      <c r="DK49" s="1717"/>
      <c r="DL49" s="1717"/>
      <c r="DM49" s="1717"/>
      <c r="DN49" s="1717"/>
      <c r="DO49" s="1717"/>
      <c r="DP49" s="1717"/>
      <c r="DQ49" s="1717"/>
      <c r="DR49" s="1717"/>
      <c r="DS49" s="1697"/>
      <c r="DT49" s="1803"/>
      <c r="DU49" s="1803"/>
      <c r="DV49" s="1803"/>
      <c r="DW49" s="1780"/>
      <c r="DX49" s="1780"/>
      <c r="DY49" s="1780"/>
      <c r="DZ49" s="1697"/>
      <c r="EA49" s="1697"/>
      <c r="EB49" s="1697"/>
      <c r="EC49" s="1787"/>
      <c r="ED49" s="1787"/>
      <c r="EE49" s="1787"/>
      <c r="EF49" s="1787"/>
      <c r="EG49" s="1787"/>
      <c r="EH49" s="1787"/>
      <c r="EI49" s="1787"/>
      <c r="EJ49" s="1787"/>
      <c r="EK49" s="1787"/>
      <c r="EL49" s="1787"/>
      <c r="EM49" s="1787"/>
      <c r="EN49" s="1787"/>
      <c r="EO49" s="1787"/>
      <c r="EP49" s="1787"/>
      <c r="EQ49" s="1787"/>
      <c r="ER49" s="1787"/>
      <c r="ES49" s="1787"/>
      <c r="ET49" s="1787"/>
      <c r="EU49" s="1787"/>
      <c r="EV49" s="1787"/>
      <c r="EW49" s="1787"/>
      <c r="EX49" s="1787"/>
      <c r="EY49" s="1787"/>
      <c r="EZ49" s="1787"/>
      <c r="FA49" s="1787"/>
      <c r="FB49" s="1787"/>
      <c r="FC49" s="1787"/>
      <c r="FD49" s="1787"/>
      <c r="FE49" s="1787"/>
      <c r="FF49" s="1787"/>
      <c r="FG49" s="1787"/>
      <c r="FH49" s="1787"/>
      <c r="FI49" s="1787"/>
      <c r="FJ49" s="1697"/>
      <c r="FK49" s="1697"/>
      <c r="FL49" s="1697"/>
      <c r="FM49" s="1697"/>
      <c r="FN49" s="1697"/>
      <c r="FO49" s="1697"/>
    </row>
    <row r="50" spans="2:171" s="1734" customFormat="1" ht="24.9" customHeight="1" thickBot="1">
      <c r="B50" s="1686"/>
      <c r="C50" s="1686"/>
      <c r="D50" s="1686"/>
      <c r="E50" s="1686"/>
      <c r="F50" s="1686"/>
      <c r="G50" s="1686"/>
      <c r="H50" s="1686"/>
      <c r="I50" s="1686"/>
      <c r="J50" s="1686"/>
      <c r="K50" s="1686"/>
      <c r="L50" s="1686"/>
      <c r="M50" s="1686"/>
      <c r="N50" s="1686"/>
      <c r="O50" s="1686"/>
      <c r="P50" s="1686"/>
      <c r="Q50" s="1686"/>
      <c r="R50" s="1686"/>
      <c r="S50" s="1686"/>
      <c r="T50" s="1686"/>
      <c r="U50" s="1686"/>
      <c r="V50" s="1686"/>
      <c r="W50" s="1686"/>
      <c r="X50" s="1686"/>
      <c r="Y50" s="1686"/>
      <c r="Z50" s="1686"/>
      <c r="AA50" s="1686"/>
      <c r="AB50" s="1686"/>
      <c r="AC50" s="1686"/>
      <c r="AD50" s="1686"/>
      <c r="AE50" s="1686"/>
      <c r="AF50" s="1686"/>
      <c r="AG50" s="1686"/>
      <c r="AH50" s="1686"/>
      <c r="AI50" s="1686"/>
      <c r="AJ50" s="1686"/>
      <c r="AK50" s="1686"/>
      <c r="AL50" s="1686"/>
      <c r="AM50" s="1686"/>
      <c r="AN50" s="1686"/>
      <c r="AO50" s="1686"/>
      <c r="AP50" s="1686"/>
      <c r="AQ50" s="1686"/>
      <c r="AR50" s="1686"/>
      <c r="AS50" s="1686"/>
      <c r="AT50" s="1686"/>
      <c r="AU50" s="1686"/>
      <c r="AV50" s="1686"/>
      <c r="AW50" s="1686"/>
      <c r="AX50" s="1686"/>
      <c r="AY50" s="1686"/>
      <c r="AZ50" s="1686"/>
      <c r="BA50" s="1686"/>
      <c r="BB50" s="1686"/>
      <c r="BC50" s="1686"/>
      <c r="BD50" s="1686"/>
      <c r="BE50" s="1686"/>
      <c r="BF50" s="1686"/>
      <c r="BG50" s="1686"/>
      <c r="BH50" s="1686"/>
      <c r="BI50" s="1686"/>
      <c r="BJ50" s="1686"/>
      <c r="BK50" s="1686"/>
      <c r="BL50" s="1686"/>
      <c r="BM50" s="1686"/>
      <c r="BN50" s="1686"/>
      <c r="BO50" s="1686"/>
      <c r="BP50" s="1686"/>
      <c r="BQ50" s="1686"/>
      <c r="BR50" s="1686"/>
      <c r="BS50" s="1686"/>
      <c r="BT50" s="1686"/>
      <c r="BU50" s="1686"/>
      <c r="BV50" s="1686"/>
      <c r="BW50" s="1686"/>
      <c r="BX50" s="1686"/>
      <c r="BY50" s="1686"/>
      <c r="BZ50" s="1686"/>
      <c r="CA50" s="1686"/>
      <c r="CB50" s="1686"/>
      <c r="CC50" s="1686"/>
      <c r="CD50" s="1686"/>
      <c r="CE50" s="1709"/>
      <c r="CF50" s="1709"/>
      <c r="CG50" s="1709"/>
      <c r="CH50" s="1695"/>
      <c r="CI50" s="1695"/>
      <c r="CJ50" s="1695"/>
      <c r="CK50" s="1695"/>
      <c r="CL50" s="1695"/>
      <c r="CM50" s="1695"/>
    </row>
    <row r="51" spans="2:171" s="1734" customFormat="1" ht="39.9" customHeight="1">
      <c r="B51" s="1744"/>
      <c r="C51" s="1745"/>
      <c r="D51" s="1745"/>
      <c r="E51" s="1745"/>
      <c r="F51" s="1745"/>
      <c r="G51" s="1745"/>
      <c r="H51" s="1745"/>
      <c r="I51" s="1745"/>
      <c r="J51" s="1745"/>
      <c r="K51" s="1745"/>
      <c r="L51" s="1745"/>
      <c r="M51" s="1745"/>
      <c r="N51" s="1745"/>
      <c r="O51" s="1745"/>
      <c r="P51" s="1745"/>
      <c r="Q51" s="1745"/>
      <c r="R51" s="1745"/>
      <c r="S51" s="1745"/>
      <c r="T51" s="1745"/>
      <c r="U51" s="1745"/>
      <c r="V51" s="1745"/>
      <c r="W51" s="1745"/>
      <c r="X51" s="1745"/>
      <c r="Y51" s="1745"/>
      <c r="Z51" s="1745"/>
      <c r="AA51" s="1745"/>
      <c r="AB51" s="1745"/>
      <c r="AC51" s="1745"/>
      <c r="AD51" s="1745"/>
      <c r="AE51" s="1745"/>
      <c r="AF51" s="1745"/>
      <c r="AG51" s="1745"/>
      <c r="AH51" s="1745"/>
      <c r="AI51" s="1745"/>
      <c r="AJ51" s="1745"/>
      <c r="AK51" s="1745"/>
      <c r="AL51" s="1745"/>
      <c r="AM51" s="1745"/>
      <c r="AN51" s="1745"/>
      <c r="AO51" s="1745"/>
      <c r="AP51" s="1745"/>
      <c r="AQ51" s="1745"/>
      <c r="AR51" s="1745"/>
      <c r="AS51" s="1745"/>
      <c r="AT51" s="1745"/>
      <c r="AU51" s="1745"/>
      <c r="AV51" s="1745"/>
      <c r="AW51" s="1745"/>
      <c r="AX51" s="1745"/>
      <c r="AY51" s="1745"/>
      <c r="AZ51" s="1745"/>
      <c r="BA51" s="1745"/>
      <c r="BB51" s="1745"/>
      <c r="BC51" s="1745"/>
      <c r="BD51" s="1745"/>
      <c r="BE51" s="1745"/>
      <c r="BF51" s="1745"/>
      <c r="BG51" s="1745"/>
      <c r="BH51" s="1745"/>
      <c r="BI51" s="1745"/>
      <c r="BJ51" s="1745"/>
      <c r="BK51" s="1745"/>
      <c r="BL51" s="1745"/>
      <c r="BM51" s="1745"/>
      <c r="BN51" s="1745"/>
      <c r="BO51" s="1745"/>
      <c r="BP51" s="1745"/>
      <c r="BQ51" s="1745"/>
      <c r="BR51" s="1745"/>
      <c r="BS51" s="1745"/>
      <c r="BT51" s="1745"/>
      <c r="BU51" s="1745"/>
      <c r="BV51" s="1745"/>
      <c r="BW51" s="1745"/>
      <c r="BX51" s="1745"/>
      <c r="BY51" s="1745"/>
      <c r="BZ51" s="1745"/>
      <c r="CA51" s="1745"/>
      <c r="CB51" s="1745"/>
      <c r="CC51" s="1745"/>
      <c r="CD51" s="1805"/>
      <c r="CE51" s="1709"/>
      <c r="CF51" s="1709"/>
      <c r="CG51" s="1709"/>
      <c r="CH51" s="1695"/>
      <c r="CI51" s="1695"/>
      <c r="CJ51" s="1695"/>
      <c r="CK51" s="1695"/>
      <c r="CL51" s="1695"/>
      <c r="CM51" s="1695"/>
    </row>
    <row r="52" spans="2:171" s="1734" customFormat="1" ht="30" customHeight="1">
      <c r="B52" s="1707"/>
      <c r="C52" s="3277" t="s">
        <v>823</v>
      </c>
      <c r="D52" s="3212"/>
      <c r="E52" s="3212"/>
      <c r="F52" s="3212"/>
      <c r="G52" s="3212"/>
      <c r="H52" s="3212"/>
      <c r="I52" s="3212"/>
      <c r="J52" s="3212"/>
      <c r="K52" s="3212"/>
      <c r="L52" s="3212"/>
      <c r="M52" s="3212"/>
      <c r="N52" s="3213"/>
      <c r="O52" s="3217" t="s">
        <v>982</v>
      </c>
      <c r="P52" s="3218"/>
      <c r="Q52" s="3219"/>
      <c r="R52" s="1695"/>
      <c r="S52" s="1696" t="s">
        <v>2685</v>
      </c>
      <c r="T52" s="1686"/>
      <c r="U52" s="1686"/>
      <c r="V52" s="1686"/>
      <c r="W52" s="1686"/>
      <c r="X52" s="1686"/>
      <c r="Y52" s="1686"/>
      <c r="Z52" s="1686"/>
      <c r="AA52" s="1686"/>
      <c r="AB52" s="1686"/>
      <c r="AC52" s="1686"/>
      <c r="AD52" s="1686"/>
      <c r="AE52" s="1686"/>
      <c r="AF52" s="1686"/>
      <c r="AG52" s="1686"/>
      <c r="AH52" s="1686"/>
      <c r="AI52" s="1686"/>
      <c r="AJ52" s="1686"/>
      <c r="AK52" s="1686"/>
      <c r="AL52" s="1686"/>
      <c r="AM52" s="1686"/>
      <c r="AN52" s="1686"/>
      <c r="AO52" s="1686"/>
      <c r="AP52" s="1686"/>
      <c r="AQ52" s="1686"/>
      <c r="AR52" s="1686"/>
      <c r="AS52" s="1686"/>
      <c r="AT52" s="1686"/>
      <c r="AU52" s="1686"/>
      <c r="AV52" s="1686"/>
      <c r="AW52" s="1686"/>
      <c r="AX52" s="1686"/>
      <c r="AY52" s="1686"/>
      <c r="AZ52" s="1686"/>
      <c r="BA52" s="1686"/>
      <c r="BB52" s="1686"/>
      <c r="BC52" s="1686"/>
      <c r="BD52" s="1686"/>
      <c r="BE52" s="1686"/>
      <c r="BF52" s="1686"/>
      <c r="BG52" s="1686"/>
      <c r="BH52" s="1686"/>
      <c r="BI52" s="1686"/>
      <c r="BJ52" s="1686"/>
      <c r="BK52" s="1686"/>
      <c r="BL52" s="1686"/>
      <c r="BM52" s="1686"/>
      <c r="BN52" s="1686"/>
      <c r="BO52" s="1686"/>
      <c r="BP52" s="1686"/>
      <c r="BQ52" s="1686"/>
      <c r="BR52" s="1686"/>
      <c r="BS52" s="1686"/>
      <c r="BT52" s="1686"/>
      <c r="BU52" s="1686"/>
      <c r="BV52" s="1686"/>
      <c r="BW52" s="1686"/>
      <c r="BX52" s="1686"/>
      <c r="BY52" s="1686"/>
      <c r="BZ52" s="1686"/>
      <c r="CA52" s="1686"/>
      <c r="CB52" s="1686"/>
      <c r="CC52" s="1686"/>
      <c r="CD52" s="1785"/>
      <c r="CE52" s="1709"/>
      <c r="CF52" s="1709"/>
      <c r="CG52" s="1709"/>
      <c r="CH52" s="1695"/>
      <c r="CI52" s="1695"/>
      <c r="CJ52" s="1695"/>
      <c r="CK52" s="1695"/>
      <c r="CL52" s="1695"/>
      <c r="CM52" s="1695"/>
    </row>
    <row r="53" spans="2:171" s="1734" customFormat="1" ht="30" customHeight="1">
      <c r="B53" s="1719"/>
      <c r="C53" s="3214"/>
      <c r="D53" s="3215"/>
      <c r="E53" s="3215"/>
      <c r="F53" s="3215"/>
      <c r="G53" s="3215"/>
      <c r="H53" s="3215"/>
      <c r="I53" s="3215"/>
      <c r="J53" s="3215"/>
      <c r="K53" s="3215"/>
      <c r="L53" s="3215"/>
      <c r="M53" s="3215"/>
      <c r="N53" s="3216"/>
      <c r="O53" s="3220"/>
      <c r="P53" s="3221"/>
      <c r="Q53" s="3222"/>
      <c r="R53" s="1695"/>
      <c r="S53" s="1701" t="s">
        <v>2686</v>
      </c>
      <c r="T53" s="1686"/>
      <c r="U53" s="1686"/>
      <c r="V53" s="1686"/>
      <c r="W53" s="1686"/>
      <c r="X53" s="1686"/>
      <c r="Y53" s="1686"/>
      <c r="Z53" s="1686"/>
      <c r="AA53" s="1686"/>
      <c r="AB53" s="1686"/>
      <c r="AC53" s="1686"/>
      <c r="AD53" s="1686"/>
      <c r="AE53" s="1686"/>
      <c r="AF53" s="1686"/>
      <c r="AG53" s="1686"/>
      <c r="AH53" s="1686"/>
      <c r="AI53" s="1686"/>
      <c r="AJ53" s="1686"/>
      <c r="AK53" s="1686"/>
      <c r="AL53" s="1686"/>
      <c r="AM53" s="1686"/>
      <c r="AN53" s="1686"/>
      <c r="AO53" s="1686"/>
      <c r="AP53" s="1686"/>
      <c r="AQ53" s="1686"/>
      <c r="AR53" s="1686"/>
      <c r="AS53" s="1686"/>
      <c r="AT53" s="1686"/>
      <c r="AU53" s="1686"/>
      <c r="AV53" s="1686"/>
      <c r="AW53" s="1686"/>
      <c r="AX53" s="1686"/>
      <c r="AY53" s="1686"/>
      <c r="AZ53" s="1686"/>
      <c r="BA53" s="1686"/>
      <c r="BB53" s="1686"/>
      <c r="BC53" s="1686"/>
      <c r="BD53" s="1686"/>
      <c r="BE53" s="1686"/>
      <c r="BF53" s="1686"/>
      <c r="BG53" s="1686"/>
      <c r="BH53" s="1686"/>
      <c r="BI53" s="1686"/>
      <c r="BJ53" s="1686"/>
      <c r="BK53" s="1686"/>
      <c r="BL53" s="1686"/>
      <c r="BM53" s="1686"/>
      <c r="BN53" s="1686"/>
      <c r="BO53" s="1686"/>
      <c r="BP53" s="1686"/>
      <c r="BQ53" s="1686"/>
      <c r="BR53" s="1686"/>
      <c r="BS53" s="1686"/>
      <c r="BT53" s="1686"/>
      <c r="BU53" s="1686"/>
      <c r="BV53" s="1686"/>
      <c r="BW53" s="1686"/>
      <c r="BX53" s="1686"/>
      <c r="BY53" s="1686"/>
      <c r="BZ53" s="1686"/>
      <c r="CA53" s="1686"/>
      <c r="CB53" s="1686"/>
      <c r="CC53" s="1686"/>
      <c r="CD53" s="1785"/>
      <c r="CE53" s="1709"/>
      <c r="CF53" s="1709"/>
      <c r="CG53" s="1709"/>
      <c r="CH53" s="1695"/>
      <c r="CI53" s="1695"/>
      <c r="CJ53" s="1695"/>
      <c r="CK53" s="1695"/>
      <c r="CL53" s="1695"/>
      <c r="CM53" s="1695"/>
    </row>
    <row r="54" spans="2:171" s="1734" customFormat="1" ht="30" customHeight="1">
      <c r="B54" s="1722"/>
      <c r="C54" s="1686"/>
      <c r="D54" s="1686"/>
      <c r="E54" s="1686"/>
      <c r="F54" s="1686"/>
      <c r="G54" s="1686"/>
      <c r="H54" s="1686"/>
      <c r="I54" s="1686"/>
      <c r="J54" s="1686"/>
      <c r="K54" s="1686"/>
      <c r="L54" s="1686"/>
      <c r="M54" s="1686"/>
      <c r="N54" s="1686"/>
      <c r="O54" s="1686"/>
      <c r="P54" s="1686"/>
      <c r="Q54" s="1686"/>
      <c r="R54" s="1686"/>
      <c r="S54" s="1686"/>
      <c r="T54" s="1686"/>
      <c r="U54" s="1686"/>
      <c r="V54" s="1686"/>
      <c r="W54" s="1686"/>
      <c r="X54" s="1686"/>
      <c r="Y54" s="1686"/>
      <c r="Z54" s="1686"/>
      <c r="AA54" s="1686"/>
      <c r="AB54" s="1686"/>
      <c r="AC54" s="1686"/>
      <c r="AD54" s="1686"/>
      <c r="AE54" s="1686"/>
      <c r="AF54" s="1686"/>
      <c r="AG54" s="1686"/>
      <c r="AH54" s="1686"/>
      <c r="AI54" s="1686"/>
      <c r="AJ54" s="1686"/>
      <c r="AK54" s="1686"/>
      <c r="AL54" s="1686"/>
      <c r="AM54" s="1686"/>
      <c r="AN54" s="1686"/>
      <c r="AO54" s="1686"/>
      <c r="AP54" s="1686"/>
      <c r="AQ54" s="1686"/>
      <c r="AR54" s="1686"/>
      <c r="AS54" s="1686"/>
      <c r="AT54" s="1686"/>
      <c r="AU54" s="1686"/>
      <c r="AV54" s="1686"/>
      <c r="AW54" s="1686"/>
      <c r="AX54" s="1686"/>
      <c r="AY54" s="1686"/>
      <c r="AZ54" s="1686"/>
      <c r="BA54" s="1686"/>
      <c r="BB54" s="1686"/>
      <c r="BC54" s="1686"/>
      <c r="BD54" s="1686"/>
      <c r="BE54" s="1686"/>
      <c r="BF54" s="1686"/>
      <c r="BG54" s="1686"/>
      <c r="BH54" s="1686"/>
      <c r="BI54" s="1686"/>
      <c r="BJ54" s="1686"/>
      <c r="BK54" s="1686"/>
      <c r="BL54" s="1686"/>
      <c r="BM54" s="1686"/>
      <c r="BN54" s="1686"/>
      <c r="BO54" s="1686"/>
      <c r="BP54" s="1686"/>
      <c r="BQ54" s="1686"/>
      <c r="BR54" s="1686"/>
      <c r="BS54" s="1686"/>
      <c r="BT54" s="1686"/>
      <c r="BU54" s="1686"/>
      <c r="BV54" s="1686"/>
      <c r="BW54" s="1686"/>
      <c r="BX54" s="1686"/>
      <c r="BY54" s="1686"/>
      <c r="BZ54" s="1686"/>
      <c r="CA54" s="1686"/>
      <c r="CB54" s="1686"/>
      <c r="CC54" s="1686"/>
      <c r="CD54" s="1785"/>
      <c r="CE54" s="1709"/>
      <c r="CF54" s="1709"/>
      <c r="CG54" s="1709"/>
      <c r="CH54" s="1695"/>
      <c r="CI54" s="1695"/>
      <c r="CJ54" s="1695"/>
      <c r="CK54" s="1695"/>
      <c r="CL54" s="1695"/>
      <c r="CM54" s="1695"/>
    </row>
    <row r="55" spans="2:171" s="1734" customFormat="1" ht="30" customHeight="1">
      <c r="B55" s="1722"/>
      <c r="C55" s="1686"/>
      <c r="D55" s="1686"/>
      <c r="E55" s="1686"/>
      <c r="F55" s="1686"/>
      <c r="G55" s="1686"/>
      <c r="H55" s="1686"/>
      <c r="I55" s="1686"/>
      <c r="J55" s="1686"/>
      <c r="K55" s="1686"/>
      <c r="L55" s="1686"/>
      <c r="M55" s="1686"/>
      <c r="N55" s="1686"/>
      <c r="O55" s="1686"/>
      <c r="P55" s="1686"/>
      <c r="Q55" s="1686"/>
      <c r="R55" s="1686"/>
      <c r="S55" s="1686"/>
      <c r="T55" s="1686"/>
      <c r="U55" s="1686"/>
      <c r="V55" s="1686"/>
      <c r="W55" s="1686"/>
      <c r="X55" s="1686"/>
      <c r="Y55" s="1686"/>
      <c r="Z55" s="1686"/>
      <c r="AA55" s="1686"/>
      <c r="AB55" s="1686"/>
      <c r="AC55" s="1686"/>
      <c r="AD55" s="1686"/>
      <c r="AE55" s="1686"/>
      <c r="AF55" s="1686"/>
      <c r="AG55" s="1686"/>
      <c r="AH55" s="1686"/>
      <c r="AI55" s="1686"/>
      <c r="AJ55" s="1686"/>
      <c r="AK55" s="1686"/>
      <c r="AL55" s="1686"/>
      <c r="AM55" s="1686"/>
      <c r="AN55" s="1686"/>
      <c r="AO55" s="1686"/>
      <c r="AP55" s="1686"/>
      <c r="AQ55" s="1686"/>
      <c r="AR55" s="1686"/>
      <c r="AS55" s="1686"/>
      <c r="AT55" s="1686"/>
      <c r="AU55" s="1686"/>
      <c r="AV55" s="1686"/>
      <c r="AW55" s="1686"/>
      <c r="AX55" s="1686"/>
      <c r="AY55" s="1686"/>
      <c r="AZ55" s="1686"/>
      <c r="BA55" s="1686"/>
      <c r="BB55" s="1686"/>
      <c r="BC55" s="1686"/>
      <c r="BD55" s="1686"/>
      <c r="BE55" s="1686"/>
      <c r="BF55" s="1686"/>
      <c r="BG55" s="1686"/>
      <c r="BH55" s="1686"/>
      <c r="BI55" s="1686"/>
      <c r="BJ55" s="1686"/>
      <c r="BK55" s="1686"/>
      <c r="BL55" s="1686"/>
      <c r="BM55" s="1686"/>
      <c r="BN55" s="1686"/>
      <c r="BO55" s="1686"/>
      <c r="BP55" s="1686"/>
      <c r="BQ55" s="1686"/>
      <c r="BR55" s="1686"/>
      <c r="BS55" s="1686"/>
      <c r="BT55" s="1686"/>
      <c r="BU55" s="1686"/>
      <c r="BV55" s="1686"/>
      <c r="BW55" s="1686"/>
      <c r="BX55" s="1686"/>
      <c r="BY55" s="1686"/>
      <c r="BZ55" s="1686"/>
      <c r="CA55" s="1686"/>
      <c r="CB55" s="1686"/>
      <c r="CC55" s="1686"/>
      <c r="CD55" s="1785"/>
      <c r="CE55" s="1709"/>
      <c r="CF55" s="1709"/>
      <c r="CG55" s="1709"/>
      <c r="CH55" s="1695"/>
      <c r="CI55" s="1695"/>
      <c r="CJ55" s="1695"/>
      <c r="CK55" s="1695"/>
      <c r="CL55" s="1695"/>
      <c r="CM55" s="1695"/>
    </row>
    <row r="56" spans="2:171" s="1734" customFormat="1" ht="30" customHeight="1">
      <c r="B56" s="1727"/>
      <c r="C56" s="1782" t="s">
        <v>983</v>
      </c>
      <c r="D56" s="1771" t="s">
        <v>2687</v>
      </c>
      <c r="E56" s="1717"/>
      <c r="F56" s="1737"/>
      <c r="G56" s="1737"/>
      <c r="H56" s="1737"/>
      <c r="I56" s="1737"/>
      <c r="J56" s="1772"/>
      <c r="K56" s="1772"/>
      <c r="L56" s="1772"/>
      <c r="M56" s="1772"/>
      <c r="N56" s="1717"/>
      <c r="O56" s="1717"/>
      <c r="P56" s="1772"/>
      <c r="Q56" s="1772"/>
      <c r="R56" s="1717"/>
      <c r="S56" s="1717"/>
      <c r="T56" s="1717"/>
      <c r="U56" s="1717"/>
      <c r="V56" s="1717"/>
      <c r="W56" s="1717"/>
      <c r="X56" s="1717"/>
      <c r="Y56" s="1717"/>
      <c r="Z56" s="1717"/>
      <c r="AA56" s="1717"/>
      <c r="AB56" s="1717"/>
      <c r="AC56" s="1717"/>
      <c r="AD56" s="1717"/>
      <c r="AE56" s="1717"/>
      <c r="AF56" s="1717"/>
      <c r="AG56" s="1686"/>
      <c r="AH56" s="1686"/>
      <c r="AI56" s="1686"/>
      <c r="AJ56" s="1686"/>
      <c r="AK56" s="1686"/>
      <c r="AL56" s="1686"/>
      <c r="AM56" s="1686"/>
      <c r="AN56" s="1686"/>
      <c r="AO56" s="1686"/>
      <c r="AP56" s="1686"/>
      <c r="AQ56" s="1686"/>
      <c r="AR56" s="1686"/>
      <c r="AS56" s="1686"/>
      <c r="AT56" s="1686"/>
      <c r="AU56" s="1686"/>
      <c r="AV56" s="1686"/>
      <c r="AW56" s="1686"/>
      <c r="AX56" s="1686"/>
      <c r="AY56" s="1686"/>
      <c r="AZ56" s="1686"/>
      <c r="BA56" s="1686"/>
      <c r="BB56" s="1686"/>
      <c r="BC56" s="1686"/>
      <c r="BD56" s="1686"/>
      <c r="BE56" s="1686"/>
      <c r="BF56" s="1686"/>
      <c r="BG56" s="1686"/>
      <c r="BH56" s="1686"/>
      <c r="BI56" s="1686"/>
      <c r="BJ56" s="1686"/>
      <c r="BK56" s="1686"/>
      <c r="BL56" s="1686"/>
      <c r="BM56" s="1686"/>
      <c r="BN56" s="1686"/>
      <c r="BO56" s="1686"/>
      <c r="BP56" s="1686"/>
      <c r="BQ56" s="1686"/>
      <c r="BR56" s="1686"/>
      <c r="BS56" s="1686"/>
      <c r="BT56" s="1686"/>
      <c r="BU56" s="1686"/>
      <c r="BV56" s="1686"/>
      <c r="BW56" s="1686"/>
      <c r="BX56" s="1686"/>
      <c r="BY56" s="1686"/>
      <c r="BZ56" s="1686"/>
      <c r="CA56" s="1686"/>
      <c r="CB56" s="1686"/>
      <c r="CC56" s="1686"/>
      <c r="CD56" s="1785"/>
      <c r="CE56" s="1709"/>
      <c r="CF56" s="1709"/>
      <c r="CG56" s="1709"/>
      <c r="CH56" s="1695"/>
      <c r="CI56" s="1695"/>
      <c r="CJ56" s="1695"/>
      <c r="CK56" s="1695"/>
      <c r="CL56" s="1695"/>
      <c r="CM56" s="1695"/>
    </row>
    <row r="57" spans="2:171" s="1734" customFormat="1" ht="30" customHeight="1">
      <c r="B57" s="1707"/>
      <c r="C57" s="1771"/>
      <c r="D57" s="1773" t="s">
        <v>2688</v>
      </c>
      <c r="E57" s="1717"/>
      <c r="F57" s="1737"/>
      <c r="G57" s="1737"/>
      <c r="H57" s="1737"/>
      <c r="I57" s="1737"/>
      <c r="J57" s="1772"/>
      <c r="K57" s="1772"/>
      <c r="L57" s="1772"/>
      <c r="M57" s="1772"/>
      <c r="N57" s="1717"/>
      <c r="O57" s="1717"/>
      <c r="P57" s="1772"/>
      <c r="Q57" s="1772"/>
      <c r="R57" s="1717"/>
      <c r="S57" s="1717"/>
      <c r="T57" s="1717"/>
      <c r="U57" s="1717"/>
      <c r="V57" s="1717"/>
      <c r="W57" s="1717"/>
      <c r="X57" s="1717"/>
      <c r="Y57" s="1717"/>
      <c r="Z57" s="1717"/>
      <c r="AA57" s="1717"/>
      <c r="AB57" s="1717"/>
      <c r="AC57" s="1717"/>
      <c r="AD57" s="1717"/>
      <c r="AE57" s="1717"/>
      <c r="AF57" s="1717"/>
      <c r="AG57" s="1686"/>
      <c r="AH57" s="1686"/>
      <c r="AI57" s="1686"/>
      <c r="AJ57" s="1686"/>
      <c r="AK57" s="1686"/>
      <c r="AL57" s="1686"/>
      <c r="AM57" s="1686"/>
      <c r="AN57" s="1686"/>
      <c r="AO57" s="1686"/>
      <c r="AP57" s="1686"/>
      <c r="AQ57" s="1686"/>
      <c r="AR57" s="1686"/>
      <c r="AS57" s="1686"/>
      <c r="AT57" s="1686"/>
      <c r="AU57" s="1686"/>
      <c r="AV57" s="1686"/>
      <c r="AW57" s="1686"/>
      <c r="AX57" s="1686"/>
      <c r="AY57" s="1686"/>
      <c r="AZ57" s="1686"/>
      <c r="BA57" s="1686"/>
      <c r="BB57" s="1686"/>
      <c r="BC57" s="1686"/>
      <c r="BD57" s="1686"/>
      <c r="BE57" s="1686"/>
      <c r="BF57" s="1686"/>
      <c r="BG57" s="1686"/>
      <c r="BH57" s="1686"/>
      <c r="BI57" s="1686"/>
      <c r="BJ57" s="1686"/>
      <c r="BK57" s="1686"/>
      <c r="BL57" s="1686"/>
      <c r="BM57" s="1686"/>
      <c r="BN57" s="1686"/>
      <c r="BO57" s="1686"/>
      <c r="BP57" s="1686"/>
      <c r="BQ57" s="1686"/>
      <c r="BR57" s="1686"/>
      <c r="BS57" s="1686"/>
      <c r="BT57" s="1686"/>
      <c r="BU57" s="1686"/>
      <c r="BV57" s="1686"/>
      <c r="BW57" s="1686"/>
      <c r="BX57" s="1686"/>
      <c r="BY57" s="1686"/>
      <c r="BZ57" s="1686"/>
      <c r="CA57" s="1686"/>
      <c r="CB57" s="1686"/>
      <c r="CC57" s="1686"/>
      <c r="CD57" s="1785"/>
      <c r="CE57" s="1709"/>
      <c r="CF57" s="1709"/>
      <c r="CG57" s="1709"/>
      <c r="CH57" s="1695"/>
      <c r="CI57" s="1695"/>
      <c r="CJ57" s="1695"/>
      <c r="CK57" s="1695"/>
      <c r="CL57" s="1695"/>
      <c r="CM57" s="1695"/>
    </row>
    <row r="58" spans="2:171" s="1734" customFormat="1" ht="30" customHeight="1">
      <c r="B58" s="1707"/>
      <c r="C58" s="1771"/>
      <c r="D58" s="1773"/>
      <c r="E58" s="1717"/>
      <c r="F58" s="1737"/>
      <c r="G58" s="1737"/>
      <c r="H58" s="1737"/>
      <c r="I58" s="1737"/>
      <c r="J58" s="1772"/>
      <c r="K58" s="1772"/>
      <c r="L58" s="1772"/>
      <c r="M58" s="1772"/>
      <c r="N58" s="1717"/>
      <c r="O58" s="1717"/>
      <c r="P58" s="1772"/>
      <c r="Q58" s="1772"/>
      <c r="R58" s="1717"/>
      <c r="S58" s="1717"/>
      <c r="T58" s="1717"/>
      <c r="U58" s="1717"/>
      <c r="V58" s="1717"/>
      <c r="W58" s="1717"/>
      <c r="X58" s="1717"/>
      <c r="Y58" s="1717"/>
      <c r="Z58" s="1717"/>
      <c r="AA58" s="1717"/>
      <c r="AB58" s="1717"/>
      <c r="AC58" s="1717"/>
      <c r="AD58" s="1717"/>
      <c r="AE58" s="1717"/>
      <c r="AF58" s="1717"/>
      <c r="AG58" s="1686"/>
      <c r="AH58" s="1686"/>
      <c r="AI58" s="1686"/>
      <c r="AJ58" s="1686"/>
      <c r="AK58" s="1686"/>
      <c r="AL58" s="1686"/>
      <c r="AM58" s="1686"/>
      <c r="AN58" s="1686"/>
      <c r="AO58" s="1686"/>
      <c r="AP58" s="1686"/>
      <c r="AQ58" s="1686"/>
      <c r="AR58" s="1686"/>
      <c r="AS58" s="1686"/>
      <c r="AT58" s="1686"/>
      <c r="AU58" s="1686"/>
      <c r="AV58" s="1686"/>
      <c r="AW58" s="1686"/>
      <c r="AX58" s="1686"/>
      <c r="AY58" s="1686"/>
      <c r="AZ58" s="1686"/>
      <c r="BA58" s="1686"/>
      <c r="BB58" s="1686"/>
      <c r="BC58" s="1686"/>
      <c r="BD58" s="1686"/>
      <c r="BE58" s="1686"/>
      <c r="BF58" s="1686"/>
      <c r="BG58" s="1686"/>
      <c r="BH58" s="1686"/>
      <c r="BI58" s="1686"/>
      <c r="BJ58" s="1686"/>
      <c r="BK58" s="1686"/>
      <c r="BL58" s="1686"/>
      <c r="BM58" s="1686"/>
      <c r="BN58" s="1686"/>
      <c r="BO58" s="1686"/>
      <c r="BP58" s="1686"/>
      <c r="BQ58" s="1686"/>
      <c r="BR58" s="1686"/>
      <c r="BS58" s="1686"/>
      <c r="BT58" s="1686"/>
      <c r="BU58" s="1686"/>
      <c r="BV58" s="1686"/>
      <c r="BW58" s="1686"/>
      <c r="BX58" s="1686"/>
      <c r="BY58" s="1686"/>
      <c r="BZ58" s="1686"/>
      <c r="CA58" s="1686"/>
      <c r="CB58" s="1686"/>
      <c r="CC58" s="1686"/>
      <c r="CD58" s="1785"/>
      <c r="CE58" s="1709"/>
      <c r="CF58" s="1709"/>
      <c r="CG58" s="1709"/>
      <c r="CH58" s="1695"/>
      <c r="CI58" s="1695"/>
      <c r="CJ58" s="1695"/>
      <c r="CK58" s="1695"/>
      <c r="CL58" s="1695"/>
      <c r="CM58" s="1695"/>
    </row>
    <row r="59" spans="2:171" s="1734" customFormat="1" ht="30" customHeight="1">
      <c r="B59" s="1707"/>
      <c r="C59" s="1771"/>
      <c r="D59" s="3208">
        <v>400001</v>
      </c>
      <c r="E59" s="3208"/>
      <c r="F59" s="3208"/>
      <c r="G59" s="3208"/>
      <c r="H59" s="3208"/>
      <c r="I59" s="1736"/>
      <c r="J59" s="1736"/>
      <c r="K59" s="1736"/>
      <c r="L59" s="1736"/>
      <c r="M59" s="1736"/>
      <c r="N59" s="1736"/>
      <c r="O59" s="1736"/>
      <c r="P59" s="1736"/>
      <c r="Q59" s="1736"/>
      <c r="R59" s="1697"/>
      <c r="S59" s="1697"/>
      <c r="T59" s="1697"/>
      <c r="U59" s="1697"/>
      <c r="V59" s="1697"/>
      <c r="W59" s="1697"/>
      <c r="X59" s="1697"/>
      <c r="Y59" s="1697"/>
      <c r="Z59" s="1697"/>
      <c r="AA59" s="1697"/>
      <c r="AB59" s="1697"/>
      <c r="AC59" s="1697"/>
      <c r="AD59" s="1697"/>
      <c r="AE59" s="1697"/>
      <c r="AF59" s="1697"/>
      <c r="AG59" s="1686"/>
      <c r="AH59" s="1686"/>
      <c r="AI59" s="1686"/>
      <c r="AJ59" s="1686"/>
      <c r="AK59" s="1686"/>
      <c r="AL59" s="1686"/>
      <c r="AM59" s="1686"/>
      <c r="AN59" s="1686"/>
      <c r="AO59" s="1686"/>
      <c r="AP59" s="1686"/>
      <c r="AQ59" s="1686"/>
      <c r="AR59" s="1686"/>
      <c r="AS59" s="1686"/>
      <c r="AT59" s="1686"/>
      <c r="AU59" s="1686"/>
      <c r="AV59" s="1686"/>
      <c r="AW59" s="1686"/>
      <c r="AX59" s="1686"/>
      <c r="AY59" s="1686"/>
      <c r="AZ59" s="1686"/>
      <c r="BA59" s="1686"/>
      <c r="BB59" s="1686"/>
      <c r="BC59" s="1686"/>
      <c r="BD59" s="1686"/>
      <c r="BE59" s="1686"/>
      <c r="BF59" s="1686"/>
      <c r="BG59" s="1686"/>
      <c r="BH59" s="1686"/>
      <c r="BI59" s="1686"/>
      <c r="BJ59" s="1686"/>
      <c r="BK59" s="1686"/>
      <c r="BL59" s="1686"/>
      <c r="BM59" s="1686"/>
      <c r="BN59" s="1686"/>
      <c r="BO59" s="1686"/>
      <c r="BP59" s="1686"/>
      <c r="BQ59" s="1686"/>
      <c r="BR59" s="1686"/>
      <c r="BS59" s="1686"/>
      <c r="BT59" s="1686"/>
      <c r="BU59" s="1686"/>
      <c r="BV59" s="1686"/>
      <c r="BW59" s="1686"/>
      <c r="BX59" s="1686"/>
      <c r="BY59" s="1686"/>
      <c r="BZ59" s="1686"/>
      <c r="CA59" s="1686"/>
      <c r="CB59" s="1686"/>
      <c r="CC59" s="1686"/>
      <c r="CD59" s="1785"/>
      <c r="CE59" s="1709"/>
      <c r="CF59" s="1709"/>
      <c r="CG59" s="1709"/>
      <c r="CH59" s="1695"/>
      <c r="CI59" s="1695"/>
      <c r="CJ59" s="1695"/>
      <c r="CK59" s="1695"/>
      <c r="CL59" s="1695"/>
      <c r="CM59" s="1695"/>
    </row>
    <row r="60" spans="2:171" s="1734" customFormat="1" ht="30" customHeight="1">
      <c r="B60" s="1707"/>
      <c r="C60" s="1771"/>
      <c r="D60" s="2680" t="s">
        <v>2</v>
      </c>
      <c r="E60" s="2821"/>
      <c r="F60" s="3424"/>
      <c r="G60" s="3425"/>
      <c r="H60" s="3426"/>
      <c r="I60" s="1737"/>
      <c r="J60" s="3205" t="s">
        <v>703</v>
      </c>
      <c r="K60" s="3205"/>
      <c r="L60" s="3205"/>
      <c r="M60" s="3205"/>
      <c r="N60" s="3205"/>
      <c r="O60" s="3205"/>
      <c r="P60" s="3205"/>
      <c r="Q60" s="3205"/>
      <c r="R60" s="1697"/>
      <c r="S60" s="2680" t="s">
        <v>5</v>
      </c>
      <c r="T60" s="2821"/>
      <c r="U60" s="3424"/>
      <c r="V60" s="3425"/>
      <c r="W60" s="3426"/>
      <c r="X60" s="1737"/>
      <c r="Y60" s="3205" t="s">
        <v>704</v>
      </c>
      <c r="Z60" s="3205"/>
      <c r="AA60" s="3205"/>
      <c r="AB60" s="3205"/>
      <c r="AC60" s="3205"/>
      <c r="AD60" s="3205"/>
      <c r="AE60" s="3205"/>
      <c r="AF60" s="3205"/>
      <c r="AG60" s="1686"/>
      <c r="AH60" s="1686"/>
      <c r="AI60" s="1686"/>
      <c r="AJ60" s="1686"/>
      <c r="AK60" s="1686"/>
      <c r="AL60" s="1686"/>
      <c r="AM60" s="1686"/>
      <c r="AN60" s="1686"/>
      <c r="AO60" s="1686"/>
      <c r="AP60" s="1686"/>
      <c r="AQ60" s="1686"/>
      <c r="AR60" s="1686"/>
      <c r="AS60" s="1686"/>
      <c r="AT60" s="1686"/>
      <c r="AU60" s="1686"/>
      <c r="AV60" s="1686"/>
      <c r="AW60" s="1686"/>
      <c r="AX60" s="1686"/>
      <c r="AY60" s="1686"/>
      <c r="AZ60" s="1686"/>
      <c r="BA60" s="1686"/>
      <c r="BB60" s="1686"/>
      <c r="BC60" s="1686"/>
      <c r="BD60" s="1686"/>
      <c r="BE60" s="1686"/>
      <c r="BF60" s="1686"/>
      <c r="BG60" s="1686"/>
      <c r="BH60" s="1686"/>
      <c r="BI60" s="1686"/>
      <c r="BJ60" s="1686"/>
      <c r="BK60" s="1686"/>
      <c r="BL60" s="1686"/>
      <c r="BM60" s="1686"/>
      <c r="BN60" s="1686"/>
      <c r="BO60" s="1686"/>
      <c r="BP60" s="1686"/>
      <c r="BQ60" s="1686"/>
      <c r="BR60" s="1686"/>
      <c r="BS60" s="1686"/>
      <c r="BT60" s="1686"/>
      <c r="BU60" s="1686"/>
      <c r="BV60" s="1686"/>
      <c r="BW60" s="1686"/>
      <c r="BX60" s="1686"/>
      <c r="BY60" s="1686"/>
      <c r="BZ60" s="1686"/>
      <c r="CA60" s="1686"/>
      <c r="CB60" s="1686"/>
      <c r="CC60" s="1686"/>
      <c r="CD60" s="1725"/>
      <c r="CH60" s="1686"/>
      <c r="CI60" s="1686"/>
      <c r="CJ60" s="1686"/>
      <c r="CK60" s="1686"/>
    </row>
    <row r="61" spans="2:171" s="1734" customFormat="1" ht="30" customHeight="1">
      <c r="B61" s="1719"/>
      <c r="C61" s="1771"/>
      <c r="D61" s="2681"/>
      <c r="E61" s="2821"/>
      <c r="F61" s="3427"/>
      <c r="G61" s="3428"/>
      <c r="H61" s="3429"/>
      <c r="I61" s="1737"/>
      <c r="J61" s="3205"/>
      <c r="K61" s="3205"/>
      <c r="L61" s="3205"/>
      <c r="M61" s="3205"/>
      <c r="N61" s="3205"/>
      <c r="O61" s="3205"/>
      <c r="P61" s="3205"/>
      <c r="Q61" s="3205"/>
      <c r="R61" s="1697"/>
      <c r="S61" s="2681"/>
      <c r="T61" s="2821"/>
      <c r="U61" s="3427"/>
      <c r="V61" s="3428"/>
      <c r="W61" s="3429"/>
      <c r="X61" s="1737"/>
      <c r="Y61" s="3205"/>
      <c r="Z61" s="3205"/>
      <c r="AA61" s="3205"/>
      <c r="AB61" s="3205"/>
      <c r="AC61" s="3205"/>
      <c r="AD61" s="3205"/>
      <c r="AE61" s="3205"/>
      <c r="AF61" s="3205"/>
      <c r="AG61" s="1686"/>
      <c r="AH61" s="1686"/>
      <c r="AI61" s="1686"/>
      <c r="AJ61" s="1686"/>
      <c r="AK61" s="1686"/>
      <c r="AL61" s="1686"/>
      <c r="AM61" s="1686"/>
      <c r="AN61" s="1686"/>
      <c r="AO61" s="1686"/>
      <c r="AP61" s="1686"/>
      <c r="AQ61" s="1686"/>
      <c r="AR61" s="1686"/>
      <c r="AS61" s="1686"/>
      <c r="AT61" s="1686"/>
      <c r="AU61" s="1686"/>
      <c r="AV61" s="1686"/>
      <c r="AW61" s="1686"/>
      <c r="AX61" s="1686"/>
      <c r="AY61" s="1686"/>
      <c r="AZ61" s="1686"/>
      <c r="BA61" s="1686"/>
      <c r="BB61" s="1686"/>
      <c r="BC61" s="1686"/>
      <c r="BD61" s="1686"/>
      <c r="BE61" s="1686"/>
      <c r="BF61" s="1686"/>
      <c r="BG61" s="1686"/>
      <c r="BH61" s="1686"/>
      <c r="BI61" s="1686"/>
      <c r="BJ61" s="1686"/>
      <c r="BK61" s="1686"/>
      <c r="BL61" s="1686"/>
      <c r="BM61" s="1686"/>
      <c r="BN61" s="1686"/>
      <c r="BO61" s="1686"/>
      <c r="BP61" s="1686"/>
      <c r="BQ61" s="1686"/>
      <c r="BR61" s="1686"/>
      <c r="BS61" s="1686"/>
      <c r="BT61" s="1686"/>
      <c r="BU61" s="1686"/>
      <c r="BV61" s="1686"/>
      <c r="BW61" s="1686"/>
      <c r="BX61" s="1686"/>
      <c r="BY61" s="1686"/>
      <c r="BZ61" s="1686"/>
      <c r="CA61" s="1686"/>
      <c r="CB61" s="1686"/>
      <c r="CC61" s="1686"/>
      <c r="CD61" s="1725"/>
      <c r="CH61" s="1686"/>
      <c r="CI61" s="1686"/>
      <c r="CJ61" s="1686"/>
      <c r="CK61" s="1686"/>
    </row>
    <row r="62" spans="2:171" s="1734" customFormat="1" ht="30" customHeight="1">
      <c r="B62" s="1722"/>
      <c r="C62" s="1686"/>
      <c r="D62" s="1686"/>
      <c r="E62" s="1686"/>
      <c r="F62" s="1686"/>
      <c r="G62" s="1686"/>
      <c r="H62" s="1686"/>
      <c r="I62" s="1686"/>
      <c r="J62" s="1686"/>
      <c r="K62" s="1686"/>
      <c r="L62" s="1686"/>
      <c r="M62" s="1686"/>
      <c r="N62" s="1686"/>
      <c r="O62" s="1686"/>
      <c r="P62" s="1686"/>
      <c r="Q62" s="1686"/>
      <c r="R62" s="1686"/>
      <c r="S62" s="1686"/>
      <c r="T62" s="1686"/>
      <c r="U62" s="1686"/>
      <c r="V62" s="1686"/>
      <c r="W62" s="1686"/>
      <c r="X62" s="1686"/>
      <c r="Y62" s="1686"/>
      <c r="Z62" s="1686"/>
      <c r="AA62" s="1686"/>
      <c r="AB62" s="1686"/>
      <c r="AC62" s="1686"/>
      <c r="AD62" s="1686"/>
      <c r="AE62" s="1686"/>
      <c r="AF62" s="1686"/>
      <c r="AG62" s="1686"/>
      <c r="AH62" s="1686"/>
      <c r="AI62" s="1686"/>
      <c r="AJ62" s="1686"/>
      <c r="AK62" s="1686"/>
      <c r="AL62" s="1686"/>
      <c r="AM62" s="1686"/>
      <c r="AN62" s="1686"/>
      <c r="AO62" s="1686"/>
      <c r="AP62" s="1686"/>
      <c r="AQ62" s="1686"/>
      <c r="AR62" s="1686"/>
      <c r="AS62" s="1686"/>
      <c r="AT62" s="1686"/>
      <c r="AU62" s="1686"/>
      <c r="AV62" s="1686"/>
      <c r="AW62" s="1686"/>
      <c r="AX62" s="1686"/>
      <c r="AY62" s="1686"/>
      <c r="AZ62" s="1686"/>
      <c r="BA62" s="1686"/>
      <c r="BB62" s="1686"/>
      <c r="BC62" s="1686"/>
      <c r="BD62" s="1686"/>
      <c r="BE62" s="1686"/>
      <c r="BF62" s="1686"/>
      <c r="BG62" s="1686"/>
      <c r="BH62" s="1686"/>
      <c r="BI62" s="1686"/>
      <c r="BJ62" s="1686"/>
      <c r="BK62" s="1686"/>
      <c r="BL62" s="1686"/>
      <c r="BM62" s="1686"/>
      <c r="BN62" s="1686"/>
      <c r="BO62" s="1686"/>
      <c r="BP62" s="1686"/>
      <c r="BQ62" s="1686"/>
      <c r="BR62" s="1686"/>
      <c r="BS62" s="1686"/>
      <c r="BT62" s="1686"/>
      <c r="BU62" s="1686"/>
      <c r="BV62" s="1686"/>
      <c r="BW62" s="1686"/>
      <c r="BX62" s="1686"/>
      <c r="BY62" s="1686"/>
      <c r="BZ62" s="1686"/>
      <c r="CA62" s="1686"/>
      <c r="CB62" s="1686"/>
      <c r="CC62" s="1686"/>
      <c r="CD62" s="1725"/>
      <c r="CH62" s="1686"/>
      <c r="CI62" s="1686"/>
      <c r="CJ62" s="1686"/>
      <c r="CK62" s="1686"/>
    </row>
    <row r="63" spans="2:171" s="1734" customFormat="1" ht="39.9" customHeight="1">
      <c r="B63" s="1806"/>
      <c r="C63" s="1731"/>
      <c r="D63" s="1731"/>
      <c r="E63" s="1731"/>
      <c r="F63" s="1731"/>
      <c r="G63" s="1731"/>
      <c r="H63" s="1731"/>
      <c r="I63" s="1731"/>
      <c r="J63" s="1731"/>
      <c r="K63" s="1731"/>
      <c r="L63" s="1731"/>
      <c r="M63" s="1731"/>
      <c r="N63" s="1731"/>
      <c r="O63" s="1731"/>
      <c r="P63" s="1731"/>
      <c r="Q63" s="1731"/>
      <c r="R63" s="1731"/>
      <c r="S63" s="1731"/>
      <c r="T63" s="1731"/>
      <c r="U63" s="1731"/>
      <c r="V63" s="1731"/>
      <c r="W63" s="1731"/>
      <c r="X63" s="1731"/>
      <c r="Y63" s="1731"/>
      <c r="Z63" s="1731"/>
      <c r="AA63" s="1731"/>
      <c r="AB63" s="1731"/>
      <c r="AC63" s="1731"/>
      <c r="AD63" s="1731"/>
      <c r="AE63" s="1731"/>
      <c r="AF63" s="1731"/>
      <c r="AG63" s="1731"/>
      <c r="AH63" s="1731"/>
      <c r="AI63" s="1731"/>
      <c r="AJ63" s="1731"/>
      <c r="AK63" s="1731"/>
      <c r="AL63" s="1731"/>
      <c r="AM63" s="1731"/>
      <c r="AN63" s="1731"/>
      <c r="AO63" s="1731"/>
      <c r="AP63" s="1731"/>
      <c r="AQ63" s="1731"/>
      <c r="AR63" s="1731"/>
      <c r="AS63" s="1731"/>
      <c r="AT63" s="1731"/>
      <c r="AU63" s="1731"/>
      <c r="AV63" s="1731"/>
      <c r="AW63" s="1731"/>
      <c r="AX63" s="1731"/>
      <c r="AY63" s="1731"/>
      <c r="AZ63" s="1731"/>
      <c r="BA63" s="1731"/>
      <c r="BB63" s="1731"/>
      <c r="BC63" s="1731"/>
      <c r="BD63" s="1731"/>
      <c r="BE63" s="1731"/>
      <c r="BF63" s="1731"/>
      <c r="BG63" s="1731"/>
      <c r="BH63" s="1731"/>
      <c r="BI63" s="1731"/>
      <c r="BJ63" s="1731"/>
      <c r="BK63" s="1731"/>
      <c r="BL63" s="1731"/>
      <c r="BM63" s="1731"/>
      <c r="BN63" s="1731"/>
      <c r="BO63" s="1731"/>
      <c r="BP63" s="1731"/>
      <c r="BQ63" s="1731"/>
      <c r="BR63" s="1731"/>
      <c r="BS63" s="1731"/>
      <c r="BT63" s="1731"/>
      <c r="BU63" s="1731"/>
      <c r="BV63" s="1731"/>
      <c r="BW63" s="1731"/>
      <c r="BX63" s="1731"/>
      <c r="BY63" s="1731"/>
      <c r="BZ63" s="1731"/>
      <c r="CA63" s="1731"/>
      <c r="CB63" s="1731"/>
      <c r="CC63" s="1731"/>
      <c r="CD63" s="1733"/>
      <c r="CH63" s="1686"/>
      <c r="CI63" s="1686"/>
      <c r="CJ63" s="1686"/>
      <c r="CK63" s="1686"/>
    </row>
    <row r="64" spans="2:171" s="1734" customFormat="1" ht="39.9" customHeight="1">
      <c r="B64" s="1727"/>
      <c r="C64" s="1686"/>
      <c r="D64" s="1686"/>
      <c r="E64" s="1686"/>
      <c r="F64" s="1686"/>
      <c r="G64" s="1686"/>
      <c r="H64" s="1686"/>
      <c r="I64" s="1686"/>
      <c r="J64" s="1686"/>
      <c r="K64" s="1686"/>
      <c r="L64" s="1686"/>
      <c r="M64" s="1686"/>
      <c r="N64" s="1686"/>
      <c r="O64" s="1686"/>
      <c r="P64" s="1686"/>
      <c r="Q64" s="1686"/>
      <c r="R64" s="1686"/>
      <c r="S64" s="1686"/>
      <c r="T64" s="1686"/>
      <c r="U64" s="1686"/>
      <c r="V64" s="1686"/>
      <c r="W64" s="1686"/>
      <c r="X64" s="1686"/>
      <c r="Y64" s="1686"/>
      <c r="Z64" s="1686"/>
      <c r="AA64" s="1686"/>
      <c r="AB64" s="1686"/>
      <c r="AC64" s="1686"/>
      <c r="AD64" s="1686"/>
      <c r="AE64" s="1686"/>
      <c r="AF64" s="1686"/>
      <c r="AG64" s="1686"/>
      <c r="AH64" s="1686"/>
      <c r="AI64" s="1686"/>
      <c r="AJ64" s="1686"/>
      <c r="AK64" s="1686"/>
      <c r="AL64" s="1686"/>
      <c r="AM64" s="1686"/>
      <c r="AN64" s="1686"/>
      <c r="AO64" s="1686"/>
      <c r="AP64" s="1686"/>
      <c r="AQ64" s="1686"/>
      <c r="AR64" s="1686"/>
      <c r="AS64" s="1686"/>
      <c r="AT64" s="1686"/>
      <c r="AU64" s="1686"/>
      <c r="AV64" s="1686"/>
      <c r="AW64" s="1686"/>
      <c r="AX64" s="1686"/>
      <c r="AY64" s="1686"/>
      <c r="AZ64" s="1686"/>
      <c r="BA64" s="1686"/>
      <c r="BB64" s="1686"/>
      <c r="BC64" s="1686"/>
      <c r="BD64" s="1686"/>
      <c r="BE64" s="1686"/>
      <c r="BF64" s="1686"/>
      <c r="BG64" s="1686"/>
      <c r="BH64" s="1686"/>
      <c r="BI64" s="1686"/>
      <c r="BJ64" s="1686"/>
      <c r="BK64" s="1686"/>
      <c r="BL64" s="1686"/>
      <c r="BM64" s="1686"/>
      <c r="BN64" s="1686"/>
      <c r="BO64" s="1686"/>
      <c r="BP64" s="1686"/>
      <c r="BQ64" s="1686"/>
      <c r="BR64" s="1686"/>
      <c r="BS64" s="1686"/>
      <c r="BT64" s="1686"/>
      <c r="BU64" s="1686"/>
      <c r="BV64" s="1686"/>
      <c r="BW64" s="1686"/>
      <c r="BX64" s="1686"/>
      <c r="BY64" s="1686"/>
      <c r="BZ64" s="1686"/>
      <c r="CA64" s="1686"/>
      <c r="CB64" s="1686"/>
      <c r="CC64" s="1686"/>
      <c r="CD64" s="1728"/>
      <c r="CH64" s="1686"/>
      <c r="CI64" s="1686"/>
      <c r="CJ64" s="1686"/>
      <c r="CK64" s="1686"/>
    </row>
    <row r="65" spans="2:126" s="1734" customFormat="1" ht="30" customHeight="1">
      <c r="B65" s="1707"/>
      <c r="C65" s="1782" t="s">
        <v>992</v>
      </c>
      <c r="D65" s="1771" t="s">
        <v>1201</v>
      </c>
      <c r="E65" s="1686"/>
      <c r="F65" s="1686"/>
      <c r="G65" s="1686"/>
      <c r="H65" s="1686"/>
      <c r="I65" s="1686"/>
      <c r="J65" s="1686"/>
      <c r="K65" s="1686"/>
      <c r="L65" s="1686"/>
      <c r="M65" s="1686"/>
      <c r="N65" s="1686"/>
      <c r="O65" s="1686"/>
      <c r="P65" s="1686"/>
      <c r="Q65" s="1686"/>
      <c r="R65" s="1686"/>
      <c r="S65" s="1686"/>
      <c r="T65" s="1686"/>
      <c r="U65" s="1686"/>
      <c r="V65" s="1686"/>
      <c r="W65" s="1686"/>
      <c r="X65" s="1686"/>
      <c r="Y65" s="1686"/>
      <c r="Z65" s="1686"/>
      <c r="AA65" s="1686"/>
      <c r="AB65" s="1686"/>
      <c r="AC65" s="1686"/>
      <c r="AD65" s="1686"/>
      <c r="AE65" s="1686"/>
      <c r="AF65" s="1686"/>
      <c r="AG65" s="1686"/>
      <c r="AH65" s="1686"/>
      <c r="AI65" s="1686"/>
      <c r="AJ65" s="1686"/>
      <c r="AK65" s="1686"/>
      <c r="AL65" s="1686"/>
      <c r="AM65" s="1686"/>
      <c r="AN65" s="1686"/>
      <c r="AO65" s="1686"/>
      <c r="AP65" s="1686"/>
      <c r="AQ65" s="1686"/>
      <c r="AR65" s="1686"/>
      <c r="AS65" s="1686"/>
      <c r="AT65" s="1686"/>
      <c r="AU65" s="1686"/>
      <c r="AV65" s="1686"/>
      <c r="AW65" s="1686"/>
      <c r="AX65" s="1686"/>
      <c r="AY65" s="1686"/>
      <c r="AZ65" s="1686"/>
      <c r="BA65" s="1686"/>
      <c r="BB65" s="1686"/>
      <c r="BC65" s="1686"/>
      <c r="BD65" s="1686"/>
      <c r="BE65" s="1686"/>
      <c r="BF65" s="1686"/>
      <c r="BG65" s="1686"/>
      <c r="BH65" s="1686"/>
      <c r="BI65" s="1686"/>
      <c r="BJ65" s="1686"/>
      <c r="BK65" s="1686"/>
      <c r="BL65" s="1686"/>
      <c r="BM65" s="1686"/>
      <c r="BN65" s="1686"/>
      <c r="BO65" s="1686"/>
      <c r="BP65" s="1686"/>
      <c r="BQ65" s="1686"/>
      <c r="BR65" s="1686"/>
      <c r="BS65" s="1686"/>
      <c r="BT65" s="1686"/>
      <c r="BU65" s="1686"/>
      <c r="BV65" s="1686"/>
      <c r="BW65" s="1686"/>
      <c r="BX65" s="1686"/>
      <c r="BY65" s="1686"/>
      <c r="BZ65" s="1686"/>
      <c r="CA65" s="1686"/>
      <c r="CB65" s="1686"/>
      <c r="CC65" s="1686"/>
      <c r="CD65" s="1728"/>
      <c r="CH65" s="1686"/>
      <c r="CI65" s="1686"/>
      <c r="CJ65" s="1686"/>
      <c r="CK65" s="1686"/>
    </row>
    <row r="66" spans="2:126" s="1734" customFormat="1" ht="30" customHeight="1">
      <c r="B66" s="1707"/>
      <c r="C66" s="1771"/>
      <c r="D66" s="1773" t="s">
        <v>1218</v>
      </c>
      <c r="E66" s="1686"/>
      <c r="F66" s="1686"/>
      <c r="G66" s="1686"/>
      <c r="H66" s="1686"/>
      <c r="I66" s="1686"/>
      <c r="J66" s="1686"/>
      <c r="K66" s="1686"/>
      <c r="L66" s="1686"/>
      <c r="M66" s="1686"/>
      <c r="N66" s="1686"/>
      <c r="O66" s="1686"/>
      <c r="P66" s="1686"/>
      <c r="Q66" s="1686"/>
      <c r="R66" s="1686"/>
      <c r="S66" s="1686"/>
      <c r="T66" s="1686"/>
      <c r="U66" s="1686"/>
      <c r="V66" s="1686"/>
      <c r="W66" s="1686"/>
      <c r="X66" s="1686"/>
      <c r="Y66" s="1686"/>
      <c r="Z66" s="1686"/>
      <c r="AA66" s="1686"/>
      <c r="AB66" s="1686"/>
      <c r="AC66" s="1686"/>
      <c r="AD66" s="1686"/>
      <c r="AE66" s="1686"/>
      <c r="AF66" s="1686"/>
      <c r="AG66" s="1686"/>
      <c r="AH66" s="1686"/>
      <c r="AI66" s="1686"/>
      <c r="AJ66" s="1686"/>
      <c r="AK66" s="1686"/>
      <c r="AL66" s="1686"/>
      <c r="AM66" s="1686"/>
      <c r="AN66" s="1686"/>
      <c r="AO66" s="1686"/>
      <c r="AP66" s="1686"/>
      <c r="AQ66" s="1686"/>
      <c r="AR66" s="1686"/>
      <c r="AS66" s="1686"/>
      <c r="AT66" s="1686"/>
      <c r="AU66" s="1686"/>
      <c r="AV66" s="1686"/>
      <c r="AW66" s="1686"/>
      <c r="AX66" s="1686"/>
      <c r="AY66" s="1686"/>
      <c r="AZ66" s="1686"/>
      <c r="BA66" s="1686"/>
      <c r="BB66" s="1686"/>
      <c r="BC66" s="1686"/>
      <c r="BD66" s="1686"/>
      <c r="BE66" s="1686"/>
      <c r="BF66" s="1686"/>
      <c r="BG66" s="1686"/>
      <c r="BH66" s="1686"/>
      <c r="BI66" s="1686"/>
      <c r="BJ66" s="1686"/>
      <c r="BK66" s="1686"/>
      <c r="BL66" s="1686"/>
      <c r="BM66" s="1686"/>
      <c r="BN66" s="1686"/>
      <c r="BO66" s="1686"/>
      <c r="BP66" s="1686"/>
      <c r="BQ66" s="1686"/>
      <c r="BR66" s="1686"/>
      <c r="BS66" s="1686"/>
      <c r="BT66" s="1686"/>
      <c r="BU66" s="1686"/>
      <c r="BV66" s="1686"/>
      <c r="BW66" s="1686"/>
      <c r="BX66" s="1686"/>
      <c r="BY66" s="1686"/>
      <c r="BZ66" s="1686"/>
      <c r="CA66" s="1686"/>
      <c r="CB66" s="1686"/>
      <c r="CC66" s="1686"/>
      <c r="CD66" s="1728"/>
      <c r="CH66" s="1686"/>
      <c r="CI66" s="1686"/>
      <c r="CJ66" s="1686"/>
      <c r="CK66" s="1686"/>
    </row>
    <row r="67" spans="2:126" s="1734" customFormat="1" ht="30" customHeight="1" thickBot="1">
      <c r="B67" s="1707"/>
      <c r="C67" s="1686"/>
      <c r="D67" s="1686"/>
      <c r="E67" s="1686"/>
      <c r="F67" s="1686"/>
      <c r="G67" s="1686"/>
      <c r="H67" s="1686"/>
      <c r="I67" s="1686"/>
      <c r="J67" s="1686"/>
      <c r="K67" s="1686"/>
      <c r="L67" s="1686"/>
      <c r="M67" s="1686"/>
      <c r="N67" s="1686"/>
      <c r="O67" s="1686"/>
      <c r="P67" s="1686"/>
      <c r="Q67" s="1686"/>
      <c r="R67" s="1686"/>
      <c r="S67" s="1686"/>
      <c r="T67" s="1686"/>
      <c r="U67" s="1686"/>
      <c r="V67" s="1686"/>
      <c r="W67" s="1686"/>
      <c r="X67" s="1686"/>
      <c r="Y67" s="1686"/>
      <c r="Z67" s="1686"/>
      <c r="AA67" s="1686"/>
      <c r="AB67" s="1686"/>
      <c r="AC67" s="1686"/>
      <c r="AD67" s="1686"/>
      <c r="AE67" s="1686"/>
      <c r="AF67" s="1686"/>
      <c r="AG67" s="1686"/>
      <c r="AH67" s="1686"/>
      <c r="AI67" s="1686"/>
      <c r="AJ67" s="1686"/>
      <c r="AK67" s="1686"/>
      <c r="AL67" s="1686"/>
      <c r="AM67" s="1686"/>
      <c r="AN67" s="1686"/>
      <c r="AO67" s="1686"/>
      <c r="AP67" s="1686"/>
      <c r="AQ67" s="1686"/>
      <c r="AR67" s="1686"/>
      <c r="AS67" s="1686"/>
      <c r="AT67" s="1686"/>
      <c r="AU67" s="1686"/>
      <c r="AV67" s="1686"/>
      <c r="AW67" s="1686"/>
      <c r="AX67" s="1686"/>
      <c r="AY67" s="1686"/>
      <c r="AZ67" s="1686"/>
      <c r="BA67" s="1686"/>
      <c r="BB67" s="1686"/>
      <c r="BC67" s="1686"/>
      <c r="BD67" s="1686"/>
      <c r="BE67" s="1686"/>
      <c r="BF67" s="1686"/>
      <c r="BG67" s="1686"/>
      <c r="BH67" s="1686"/>
      <c r="BI67" s="1686"/>
      <c r="BJ67" s="1686"/>
      <c r="BK67" s="1686"/>
      <c r="BL67" s="1686"/>
      <c r="BM67" s="1686"/>
      <c r="BN67" s="1686"/>
      <c r="BO67" s="1686"/>
      <c r="BP67" s="1686"/>
      <c r="BQ67" s="1686"/>
      <c r="BR67" s="1686"/>
      <c r="BS67" s="1686"/>
      <c r="BT67" s="1686"/>
      <c r="BU67" s="1686"/>
      <c r="BV67" s="1686"/>
      <c r="BW67" s="1686"/>
      <c r="BX67" s="1686"/>
      <c r="BY67" s="1686"/>
      <c r="BZ67" s="1686"/>
      <c r="CA67" s="1686"/>
      <c r="CB67" s="1686"/>
      <c r="CC67" s="1686"/>
      <c r="CD67" s="1706"/>
      <c r="CH67" s="1686"/>
      <c r="CI67" s="1686"/>
      <c r="CJ67" s="1686"/>
      <c r="CK67" s="1686"/>
    </row>
    <row r="68" spans="2:126" s="1734" customFormat="1" ht="30" customHeight="1">
      <c r="B68" s="1707"/>
      <c r="C68" s="1686"/>
      <c r="D68" s="1807"/>
      <c r="E68" s="1745"/>
      <c r="F68" s="1745"/>
      <c r="G68" s="1745"/>
      <c r="H68" s="1745"/>
      <c r="I68" s="1745"/>
      <c r="J68" s="1745"/>
      <c r="K68" s="1745"/>
      <c r="L68" s="1745"/>
      <c r="M68" s="1745"/>
      <c r="N68" s="1745"/>
      <c r="O68" s="1745"/>
      <c r="P68" s="1745"/>
      <c r="Q68" s="1745"/>
      <c r="R68" s="1745"/>
      <c r="S68" s="1745"/>
      <c r="T68" s="1745"/>
      <c r="U68" s="1745"/>
      <c r="V68" s="1745"/>
      <c r="W68" s="1745"/>
      <c r="X68" s="1745"/>
      <c r="Y68" s="1745"/>
      <c r="Z68" s="1745"/>
      <c r="AA68" s="1745"/>
      <c r="AB68" s="1745"/>
      <c r="AC68" s="1745"/>
      <c r="AD68" s="1745"/>
      <c r="AE68" s="1745"/>
      <c r="AF68" s="1745"/>
      <c r="AG68" s="1745"/>
      <c r="AH68" s="1745"/>
      <c r="AI68" s="1745"/>
      <c r="AJ68" s="1745"/>
      <c r="AK68" s="1745"/>
      <c r="AL68" s="1745"/>
      <c r="AM68" s="1745"/>
      <c r="AN68" s="1745"/>
      <c r="AO68" s="1745"/>
      <c r="AP68" s="1745"/>
      <c r="AQ68" s="1808"/>
      <c r="AR68" s="1808"/>
      <c r="AS68" s="1808"/>
      <c r="AT68" s="1808"/>
      <c r="AU68" s="1808"/>
      <c r="AV68" s="1808"/>
      <c r="AW68" s="1808"/>
      <c r="AX68" s="1808"/>
      <c r="AY68" s="1808"/>
      <c r="AZ68" s="1745"/>
      <c r="BA68" s="1745"/>
      <c r="BB68" s="1745"/>
      <c r="BC68" s="1745"/>
      <c r="BD68" s="1745"/>
      <c r="BE68" s="1745"/>
      <c r="BF68" s="1745"/>
      <c r="BG68" s="1745"/>
      <c r="BH68" s="1745"/>
      <c r="BI68" s="1745"/>
      <c r="BJ68" s="3255" t="s">
        <v>2689</v>
      </c>
      <c r="BK68" s="3256"/>
      <c r="BL68" s="3256"/>
      <c r="BM68" s="3256"/>
      <c r="BN68" s="3256"/>
      <c r="BO68" s="3256"/>
      <c r="BP68" s="3256"/>
      <c r="BQ68" s="3256"/>
      <c r="BR68" s="3256"/>
      <c r="BS68" s="3261" t="s">
        <v>2690</v>
      </c>
      <c r="BT68" s="3262"/>
      <c r="BU68" s="3262"/>
      <c r="BV68" s="3262"/>
      <c r="BW68" s="3262"/>
      <c r="BX68" s="3262"/>
      <c r="BY68" s="3262"/>
      <c r="BZ68" s="3262"/>
      <c r="CA68" s="3263"/>
      <c r="CB68" s="1686"/>
      <c r="CC68" s="1686"/>
      <c r="CD68" s="1706"/>
      <c r="CH68" s="1686"/>
      <c r="CI68" s="1686"/>
      <c r="CJ68" s="1686"/>
      <c r="CK68" s="1686"/>
    </row>
    <row r="69" spans="2:126" s="1734" customFormat="1" ht="30" customHeight="1">
      <c r="B69" s="1719"/>
      <c r="C69" s="1686"/>
      <c r="D69" s="1809"/>
      <c r="E69" s="1686"/>
      <c r="F69" s="1686"/>
      <c r="G69" s="1686"/>
      <c r="H69" s="1686"/>
      <c r="I69" s="1686"/>
      <c r="J69" s="1686"/>
      <c r="K69" s="1686"/>
      <c r="L69" s="1686"/>
      <c r="M69" s="1686"/>
      <c r="N69" s="1686"/>
      <c r="O69" s="1686"/>
      <c r="P69" s="1686"/>
      <c r="Q69" s="1686"/>
      <c r="R69" s="1686"/>
      <c r="S69" s="1686"/>
      <c r="T69" s="1686"/>
      <c r="U69" s="1686"/>
      <c r="V69" s="1686"/>
      <c r="W69" s="1686"/>
      <c r="X69" s="1686"/>
      <c r="Y69" s="1686"/>
      <c r="Z69" s="1686"/>
      <c r="AA69" s="1686"/>
      <c r="AB69" s="1686"/>
      <c r="AC69" s="1686"/>
      <c r="AD69" s="1686"/>
      <c r="AE69" s="1686"/>
      <c r="AF69" s="1686"/>
      <c r="AG69" s="1686"/>
      <c r="AH69" s="1686"/>
      <c r="AI69" s="1686"/>
      <c r="AJ69" s="1686"/>
      <c r="AK69" s="1686"/>
      <c r="AL69" s="1686"/>
      <c r="AM69" s="1686"/>
      <c r="AN69" s="1686"/>
      <c r="AO69" s="1686"/>
      <c r="AP69" s="1686"/>
      <c r="AZ69" s="1686"/>
      <c r="BA69" s="1686"/>
      <c r="BB69" s="1686"/>
      <c r="BC69" s="1686"/>
      <c r="BD69" s="1686"/>
      <c r="BE69" s="1686"/>
      <c r="BF69" s="1686"/>
      <c r="BG69" s="1686"/>
      <c r="BH69" s="1686"/>
      <c r="BI69" s="1686"/>
      <c r="BJ69" s="3257"/>
      <c r="BK69" s="3258"/>
      <c r="BL69" s="3258"/>
      <c r="BM69" s="3258"/>
      <c r="BN69" s="3258"/>
      <c r="BO69" s="3258"/>
      <c r="BP69" s="3258"/>
      <c r="BQ69" s="3258"/>
      <c r="BR69" s="3258"/>
      <c r="BS69" s="3264" t="s">
        <v>2691</v>
      </c>
      <c r="BT69" s="3265"/>
      <c r="BU69" s="3265"/>
      <c r="BV69" s="3265"/>
      <c r="BW69" s="3265"/>
      <c r="BX69" s="3265"/>
      <c r="BY69" s="3265"/>
      <c r="BZ69" s="3265"/>
      <c r="CA69" s="3266"/>
      <c r="CB69" s="1686"/>
      <c r="CC69" s="1686"/>
      <c r="CD69" s="1706"/>
      <c r="CH69" s="1686"/>
      <c r="CI69" s="1686"/>
      <c r="CJ69" s="1686"/>
      <c r="CK69" s="1686"/>
    </row>
    <row r="70" spans="2:126" s="1734" customFormat="1" ht="30" customHeight="1" thickBot="1">
      <c r="B70" s="1722"/>
      <c r="C70" s="1686"/>
      <c r="D70" s="3257" t="s">
        <v>972</v>
      </c>
      <c r="E70" s="3258"/>
      <c r="F70" s="3258"/>
      <c r="G70" s="3258"/>
      <c r="H70" s="3258"/>
      <c r="I70" s="3258"/>
      <c r="J70" s="3258"/>
      <c r="K70" s="3258"/>
      <c r="L70" s="3258"/>
      <c r="M70" s="3258"/>
      <c r="N70" s="3258"/>
      <c r="O70" s="3258"/>
      <c r="P70" s="3258"/>
      <c r="Q70" s="3258"/>
      <c r="R70" s="3258"/>
      <c r="S70" s="3258"/>
      <c r="T70" s="3258"/>
      <c r="U70" s="3258"/>
      <c r="V70" s="3258"/>
      <c r="W70" s="3258"/>
      <c r="X70" s="3258"/>
      <c r="Y70" s="3258"/>
      <c r="Z70" s="3258"/>
      <c r="AA70" s="3258"/>
      <c r="AB70" s="3258"/>
      <c r="AC70" s="3258"/>
      <c r="AD70" s="3258"/>
      <c r="AE70" s="3258"/>
      <c r="AF70" s="3258"/>
      <c r="AG70" s="3258"/>
      <c r="AH70" s="3258"/>
      <c r="AI70" s="3258"/>
      <c r="AJ70" s="3258"/>
      <c r="AK70" s="3258"/>
      <c r="AL70" s="3258"/>
      <c r="AM70" s="3258"/>
      <c r="AN70" s="3258"/>
      <c r="AO70" s="3258"/>
      <c r="AP70" s="3258"/>
      <c r="AQ70" s="3258"/>
      <c r="AR70" s="3258"/>
      <c r="AS70" s="3258"/>
      <c r="AT70" s="3258"/>
      <c r="AU70" s="3258"/>
      <c r="AV70" s="3258"/>
      <c r="AW70" s="3258"/>
      <c r="AX70" s="3258"/>
      <c r="AY70" s="3258"/>
      <c r="AZ70" s="3258"/>
      <c r="BA70" s="3258"/>
      <c r="BB70" s="3258"/>
      <c r="BC70" s="3258"/>
      <c r="BD70" s="3258"/>
      <c r="BE70" s="3258"/>
      <c r="BF70" s="3258"/>
      <c r="BG70" s="3258"/>
      <c r="BH70" s="3258"/>
      <c r="BI70" s="3258"/>
      <c r="BJ70" s="3257"/>
      <c r="BK70" s="3258"/>
      <c r="BL70" s="3258"/>
      <c r="BM70" s="3258"/>
      <c r="BN70" s="3258"/>
      <c r="BO70" s="3258"/>
      <c r="BP70" s="3258"/>
      <c r="BQ70" s="3258"/>
      <c r="BR70" s="3258"/>
      <c r="BS70" s="3267" t="s">
        <v>3</v>
      </c>
      <c r="BT70" s="3268"/>
      <c r="BU70" s="3268"/>
      <c r="BV70" s="3268"/>
      <c r="BW70" s="3268"/>
      <c r="BX70" s="3268"/>
      <c r="BY70" s="3268"/>
      <c r="BZ70" s="3268"/>
      <c r="CA70" s="3269"/>
      <c r="CB70" s="1686"/>
      <c r="CC70" s="1686"/>
      <c r="CD70" s="1706"/>
      <c r="CH70" s="1686"/>
      <c r="CI70" s="1686"/>
      <c r="CJ70" s="1686"/>
      <c r="CK70" s="1686"/>
    </row>
    <row r="71" spans="2:126" s="1734" customFormat="1" ht="30" customHeight="1">
      <c r="B71" s="1727"/>
      <c r="C71" s="1686"/>
      <c r="D71" s="3270" t="s">
        <v>973</v>
      </c>
      <c r="E71" s="3271"/>
      <c r="F71" s="3271"/>
      <c r="G71" s="3271"/>
      <c r="H71" s="3271"/>
      <c r="I71" s="3271"/>
      <c r="J71" s="3271"/>
      <c r="K71" s="3271"/>
      <c r="L71" s="3271"/>
      <c r="M71" s="3271"/>
      <c r="N71" s="3271"/>
      <c r="O71" s="3271"/>
      <c r="P71" s="3271"/>
      <c r="Q71" s="3271"/>
      <c r="R71" s="3271"/>
      <c r="S71" s="3271"/>
      <c r="T71" s="3271"/>
      <c r="U71" s="3271"/>
      <c r="V71" s="3271"/>
      <c r="W71" s="3271"/>
      <c r="X71" s="3271"/>
      <c r="Y71" s="3271"/>
      <c r="Z71" s="3271"/>
      <c r="AA71" s="3271"/>
      <c r="AB71" s="3271"/>
      <c r="AC71" s="3271"/>
      <c r="AD71" s="3271"/>
      <c r="AE71" s="3271"/>
      <c r="AF71" s="3271"/>
      <c r="AG71" s="3271"/>
      <c r="AH71" s="3271"/>
      <c r="AI71" s="3271"/>
      <c r="AJ71" s="3271"/>
      <c r="AK71" s="3271"/>
      <c r="AL71" s="3271"/>
      <c r="AM71" s="3271"/>
      <c r="AN71" s="3271"/>
      <c r="AO71" s="3271"/>
      <c r="AP71" s="3271"/>
      <c r="AQ71" s="3271"/>
      <c r="AR71" s="3271"/>
      <c r="AS71" s="3271"/>
      <c r="AT71" s="3271"/>
      <c r="AU71" s="3271"/>
      <c r="AV71" s="3271"/>
      <c r="AW71" s="3271"/>
      <c r="AX71" s="3271"/>
      <c r="AY71" s="3271"/>
      <c r="AZ71" s="3271"/>
      <c r="BA71" s="3271"/>
      <c r="BB71" s="3271"/>
      <c r="BC71" s="3271"/>
      <c r="BD71" s="3271"/>
      <c r="BE71" s="3271"/>
      <c r="BF71" s="3271"/>
      <c r="BG71" s="3271"/>
      <c r="BH71" s="3271"/>
      <c r="BI71" s="3271"/>
      <c r="BJ71" s="3257"/>
      <c r="BK71" s="3258"/>
      <c r="BL71" s="3258"/>
      <c r="BM71" s="3258"/>
      <c r="BN71" s="3258"/>
      <c r="BO71" s="3258"/>
      <c r="BP71" s="3258"/>
      <c r="BQ71" s="3258"/>
      <c r="BR71" s="3258"/>
      <c r="BS71" s="3272" t="s">
        <v>2692</v>
      </c>
      <c r="BT71" s="3256"/>
      <c r="BU71" s="3256"/>
      <c r="BV71" s="3256"/>
      <c r="BW71" s="3256"/>
      <c r="BX71" s="3256"/>
      <c r="BY71" s="3256"/>
      <c r="BZ71" s="3256"/>
      <c r="CA71" s="3273"/>
      <c r="CB71" s="1686"/>
      <c r="CC71" s="1686"/>
      <c r="CD71" s="1706"/>
      <c r="CH71" s="1686"/>
      <c r="CI71" s="1686"/>
      <c r="CJ71" s="1686"/>
      <c r="CK71" s="1686"/>
      <c r="CL71" s="1686"/>
      <c r="CM71" s="1686"/>
      <c r="CN71" s="1686"/>
      <c r="CO71" s="1686"/>
      <c r="CP71" s="1686"/>
      <c r="CQ71" s="1686"/>
      <c r="CR71" s="1686"/>
      <c r="CS71" s="1686"/>
      <c r="CT71" s="1686"/>
      <c r="CU71" s="1686"/>
      <c r="CV71" s="1686"/>
      <c r="CW71" s="1686"/>
      <c r="CX71" s="1686"/>
      <c r="CY71" s="1686"/>
      <c r="CZ71" s="1686"/>
      <c r="DA71" s="1686"/>
      <c r="DB71" s="1686"/>
      <c r="DC71" s="1686"/>
      <c r="DD71" s="1686"/>
      <c r="DE71" s="1686"/>
      <c r="DF71" s="1686"/>
      <c r="DG71" s="1686"/>
      <c r="DH71" s="1686"/>
      <c r="DI71" s="1686"/>
      <c r="DJ71" s="1686"/>
      <c r="DK71" s="1686"/>
      <c r="DL71" s="1686"/>
      <c r="DM71" s="1686"/>
      <c r="DN71" s="1686"/>
      <c r="DO71" s="1686"/>
      <c r="DP71" s="1686"/>
      <c r="DQ71" s="1686"/>
      <c r="DR71" s="1686"/>
      <c r="DS71" s="1686"/>
      <c r="DT71" s="1686"/>
      <c r="DU71" s="1686"/>
      <c r="DV71" s="1686"/>
    </row>
    <row r="72" spans="2:126" s="1734" customFormat="1" ht="30" customHeight="1" thickBot="1">
      <c r="B72" s="1707"/>
      <c r="C72" s="1686"/>
      <c r="D72" s="1809"/>
      <c r="E72" s="1686"/>
      <c r="F72" s="1686"/>
      <c r="G72" s="1686"/>
      <c r="H72" s="1686"/>
      <c r="I72" s="1686"/>
      <c r="J72" s="1686"/>
      <c r="K72" s="1686"/>
      <c r="L72" s="1686"/>
      <c r="M72" s="1686"/>
      <c r="N72" s="1686"/>
      <c r="O72" s="1686"/>
      <c r="P72" s="1686"/>
      <c r="Q72" s="1686"/>
      <c r="R72" s="1686"/>
      <c r="S72" s="1686"/>
      <c r="T72" s="1686"/>
      <c r="U72" s="1686"/>
      <c r="V72" s="1686"/>
      <c r="W72" s="1686"/>
      <c r="X72" s="1686"/>
      <c r="Y72" s="1686"/>
      <c r="Z72" s="1686"/>
      <c r="AA72" s="1686"/>
      <c r="AB72" s="1686"/>
      <c r="AC72" s="1686"/>
      <c r="AD72" s="1686"/>
      <c r="AE72" s="1686"/>
      <c r="AF72" s="1686"/>
      <c r="AG72" s="1686"/>
      <c r="AH72" s="1686"/>
      <c r="AI72" s="1686"/>
      <c r="AJ72" s="1686"/>
      <c r="AK72" s="1686"/>
      <c r="AL72" s="1686"/>
      <c r="AM72" s="1686"/>
      <c r="AN72" s="1686"/>
      <c r="AO72" s="1686"/>
      <c r="AP72" s="1686"/>
      <c r="AZ72" s="1686"/>
      <c r="BA72" s="1686"/>
      <c r="BB72" s="1686"/>
      <c r="BC72" s="1686"/>
      <c r="BD72" s="1686"/>
      <c r="BE72" s="1686"/>
      <c r="BF72" s="1686"/>
      <c r="BG72" s="1686"/>
      <c r="BH72" s="1686"/>
      <c r="BI72" s="1686"/>
      <c r="BJ72" s="3259"/>
      <c r="BK72" s="3260"/>
      <c r="BL72" s="3260"/>
      <c r="BM72" s="3260"/>
      <c r="BN72" s="3260"/>
      <c r="BO72" s="3260"/>
      <c r="BP72" s="3260"/>
      <c r="BQ72" s="3260"/>
      <c r="BR72" s="3260"/>
      <c r="BS72" s="3274" t="s">
        <v>2693</v>
      </c>
      <c r="BT72" s="3275"/>
      <c r="BU72" s="3275"/>
      <c r="BV72" s="3275"/>
      <c r="BW72" s="3275"/>
      <c r="BX72" s="3275"/>
      <c r="BY72" s="3275"/>
      <c r="BZ72" s="3275"/>
      <c r="CA72" s="3276"/>
      <c r="CB72" s="1686"/>
      <c r="CC72" s="1686"/>
      <c r="CD72" s="1706"/>
      <c r="CH72" s="1686"/>
      <c r="CI72" s="1686"/>
      <c r="CJ72" s="1686"/>
      <c r="CK72" s="1686"/>
      <c r="CL72" s="1686"/>
      <c r="CM72" s="1686"/>
      <c r="CN72" s="1686"/>
      <c r="CO72" s="1686"/>
      <c r="CP72" s="1686"/>
      <c r="CQ72" s="1686"/>
      <c r="CR72" s="1686"/>
      <c r="CS72" s="1686"/>
      <c r="CT72" s="1686"/>
      <c r="CU72" s="1686"/>
      <c r="CV72" s="1686"/>
      <c r="CW72" s="1686"/>
      <c r="CX72" s="1686"/>
      <c r="CY72" s="1686"/>
      <c r="CZ72" s="1686"/>
      <c r="DA72" s="1686"/>
      <c r="DB72" s="1686"/>
      <c r="DC72" s="1686"/>
      <c r="DD72" s="1686"/>
      <c r="DE72" s="1686"/>
      <c r="DF72" s="1686"/>
      <c r="DG72" s="1686"/>
      <c r="DH72" s="1686"/>
      <c r="DI72" s="1686"/>
      <c r="DJ72" s="1686"/>
      <c r="DK72" s="1686"/>
      <c r="DL72" s="1686"/>
      <c r="DM72" s="1686"/>
      <c r="DN72" s="1686"/>
      <c r="DO72" s="1686"/>
      <c r="DP72" s="1686"/>
      <c r="DQ72" s="1686"/>
      <c r="DR72" s="1686"/>
      <c r="DS72" s="1686"/>
      <c r="DT72" s="1686"/>
      <c r="DU72" s="1686"/>
      <c r="DV72" s="1686"/>
    </row>
    <row r="73" spans="2:126" s="1724" customFormat="1" ht="50.1" customHeight="1" thickBot="1">
      <c r="B73" s="1810"/>
      <c r="C73" s="1811"/>
      <c r="D73" s="1812"/>
      <c r="E73" s="1813"/>
      <c r="F73" s="1813"/>
      <c r="G73" s="1813"/>
      <c r="H73" s="1813"/>
      <c r="I73" s="1813"/>
      <c r="J73" s="1813"/>
      <c r="K73" s="1813"/>
      <c r="L73" s="1813"/>
      <c r="M73" s="1813"/>
      <c r="N73" s="1813"/>
      <c r="O73" s="1813"/>
      <c r="P73" s="1813"/>
      <c r="Q73" s="1813"/>
      <c r="R73" s="1813"/>
      <c r="S73" s="1813"/>
      <c r="T73" s="1813"/>
      <c r="U73" s="1813"/>
      <c r="V73" s="1813"/>
      <c r="W73" s="1813"/>
      <c r="X73" s="1813"/>
      <c r="Y73" s="1813"/>
      <c r="Z73" s="1813"/>
      <c r="AA73" s="1813"/>
      <c r="AB73" s="1813"/>
      <c r="AC73" s="1813"/>
      <c r="AD73" s="1813"/>
      <c r="AE73" s="1813"/>
      <c r="AF73" s="1813"/>
      <c r="AG73" s="1813"/>
      <c r="AH73" s="1813"/>
      <c r="AI73" s="1813"/>
      <c r="AJ73" s="1813"/>
      <c r="AK73" s="1813"/>
      <c r="AL73" s="1813"/>
      <c r="AM73" s="1813"/>
      <c r="AN73" s="1813"/>
      <c r="AO73" s="1813"/>
      <c r="AP73" s="1813"/>
      <c r="AQ73" s="1813"/>
      <c r="AR73" s="1813"/>
      <c r="AS73" s="1813"/>
      <c r="AT73" s="1813"/>
      <c r="AU73" s="1813"/>
      <c r="AV73" s="1813"/>
      <c r="AW73" s="1813"/>
      <c r="AX73" s="1813"/>
      <c r="AY73" s="1813"/>
      <c r="AZ73" s="1813"/>
      <c r="BA73" s="1813"/>
      <c r="BB73" s="1813"/>
      <c r="BC73" s="1813"/>
      <c r="BD73" s="1813"/>
      <c r="BE73" s="1813"/>
      <c r="BF73" s="1813"/>
      <c r="BG73" s="1813"/>
      <c r="BH73" s="1813"/>
      <c r="BI73" s="1813"/>
      <c r="BJ73" s="1814"/>
      <c r="BK73" s="1815"/>
      <c r="BL73" s="1815"/>
      <c r="BM73" s="1815"/>
      <c r="BN73" s="3249">
        <v>4001</v>
      </c>
      <c r="BO73" s="3249"/>
      <c r="BP73" s="3249"/>
      <c r="BQ73" s="3249"/>
      <c r="BR73" s="1816"/>
      <c r="BS73" s="1815"/>
      <c r="BT73" s="1815"/>
      <c r="BU73" s="1815"/>
      <c r="BV73" s="1817"/>
      <c r="BW73" s="3249">
        <v>4002</v>
      </c>
      <c r="BX73" s="3249"/>
      <c r="BY73" s="3249"/>
      <c r="BZ73" s="3249"/>
      <c r="CA73" s="1816"/>
      <c r="CB73" s="1811"/>
      <c r="CC73" s="1811"/>
      <c r="CD73" s="1706"/>
      <c r="CH73" s="1811"/>
      <c r="CI73" s="1811"/>
      <c r="CJ73" s="1811"/>
      <c r="CK73" s="1811"/>
      <c r="CL73" s="1811"/>
      <c r="CM73" s="1811"/>
      <c r="CN73" s="1811"/>
      <c r="CO73" s="1811"/>
      <c r="CP73" s="1811"/>
      <c r="CQ73" s="1811"/>
      <c r="CR73" s="1811"/>
      <c r="CS73" s="1811"/>
      <c r="CT73" s="1811"/>
      <c r="CU73" s="1811"/>
      <c r="CV73" s="1811"/>
      <c r="CW73" s="1811"/>
      <c r="CX73" s="1811"/>
      <c r="CY73" s="1811"/>
      <c r="CZ73" s="1811"/>
      <c r="DA73" s="1811"/>
      <c r="DB73" s="1811"/>
      <c r="DC73" s="1811"/>
      <c r="DD73" s="1811"/>
      <c r="DE73" s="1811"/>
      <c r="DF73" s="1811"/>
      <c r="DG73" s="1811"/>
      <c r="DH73" s="1811"/>
      <c r="DI73" s="1811"/>
      <c r="DJ73" s="1811"/>
      <c r="DK73" s="1811"/>
      <c r="DL73" s="1811"/>
      <c r="DM73" s="1811"/>
      <c r="DN73" s="1811"/>
      <c r="DO73" s="1811"/>
      <c r="DP73" s="1811"/>
      <c r="DQ73" s="1811"/>
      <c r="DR73" s="1811"/>
      <c r="DS73" s="1811"/>
      <c r="DT73" s="1811"/>
      <c r="DU73" s="1811"/>
      <c r="DV73" s="1811"/>
    </row>
    <row r="74" spans="2:126" s="1734" customFormat="1" ht="30" customHeight="1">
      <c r="B74" s="1707"/>
      <c r="C74" s="1686"/>
      <c r="D74" s="3250" t="s">
        <v>22</v>
      </c>
      <c r="E74" s="3251"/>
      <c r="F74" s="1745"/>
      <c r="G74" s="1745"/>
      <c r="H74" s="1745"/>
      <c r="I74" s="1745"/>
      <c r="J74" s="1745"/>
      <c r="K74" s="1745"/>
      <c r="L74" s="1745"/>
      <c r="M74" s="1745"/>
      <c r="N74" s="1745"/>
      <c r="O74" s="1745"/>
      <c r="P74" s="1745"/>
      <c r="Q74" s="1745"/>
      <c r="R74" s="1745"/>
      <c r="S74" s="1745"/>
      <c r="T74" s="1745"/>
      <c r="U74" s="1745"/>
      <c r="V74" s="1745"/>
      <c r="W74" s="1745"/>
      <c r="X74" s="1745"/>
      <c r="Y74" s="1745"/>
      <c r="Z74" s="1745"/>
      <c r="AA74" s="1745"/>
      <c r="AB74" s="1745"/>
      <c r="AC74" s="1745"/>
      <c r="AD74" s="1745"/>
      <c r="AE74" s="1745"/>
      <c r="AF74" s="1745"/>
      <c r="AG74" s="1745"/>
      <c r="AH74" s="1745"/>
      <c r="AI74" s="1745"/>
      <c r="AJ74" s="1745"/>
      <c r="AK74" s="1745"/>
      <c r="AL74" s="1745"/>
      <c r="AM74" s="1745"/>
      <c r="AN74" s="1745"/>
      <c r="AO74" s="1745"/>
      <c r="AP74" s="1745"/>
      <c r="AQ74" s="1745"/>
      <c r="AR74" s="1745"/>
      <c r="AS74" s="1745"/>
      <c r="AT74" s="1745"/>
      <c r="AU74" s="1745"/>
      <c r="AV74" s="1745"/>
      <c r="AW74" s="1745"/>
      <c r="AX74" s="1745"/>
      <c r="AY74" s="1745"/>
      <c r="AZ74" s="1745"/>
      <c r="BA74" s="1745"/>
      <c r="BB74" s="1745"/>
      <c r="BC74" s="1745"/>
      <c r="BD74" s="1745"/>
      <c r="BE74" s="1745"/>
      <c r="BF74" s="1745"/>
      <c r="BG74" s="1745"/>
      <c r="BH74" s="3254" t="s">
        <v>48</v>
      </c>
      <c r="BI74" s="3251"/>
      <c r="BJ74" s="3272"/>
      <c r="BK74" s="3256"/>
      <c r="BL74" s="3256"/>
      <c r="BM74" s="3256"/>
      <c r="BN74" s="3256"/>
      <c r="BO74" s="3256"/>
      <c r="BP74" s="3256"/>
      <c r="BQ74" s="3256"/>
      <c r="BR74" s="3430"/>
      <c r="BS74" s="3432"/>
      <c r="BT74" s="3256"/>
      <c r="BU74" s="3256"/>
      <c r="BV74" s="3256"/>
      <c r="BW74" s="3256"/>
      <c r="BX74" s="3256"/>
      <c r="BY74" s="3256"/>
      <c r="BZ74" s="3256"/>
      <c r="CA74" s="3273"/>
      <c r="CB74" s="1686"/>
      <c r="CC74" s="1686"/>
      <c r="CD74" s="1706"/>
      <c r="CH74" s="1686"/>
      <c r="CI74" s="1686"/>
      <c r="CJ74" s="1686"/>
      <c r="CK74" s="1686"/>
      <c r="CL74" s="1686"/>
      <c r="CM74" s="1686"/>
      <c r="CN74" s="1686"/>
      <c r="CO74" s="1686"/>
      <c r="CP74" s="1686"/>
      <c r="CQ74" s="1686"/>
      <c r="CR74" s="1686"/>
      <c r="CS74" s="1686"/>
      <c r="CT74" s="1686"/>
      <c r="CU74" s="1686"/>
      <c r="CV74" s="1686"/>
      <c r="CW74" s="1686"/>
      <c r="CX74" s="1686"/>
      <c r="CY74" s="1686"/>
      <c r="CZ74" s="1686"/>
      <c r="DA74" s="1686"/>
      <c r="DB74" s="1686"/>
      <c r="DC74" s="1686"/>
      <c r="DD74" s="1686"/>
      <c r="DE74" s="1686"/>
      <c r="DF74" s="1686"/>
      <c r="DG74" s="1686"/>
      <c r="DH74" s="1686"/>
      <c r="DI74" s="1686"/>
      <c r="DJ74" s="1686"/>
      <c r="DK74" s="1686"/>
      <c r="DL74" s="1686"/>
      <c r="DM74" s="1686"/>
      <c r="DN74" s="1686"/>
      <c r="DO74" s="1686"/>
      <c r="DP74" s="1686"/>
      <c r="DQ74" s="1686"/>
      <c r="DR74" s="1686"/>
      <c r="DS74" s="1686"/>
      <c r="DT74" s="1686"/>
      <c r="DU74" s="1686"/>
      <c r="DV74" s="1686"/>
    </row>
    <row r="75" spans="2:126" s="1734" customFormat="1" ht="30" customHeight="1" thickBot="1">
      <c r="B75" s="1707"/>
      <c r="C75" s="1686"/>
      <c r="D75" s="3252"/>
      <c r="E75" s="3253"/>
      <c r="F75" s="1741" t="s">
        <v>2744</v>
      </c>
      <c r="G75" s="1741"/>
      <c r="H75" s="1741"/>
      <c r="I75" s="1741"/>
      <c r="J75" s="1741"/>
      <c r="K75" s="1741"/>
      <c r="L75" s="1741"/>
      <c r="M75" s="1741"/>
      <c r="N75" s="1741"/>
      <c r="O75" s="1741"/>
      <c r="P75" s="1741"/>
      <c r="Q75" s="1741"/>
      <c r="R75" s="1741"/>
      <c r="S75" s="1741"/>
      <c r="T75" s="1741"/>
      <c r="U75" s="1741"/>
      <c r="V75" s="1741"/>
      <c r="W75" s="1741"/>
      <c r="X75" s="1741"/>
      <c r="Y75" s="1741"/>
      <c r="Z75" s="1741"/>
      <c r="AA75" s="1741"/>
      <c r="AB75" s="1741"/>
      <c r="AC75" s="1741"/>
      <c r="AD75" s="1741"/>
      <c r="AE75" s="1741"/>
      <c r="AF75" s="1741"/>
      <c r="AG75" s="1741"/>
      <c r="AH75" s="1741"/>
      <c r="AI75" s="1741"/>
      <c r="AJ75" s="1741"/>
      <c r="AK75" s="1741"/>
      <c r="AL75" s="1741"/>
      <c r="AM75" s="1741"/>
      <c r="AN75" s="1741"/>
      <c r="AO75" s="1741"/>
      <c r="AP75" s="1741"/>
      <c r="AQ75" s="1741"/>
      <c r="AR75" s="1741"/>
      <c r="AS75" s="1741"/>
      <c r="AT75" s="1741"/>
      <c r="AU75" s="1741"/>
      <c r="AV75" s="1741"/>
      <c r="AW75" s="1741"/>
      <c r="AX75" s="1741"/>
      <c r="AY75" s="1741"/>
      <c r="AZ75" s="1741"/>
      <c r="BA75" s="1741"/>
      <c r="BB75" s="1741"/>
      <c r="BC75" s="1741"/>
      <c r="BD75" s="1741"/>
      <c r="BE75" s="1741"/>
      <c r="BF75" s="1741"/>
      <c r="BG75" s="1741"/>
      <c r="BH75" s="3253"/>
      <c r="BI75" s="3253"/>
      <c r="BJ75" s="3259"/>
      <c r="BK75" s="3260"/>
      <c r="BL75" s="3260"/>
      <c r="BM75" s="3260"/>
      <c r="BN75" s="3260"/>
      <c r="BO75" s="3260"/>
      <c r="BP75" s="3260"/>
      <c r="BQ75" s="3260"/>
      <c r="BR75" s="3431"/>
      <c r="BS75" s="3433"/>
      <c r="BT75" s="3260"/>
      <c r="BU75" s="3260"/>
      <c r="BV75" s="3260"/>
      <c r="BW75" s="3260"/>
      <c r="BX75" s="3260"/>
      <c r="BY75" s="3260"/>
      <c r="BZ75" s="3260"/>
      <c r="CA75" s="3434"/>
      <c r="CB75" s="1686"/>
      <c r="CC75" s="1686"/>
      <c r="CD75" s="1725"/>
      <c r="CH75" s="1686"/>
      <c r="CI75" s="1686"/>
      <c r="CJ75" s="1686"/>
      <c r="CK75" s="1686"/>
      <c r="CL75" s="1686"/>
      <c r="CM75" s="1686"/>
      <c r="CN75" s="1686"/>
      <c r="CO75" s="1686"/>
      <c r="CP75" s="1686"/>
      <c r="CQ75" s="1686"/>
      <c r="CR75" s="1686"/>
      <c r="CS75" s="1686"/>
      <c r="CT75" s="1686"/>
      <c r="CU75" s="1686"/>
      <c r="CV75" s="1686"/>
      <c r="CW75" s="1686"/>
      <c r="CX75" s="1686"/>
      <c r="CY75" s="1686"/>
      <c r="CZ75" s="1686"/>
      <c r="DA75" s="1686"/>
      <c r="DB75" s="1686"/>
      <c r="DC75" s="1686"/>
      <c r="DD75" s="1686"/>
      <c r="DE75" s="1686"/>
      <c r="DF75" s="1686"/>
      <c r="DG75" s="1686"/>
      <c r="DH75" s="1686"/>
      <c r="DI75" s="1686"/>
      <c r="DJ75" s="1686"/>
      <c r="DK75" s="1686"/>
      <c r="DL75" s="1686"/>
      <c r="DM75" s="1686"/>
      <c r="DN75" s="1686"/>
      <c r="DO75" s="1686"/>
      <c r="DP75" s="1686"/>
      <c r="DQ75" s="1686"/>
      <c r="DR75" s="1686"/>
      <c r="DS75" s="1686"/>
      <c r="DT75" s="1686"/>
      <c r="DU75" s="1686"/>
      <c r="DV75" s="1686"/>
    </row>
    <row r="76" spans="2:126" s="1734" customFormat="1" ht="24.9" customHeight="1" thickBot="1">
      <c r="B76" s="1707"/>
      <c r="C76" s="1686"/>
      <c r="D76" s="1809"/>
      <c r="E76" s="1686"/>
      <c r="F76" s="1686"/>
      <c r="G76" s="1686"/>
      <c r="H76" s="1686"/>
      <c r="I76" s="1686"/>
      <c r="J76" s="1686"/>
      <c r="K76" s="1686"/>
      <c r="L76" s="1686"/>
      <c r="M76" s="1686"/>
      <c r="N76" s="1686"/>
      <c r="O76" s="1686"/>
      <c r="P76" s="1686"/>
      <c r="Q76" s="1686"/>
      <c r="R76" s="1686"/>
      <c r="S76" s="1686"/>
      <c r="T76" s="1686"/>
      <c r="U76" s="1686"/>
      <c r="V76" s="1686"/>
      <c r="W76" s="1686"/>
      <c r="X76" s="1686"/>
      <c r="Y76" s="1686"/>
      <c r="Z76" s="1686"/>
      <c r="AA76" s="1686"/>
      <c r="AB76" s="1686"/>
      <c r="AC76" s="1686"/>
      <c r="AD76" s="1686"/>
      <c r="AE76" s="1686"/>
      <c r="AF76" s="1686"/>
      <c r="AG76" s="1686"/>
      <c r="AH76" s="1686"/>
      <c r="AI76" s="1686"/>
      <c r="AJ76" s="1686"/>
      <c r="AK76" s="1686"/>
      <c r="AL76" s="1686"/>
      <c r="AM76" s="1686"/>
      <c r="AN76" s="1686"/>
      <c r="AO76" s="1686"/>
      <c r="AP76" s="1686"/>
      <c r="AQ76" s="1686"/>
      <c r="AR76" s="1686"/>
      <c r="AS76" s="1686"/>
      <c r="AT76" s="1686"/>
      <c r="AU76" s="1686"/>
      <c r="AV76" s="1686"/>
      <c r="AW76" s="1686"/>
      <c r="AX76" s="1686"/>
      <c r="AY76" s="1686"/>
      <c r="AZ76" s="1686"/>
      <c r="BA76" s="1686"/>
      <c r="BB76" s="1686"/>
      <c r="BC76" s="1686"/>
      <c r="BD76" s="1686"/>
      <c r="BE76" s="1686"/>
      <c r="BF76" s="1686"/>
      <c r="BG76" s="1686"/>
      <c r="BH76" s="1686"/>
      <c r="BI76" s="1686"/>
      <c r="BW76" s="1686"/>
      <c r="BX76" s="1686"/>
      <c r="BY76" s="1686"/>
      <c r="BZ76" s="1686"/>
      <c r="CA76" s="1818"/>
      <c r="CB76" s="1686"/>
      <c r="CC76" s="1686"/>
      <c r="CD76" s="1728"/>
      <c r="CH76" s="1686"/>
      <c r="CI76" s="1686"/>
      <c r="CJ76" s="1686"/>
      <c r="CK76" s="1686"/>
      <c r="CL76" s="1686"/>
      <c r="CM76" s="1686"/>
      <c r="CN76" s="1686"/>
      <c r="CO76" s="1686"/>
      <c r="CP76" s="1686"/>
      <c r="CQ76" s="1686"/>
      <c r="CR76" s="1686"/>
      <c r="CS76" s="1686"/>
      <c r="CT76" s="1686"/>
      <c r="CU76" s="1686"/>
      <c r="CV76" s="1686"/>
      <c r="CW76" s="1686"/>
      <c r="CX76" s="1686"/>
      <c r="CY76" s="1686"/>
      <c r="CZ76" s="1686"/>
      <c r="DA76" s="1686"/>
      <c r="DB76" s="1686"/>
      <c r="DC76" s="1686"/>
      <c r="DD76" s="1686"/>
      <c r="DE76" s="1686"/>
      <c r="DF76" s="1686"/>
      <c r="DG76" s="1686"/>
      <c r="DH76" s="1686"/>
      <c r="DI76" s="1686"/>
      <c r="DJ76" s="1686"/>
      <c r="DK76" s="1686"/>
      <c r="DL76" s="1686"/>
      <c r="DM76" s="1686"/>
      <c r="DN76" s="1686"/>
      <c r="DO76" s="1686"/>
      <c r="DP76" s="1686"/>
      <c r="DQ76" s="1686"/>
      <c r="DR76" s="1686"/>
      <c r="DS76" s="1686"/>
      <c r="DT76" s="1686"/>
      <c r="DU76" s="1686"/>
      <c r="DV76" s="1686"/>
    </row>
    <row r="77" spans="2:126" s="1734" customFormat="1" ht="30" customHeight="1">
      <c r="B77" s="1719"/>
      <c r="C77" s="1686"/>
      <c r="D77" s="3250" t="s">
        <v>23</v>
      </c>
      <c r="E77" s="3251"/>
      <c r="F77" s="1745"/>
      <c r="G77" s="1745"/>
      <c r="H77" s="1745"/>
      <c r="I77" s="1745"/>
      <c r="J77" s="1745"/>
      <c r="K77" s="1745"/>
      <c r="L77" s="1745"/>
      <c r="M77" s="1745"/>
      <c r="N77" s="1745"/>
      <c r="O77" s="1745"/>
      <c r="P77" s="1745"/>
      <c r="Q77" s="1745"/>
      <c r="R77" s="1745"/>
      <c r="S77" s="1745"/>
      <c r="T77" s="1745"/>
      <c r="U77" s="1745"/>
      <c r="V77" s="1745"/>
      <c r="W77" s="1745"/>
      <c r="X77" s="1745"/>
      <c r="Y77" s="1745"/>
      <c r="Z77" s="1745"/>
      <c r="AA77" s="1745"/>
      <c r="AB77" s="1745"/>
      <c r="AC77" s="1745"/>
      <c r="AD77" s="1745"/>
      <c r="AE77" s="1745"/>
      <c r="AF77" s="1745"/>
      <c r="AG77" s="1745"/>
      <c r="AH77" s="1745"/>
      <c r="AI77" s="1745"/>
      <c r="AJ77" s="1745"/>
      <c r="AK77" s="1745"/>
      <c r="AL77" s="1745"/>
      <c r="AM77" s="1745"/>
      <c r="AN77" s="1745"/>
      <c r="AO77" s="1745"/>
      <c r="AP77" s="1745"/>
      <c r="AQ77" s="1745"/>
      <c r="AR77" s="1745"/>
      <c r="AS77" s="1745"/>
      <c r="AT77" s="1745"/>
      <c r="AU77" s="1745"/>
      <c r="AV77" s="1745"/>
      <c r="AW77" s="1745"/>
      <c r="AX77" s="1745"/>
      <c r="AY77" s="1745"/>
      <c r="AZ77" s="1745"/>
      <c r="BA77" s="1745"/>
      <c r="BB77" s="1745"/>
      <c r="BC77" s="1745"/>
      <c r="BD77" s="1745"/>
      <c r="BE77" s="1745"/>
      <c r="BF77" s="1745"/>
      <c r="BG77" s="1745"/>
      <c r="BH77" s="3254" t="s">
        <v>31</v>
      </c>
      <c r="BI77" s="3251"/>
      <c r="BJ77" s="3272"/>
      <c r="BK77" s="3256"/>
      <c r="BL77" s="3256"/>
      <c r="BM77" s="3256"/>
      <c r="BN77" s="3256"/>
      <c r="BO77" s="3256"/>
      <c r="BP77" s="3256"/>
      <c r="BQ77" s="3256"/>
      <c r="BR77" s="3430"/>
      <c r="BS77" s="3432"/>
      <c r="BT77" s="3256"/>
      <c r="BU77" s="3256"/>
      <c r="BV77" s="3256"/>
      <c r="BW77" s="3256"/>
      <c r="BX77" s="3256"/>
      <c r="BY77" s="3256"/>
      <c r="BZ77" s="3256"/>
      <c r="CA77" s="2043"/>
      <c r="CB77" s="1686"/>
      <c r="CC77" s="1686"/>
      <c r="CD77" s="1728"/>
      <c r="CH77" s="1686"/>
      <c r="CI77" s="1686"/>
      <c r="CJ77" s="1686"/>
      <c r="CK77" s="1686"/>
      <c r="CL77" s="1686"/>
      <c r="CM77" s="1686"/>
      <c r="CN77" s="1686"/>
      <c r="CO77" s="1686"/>
      <c r="CP77" s="1686"/>
      <c r="CQ77" s="1686"/>
      <c r="CR77" s="1686"/>
      <c r="CS77" s="1686"/>
      <c r="CT77" s="1686"/>
      <c r="CU77" s="1686"/>
      <c r="CV77" s="1686"/>
      <c r="CW77" s="1686"/>
      <c r="CX77" s="1686"/>
      <c r="CY77" s="1686"/>
      <c r="CZ77" s="1686"/>
      <c r="DA77" s="1686"/>
      <c r="DB77" s="1686"/>
      <c r="DC77" s="1686"/>
      <c r="DD77" s="1686"/>
      <c r="DE77" s="1686"/>
      <c r="DF77" s="1686"/>
      <c r="DG77" s="1686"/>
      <c r="DH77" s="1686"/>
      <c r="DI77" s="1686"/>
      <c r="DJ77" s="1686"/>
      <c r="DK77" s="1686"/>
      <c r="DL77" s="1686"/>
      <c r="DM77" s="1686"/>
      <c r="DN77" s="1686"/>
      <c r="DO77" s="1686"/>
      <c r="DP77" s="1686"/>
      <c r="DQ77" s="1686"/>
      <c r="DR77" s="1686"/>
      <c r="DS77" s="1686"/>
      <c r="DT77" s="1686"/>
      <c r="DU77" s="1686"/>
      <c r="DV77" s="1686"/>
    </row>
    <row r="78" spans="2:126" s="1734" customFormat="1" ht="30" customHeight="1" thickBot="1">
      <c r="B78" s="1722"/>
      <c r="C78" s="1686"/>
      <c r="D78" s="3252"/>
      <c r="E78" s="3253"/>
      <c r="F78" s="1741" t="s">
        <v>2744</v>
      </c>
      <c r="G78" s="1741"/>
      <c r="H78" s="1741"/>
      <c r="I78" s="1741"/>
      <c r="J78" s="1741"/>
      <c r="K78" s="1741"/>
      <c r="L78" s="1741"/>
      <c r="M78" s="1741"/>
      <c r="N78" s="1741"/>
      <c r="O78" s="1741"/>
      <c r="P78" s="1741"/>
      <c r="Q78" s="1741"/>
      <c r="R78" s="1741"/>
      <c r="S78" s="1741"/>
      <c r="T78" s="1741"/>
      <c r="U78" s="1741"/>
      <c r="V78" s="1741"/>
      <c r="W78" s="1741"/>
      <c r="X78" s="1741"/>
      <c r="Y78" s="1741"/>
      <c r="Z78" s="1741"/>
      <c r="AA78" s="1741"/>
      <c r="AB78" s="1741"/>
      <c r="AC78" s="1741"/>
      <c r="AD78" s="1741"/>
      <c r="AE78" s="1741"/>
      <c r="AF78" s="1741"/>
      <c r="AG78" s="1741"/>
      <c r="AH78" s="1741"/>
      <c r="AI78" s="1741"/>
      <c r="AJ78" s="1741"/>
      <c r="AK78" s="1741"/>
      <c r="AL78" s="1741"/>
      <c r="AM78" s="1741"/>
      <c r="AN78" s="1741"/>
      <c r="AO78" s="1741"/>
      <c r="AP78" s="1741"/>
      <c r="AQ78" s="1741"/>
      <c r="AR78" s="1741"/>
      <c r="AS78" s="1741"/>
      <c r="AT78" s="1741"/>
      <c r="AU78" s="1741"/>
      <c r="AV78" s="1741"/>
      <c r="AW78" s="1741"/>
      <c r="AX78" s="1741"/>
      <c r="AY78" s="1741"/>
      <c r="AZ78" s="1741"/>
      <c r="BA78" s="1741"/>
      <c r="BB78" s="1741"/>
      <c r="BC78" s="1741"/>
      <c r="BD78" s="1741"/>
      <c r="BE78" s="1741"/>
      <c r="BF78" s="1741"/>
      <c r="BG78" s="1741"/>
      <c r="BH78" s="3253"/>
      <c r="BI78" s="3253"/>
      <c r="BJ78" s="3259"/>
      <c r="BK78" s="3260"/>
      <c r="BL78" s="3260"/>
      <c r="BM78" s="3260"/>
      <c r="BN78" s="3260"/>
      <c r="BO78" s="3260"/>
      <c r="BP78" s="3260"/>
      <c r="BQ78" s="3260"/>
      <c r="BR78" s="3431"/>
      <c r="BS78" s="3433"/>
      <c r="BT78" s="3260"/>
      <c r="BU78" s="3260"/>
      <c r="BV78" s="3260"/>
      <c r="BW78" s="3260"/>
      <c r="BX78" s="3260"/>
      <c r="BY78" s="3260"/>
      <c r="BZ78" s="3260"/>
      <c r="CA78" s="2044"/>
      <c r="CB78" s="1686"/>
      <c r="CC78" s="1686"/>
      <c r="CD78" s="1706"/>
      <c r="CH78" s="1686"/>
      <c r="CI78" s="1686"/>
      <c r="CJ78" s="1686"/>
      <c r="CK78" s="1686"/>
      <c r="CL78" s="1686"/>
      <c r="CM78" s="1686"/>
      <c r="CN78" s="1686"/>
      <c r="CO78" s="1686"/>
      <c r="CP78" s="1686"/>
      <c r="CQ78" s="1686"/>
      <c r="CR78" s="1686"/>
      <c r="CS78" s="1686"/>
      <c r="CT78" s="1686"/>
      <c r="CU78" s="1686"/>
      <c r="CV78" s="1686"/>
      <c r="CW78" s="1686"/>
      <c r="CX78" s="1686"/>
      <c r="CY78" s="1686"/>
      <c r="CZ78" s="1686"/>
      <c r="DA78" s="1686"/>
      <c r="DB78" s="1686"/>
      <c r="DC78" s="1686"/>
      <c r="DD78" s="1686"/>
      <c r="DE78" s="1686"/>
      <c r="DF78" s="1686"/>
      <c r="DG78" s="1686"/>
      <c r="DH78" s="1686"/>
      <c r="DI78" s="1686"/>
      <c r="DJ78" s="1686"/>
      <c r="DK78" s="1686"/>
      <c r="DL78" s="1686"/>
      <c r="DM78" s="1686"/>
      <c r="DN78" s="1686"/>
      <c r="DO78" s="1686"/>
      <c r="DP78" s="1686"/>
      <c r="DQ78" s="1686"/>
      <c r="DR78" s="1686"/>
      <c r="DS78" s="1686"/>
      <c r="DT78" s="1686"/>
      <c r="DU78" s="1686"/>
      <c r="DV78" s="1686"/>
    </row>
    <row r="79" spans="2:126" s="1734" customFormat="1" ht="24.9" customHeight="1" thickBot="1">
      <c r="B79" s="1722"/>
      <c r="C79" s="1686"/>
      <c r="D79" s="1809"/>
      <c r="E79" s="1686"/>
      <c r="F79" s="1686"/>
      <c r="G79" s="1686"/>
      <c r="H79" s="1686"/>
      <c r="I79" s="1686"/>
      <c r="J79" s="1686"/>
      <c r="K79" s="1686"/>
      <c r="L79" s="1686"/>
      <c r="M79" s="1686"/>
      <c r="N79" s="1686"/>
      <c r="O79" s="1686"/>
      <c r="P79" s="1686"/>
      <c r="Q79" s="1686"/>
      <c r="R79" s="1686"/>
      <c r="S79" s="1686"/>
      <c r="T79" s="1686"/>
      <c r="U79" s="1686"/>
      <c r="V79" s="1686"/>
      <c r="W79" s="1686"/>
      <c r="X79" s="1686"/>
      <c r="Y79" s="1686"/>
      <c r="Z79" s="1686"/>
      <c r="AA79" s="1686"/>
      <c r="AB79" s="1686"/>
      <c r="AC79" s="1686"/>
      <c r="AD79" s="1686"/>
      <c r="AE79" s="1686"/>
      <c r="AF79" s="1686"/>
      <c r="AG79" s="1686"/>
      <c r="AH79" s="1686"/>
      <c r="AI79" s="1686"/>
      <c r="AJ79" s="1686"/>
      <c r="AK79" s="1686"/>
      <c r="AL79" s="1686"/>
      <c r="AM79" s="1686"/>
      <c r="AN79" s="1686"/>
      <c r="AO79" s="1686"/>
      <c r="AP79" s="1686"/>
      <c r="AQ79" s="1686"/>
      <c r="AR79" s="1686"/>
      <c r="AS79" s="1686"/>
      <c r="AT79" s="1686"/>
      <c r="AU79" s="1686"/>
      <c r="AV79" s="1686"/>
      <c r="AW79" s="1686"/>
      <c r="AX79" s="1686"/>
      <c r="AY79" s="1686"/>
      <c r="AZ79" s="1686"/>
      <c r="BA79" s="1686"/>
      <c r="BB79" s="1686"/>
      <c r="BC79" s="1686"/>
      <c r="BD79" s="1686"/>
      <c r="BE79" s="1686"/>
      <c r="BF79" s="1686"/>
      <c r="BG79" s="1686"/>
      <c r="BH79" s="1686"/>
      <c r="BI79" s="1686"/>
      <c r="BW79" s="1686"/>
      <c r="BX79" s="1686"/>
      <c r="BY79" s="1686"/>
      <c r="BZ79" s="1686"/>
      <c r="CA79" s="1818"/>
      <c r="CB79" s="1686"/>
      <c r="CC79" s="1686"/>
      <c r="CD79" s="1706"/>
      <c r="CH79" s="1686"/>
      <c r="CI79" s="1686"/>
      <c r="CJ79" s="1686"/>
      <c r="CK79" s="1686"/>
      <c r="CL79" s="1686"/>
      <c r="CM79" s="1686"/>
      <c r="CN79" s="1686"/>
      <c r="CO79" s="1686"/>
      <c r="CP79" s="1686"/>
      <c r="CQ79" s="1686"/>
      <c r="CR79" s="1686"/>
      <c r="CS79" s="1686"/>
      <c r="CT79" s="1686"/>
      <c r="CU79" s="1686"/>
      <c r="CV79" s="1686"/>
      <c r="CW79" s="1686"/>
      <c r="CX79" s="1686"/>
      <c r="CY79" s="1686"/>
      <c r="CZ79" s="1686"/>
      <c r="DA79" s="1686"/>
      <c r="DB79" s="1686"/>
      <c r="DC79" s="1686"/>
      <c r="DD79" s="1686"/>
      <c r="DE79" s="1686"/>
      <c r="DF79" s="1686"/>
      <c r="DG79" s="1686"/>
      <c r="DH79" s="1686"/>
      <c r="DI79" s="1686"/>
      <c r="DJ79" s="1686"/>
      <c r="DK79" s="1686"/>
      <c r="DL79" s="1686"/>
      <c r="DM79" s="1686"/>
      <c r="DN79" s="1686"/>
      <c r="DO79" s="1686"/>
      <c r="DP79" s="1686"/>
      <c r="DQ79" s="1686"/>
      <c r="DR79" s="1686"/>
      <c r="DS79" s="1686"/>
      <c r="DT79" s="1686"/>
      <c r="DU79" s="1686"/>
      <c r="DV79" s="1686"/>
    </row>
    <row r="80" spans="2:126" s="1734" customFormat="1" ht="30" customHeight="1">
      <c r="B80" s="1727"/>
      <c r="C80" s="1686"/>
      <c r="D80" s="3250" t="s">
        <v>40</v>
      </c>
      <c r="E80" s="3251"/>
      <c r="F80" s="1745"/>
      <c r="G80" s="1745"/>
      <c r="H80" s="1745"/>
      <c r="I80" s="1745"/>
      <c r="J80" s="1745"/>
      <c r="K80" s="1745"/>
      <c r="L80" s="1745"/>
      <c r="M80" s="1745"/>
      <c r="N80" s="1745"/>
      <c r="O80" s="1745"/>
      <c r="P80" s="1745"/>
      <c r="Q80" s="1745"/>
      <c r="R80" s="1745"/>
      <c r="S80" s="1745"/>
      <c r="T80" s="1745"/>
      <c r="U80" s="1745"/>
      <c r="V80" s="1745"/>
      <c r="W80" s="1745"/>
      <c r="X80" s="1745"/>
      <c r="Y80" s="1745"/>
      <c r="Z80" s="1745"/>
      <c r="AA80" s="1745"/>
      <c r="AB80" s="1745"/>
      <c r="AC80" s="1745"/>
      <c r="AD80" s="1745"/>
      <c r="AE80" s="1745"/>
      <c r="AF80" s="1745"/>
      <c r="AG80" s="1745"/>
      <c r="AH80" s="1745"/>
      <c r="AI80" s="1745"/>
      <c r="AJ80" s="1745"/>
      <c r="AK80" s="1745"/>
      <c r="AL80" s="1745"/>
      <c r="AM80" s="1745"/>
      <c r="AN80" s="1745"/>
      <c r="AO80" s="1745"/>
      <c r="AP80" s="1745"/>
      <c r="AQ80" s="1745"/>
      <c r="AR80" s="1745"/>
      <c r="AS80" s="1745"/>
      <c r="AT80" s="1745"/>
      <c r="AU80" s="1745"/>
      <c r="AV80" s="1745"/>
      <c r="AW80" s="1745"/>
      <c r="AX80" s="1745"/>
      <c r="AY80" s="1745"/>
      <c r="AZ80" s="1745"/>
      <c r="BA80" s="1745"/>
      <c r="BB80" s="1745"/>
      <c r="BC80" s="1745"/>
      <c r="BD80" s="1745"/>
      <c r="BE80" s="1745"/>
      <c r="BF80" s="1745"/>
      <c r="BG80" s="1745"/>
      <c r="BH80" s="3254" t="s">
        <v>32</v>
      </c>
      <c r="BI80" s="3251"/>
      <c r="BJ80" s="3272"/>
      <c r="BK80" s="3256"/>
      <c r="BL80" s="3256"/>
      <c r="BM80" s="3256"/>
      <c r="BN80" s="3256"/>
      <c r="BO80" s="3256"/>
      <c r="BP80" s="3256"/>
      <c r="BQ80" s="3256"/>
      <c r="BR80" s="3430"/>
      <c r="BS80" s="3432"/>
      <c r="BT80" s="3256"/>
      <c r="BU80" s="3256"/>
      <c r="BV80" s="3256"/>
      <c r="BW80" s="3256"/>
      <c r="BX80" s="3256"/>
      <c r="BY80" s="3256"/>
      <c r="BZ80" s="3256"/>
      <c r="CA80" s="2043"/>
      <c r="CB80" s="1686"/>
      <c r="CC80" s="1686"/>
      <c r="CD80" s="1706"/>
      <c r="CH80" s="1686"/>
      <c r="CI80" s="1686"/>
      <c r="CJ80" s="1686"/>
      <c r="CK80" s="1686"/>
      <c r="CL80" s="1686"/>
      <c r="CM80" s="1686"/>
      <c r="CN80" s="1686"/>
      <c r="CO80" s="1686"/>
      <c r="CP80" s="1686"/>
      <c r="CQ80" s="1686"/>
      <c r="CR80" s="1686"/>
      <c r="CS80" s="1686"/>
      <c r="CT80" s="1686"/>
      <c r="CU80" s="1686"/>
      <c r="CV80" s="1686"/>
      <c r="CW80" s="1686"/>
      <c r="CX80" s="1686"/>
      <c r="CY80" s="1686"/>
      <c r="CZ80" s="1686"/>
      <c r="DA80" s="1686"/>
      <c r="DB80" s="1686"/>
      <c r="DC80" s="1686"/>
      <c r="DD80" s="1686"/>
      <c r="DE80" s="1686"/>
      <c r="DF80" s="1686"/>
      <c r="DG80" s="1686"/>
      <c r="DH80" s="1686"/>
      <c r="DI80" s="1686"/>
      <c r="DJ80" s="1686"/>
      <c r="DK80" s="1686"/>
      <c r="DL80" s="1686"/>
      <c r="DM80" s="1686"/>
      <c r="DN80" s="1686"/>
      <c r="DO80" s="1686"/>
      <c r="DP80" s="1686"/>
      <c r="DQ80" s="1686"/>
      <c r="DR80" s="1686"/>
      <c r="DS80" s="1686"/>
      <c r="DT80" s="1686"/>
      <c r="DU80" s="1686"/>
      <c r="DV80" s="1686"/>
    </row>
    <row r="81" spans="1:126" s="1734" customFormat="1" ht="30" customHeight="1" thickBot="1">
      <c r="B81" s="1707"/>
      <c r="C81" s="1686"/>
      <c r="D81" s="3252"/>
      <c r="E81" s="3253"/>
      <c r="F81" s="1741" t="s">
        <v>2744</v>
      </c>
      <c r="G81" s="1741"/>
      <c r="H81" s="1741"/>
      <c r="I81" s="1741"/>
      <c r="J81" s="1741"/>
      <c r="K81" s="1741"/>
      <c r="L81" s="1741"/>
      <c r="M81" s="1741"/>
      <c r="N81" s="1741"/>
      <c r="O81" s="1741"/>
      <c r="P81" s="1741"/>
      <c r="Q81" s="1741"/>
      <c r="R81" s="1741"/>
      <c r="S81" s="1741"/>
      <c r="T81" s="1741"/>
      <c r="U81" s="1741"/>
      <c r="V81" s="1741"/>
      <c r="W81" s="1741"/>
      <c r="X81" s="1741"/>
      <c r="Y81" s="1741"/>
      <c r="Z81" s="1741"/>
      <c r="AA81" s="1741"/>
      <c r="AB81" s="1741"/>
      <c r="AC81" s="1741"/>
      <c r="AD81" s="1741"/>
      <c r="AE81" s="1741"/>
      <c r="AF81" s="1741"/>
      <c r="AG81" s="1741"/>
      <c r="AH81" s="1741"/>
      <c r="AI81" s="1741"/>
      <c r="AJ81" s="1741"/>
      <c r="AK81" s="1741"/>
      <c r="AL81" s="1741"/>
      <c r="AM81" s="1741"/>
      <c r="AN81" s="1741"/>
      <c r="AO81" s="1741"/>
      <c r="AP81" s="1741"/>
      <c r="AQ81" s="1741"/>
      <c r="AR81" s="1741"/>
      <c r="AS81" s="1741"/>
      <c r="AT81" s="1741"/>
      <c r="AU81" s="1741"/>
      <c r="AV81" s="1741"/>
      <c r="AW81" s="1741"/>
      <c r="AX81" s="1741"/>
      <c r="AY81" s="1741"/>
      <c r="AZ81" s="1741"/>
      <c r="BA81" s="1741"/>
      <c r="BB81" s="1741"/>
      <c r="BC81" s="1741"/>
      <c r="BD81" s="1741"/>
      <c r="BE81" s="1741"/>
      <c r="BF81" s="1741"/>
      <c r="BG81" s="1741"/>
      <c r="BH81" s="3253"/>
      <c r="BI81" s="3253"/>
      <c r="BJ81" s="3259"/>
      <c r="BK81" s="3260"/>
      <c r="BL81" s="3260"/>
      <c r="BM81" s="3260"/>
      <c r="BN81" s="3260"/>
      <c r="BO81" s="3260"/>
      <c r="BP81" s="3260"/>
      <c r="BQ81" s="3260"/>
      <c r="BR81" s="3431"/>
      <c r="BS81" s="3433"/>
      <c r="BT81" s="3260"/>
      <c r="BU81" s="3260"/>
      <c r="BV81" s="3260"/>
      <c r="BW81" s="3260"/>
      <c r="BX81" s="3260"/>
      <c r="BY81" s="3260"/>
      <c r="BZ81" s="3260"/>
      <c r="CA81" s="2044"/>
      <c r="CB81" s="1686"/>
      <c r="CC81" s="1686"/>
      <c r="CD81" s="1706"/>
      <c r="CH81" s="1686"/>
      <c r="CI81" s="1686"/>
      <c r="CJ81" s="1686"/>
      <c r="CK81" s="1686"/>
      <c r="CL81" s="1686"/>
      <c r="CM81" s="1686"/>
      <c r="CN81" s="1686"/>
      <c r="CO81" s="1686"/>
      <c r="CP81" s="1686"/>
      <c r="CQ81" s="1686"/>
      <c r="CR81" s="1686"/>
      <c r="CS81" s="1686"/>
      <c r="CT81" s="1686"/>
      <c r="CU81" s="1686"/>
      <c r="CV81" s="1686"/>
      <c r="CW81" s="1686"/>
      <c r="CX81" s="1686"/>
      <c r="CY81" s="1686"/>
      <c r="CZ81" s="1686"/>
      <c r="DA81" s="1686"/>
      <c r="DB81" s="1686"/>
      <c r="DC81" s="1686"/>
      <c r="DD81" s="1686"/>
      <c r="DE81" s="1686"/>
      <c r="DF81" s="1686"/>
      <c r="DG81" s="1686"/>
      <c r="DH81" s="1686"/>
      <c r="DI81" s="1686"/>
      <c r="DJ81" s="1686"/>
      <c r="DK81" s="1686"/>
      <c r="DL81" s="1686"/>
      <c r="DM81" s="1686"/>
      <c r="DN81" s="1686"/>
      <c r="DO81" s="1686"/>
      <c r="DP81" s="1686"/>
      <c r="DQ81" s="1686"/>
      <c r="DR81" s="1686"/>
      <c r="DS81" s="1686"/>
      <c r="DT81" s="1686"/>
      <c r="DU81" s="1686"/>
      <c r="DV81" s="1686"/>
    </row>
    <row r="82" spans="1:126" s="1734" customFormat="1" ht="30" customHeight="1">
      <c r="B82" s="1707"/>
      <c r="C82" s="1686"/>
      <c r="D82" s="1686"/>
      <c r="E82" s="1686"/>
      <c r="F82" s="1686"/>
      <c r="G82" s="1686"/>
      <c r="H82" s="1686"/>
      <c r="I82" s="1686"/>
      <c r="J82" s="1686"/>
      <c r="K82" s="1686"/>
      <c r="L82" s="1686"/>
      <c r="M82" s="1686"/>
      <c r="N82" s="1686"/>
      <c r="O82" s="1686"/>
      <c r="P82" s="1686"/>
      <c r="Q82" s="1686"/>
      <c r="R82" s="1686"/>
      <c r="S82" s="1686"/>
      <c r="T82" s="1686"/>
      <c r="U82" s="1686"/>
      <c r="V82" s="1686"/>
      <c r="W82" s="1686"/>
      <c r="X82" s="1686"/>
      <c r="Y82" s="1686"/>
      <c r="Z82" s="1686"/>
      <c r="AA82" s="1686"/>
      <c r="AB82" s="1686"/>
      <c r="AC82" s="1686"/>
      <c r="AD82" s="1686"/>
      <c r="AE82" s="1686"/>
      <c r="AF82" s="1686"/>
      <c r="AG82" s="1686"/>
      <c r="AH82" s="1686"/>
      <c r="AI82" s="1686"/>
      <c r="AJ82" s="1686"/>
      <c r="AK82" s="1686"/>
      <c r="AL82" s="1686"/>
      <c r="AM82" s="1686"/>
      <c r="AN82" s="1686"/>
      <c r="AO82" s="1686"/>
      <c r="AP82" s="1686"/>
      <c r="AQ82" s="1686"/>
      <c r="AR82" s="1686"/>
      <c r="AS82" s="1686"/>
      <c r="AT82" s="1686"/>
      <c r="AU82" s="1686"/>
      <c r="AV82" s="1686"/>
      <c r="AW82" s="1686"/>
      <c r="AX82" s="1686"/>
      <c r="AY82" s="1686"/>
      <c r="AZ82" s="1686"/>
      <c r="BA82" s="1686"/>
      <c r="BB82" s="1686"/>
      <c r="BC82" s="1686"/>
      <c r="BD82" s="1686"/>
      <c r="BE82" s="1686"/>
      <c r="BF82" s="1686"/>
      <c r="BG82" s="1686"/>
      <c r="BH82" s="1686"/>
      <c r="BI82" s="1686"/>
      <c r="BJ82" s="1686"/>
      <c r="BK82" s="1686"/>
      <c r="BL82" s="1686"/>
      <c r="BM82" s="1686"/>
      <c r="BN82" s="1686"/>
      <c r="BO82" s="1686"/>
      <c r="BP82" s="1686"/>
      <c r="BQ82" s="1686"/>
      <c r="BR82" s="1686"/>
      <c r="BS82" s="1686"/>
      <c r="BT82" s="1686"/>
      <c r="BU82" s="1686"/>
      <c r="BV82" s="1686"/>
      <c r="BW82" s="1686"/>
      <c r="BX82" s="1686"/>
      <c r="BY82" s="1686"/>
      <c r="BZ82" s="1686"/>
      <c r="CA82" s="1686"/>
      <c r="CB82" s="1686"/>
      <c r="CC82" s="1686"/>
      <c r="CD82" s="1706"/>
      <c r="CH82" s="1686"/>
      <c r="CI82" s="1686"/>
      <c r="CJ82" s="1686"/>
      <c r="CK82" s="1686"/>
      <c r="CL82" s="1686"/>
      <c r="CM82" s="1686"/>
      <c r="CN82" s="1686"/>
      <c r="CO82" s="1686"/>
      <c r="CP82" s="1686"/>
      <c r="CQ82" s="1686"/>
      <c r="CR82" s="1686"/>
      <c r="CS82" s="1686"/>
      <c r="CT82" s="1686"/>
      <c r="CU82" s="1686"/>
      <c r="CV82" s="1686"/>
      <c r="CW82" s="1686"/>
      <c r="CX82" s="1686"/>
      <c r="CY82" s="1686"/>
      <c r="CZ82" s="1686"/>
      <c r="DA82" s="1686"/>
      <c r="DB82" s="1686"/>
      <c r="DC82" s="1686"/>
      <c r="DD82" s="1686"/>
      <c r="DE82" s="1686"/>
      <c r="DF82" s="1686"/>
      <c r="DG82" s="1686"/>
      <c r="DH82" s="1686"/>
      <c r="DI82" s="1686"/>
      <c r="DJ82" s="1686"/>
      <c r="DK82" s="1686"/>
      <c r="DL82" s="1686"/>
      <c r="DM82" s="1686"/>
      <c r="DN82" s="1686"/>
      <c r="DO82" s="1686"/>
      <c r="DP82" s="1686"/>
      <c r="DQ82" s="1686"/>
      <c r="DR82" s="1686"/>
      <c r="DS82" s="1686"/>
      <c r="DT82" s="1686"/>
      <c r="DU82" s="1686"/>
      <c r="DV82" s="1686"/>
    </row>
    <row r="83" spans="1:126" s="1734" customFormat="1" ht="30" customHeight="1">
      <c r="B83" s="1707"/>
      <c r="C83" s="1686"/>
      <c r="D83" s="1686"/>
      <c r="E83" s="1686"/>
      <c r="F83" s="1686"/>
      <c r="G83" s="1686"/>
      <c r="H83" s="1686"/>
      <c r="I83" s="1686"/>
      <c r="J83" s="1686"/>
      <c r="K83" s="1686"/>
      <c r="L83" s="1686"/>
      <c r="M83" s="1686"/>
      <c r="N83" s="1686"/>
      <c r="O83" s="1686"/>
      <c r="P83" s="1686"/>
      <c r="Q83" s="1686"/>
      <c r="R83" s="1686"/>
      <c r="S83" s="1686"/>
      <c r="T83" s="1686"/>
      <c r="U83" s="1686"/>
      <c r="V83" s="1686"/>
      <c r="W83" s="1686"/>
      <c r="X83" s="1686"/>
      <c r="Y83" s="1686"/>
      <c r="Z83" s="1686"/>
      <c r="AA83" s="1686"/>
      <c r="AB83" s="1686"/>
      <c r="AC83" s="1686"/>
      <c r="AD83" s="1686"/>
      <c r="AE83" s="1686"/>
      <c r="AF83" s="1686"/>
      <c r="AG83" s="1686"/>
      <c r="AH83" s="1686"/>
      <c r="AI83" s="1686"/>
      <c r="AJ83" s="1686"/>
      <c r="AK83" s="1686"/>
      <c r="AL83" s="1686"/>
      <c r="AM83" s="1686"/>
      <c r="AN83" s="1686"/>
      <c r="AO83" s="1686"/>
      <c r="AP83" s="1686"/>
      <c r="AQ83" s="1686"/>
      <c r="AR83" s="1686"/>
      <c r="AS83" s="1686"/>
      <c r="AT83" s="1686"/>
      <c r="AU83" s="1686"/>
      <c r="AV83" s="1686"/>
      <c r="AW83" s="1686"/>
      <c r="AX83" s="1686"/>
      <c r="AY83" s="1686"/>
      <c r="AZ83" s="1686"/>
      <c r="BA83" s="1686"/>
      <c r="BB83" s="1686"/>
      <c r="BC83" s="1686"/>
      <c r="BD83" s="1686"/>
      <c r="BE83" s="1686"/>
      <c r="BF83" s="1686"/>
      <c r="BG83" s="1686"/>
      <c r="BH83" s="1686"/>
      <c r="BI83" s="1686"/>
      <c r="BJ83" s="1686"/>
      <c r="BK83" s="1686"/>
      <c r="BL83" s="1686"/>
      <c r="BM83" s="1686"/>
      <c r="BN83" s="1686"/>
      <c r="BO83" s="1686"/>
      <c r="BP83" s="1686"/>
      <c r="BQ83" s="1686"/>
      <c r="BR83" s="1686"/>
      <c r="BS83" s="1686"/>
      <c r="BT83" s="1686"/>
      <c r="BU83" s="1686"/>
      <c r="BV83" s="1686"/>
      <c r="BW83" s="1686"/>
      <c r="BX83" s="1686"/>
      <c r="BY83" s="1686"/>
      <c r="BZ83" s="1686"/>
      <c r="CA83" s="1686"/>
      <c r="CB83" s="1686"/>
      <c r="CC83" s="1686"/>
      <c r="CD83" s="1706"/>
      <c r="CH83" s="1686"/>
      <c r="CI83" s="1686"/>
      <c r="CJ83" s="1686"/>
      <c r="CK83" s="1686"/>
      <c r="CL83" s="1686"/>
      <c r="CM83" s="1686"/>
      <c r="CN83" s="1686"/>
      <c r="CO83" s="1686"/>
      <c r="CP83" s="1686"/>
      <c r="CQ83" s="1686"/>
      <c r="CR83" s="1686"/>
      <c r="CS83" s="1686"/>
      <c r="CT83" s="1686"/>
      <c r="CU83" s="1686"/>
      <c r="CV83" s="1686"/>
      <c r="CW83" s="1686"/>
      <c r="CX83" s="1686"/>
      <c r="CY83" s="1686"/>
      <c r="CZ83" s="1686"/>
      <c r="DA83" s="1686"/>
      <c r="DB83" s="1686"/>
      <c r="DC83" s="1686"/>
      <c r="DD83" s="1686"/>
      <c r="DE83" s="1686"/>
      <c r="DF83" s="1686"/>
      <c r="DG83" s="1686"/>
      <c r="DH83" s="1686"/>
      <c r="DI83" s="1686"/>
      <c r="DJ83" s="1686"/>
      <c r="DK83" s="1686"/>
      <c r="DL83" s="1686"/>
      <c r="DM83" s="1686"/>
      <c r="DN83" s="1686"/>
      <c r="DO83" s="1686"/>
      <c r="DP83" s="1686"/>
      <c r="DQ83" s="1686"/>
      <c r="DR83" s="1686"/>
      <c r="DS83" s="1686"/>
      <c r="DT83" s="1686"/>
      <c r="DU83" s="1686"/>
      <c r="DV83" s="1686"/>
    </row>
    <row r="84" spans="1:126" s="1734" customFormat="1" ht="30" customHeight="1">
      <c r="B84" s="1722"/>
      <c r="C84" s="1686"/>
      <c r="D84" s="1686"/>
      <c r="E84" s="1686"/>
      <c r="F84" s="1686"/>
      <c r="G84" s="1686"/>
      <c r="H84" s="1686"/>
      <c r="I84" s="1686"/>
      <c r="J84" s="1686"/>
      <c r="K84" s="1686"/>
      <c r="L84" s="1686"/>
      <c r="M84" s="1686"/>
      <c r="N84" s="1686"/>
      <c r="O84" s="1686"/>
      <c r="P84" s="1686"/>
      <c r="Q84" s="1686"/>
      <c r="R84" s="1686"/>
      <c r="S84" s="1686"/>
      <c r="T84" s="1686"/>
      <c r="U84" s="1686"/>
      <c r="V84" s="1686"/>
      <c r="W84" s="1686"/>
      <c r="X84" s="1686"/>
      <c r="Y84" s="1686"/>
      <c r="Z84" s="1686"/>
      <c r="AA84" s="1686"/>
      <c r="AB84" s="1686"/>
      <c r="AC84" s="1686"/>
      <c r="AD84" s="1686"/>
      <c r="AE84" s="1686"/>
      <c r="AF84" s="1686"/>
      <c r="AG84" s="1686"/>
      <c r="AH84" s="1686"/>
      <c r="AI84" s="1686"/>
      <c r="AJ84" s="1686"/>
      <c r="AK84" s="1686"/>
      <c r="AL84" s="1686"/>
      <c r="AM84" s="1686"/>
      <c r="AN84" s="1686"/>
      <c r="AO84" s="1686"/>
      <c r="AP84" s="1686"/>
      <c r="AQ84" s="1686"/>
      <c r="AR84" s="1686"/>
      <c r="AS84" s="1686"/>
      <c r="AT84" s="1686"/>
      <c r="AU84" s="1686"/>
      <c r="AV84" s="1686"/>
      <c r="AW84" s="1686"/>
      <c r="AX84" s="1686"/>
      <c r="AY84" s="1686"/>
      <c r="AZ84" s="1686"/>
      <c r="BA84" s="1686"/>
      <c r="BB84" s="1686"/>
      <c r="BC84" s="1686"/>
      <c r="BD84" s="1686"/>
      <c r="BE84" s="1686"/>
      <c r="BF84" s="1686"/>
      <c r="BG84" s="1686"/>
      <c r="BH84" s="1686"/>
      <c r="BI84" s="1686"/>
      <c r="BJ84" s="1686"/>
      <c r="BK84" s="1686"/>
      <c r="BL84" s="1686"/>
      <c r="BM84" s="1686"/>
      <c r="BN84" s="1686"/>
      <c r="BO84" s="1686"/>
      <c r="BP84" s="1686"/>
      <c r="BQ84" s="1686"/>
      <c r="BR84" s="1686"/>
      <c r="BS84" s="1686"/>
      <c r="BT84" s="1686"/>
      <c r="BU84" s="1686"/>
      <c r="BV84" s="1686"/>
      <c r="BW84" s="1686"/>
      <c r="BX84" s="1686"/>
      <c r="BY84" s="1686"/>
      <c r="BZ84" s="1686"/>
      <c r="CA84" s="1686"/>
      <c r="CB84" s="1686"/>
      <c r="CC84" s="1686"/>
      <c r="CD84" s="1725"/>
      <c r="CH84" s="1686"/>
      <c r="CI84" s="1686"/>
      <c r="CJ84" s="1686"/>
      <c r="CK84" s="1686"/>
      <c r="CL84" s="1686"/>
      <c r="CM84" s="1686"/>
      <c r="CN84" s="1686"/>
      <c r="CO84" s="1686"/>
      <c r="CP84" s="1686"/>
      <c r="CQ84" s="1686"/>
      <c r="CR84" s="1686"/>
      <c r="CS84" s="1686"/>
      <c r="CT84" s="1686"/>
      <c r="CU84" s="1686"/>
      <c r="CV84" s="1686"/>
      <c r="CW84" s="1686"/>
      <c r="CX84" s="1686"/>
      <c r="CY84" s="1686"/>
      <c r="CZ84" s="1686"/>
      <c r="DA84" s="1686"/>
      <c r="DB84" s="1686"/>
      <c r="DC84" s="1686"/>
      <c r="DD84" s="1686"/>
      <c r="DE84" s="1686"/>
      <c r="DF84" s="1686"/>
      <c r="DG84" s="1686"/>
      <c r="DH84" s="1686"/>
      <c r="DI84" s="1686"/>
      <c r="DJ84" s="1686"/>
      <c r="DK84" s="1686"/>
      <c r="DL84" s="1686"/>
      <c r="DM84" s="1686"/>
      <c r="DN84" s="1686"/>
      <c r="DO84" s="1686"/>
      <c r="DP84" s="1686"/>
      <c r="DQ84" s="1686"/>
      <c r="DR84" s="1686"/>
      <c r="DS84" s="1686"/>
      <c r="DT84" s="1686"/>
      <c r="DU84" s="1686"/>
      <c r="DV84" s="1686"/>
    </row>
    <row r="85" spans="1:126" s="1734" customFormat="1" ht="30" customHeight="1">
      <c r="B85" s="1727"/>
      <c r="C85" s="1686"/>
      <c r="D85" s="1686"/>
      <c r="E85" s="1686"/>
      <c r="F85" s="1686"/>
      <c r="G85" s="1686"/>
      <c r="H85" s="1686"/>
      <c r="I85" s="1686"/>
      <c r="J85" s="1686"/>
      <c r="K85" s="1686"/>
      <c r="L85" s="1686"/>
      <c r="M85" s="1686"/>
      <c r="N85" s="1686"/>
      <c r="O85" s="1686"/>
      <c r="P85" s="1686"/>
      <c r="Q85" s="1686"/>
      <c r="R85" s="1686"/>
      <c r="S85" s="1686"/>
      <c r="T85" s="1686"/>
      <c r="U85" s="1686"/>
      <c r="V85" s="1686"/>
      <c r="W85" s="1686"/>
      <c r="X85" s="1686"/>
      <c r="Y85" s="1686"/>
      <c r="Z85" s="1686"/>
      <c r="AA85" s="1686"/>
      <c r="AB85" s="1686"/>
      <c r="AC85" s="1686"/>
      <c r="AD85" s="1686"/>
      <c r="AE85" s="1686"/>
      <c r="AF85" s="1686"/>
      <c r="AG85" s="1686"/>
      <c r="AH85" s="1686"/>
      <c r="AI85" s="1686"/>
      <c r="AJ85" s="1686"/>
      <c r="AK85" s="1686"/>
      <c r="AL85" s="1686"/>
      <c r="AM85" s="1686"/>
      <c r="AN85" s="1686"/>
      <c r="AO85" s="1686"/>
      <c r="AP85" s="1686"/>
      <c r="AQ85" s="1686"/>
      <c r="AR85" s="1686"/>
      <c r="AS85" s="1686"/>
      <c r="AT85" s="1686"/>
      <c r="AU85" s="1686"/>
      <c r="AV85" s="1686"/>
      <c r="AW85" s="1686"/>
      <c r="AX85" s="1686"/>
      <c r="AY85" s="1686"/>
      <c r="AZ85" s="1686"/>
      <c r="BA85" s="1686"/>
      <c r="BB85" s="1686"/>
      <c r="BC85" s="1686"/>
      <c r="BD85" s="1686"/>
      <c r="BE85" s="1686"/>
      <c r="BF85" s="1686"/>
      <c r="BG85" s="1686"/>
      <c r="BH85" s="1686"/>
      <c r="BI85" s="1686"/>
      <c r="BJ85" s="1686"/>
      <c r="BK85" s="1686"/>
      <c r="BL85" s="1686"/>
      <c r="BM85" s="1686"/>
      <c r="BN85" s="1686"/>
      <c r="BO85" s="1686"/>
      <c r="BP85" s="1686"/>
      <c r="BQ85" s="1686"/>
      <c r="BR85" s="1686"/>
      <c r="BS85" s="1686"/>
      <c r="BT85" s="1686"/>
      <c r="BU85" s="1686"/>
      <c r="BV85" s="1686"/>
      <c r="BW85" s="1686"/>
      <c r="BX85" s="1686"/>
      <c r="BY85" s="1686"/>
      <c r="BZ85" s="1686"/>
      <c r="CA85" s="1686"/>
      <c r="CB85" s="1686"/>
      <c r="CC85" s="1686"/>
      <c r="CD85" s="1728"/>
      <c r="CH85" s="1686"/>
      <c r="CI85" s="1686"/>
      <c r="CJ85" s="1686"/>
      <c r="CK85" s="1686"/>
      <c r="CL85" s="1686"/>
      <c r="CM85" s="1686"/>
      <c r="CN85" s="1686"/>
      <c r="CO85" s="1686"/>
      <c r="CP85" s="1686"/>
      <c r="CQ85" s="1686"/>
      <c r="CR85" s="1686"/>
      <c r="CS85" s="1686"/>
      <c r="CT85" s="1686"/>
      <c r="CU85" s="1686"/>
      <c r="CV85" s="1686"/>
      <c r="CW85" s="1686"/>
      <c r="CX85" s="1686"/>
      <c r="CY85" s="1686"/>
      <c r="CZ85" s="1686"/>
      <c r="DA85" s="1686"/>
      <c r="DB85" s="1686"/>
      <c r="DC85" s="1686"/>
      <c r="DD85" s="1686"/>
      <c r="DE85" s="1686"/>
      <c r="DF85" s="1686"/>
      <c r="DG85" s="1686"/>
      <c r="DH85" s="1686"/>
      <c r="DI85" s="1686"/>
      <c r="DJ85" s="1686"/>
      <c r="DK85" s="1686"/>
      <c r="DL85" s="1686"/>
      <c r="DM85" s="1686"/>
      <c r="DN85" s="1686"/>
      <c r="DO85" s="1686"/>
      <c r="DP85" s="1686"/>
      <c r="DQ85" s="1686"/>
      <c r="DR85" s="1686"/>
      <c r="DS85" s="1686"/>
      <c r="DT85" s="1686"/>
      <c r="DU85" s="1686"/>
      <c r="DV85" s="1686"/>
    </row>
    <row r="86" spans="1:126" s="1734" customFormat="1" ht="30" customHeight="1">
      <c r="B86" s="1707"/>
      <c r="C86" s="1686"/>
      <c r="D86" s="1686"/>
      <c r="E86" s="1686"/>
      <c r="F86" s="1686"/>
      <c r="G86" s="1686"/>
      <c r="H86" s="1686"/>
      <c r="I86" s="1686"/>
      <c r="J86" s="1686"/>
      <c r="K86" s="1686"/>
      <c r="L86" s="1686"/>
      <c r="M86" s="1686"/>
      <c r="N86" s="1686"/>
      <c r="O86" s="1686"/>
      <c r="P86" s="1686"/>
      <c r="Q86" s="1686"/>
      <c r="R86" s="1686"/>
      <c r="S86" s="1686"/>
      <c r="T86" s="1686"/>
      <c r="U86" s="1686"/>
      <c r="V86" s="1686"/>
      <c r="W86" s="1686"/>
      <c r="X86" s="1686"/>
      <c r="Y86" s="1686"/>
      <c r="Z86" s="1686"/>
      <c r="AA86" s="1686"/>
      <c r="AB86" s="1686"/>
      <c r="AC86" s="1686"/>
      <c r="AD86" s="1686"/>
      <c r="AE86" s="1686"/>
      <c r="AF86" s="1686"/>
      <c r="AG86" s="1686"/>
      <c r="AH86" s="1686"/>
      <c r="AI86" s="1686"/>
      <c r="AJ86" s="1686"/>
      <c r="AK86" s="1686"/>
      <c r="AL86" s="1686"/>
      <c r="AM86" s="1686"/>
      <c r="AN86" s="1686"/>
      <c r="AO86" s="1686"/>
      <c r="AP86" s="1686"/>
      <c r="AQ86" s="1686"/>
      <c r="AR86" s="1686"/>
      <c r="AS86" s="1686"/>
      <c r="AT86" s="1686"/>
      <c r="AU86" s="1686"/>
      <c r="AV86" s="1686"/>
      <c r="AW86" s="1686"/>
      <c r="AX86" s="1686"/>
      <c r="AY86" s="1686"/>
      <c r="AZ86" s="1686"/>
      <c r="BA86" s="1686"/>
      <c r="BB86" s="1686"/>
      <c r="BC86" s="1686"/>
      <c r="BD86" s="1686"/>
      <c r="BE86" s="1686"/>
      <c r="BF86" s="1686"/>
      <c r="BG86" s="1686"/>
      <c r="BH86" s="1686"/>
      <c r="BI86" s="1686"/>
      <c r="BJ86" s="1686"/>
      <c r="BK86" s="1686"/>
      <c r="BL86" s="1686"/>
      <c r="BM86" s="1686"/>
      <c r="BN86" s="1686"/>
      <c r="BO86" s="1686"/>
      <c r="BP86" s="1686"/>
      <c r="BQ86" s="1686"/>
      <c r="BR86" s="1686"/>
      <c r="BS86" s="1686"/>
      <c r="BT86" s="1686"/>
      <c r="BU86" s="1686"/>
      <c r="BV86" s="1686"/>
      <c r="BW86" s="1686"/>
      <c r="BX86" s="1686"/>
      <c r="BY86" s="1686"/>
      <c r="BZ86" s="1686"/>
      <c r="CA86" s="1686"/>
      <c r="CB86" s="1686"/>
      <c r="CC86" s="1686"/>
      <c r="CD86" s="1728"/>
      <c r="CH86" s="1686"/>
      <c r="CI86" s="1686"/>
      <c r="CJ86" s="1686"/>
      <c r="CK86" s="1686"/>
      <c r="CL86" s="1686"/>
      <c r="CM86" s="1686"/>
      <c r="CN86" s="1686"/>
      <c r="CO86" s="1686"/>
      <c r="CP86" s="1686"/>
      <c r="CQ86" s="1686"/>
      <c r="CR86" s="1686"/>
      <c r="CS86" s="1686"/>
      <c r="CT86" s="1686"/>
      <c r="CU86" s="1686"/>
      <c r="CV86" s="1686"/>
      <c r="CW86" s="1686"/>
      <c r="CX86" s="1686"/>
      <c r="CY86" s="1686"/>
      <c r="CZ86" s="1686"/>
      <c r="DA86" s="1686"/>
      <c r="DB86" s="1686"/>
      <c r="DC86" s="1686"/>
      <c r="DD86" s="1686"/>
      <c r="DE86" s="1686"/>
      <c r="DF86" s="1686"/>
      <c r="DG86" s="1686"/>
      <c r="DH86" s="1686"/>
      <c r="DI86" s="1686"/>
      <c r="DJ86" s="1686"/>
      <c r="DK86" s="1686"/>
      <c r="DL86" s="1686"/>
      <c r="DM86" s="1686"/>
      <c r="DN86" s="1686"/>
      <c r="DO86" s="1686"/>
      <c r="DP86" s="1686"/>
      <c r="DQ86" s="1686"/>
      <c r="DR86" s="1686"/>
      <c r="DS86" s="1686"/>
      <c r="DT86" s="1686"/>
      <c r="DU86" s="1686"/>
      <c r="DV86" s="1686"/>
    </row>
    <row r="87" spans="1:126" s="1734" customFormat="1" ht="30" customHeight="1">
      <c r="B87" s="1707"/>
      <c r="C87" s="1686"/>
      <c r="D87" s="1686"/>
      <c r="E87" s="1686"/>
      <c r="F87" s="1686"/>
      <c r="G87" s="1686"/>
      <c r="H87" s="1686"/>
      <c r="I87" s="1686"/>
      <c r="J87" s="1686"/>
      <c r="K87" s="1686"/>
      <c r="L87" s="1686"/>
      <c r="M87" s="1686"/>
      <c r="N87" s="1686"/>
      <c r="O87" s="1686"/>
      <c r="P87" s="1686"/>
      <c r="Q87" s="1686"/>
      <c r="R87" s="1686"/>
      <c r="S87" s="1686"/>
      <c r="T87" s="1686"/>
      <c r="U87" s="1686"/>
      <c r="V87" s="1686"/>
      <c r="W87" s="1686"/>
      <c r="X87" s="1686"/>
      <c r="Y87" s="1686"/>
      <c r="Z87" s="1686"/>
      <c r="AA87" s="1686"/>
      <c r="AB87" s="1686"/>
      <c r="AC87" s="1686"/>
      <c r="AD87" s="1686"/>
      <c r="AE87" s="1686"/>
      <c r="AF87" s="1686"/>
      <c r="AG87" s="1686"/>
      <c r="AH87" s="1686"/>
      <c r="AI87" s="1686"/>
      <c r="AJ87" s="1686"/>
      <c r="AK87" s="1686"/>
      <c r="AL87" s="1686"/>
      <c r="AM87" s="1686"/>
      <c r="AN87" s="1686"/>
      <c r="AO87" s="1686"/>
      <c r="AP87" s="1686"/>
      <c r="AQ87" s="1686"/>
      <c r="AR87" s="1686"/>
      <c r="AS87" s="1686"/>
      <c r="AT87" s="1686"/>
      <c r="AU87" s="1686"/>
      <c r="AV87" s="1686"/>
      <c r="AW87" s="1686"/>
      <c r="AX87" s="1686"/>
      <c r="AY87" s="1686"/>
      <c r="AZ87" s="1686"/>
      <c r="BA87" s="1686"/>
      <c r="BB87" s="1686"/>
      <c r="BC87" s="1686"/>
      <c r="BD87" s="1686"/>
      <c r="BE87" s="1686"/>
      <c r="BF87" s="1686"/>
      <c r="BG87" s="1686"/>
      <c r="BH87" s="1686"/>
      <c r="BI87" s="1686"/>
      <c r="BJ87" s="1686"/>
      <c r="BK87" s="1686"/>
      <c r="BL87" s="1686"/>
      <c r="BM87" s="1686"/>
      <c r="BN87" s="1686"/>
      <c r="BO87" s="1686"/>
      <c r="BP87" s="1686"/>
      <c r="BQ87" s="1686"/>
      <c r="BR87" s="1686"/>
      <c r="BS87" s="1686"/>
      <c r="BT87" s="1686"/>
      <c r="BU87" s="1686"/>
      <c r="BV87" s="1686"/>
      <c r="BW87" s="1686"/>
      <c r="BX87" s="1686"/>
      <c r="BY87" s="1686"/>
      <c r="BZ87" s="1686"/>
      <c r="CA87" s="1686"/>
      <c r="CB87" s="1686"/>
      <c r="CC87" s="1686"/>
      <c r="CD87" s="1728"/>
      <c r="CH87" s="1686"/>
      <c r="CI87" s="1686"/>
      <c r="CJ87" s="1686"/>
      <c r="CK87" s="1686"/>
      <c r="CL87" s="1686"/>
      <c r="CM87" s="1686"/>
      <c r="CN87" s="1686"/>
      <c r="CO87" s="1686"/>
      <c r="CP87" s="1686"/>
      <c r="CQ87" s="1686"/>
      <c r="CR87" s="1686"/>
      <c r="CS87" s="1686"/>
      <c r="CT87" s="1686"/>
      <c r="CU87" s="1686"/>
      <c r="CV87" s="1686"/>
      <c r="CW87" s="1686"/>
      <c r="CX87" s="1686"/>
      <c r="CY87" s="1686"/>
      <c r="CZ87" s="1686"/>
      <c r="DA87" s="1686"/>
      <c r="DB87" s="1686"/>
      <c r="DC87" s="1686"/>
      <c r="DD87" s="1686"/>
      <c r="DE87" s="1686"/>
      <c r="DF87" s="1686"/>
      <c r="DG87" s="1686"/>
      <c r="DH87" s="1686"/>
      <c r="DI87" s="1686"/>
      <c r="DJ87" s="1686"/>
      <c r="DK87" s="1686"/>
      <c r="DL87" s="1686"/>
      <c r="DM87" s="1686"/>
      <c r="DN87" s="1686"/>
      <c r="DO87" s="1686"/>
      <c r="DP87" s="1686"/>
      <c r="DQ87" s="1686"/>
      <c r="DR87" s="1686"/>
      <c r="DS87" s="1686"/>
      <c r="DT87" s="1686"/>
      <c r="DU87" s="1686"/>
      <c r="DV87" s="1686"/>
    </row>
    <row r="88" spans="1:126" s="1734" customFormat="1" ht="30" customHeight="1">
      <c r="B88" s="1707"/>
      <c r="C88" s="1686"/>
      <c r="D88" s="1686"/>
      <c r="E88" s="1686"/>
      <c r="F88" s="1686"/>
      <c r="G88" s="1686"/>
      <c r="H88" s="1686"/>
      <c r="I88" s="1686"/>
      <c r="J88" s="1686"/>
      <c r="K88" s="1686"/>
      <c r="L88" s="1686"/>
      <c r="M88" s="1686"/>
      <c r="N88" s="1686"/>
      <c r="O88" s="1686"/>
      <c r="P88" s="1686"/>
      <c r="Q88" s="1686"/>
      <c r="R88" s="1686"/>
      <c r="S88" s="1686"/>
      <c r="T88" s="1686"/>
      <c r="U88" s="1686"/>
      <c r="V88" s="1686"/>
      <c r="W88" s="1686"/>
      <c r="X88" s="1686"/>
      <c r="Y88" s="1686"/>
      <c r="Z88" s="1686"/>
      <c r="AA88" s="1686"/>
      <c r="AB88" s="1686"/>
      <c r="AC88" s="1686"/>
      <c r="AD88" s="1686"/>
      <c r="AE88" s="1686"/>
      <c r="AF88" s="1686"/>
      <c r="AG88" s="1686"/>
      <c r="AH88" s="1686"/>
      <c r="AI88" s="1686"/>
      <c r="AJ88" s="1686"/>
      <c r="AK88" s="1686"/>
      <c r="AL88" s="1686"/>
      <c r="AM88" s="1686"/>
      <c r="AN88" s="1686"/>
      <c r="AO88" s="1686"/>
      <c r="AP88" s="1686"/>
      <c r="AQ88" s="1686"/>
      <c r="AR88" s="1686"/>
      <c r="AS88" s="1686"/>
      <c r="AT88" s="1686"/>
      <c r="AU88" s="1686"/>
      <c r="AV88" s="1686"/>
      <c r="AW88" s="1686"/>
      <c r="AX88" s="1686"/>
      <c r="AY88" s="1686"/>
      <c r="AZ88" s="1686"/>
      <c r="BA88" s="1686"/>
      <c r="BB88" s="1686"/>
      <c r="BC88" s="1686"/>
      <c r="BD88" s="1686"/>
      <c r="BE88" s="1686"/>
      <c r="BF88" s="1686"/>
      <c r="BG88" s="1686"/>
      <c r="BH88" s="1686"/>
      <c r="BI88" s="1686"/>
      <c r="BJ88" s="1686"/>
      <c r="BK88" s="1686"/>
      <c r="BL88" s="1686"/>
      <c r="BM88" s="1686"/>
      <c r="BN88" s="1686"/>
      <c r="BO88" s="1686"/>
      <c r="BP88" s="1686"/>
      <c r="BQ88" s="1686"/>
      <c r="BR88" s="1686"/>
      <c r="BS88" s="1686"/>
      <c r="BT88" s="1686"/>
      <c r="BU88" s="1686"/>
      <c r="BV88" s="1686"/>
      <c r="BW88" s="1686"/>
      <c r="BX88" s="1686"/>
      <c r="BY88" s="1686"/>
      <c r="BZ88" s="1686"/>
      <c r="CA88" s="1686"/>
      <c r="CB88" s="1686"/>
      <c r="CC88" s="1686"/>
      <c r="CD88" s="1728"/>
      <c r="CH88" s="1686"/>
      <c r="CI88" s="1686"/>
      <c r="CJ88" s="1686"/>
      <c r="CK88" s="1686"/>
      <c r="CL88" s="1686"/>
      <c r="CM88" s="1686"/>
      <c r="CN88" s="1686"/>
      <c r="CO88" s="1686"/>
      <c r="CP88" s="1686"/>
      <c r="CQ88" s="1686"/>
      <c r="CR88" s="1686"/>
      <c r="CS88" s="1686"/>
      <c r="CT88" s="1686"/>
      <c r="CU88" s="1686"/>
      <c r="CV88" s="1686"/>
      <c r="CW88" s="1686"/>
      <c r="CX88" s="1686"/>
      <c r="CY88" s="1686"/>
      <c r="CZ88" s="1686"/>
      <c r="DA88" s="1686"/>
      <c r="DB88" s="1686"/>
      <c r="DC88" s="1686"/>
      <c r="DD88" s="1686"/>
      <c r="DE88" s="1686"/>
      <c r="DF88" s="1686"/>
      <c r="DG88" s="1686"/>
      <c r="DH88" s="1686"/>
      <c r="DI88" s="1686"/>
      <c r="DJ88" s="1686"/>
      <c r="DK88" s="1686"/>
      <c r="DL88" s="1686"/>
      <c r="DM88" s="1686"/>
      <c r="DN88" s="1686"/>
      <c r="DO88" s="1686"/>
      <c r="DP88" s="1686"/>
      <c r="DQ88" s="1686"/>
      <c r="DR88" s="1686"/>
      <c r="DS88" s="1686"/>
      <c r="DT88" s="1686"/>
      <c r="DU88" s="1686"/>
      <c r="DV88" s="1686"/>
    </row>
    <row r="89" spans="1:126" s="1734" customFormat="1" ht="30" customHeight="1">
      <c r="B89" s="1707"/>
      <c r="C89" s="1686"/>
      <c r="D89" s="1686"/>
      <c r="E89" s="1686"/>
      <c r="F89" s="1686"/>
      <c r="G89" s="1686"/>
      <c r="H89" s="1686"/>
      <c r="I89" s="1686"/>
      <c r="J89" s="1686"/>
      <c r="K89" s="1686"/>
      <c r="L89" s="1686"/>
      <c r="M89" s="1686"/>
      <c r="N89" s="1686"/>
      <c r="O89" s="1686"/>
      <c r="P89" s="1686"/>
      <c r="Q89" s="1686"/>
      <c r="R89" s="1686"/>
      <c r="S89" s="1686"/>
      <c r="T89" s="1686"/>
      <c r="U89" s="1686"/>
      <c r="V89" s="1686"/>
      <c r="W89" s="1686"/>
      <c r="X89" s="1686"/>
      <c r="Y89" s="1686"/>
      <c r="Z89" s="1686"/>
      <c r="AA89" s="1686"/>
      <c r="AB89" s="1686"/>
      <c r="AC89" s="1686"/>
      <c r="AD89" s="1686"/>
      <c r="AE89" s="1686"/>
      <c r="AF89" s="1686"/>
      <c r="AG89" s="1686"/>
      <c r="AH89" s="1686"/>
      <c r="AI89" s="1686"/>
      <c r="AJ89" s="1686"/>
      <c r="AK89" s="1686"/>
      <c r="AL89" s="1686"/>
      <c r="AM89" s="1686"/>
      <c r="AN89" s="1686"/>
      <c r="AO89" s="1686"/>
      <c r="AP89" s="1686"/>
      <c r="AQ89" s="1686"/>
      <c r="AR89" s="1686"/>
      <c r="AS89" s="1686"/>
      <c r="AT89" s="1686"/>
      <c r="AU89" s="1686"/>
      <c r="AV89" s="1686"/>
      <c r="AW89" s="1686"/>
      <c r="AX89" s="1686"/>
      <c r="AY89" s="1686"/>
      <c r="AZ89" s="1686"/>
      <c r="BA89" s="1686"/>
      <c r="BB89" s="1686"/>
      <c r="BC89" s="1686"/>
      <c r="BD89" s="1686"/>
      <c r="BE89" s="1686"/>
      <c r="BF89" s="1686"/>
      <c r="BG89" s="1686"/>
      <c r="BH89" s="1686"/>
      <c r="BI89" s="1686"/>
      <c r="BJ89" s="1686"/>
      <c r="BK89" s="1686"/>
      <c r="BL89" s="1686"/>
      <c r="BM89" s="1686"/>
      <c r="BN89" s="1686"/>
      <c r="BO89" s="1686"/>
      <c r="BP89" s="1686"/>
      <c r="BQ89" s="1686"/>
      <c r="BR89" s="1686"/>
      <c r="BS89" s="1686"/>
      <c r="BT89" s="1686"/>
      <c r="BU89" s="1686"/>
      <c r="BV89" s="1686"/>
      <c r="BW89" s="1686"/>
      <c r="BX89" s="1686"/>
      <c r="BY89" s="1686"/>
      <c r="BZ89" s="1686"/>
      <c r="CA89" s="1686"/>
      <c r="CB89" s="1686"/>
      <c r="CC89" s="1686"/>
      <c r="CD89" s="1706"/>
      <c r="CH89" s="1686"/>
      <c r="CI89" s="1686"/>
      <c r="CJ89" s="1686"/>
      <c r="CK89" s="1686"/>
      <c r="CL89" s="1686"/>
      <c r="CM89" s="1686"/>
      <c r="CN89" s="1686"/>
      <c r="CO89" s="1686"/>
      <c r="CP89" s="1686"/>
      <c r="CQ89" s="1686"/>
      <c r="CR89" s="1686"/>
      <c r="CS89" s="1686"/>
      <c r="CT89" s="1686"/>
      <c r="CU89" s="1686"/>
      <c r="CV89" s="1686"/>
      <c r="CW89" s="1686"/>
      <c r="CX89" s="1686"/>
      <c r="CY89" s="1686"/>
      <c r="CZ89" s="1686"/>
      <c r="DA89" s="1686"/>
      <c r="DB89" s="1686"/>
      <c r="DC89" s="1686"/>
      <c r="DD89" s="1686"/>
      <c r="DE89" s="1686"/>
      <c r="DF89" s="1686"/>
      <c r="DG89" s="1686"/>
      <c r="DH89" s="1686"/>
      <c r="DI89" s="1686"/>
      <c r="DJ89" s="1686"/>
      <c r="DK89" s="1686"/>
      <c r="DL89" s="1686"/>
      <c r="DM89" s="1686"/>
      <c r="DN89" s="1686"/>
      <c r="DO89" s="1686"/>
      <c r="DP89" s="1686"/>
      <c r="DQ89" s="1686"/>
      <c r="DR89" s="1686"/>
      <c r="DS89" s="1686"/>
      <c r="DT89" s="1686"/>
      <c r="DU89" s="1686"/>
      <c r="DV89" s="1686"/>
    </row>
    <row r="90" spans="1:126" s="1734" customFormat="1" ht="30" customHeight="1">
      <c r="B90" s="1719"/>
      <c r="C90" s="1686"/>
      <c r="D90" s="1686"/>
      <c r="E90" s="1686"/>
      <c r="F90" s="1686"/>
      <c r="G90" s="1686"/>
      <c r="H90" s="1686"/>
      <c r="I90" s="1686"/>
      <c r="J90" s="1686"/>
      <c r="K90" s="1686"/>
      <c r="L90" s="1686"/>
      <c r="M90" s="1686"/>
      <c r="N90" s="1686"/>
      <c r="O90" s="1686"/>
      <c r="P90" s="1686"/>
      <c r="Q90" s="1686"/>
      <c r="R90" s="1686"/>
      <c r="S90" s="1686"/>
      <c r="T90" s="1686"/>
      <c r="U90" s="1686"/>
      <c r="V90" s="1686"/>
      <c r="W90" s="1686"/>
      <c r="X90" s="1686"/>
      <c r="Y90" s="1686"/>
      <c r="Z90" s="1686"/>
      <c r="AA90" s="1686"/>
      <c r="AB90" s="1686"/>
      <c r="AC90" s="1686"/>
      <c r="AD90" s="1686"/>
      <c r="AE90" s="1686"/>
      <c r="AF90" s="1686"/>
      <c r="AG90" s="1686"/>
      <c r="AH90" s="1686"/>
      <c r="AI90" s="1686"/>
      <c r="AJ90" s="1686"/>
      <c r="AK90" s="1686"/>
      <c r="AL90" s="1686"/>
      <c r="AM90" s="1686"/>
      <c r="AN90" s="1686"/>
      <c r="AO90" s="1686"/>
      <c r="AP90" s="1686"/>
      <c r="AQ90" s="1686"/>
      <c r="AR90" s="1686"/>
      <c r="AS90" s="1686"/>
      <c r="AT90" s="1686"/>
      <c r="AU90" s="1686"/>
      <c r="AV90" s="1686"/>
      <c r="AW90" s="1686"/>
      <c r="AX90" s="1686"/>
      <c r="AY90" s="1686"/>
      <c r="AZ90" s="1686"/>
      <c r="BA90" s="1686"/>
      <c r="BB90" s="1686"/>
      <c r="BC90" s="1686"/>
      <c r="BD90" s="1686"/>
      <c r="BE90" s="1686"/>
      <c r="BF90" s="1686"/>
      <c r="BG90" s="1686"/>
      <c r="BH90" s="1686"/>
      <c r="BI90" s="1686"/>
      <c r="BJ90" s="1686"/>
      <c r="BK90" s="1686"/>
      <c r="BL90" s="1686"/>
      <c r="BM90" s="1686"/>
      <c r="BN90" s="1686"/>
      <c r="BO90" s="1686"/>
      <c r="BP90" s="1686"/>
      <c r="BQ90" s="1686"/>
      <c r="BR90" s="1686"/>
      <c r="BS90" s="1686"/>
      <c r="BT90" s="1686"/>
      <c r="BU90" s="1686"/>
      <c r="BV90" s="1686"/>
      <c r="BW90" s="1686"/>
      <c r="BX90" s="1686"/>
      <c r="BY90" s="1686"/>
      <c r="BZ90" s="1686"/>
      <c r="CA90" s="1686"/>
      <c r="CB90" s="1686"/>
      <c r="CC90" s="1686"/>
      <c r="CD90" s="1706"/>
      <c r="CH90" s="1686"/>
      <c r="CI90" s="1686"/>
      <c r="CJ90" s="1686"/>
      <c r="CK90" s="1686"/>
      <c r="CL90" s="1686"/>
      <c r="CM90" s="1686"/>
      <c r="CN90" s="1686"/>
      <c r="CO90" s="1686"/>
      <c r="CP90" s="1686"/>
      <c r="CQ90" s="1686"/>
      <c r="CR90" s="1686"/>
      <c r="CS90" s="1686"/>
      <c r="CT90" s="1686"/>
      <c r="CU90" s="1686"/>
      <c r="CV90" s="1686"/>
      <c r="CW90" s="1686"/>
      <c r="CX90" s="1686"/>
      <c r="CY90" s="1686"/>
      <c r="CZ90" s="1686"/>
      <c r="DA90" s="1686"/>
      <c r="DB90" s="1686"/>
      <c r="DC90" s="1686"/>
      <c r="DD90" s="1686"/>
      <c r="DE90" s="1686"/>
      <c r="DF90" s="1686"/>
      <c r="DG90" s="1686"/>
      <c r="DH90" s="1686"/>
      <c r="DI90" s="1686"/>
      <c r="DJ90" s="1686"/>
      <c r="DK90" s="1686"/>
      <c r="DL90" s="1686"/>
      <c r="DM90" s="1686"/>
      <c r="DN90" s="1686"/>
      <c r="DO90" s="1686"/>
      <c r="DP90" s="1686"/>
      <c r="DQ90" s="1686"/>
      <c r="DR90" s="1686"/>
      <c r="DS90" s="1686"/>
      <c r="DT90" s="1686"/>
      <c r="DU90" s="1686"/>
      <c r="DV90" s="1686"/>
    </row>
    <row r="91" spans="1:126" s="1734" customFormat="1" ht="30" customHeight="1">
      <c r="B91" s="1722"/>
      <c r="C91" s="1686"/>
      <c r="D91" s="1686"/>
      <c r="E91" s="1686"/>
      <c r="F91" s="1686"/>
      <c r="G91" s="1686"/>
      <c r="H91" s="1686"/>
      <c r="I91" s="1686"/>
      <c r="J91" s="1686"/>
      <c r="K91" s="1686"/>
      <c r="L91" s="1686"/>
      <c r="M91" s="1686"/>
      <c r="N91" s="1686"/>
      <c r="O91" s="1686"/>
      <c r="P91" s="1686"/>
      <c r="Q91" s="1686"/>
      <c r="R91" s="1686"/>
      <c r="S91" s="1686"/>
      <c r="T91" s="1686"/>
      <c r="U91" s="1686"/>
      <c r="V91" s="1686"/>
      <c r="W91" s="1686"/>
      <c r="X91" s="1686"/>
      <c r="Y91" s="1686"/>
      <c r="Z91" s="1686"/>
      <c r="AA91" s="1686"/>
      <c r="AB91" s="1686"/>
      <c r="AC91" s="1686"/>
      <c r="AD91" s="1686"/>
      <c r="AE91" s="1686"/>
      <c r="AF91" s="1686"/>
      <c r="AG91" s="1686"/>
      <c r="AH91" s="1686"/>
      <c r="AI91" s="1686"/>
      <c r="AJ91" s="1686"/>
      <c r="AK91" s="1686"/>
      <c r="AL91" s="1686"/>
      <c r="AM91" s="1686"/>
      <c r="AN91" s="1686"/>
      <c r="AO91" s="1686"/>
      <c r="AP91" s="1686"/>
      <c r="AQ91" s="1686"/>
      <c r="AR91" s="1686"/>
      <c r="AS91" s="1686"/>
      <c r="AT91" s="1686"/>
      <c r="AU91" s="1686"/>
      <c r="AV91" s="1686"/>
      <c r="AW91" s="1686"/>
      <c r="AX91" s="1686"/>
      <c r="AY91" s="1686"/>
      <c r="AZ91" s="1686"/>
      <c r="BA91" s="1686"/>
      <c r="BB91" s="1686"/>
      <c r="BC91" s="1686"/>
      <c r="BD91" s="1686"/>
      <c r="BE91" s="1686"/>
      <c r="BF91" s="1686"/>
      <c r="BG91" s="1686"/>
      <c r="BH91" s="1686"/>
      <c r="BI91" s="1686"/>
      <c r="BJ91" s="1686"/>
      <c r="BK91" s="1686"/>
      <c r="BL91" s="1686"/>
      <c r="BM91" s="1686"/>
      <c r="BN91" s="1686"/>
      <c r="BO91" s="1686"/>
      <c r="BP91" s="1686"/>
      <c r="BQ91" s="1686"/>
      <c r="BR91" s="1686"/>
      <c r="BS91" s="1686"/>
      <c r="BT91" s="1686"/>
      <c r="BU91" s="1686"/>
      <c r="BV91" s="1686"/>
      <c r="BW91" s="1686"/>
      <c r="BX91" s="1686"/>
      <c r="BY91" s="1686"/>
      <c r="BZ91" s="1686"/>
      <c r="CA91" s="1686"/>
      <c r="CB91" s="1686"/>
      <c r="CC91" s="1686"/>
      <c r="CD91" s="1706"/>
      <c r="CH91" s="1686"/>
      <c r="CI91" s="1686"/>
      <c r="CJ91" s="1686"/>
      <c r="CK91" s="1686"/>
      <c r="CL91" s="1686"/>
      <c r="CM91" s="1686"/>
      <c r="CN91" s="1686"/>
      <c r="CO91" s="1686"/>
      <c r="CP91" s="1686"/>
      <c r="CQ91" s="1686"/>
      <c r="CR91" s="1686"/>
      <c r="CS91" s="1686"/>
      <c r="CT91" s="1686"/>
      <c r="CU91" s="1686"/>
      <c r="CV91" s="1686"/>
      <c r="CW91" s="1686"/>
      <c r="CX91" s="1686"/>
      <c r="CY91" s="1686"/>
      <c r="CZ91" s="1686"/>
      <c r="DA91" s="1686"/>
      <c r="DB91" s="1686"/>
      <c r="DC91" s="1686"/>
      <c r="DD91" s="1686"/>
      <c r="DE91" s="1686"/>
      <c r="DF91" s="1686"/>
      <c r="DG91" s="1686"/>
      <c r="DH91" s="1686"/>
      <c r="DI91" s="1686"/>
      <c r="DJ91" s="1686"/>
      <c r="DK91" s="1686"/>
      <c r="DL91" s="1686"/>
      <c r="DM91" s="1686"/>
      <c r="DN91" s="1686"/>
      <c r="DO91" s="1686"/>
      <c r="DP91" s="1686"/>
      <c r="DQ91" s="1686"/>
      <c r="DR91" s="1686"/>
      <c r="DS91" s="1686"/>
      <c r="DT91" s="1686"/>
      <c r="DU91" s="1686"/>
      <c r="DV91" s="1686"/>
    </row>
    <row r="92" spans="1:126" s="1734" customFormat="1" ht="30" customHeight="1">
      <c r="B92" s="1707"/>
      <c r="C92" s="1686"/>
      <c r="D92" s="1686"/>
      <c r="E92" s="1686"/>
      <c r="F92" s="1686"/>
      <c r="G92" s="1686"/>
      <c r="H92" s="1686"/>
      <c r="I92" s="1686"/>
      <c r="J92" s="1686"/>
      <c r="K92" s="1686"/>
      <c r="L92" s="1686"/>
      <c r="M92" s="1686"/>
      <c r="N92" s="1686"/>
      <c r="O92" s="1686"/>
      <c r="P92" s="1686"/>
      <c r="Q92" s="1686"/>
      <c r="R92" s="1686"/>
      <c r="S92" s="1686"/>
      <c r="T92" s="1686"/>
      <c r="U92" s="1686"/>
      <c r="V92" s="1686"/>
      <c r="W92" s="1686"/>
      <c r="X92" s="1686"/>
      <c r="Y92" s="1686"/>
      <c r="Z92" s="1686"/>
      <c r="AA92" s="1686"/>
      <c r="AB92" s="1686"/>
      <c r="AC92" s="1686"/>
      <c r="AD92" s="1686"/>
      <c r="AE92" s="1686"/>
      <c r="AF92" s="1686"/>
      <c r="AG92" s="1686"/>
      <c r="AH92" s="1686"/>
      <c r="AI92" s="1686"/>
      <c r="AJ92" s="1686"/>
      <c r="AK92" s="1686"/>
      <c r="AL92" s="1686"/>
      <c r="AM92" s="1686"/>
      <c r="AN92" s="1686"/>
      <c r="AO92" s="1686"/>
      <c r="AP92" s="1686"/>
      <c r="AQ92" s="1686"/>
      <c r="AR92" s="1686"/>
      <c r="AS92" s="1686"/>
      <c r="AT92" s="1686"/>
      <c r="AU92" s="1686"/>
      <c r="AV92" s="1686"/>
      <c r="AW92" s="1686"/>
      <c r="AX92" s="1686"/>
      <c r="AY92" s="1686"/>
      <c r="AZ92" s="1686"/>
      <c r="BA92" s="1686"/>
      <c r="BB92" s="1686"/>
      <c r="BC92" s="1686"/>
      <c r="BD92" s="1686"/>
      <c r="BE92" s="1686"/>
      <c r="BF92" s="1686"/>
      <c r="BG92" s="1686"/>
      <c r="BH92" s="1686"/>
      <c r="BI92" s="1686"/>
      <c r="BJ92" s="1686"/>
      <c r="BK92" s="1686"/>
      <c r="BL92" s="1686"/>
      <c r="BM92" s="1686"/>
      <c r="BN92" s="1686"/>
      <c r="BO92" s="1686"/>
      <c r="BP92" s="1686"/>
      <c r="BQ92" s="1686"/>
      <c r="BR92" s="1686"/>
      <c r="BS92" s="1686"/>
      <c r="BT92" s="1686"/>
      <c r="BU92" s="1686"/>
      <c r="BV92" s="1686"/>
      <c r="BW92" s="1686"/>
      <c r="BX92" s="1686"/>
      <c r="BY92" s="1686"/>
      <c r="BZ92" s="1686"/>
      <c r="CA92" s="1686"/>
      <c r="CB92" s="1686"/>
      <c r="CC92" s="1686"/>
      <c r="CD92" s="1728"/>
      <c r="CH92" s="1686"/>
      <c r="CI92" s="1686"/>
      <c r="CJ92" s="1686"/>
      <c r="CK92" s="1686"/>
      <c r="CL92" s="1686"/>
      <c r="CM92" s="1686"/>
      <c r="CN92" s="1686"/>
      <c r="CO92" s="1686"/>
      <c r="CP92" s="1686"/>
      <c r="CQ92" s="1686"/>
      <c r="CR92" s="1686"/>
      <c r="CS92" s="1686"/>
      <c r="CT92" s="1686"/>
      <c r="CU92" s="1686"/>
      <c r="CV92" s="1686"/>
      <c r="CW92" s="1686"/>
      <c r="CX92" s="1686"/>
      <c r="CY92" s="1686"/>
      <c r="CZ92" s="1686"/>
      <c r="DA92" s="1686"/>
      <c r="DB92" s="1686"/>
      <c r="DC92" s="1686"/>
      <c r="DD92" s="1686"/>
      <c r="DE92" s="1686"/>
      <c r="DF92" s="1686"/>
      <c r="DG92" s="1686"/>
      <c r="DH92" s="1686"/>
      <c r="DI92" s="1686"/>
      <c r="DJ92" s="1686"/>
      <c r="DK92" s="1686"/>
      <c r="DL92" s="1686"/>
      <c r="DM92" s="1686"/>
      <c r="DN92" s="1686"/>
      <c r="DO92" s="1686"/>
      <c r="DP92" s="1686"/>
      <c r="DQ92" s="1686"/>
      <c r="DR92" s="1686"/>
      <c r="DS92" s="1686"/>
      <c r="DT92" s="1686"/>
      <c r="DU92" s="1686"/>
      <c r="DV92" s="1686"/>
    </row>
    <row r="93" spans="1:126" s="1734" customFormat="1" ht="30" customHeight="1" thickBot="1">
      <c r="B93" s="1761"/>
      <c r="C93" s="1762"/>
      <c r="D93" s="1762"/>
      <c r="E93" s="1762"/>
      <c r="F93" s="1762"/>
      <c r="G93" s="1762"/>
      <c r="H93" s="1762"/>
      <c r="I93" s="1762"/>
      <c r="J93" s="1762"/>
      <c r="K93" s="1762"/>
      <c r="L93" s="1762"/>
      <c r="M93" s="1762"/>
      <c r="N93" s="1762"/>
      <c r="O93" s="1762"/>
      <c r="P93" s="1762"/>
      <c r="Q93" s="1762"/>
      <c r="R93" s="1762"/>
      <c r="S93" s="1762"/>
      <c r="T93" s="1762"/>
      <c r="U93" s="1762"/>
      <c r="V93" s="1762"/>
      <c r="W93" s="1762"/>
      <c r="X93" s="1762"/>
      <c r="Y93" s="1762"/>
      <c r="Z93" s="1762"/>
      <c r="AA93" s="1762"/>
      <c r="AB93" s="1762"/>
      <c r="AC93" s="1762"/>
      <c r="AD93" s="1762"/>
      <c r="AE93" s="1762"/>
      <c r="AF93" s="1762"/>
      <c r="AG93" s="1762"/>
      <c r="AH93" s="1762"/>
      <c r="AI93" s="1762"/>
      <c r="AJ93" s="1762"/>
      <c r="AK93" s="1762"/>
      <c r="AL93" s="1762"/>
      <c r="AM93" s="1762"/>
      <c r="AN93" s="1762"/>
      <c r="AO93" s="1762"/>
      <c r="AP93" s="1762"/>
      <c r="AQ93" s="1762"/>
      <c r="AR93" s="1762"/>
      <c r="AS93" s="1762"/>
      <c r="AT93" s="1762"/>
      <c r="AU93" s="1762"/>
      <c r="AV93" s="1762"/>
      <c r="AW93" s="1762"/>
      <c r="AX93" s="1762"/>
      <c r="AY93" s="1762"/>
      <c r="AZ93" s="1762"/>
      <c r="BA93" s="1762"/>
      <c r="BB93" s="1762"/>
      <c r="BC93" s="1762"/>
      <c r="BD93" s="1762"/>
      <c r="BE93" s="1762"/>
      <c r="BF93" s="1762"/>
      <c r="BG93" s="1762"/>
      <c r="BH93" s="1762"/>
      <c r="BI93" s="1762"/>
      <c r="BJ93" s="1762"/>
      <c r="BK93" s="1762"/>
      <c r="BL93" s="1762"/>
      <c r="BM93" s="1762"/>
      <c r="BN93" s="1762"/>
      <c r="BO93" s="1762"/>
      <c r="BP93" s="1762"/>
      <c r="BQ93" s="1762"/>
      <c r="BR93" s="1762"/>
      <c r="BS93" s="1762"/>
      <c r="BT93" s="1762"/>
      <c r="BU93" s="1762"/>
      <c r="BV93" s="1762"/>
      <c r="BW93" s="1762"/>
      <c r="BX93" s="1762"/>
      <c r="BY93" s="1762"/>
      <c r="BZ93" s="1762"/>
      <c r="CA93" s="1762"/>
      <c r="CB93" s="1762"/>
      <c r="CC93" s="1762"/>
      <c r="CD93" s="1763"/>
      <c r="CH93" s="1686"/>
      <c r="CI93" s="1686"/>
      <c r="CJ93" s="1686"/>
      <c r="CK93" s="1686"/>
      <c r="CL93" s="1686"/>
      <c r="CM93" s="1686"/>
      <c r="CN93" s="1686"/>
      <c r="CO93" s="1686"/>
      <c r="CP93" s="1686"/>
      <c r="CQ93" s="1686"/>
      <c r="CR93" s="1686"/>
      <c r="CS93" s="1686"/>
      <c r="CT93" s="1686"/>
      <c r="CU93" s="1686"/>
      <c r="CV93" s="1686"/>
      <c r="CW93" s="1686"/>
      <c r="CX93" s="1686"/>
      <c r="CY93" s="1686"/>
      <c r="CZ93" s="1686"/>
      <c r="DA93" s="1686"/>
      <c r="DB93" s="1686"/>
      <c r="DC93" s="1686"/>
      <c r="DD93" s="1686"/>
      <c r="DE93" s="1686"/>
      <c r="DF93" s="1686"/>
      <c r="DG93" s="1686"/>
      <c r="DH93" s="1686"/>
      <c r="DI93" s="1686"/>
      <c r="DJ93" s="1686"/>
      <c r="DK93" s="1686"/>
      <c r="DL93" s="1686"/>
      <c r="DM93" s="1686"/>
      <c r="DN93" s="1686"/>
      <c r="DO93" s="1686"/>
      <c r="DP93" s="1686"/>
      <c r="DQ93" s="1686"/>
      <c r="DR93" s="1686"/>
      <c r="DS93" s="1686"/>
      <c r="DT93" s="1686"/>
      <c r="DU93" s="1686"/>
      <c r="DV93" s="1686"/>
    </row>
    <row r="94" spans="1:126" ht="20.100000000000001" customHeight="1">
      <c r="B94" s="1764"/>
      <c r="C94" s="1765"/>
      <c r="D94" s="1764"/>
      <c r="E94" s="1743"/>
      <c r="F94" s="1765"/>
      <c r="G94" s="1766"/>
      <c r="H94" s="1766"/>
      <c r="I94" s="1766"/>
      <c r="J94" s="1760"/>
      <c r="K94" s="1760"/>
      <c r="L94" s="1760"/>
      <c r="M94" s="1760"/>
      <c r="N94" s="1760"/>
      <c r="O94" s="1760"/>
      <c r="P94" s="1760"/>
      <c r="Q94" s="1767"/>
      <c r="R94" s="1760"/>
      <c r="S94" s="1760"/>
      <c r="T94" s="1764"/>
      <c r="U94" s="1764"/>
      <c r="V94" s="1764"/>
      <c r="W94" s="1764"/>
      <c r="X94" s="1764"/>
      <c r="Y94" s="1764"/>
      <c r="Z94" s="1764"/>
      <c r="AA94" s="1764"/>
      <c r="AB94" s="1768"/>
      <c r="AC94" s="1743"/>
      <c r="AD94" s="1743"/>
      <c r="AE94" s="1743"/>
      <c r="AF94" s="1743"/>
      <c r="AG94" s="1743"/>
      <c r="AH94" s="1764"/>
      <c r="AI94" s="1764"/>
      <c r="AJ94" s="1764"/>
      <c r="AK94" s="1764"/>
      <c r="AL94" s="1764"/>
      <c r="AM94" s="1764"/>
      <c r="AN94" s="1764"/>
      <c r="AO94" s="1764"/>
      <c r="AP94" s="1764"/>
      <c r="AQ94" s="1764"/>
      <c r="AR94" s="1764"/>
      <c r="AS94" s="1764"/>
      <c r="AT94" s="1764"/>
      <c r="AU94" s="1764"/>
      <c r="AV94" s="1764"/>
      <c r="AW94" s="1764"/>
      <c r="AX94" s="1764"/>
      <c r="AY94" s="1764"/>
      <c r="AZ94" s="1764"/>
      <c r="BA94" s="1764"/>
      <c r="BB94" s="1764"/>
      <c r="BC94" s="1764"/>
      <c r="BD94" s="1764"/>
      <c r="BE94" s="1764"/>
      <c r="BF94" s="1764"/>
      <c r="BG94" s="1764"/>
      <c r="BH94" s="1764"/>
      <c r="BI94" s="1764"/>
      <c r="BJ94" s="1764"/>
      <c r="BK94" s="1764"/>
      <c r="BL94" s="1764"/>
      <c r="BM94" s="1764"/>
      <c r="BN94" s="1764"/>
      <c r="BO94" s="1764"/>
      <c r="BP94" s="1764"/>
      <c r="BQ94" s="1764"/>
      <c r="BR94" s="1764"/>
      <c r="BS94" s="1764"/>
      <c r="BT94" s="1764"/>
      <c r="BU94" s="1764"/>
      <c r="BV94" s="1764"/>
      <c r="BW94" s="1764"/>
      <c r="BX94" s="1764"/>
      <c r="BY94" s="1764"/>
      <c r="BZ94" s="1768"/>
      <c r="CA94" s="1743"/>
      <c r="CB94" s="1743"/>
      <c r="CC94" s="1764"/>
      <c r="CD94" s="1764"/>
    </row>
    <row r="95" spans="1:126" ht="20.100000000000001" customHeight="1">
      <c r="B95" s="1764"/>
      <c r="C95" s="1765"/>
      <c r="D95" s="1764"/>
      <c r="E95" s="1743"/>
      <c r="F95" s="1765"/>
      <c r="G95" s="1766"/>
      <c r="H95" s="1766"/>
      <c r="I95" s="1766"/>
      <c r="J95" s="1760"/>
      <c r="K95" s="1760"/>
      <c r="L95" s="1760"/>
      <c r="M95" s="1760"/>
      <c r="N95" s="1760"/>
      <c r="O95" s="1760"/>
      <c r="P95" s="1760"/>
      <c r="Q95" s="1767"/>
      <c r="R95" s="1760"/>
      <c r="S95" s="1760"/>
      <c r="T95" s="1764"/>
      <c r="U95" s="1764"/>
      <c r="V95" s="1764"/>
      <c r="W95" s="1764"/>
      <c r="X95" s="1764"/>
      <c r="Y95" s="1764"/>
      <c r="Z95" s="1764"/>
      <c r="AA95" s="1764"/>
      <c r="AB95" s="1768"/>
      <c r="AC95" s="1743"/>
      <c r="AD95" s="1743"/>
      <c r="AE95" s="1743"/>
      <c r="AF95" s="1743"/>
      <c r="AG95" s="1743"/>
      <c r="AH95" s="1764"/>
      <c r="AI95" s="1764"/>
      <c r="AJ95" s="1764"/>
      <c r="AK95" s="1764"/>
      <c r="AL95" s="1764"/>
      <c r="AM95" s="1764"/>
      <c r="AN95" s="1764"/>
      <c r="AO95" s="1764"/>
      <c r="AP95" s="1764"/>
      <c r="AQ95" s="1764"/>
      <c r="AR95" s="1764"/>
      <c r="AS95" s="1764"/>
      <c r="AT95" s="1764"/>
      <c r="AU95" s="1764"/>
      <c r="AV95" s="1764"/>
      <c r="AW95" s="1764"/>
      <c r="AX95" s="1764"/>
      <c r="AY95" s="1764"/>
      <c r="AZ95" s="1764"/>
      <c r="BA95" s="1764"/>
      <c r="BB95" s="1764"/>
      <c r="BC95" s="1764"/>
      <c r="BD95" s="1764"/>
      <c r="BE95" s="1764"/>
      <c r="BF95" s="1764"/>
      <c r="BG95" s="1764"/>
      <c r="BH95" s="1764"/>
      <c r="BI95" s="1764"/>
      <c r="BJ95" s="1764"/>
      <c r="BK95" s="1764"/>
      <c r="BL95" s="1764"/>
      <c r="BM95" s="1764"/>
      <c r="BN95" s="1764"/>
      <c r="BO95" s="1764"/>
      <c r="BP95" s="1764"/>
      <c r="BQ95" s="1764"/>
      <c r="BR95" s="1764"/>
      <c r="BS95" s="1764"/>
      <c r="BT95" s="1764"/>
      <c r="BU95" s="1764"/>
      <c r="BV95" s="1764"/>
      <c r="BW95" s="1764"/>
      <c r="BX95" s="1764"/>
      <c r="BY95" s="1764"/>
      <c r="BZ95" s="1768"/>
      <c r="CA95" s="1743"/>
      <c r="CB95" s="1743"/>
      <c r="CC95" s="1764"/>
      <c r="CD95" s="1764"/>
    </row>
    <row r="96" spans="1:126" s="1769" customFormat="1" ht="30" customHeight="1">
      <c r="A96" s="2682">
        <v>44</v>
      </c>
      <c r="B96" s="2682"/>
      <c r="C96" s="2682"/>
      <c r="D96" s="2682"/>
      <c r="E96" s="2682"/>
      <c r="F96" s="2682"/>
      <c r="G96" s="2682"/>
      <c r="H96" s="2682"/>
      <c r="I96" s="2682"/>
      <c r="J96" s="2682"/>
      <c r="K96" s="2682"/>
      <c r="L96" s="2682"/>
      <c r="M96" s="2682"/>
      <c r="N96" s="2682"/>
      <c r="O96" s="2682"/>
      <c r="P96" s="2682"/>
      <c r="Q96" s="2682"/>
      <c r="R96" s="2682"/>
      <c r="S96" s="2682"/>
      <c r="T96" s="2682"/>
      <c r="U96" s="2682"/>
      <c r="V96" s="2682"/>
      <c r="W96" s="2682"/>
      <c r="X96" s="2682"/>
      <c r="Y96" s="2682"/>
      <c r="Z96" s="2682"/>
      <c r="AA96" s="2682"/>
      <c r="AB96" s="2682"/>
      <c r="AC96" s="2682"/>
      <c r="AD96" s="2682"/>
      <c r="AE96" s="2682"/>
      <c r="AF96" s="2682"/>
      <c r="AG96" s="2682"/>
      <c r="AH96" s="2682"/>
      <c r="AI96" s="2682"/>
      <c r="AJ96" s="2682"/>
      <c r="AK96" s="2682"/>
      <c r="AL96" s="2682"/>
      <c r="AM96" s="2682"/>
      <c r="AN96" s="2682"/>
      <c r="AO96" s="2682"/>
      <c r="AP96" s="2682"/>
      <c r="AQ96" s="2682"/>
      <c r="AR96" s="2682"/>
      <c r="AS96" s="2682"/>
      <c r="AT96" s="2682"/>
      <c r="AU96" s="2682"/>
      <c r="AV96" s="2682"/>
      <c r="AW96" s="2682"/>
      <c r="AX96" s="2682"/>
      <c r="AY96" s="2682"/>
      <c r="AZ96" s="2682"/>
      <c r="BA96" s="2682"/>
      <c r="BB96" s="2682"/>
      <c r="BC96" s="2682"/>
      <c r="BD96" s="2682"/>
      <c r="BE96" s="2682"/>
      <c r="BF96" s="2682"/>
      <c r="BG96" s="2682"/>
      <c r="BH96" s="2682"/>
      <c r="BI96" s="2682"/>
      <c r="BJ96" s="2682"/>
      <c r="BK96" s="2682"/>
      <c r="BL96" s="2682"/>
      <c r="BM96" s="2682"/>
      <c r="BN96" s="2682"/>
      <c r="BO96" s="2682"/>
      <c r="BP96" s="2682"/>
      <c r="BQ96" s="2682"/>
      <c r="BR96" s="2682"/>
      <c r="BS96" s="2682"/>
      <c r="BT96" s="2682"/>
      <c r="BU96" s="2682"/>
      <c r="BV96" s="2682"/>
      <c r="BW96" s="2682"/>
      <c r="BX96" s="2682"/>
      <c r="BY96" s="2682"/>
      <c r="BZ96" s="2682"/>
      <c r="CA96" s="2682"/>
      <c r="CB96" s="2682"/>
      <c r="CC96" s="2682"/>
      <c r="CD96" s="2682"/>
      <c r="CH96" s="1686"/>
      <c r="CI96" s="1686"/>
      <c r="CJ96" s="1686"/>
      <c r="CK96" s="1686"/>
      <c r="CL96" s="1686"/>
      <c r="CM96" s="1686"/>
      <c r="CN96" s="1686"/>
      <c r="CO96" s="1686"/>
      <c r="CP96" s="1686"/>
      <c r="CQ96" s="1686"/>
      <c r="CR96" s="1686"/>
      <c r="CS96" s="1686"/>
      <c r="CT96" s="1686"/>
      <c r="CU96" s="1686"/>
      <c r="CV96" s="1686"/>
      <c r="CW96" s="1686"/>
      <c r="CX96" s="1686"/>
      <c r="CY96" s="1686"/>
      <c r="CZ96" s="1686"/>
      <c r="DA96" s="1686"/>
      <c r="DB96" s="1686"/>
      <c r="DC96" s="1686"/>
      <c r="DD96" s="1686"/>
      <c r="DE96" s="1686"/>
      <c r="DF96" s="1686"/>
      <c r="DG96" s="1686"/>
      <c r="DH96" s="1686"/>
      <c r="DI96" s="1686"/>
      <c r="DJ96" s="1686"/>
      <c r="DK96" s="1686"/>
      <c r="DL96" s="1686"/>
      <c r="DM96" s="1686"/>
      <c r="DN96" s="1686"/>
      <c r="DO96" s="1686"/>
      <c r="DP96" s="1686"/>
      <c r="DQ96" s="1686"/>
      <c r="DR96" s="1686"/>
      <c r="DS96" s="1686"/>
      <c r="DT96" s="1686"/>
      <c r="DU96" s="1686"/>
      <c r="DV96" s="1686"/>
    </row>
    <row r="97" spans="2:126" s="1769" customFormat="1" ht="20.100000000000001" customHeight="1">
      <c r="B97" s="1770"/>
      <c r="C97" s="1770"/>
      <c r="D97" s="1770"/>
      <c r="E97" s="1770"/>
      <c r="F97" s="1770"/>
      <c r="G97" s="1770"/>
      <c r="H97" s="1770"/>
      <c r="I97" s="1770"/>
      <c r="J97" s="1770"/>
      <c r="K97" s="1770"/>
      <c r="L97" s="1770"/>
      <c r="M97" s="1770"/>
      <c r="N97" s="1770"/>
      <c r="O97" s="1770"/>
      <c r="P97" s="1770"/>
      <c r="Q97" s="1770"/>
      <c r="R97" s="1770"/>
      <c r="S97" s="1770"/>
      <c r="T97" s="1770"/>
      <c r="U97" s="1770"/>
      <c r="V97" s="1770"/>
      <c r="W97" s="1770"/>
      <c r="X97" s="1770"/>
      <c r="Y97" s="1770"/>
      <c r="Z97" s="1770"/>
      <c r="AA97" s="1770"/>
      <c r="AB97" s="1770"/>
      <c r="AC97" s="1770"/>
      <c r="AD97" s="1770"/>
      <c r="AE97" s="1770"/>
      <c r="AF97" s="1770"/>
      <c r="AG97" s="1770"/>
      <c r="AH97" s="1770"/>
      <c r="AI97" s="1770"/>
      <c r="AJ97" s="1770"/>
      <c r="AK97" s="1770"/>
      <c r="AL97" s="1770"/>
      <c r="AM97" s="1770"/>
      <c r="AN97" s="1770"/>
      <c r="AO97" s="1770"/>
      <c r="AP97" s="1770"/>
      <c r="AQ97" s="1770"/>
      <c r="AR97" s="1770"/>
      <c r="AS97" s="1770"/>
      <c r="AT97" s="1770"/>
      <c r="AU97" s="1770"/>
      <c r="AV97" s="1770"/>
      <c r="AW97" s="1770"/>
      <c r="AX97" s="1770"/>
      <c r="AY97" s="1770"/>
      <c r="AZ97" s="1770"/>
      <c r="BA97" s="1770"/>
      <c r="BB97" s="1770"/>
      <c r="BC97" s="1770"/>
      <c r="BD97" s="1770"/>
      <c r="BE97" s="1770"/>
      <c r="BF97" s="1770"/>
      <c r="BG97" s="1770"/>
      <c r="BH97" s="1770"/>
      <c r="BI97" s="1770"/>
      <c r="BJ97" s="1770"/>
      <c r="BK97" s="1770"/>
      <c r="BL97" s="1770"/>
      <c r="BM97" s="1770"/>
      <c r="BN97" s="1770"/>
      <c r="BO97" s="1770"/>
      <c r="BP97" s="1770"/>
      <c r="BQ97" s="1770"/>
      <c r="BR97" s="1770"/>
      <c r="BS97" s="1770"/>
      <c r="BT97" s="1770"/>
      <c r="BU97" s="1770"/>
      <c r="BV97" s="1770"/>
      <c r="BW97" s="1770"/>
      <c r="BX97" s="1770"/>
      <c r="BY97" s="1770"/>
      <c r="BZ97" s="1770"/>
      <c r="CA97" s="1770"/>
      <c r="CB97" s="1770"/>
      <c r="CC97" s="1770"/>
      <c r="CD97" s="1770"/>
      <c r="CH97" s="1686"/>
      <c r="CI97" s="1686"/>
      <c r="CJ97" s="1686"/>
      <c r="CK97" s="1686"/>
      <c r="CL97" s="1686"/>
      <c r="CM97" s="1686"/>
      <c r="CN97" s="1686"/>
      <c r="CO97" s="1686"/>
      <c r="CP97" s="1686"/>
      <c r="CQ97" s="1686"/>
      <c r="CR97" s="1686"/>
      <c r="CS97" s="1686"/>
      <c r="CT97" s="1686"/>
      <c r="CU97" s="1686"/>
      <c r="CV97" s="1686"/>
      <c r="CW97" s="1686"/>
      <c r="CX97" s="1686"/>
      <c r="CY97" s="1686"/>
      <c r="CZ97" s="1686"/>
      <c r="DA97" s="1686"/>
      <c r="DB97" s="1686"/>
      <c r="DC97" s="1686"/>
      <c r="DD97" s="1686"/>
      <c r="DE97" s="1686"/>
      <c r="DF97" s="1686"/>
      <c r="DG97" s="1686"/>
      <c r="DH97" s="1686"/>
      <c r="DI97" s="1686"/>
      <c r="DJ97" s="1686"/>
      <c r="DK97" s="1686"/>
      <c r="DL97" s="1686"/>
      <c r="DM97" s="1686"/>
      <c r="DN97" s="1686"/>
      <c r="DO97" s="1686"/>
      <c r="DP97" s="1686"/>
      <c r="DQ97" s="1686"/>
      <c r="DR97" s="1686"/>
      <c r="DS97" s="1686"/>
      <c r="DT97" s="1686"/>
      <c r="DU97" s="1686"/>
      <c r="DV97" s="1686"/>
    </row>
    <row r="98" spans="2:126" s="1769" customFormat="1" ht="20.100000000000001" customHeight="1">
      <c r="B98" s="1770"/>
      <c r="C98" s="1770"/>
      <c r="D98" s="1770"/>
      <c r="E98" s="1770"/>
      <c r="F98" s="1770"/>
      <c r="G98" s="1770"/>
      <c r="H98" s="1770"/>
      <c r="I98" s="1770"/>
      <c r="J98" s="1770"/>
      <c r="K98" s="1770"/>
      <c r="L98" s="1770"/>
      <c r="M98" s="1770"/>
      <c r="N98" s="1770"/>
      <c r="O98" s="1770"/>
      <c r="P98" s="1770"/>
      <c r="Q98" s="1770"/>
      <c r="R98" s="1770"/>
      <c r="S98" s="1770"/>
      <c r="T98" s="1770"/>
      <c r="U98" s="1770"/>
      <c r="V98" s="1770"/>
      <c r="W98" s="1770"/>
      <c r="X98" s="1770"/>
      <c r="Y98" s="1770"/>
      <c r="Z98" s="1770"/>
      <c r="AA98" s="1770"/>
      <c r="AB98" s="1770"/>
      <c r="AC98" s="1770"/>
      <c r="AD98" s="1770"/>
      <c r="AE98" s="1770"/>
      <c r="AF98" s="1770"/>
      <c r="AG98" s="1770"/>
      <c r="AH98" s="1770"/>
      <c r="AI98" s="1770"/>
      <c r="AJ98" s="1770"/>
      <c r="AK98" s="1770"/>
      <c r="AL98" s="1770"/>
      <c r="AM98" s="1770"/>
      <c r="AN98" s="1770"/>
      <c r="AO98" s="1770"/>
      <c r="AP98" s="1770"/>
      <c r="AQ98" s="1770"/>
      <c r="AR98" s="1770"/>
      <c r="AS98" s="1770"/>
      <c r="AT98" s="1770"/>
      <c r="AU98" s="1770"/>
      <c r="AV98" s="1770"/>
      <c r="AW98" s="1770"/>
      <c r="AX98" s="1770"/>
      <c r="AY98" s="1770"/>
      <c r="AZ98" s="1770"/>
      <c r="BA98" s="1770"/>
      <c r="BB98" s="1770"/>
      <c r="BC98" s="1770"/>
      <c r="BD98" s="1770"/>
      <c r="BE98" s="1770"/>
      <c r="BF98" s="1770"/>
      <c r="BG98" s="1770"/>
      <c r="BH98" s="1770"/>
      <c r="BI98" s="1770"/>
      <c r="BJ98" s="1770"/>
      <c r="BK98" s="1770"/>
      <c r="BL98" s="1770"/>
      <c r="BM98" s="1770"/>
      <c r="BN98" s="1770"/>
      <c r="BO98" s="1770"/>
      <c r="BP98" s="1770"/>
      <c r="BQ98" s="1770"/>
      <c r="BR98" s="1770"/>
      <c r="BS98" s="1770"/>
      <c r="BT98" s="1770"/>
      <c r="BU98" s="1770"/>
      <c r="BV98" s="1770"/>
      <c r="BW98" s="1770"/>
      <c r="BX98" s="1770"/>
      <c r="BY98" s="1770"/>
      <c r="BZ98" s="1770"/>
      <c r="CA98" s="1770"/>
      <c r="CB98" s="1770"/>
      <c r="CC98" s="1770"/>
      <c r="CD98" s="1770"/>
      <c r="CH98" s="1686"/>
      <c r="CI98" s="1686"/>
      <c r="CJ98" s="1686"/>
      <c r="CK98" s="1686"/>
      <c r="CL98" s="1686"/>
      <c r="CM98" s="1686"/>
      <c r="CN98" s="1686"/>
      <c r="CO98" s="1686"/>
      <c r="CP98" s="1686"/>
      <c r="CQ98" s="1686"/>
      <c r="CR98" s="1686"/>
      <c r="CS98" s="1686"/>
      <c r="CT98" s="1686"/>
      <c r="CU98" s="1686"/>
      <c r="CV98" s="1686"/>
      <c r="CW98" s="1686"/>
      <c r="CX98" s="1686"/>
      <c r="CY98" s="1686"/>
      <c r="CZ98" s="1686"/>
      <c r="DA98" s="1686"/>
      <c r="DB98" s="1686"/>
      <c r="DC98" s="1686"/>
      <c r="DD98" s="1686"/>
      <c r="DE98" s="1686"/>
      <c r="DF98" s="1686"/>
      <c r="DG98" s="1686"/>
      <c r="DH98" s="1686"/>
      <c r="DI98" s="1686"/>
      <c r="DJ98" s="1686"/>
      <c r="DK98" s="1686"/>
      <c r="DL98" s="1686"/>
      <c r="DM98" s="1686"/>
      <c r="DN98" s="1686"/>
      <c r="DO98" s="1686"/>
      <c r="DP98" s="1686"/>
      <c r="DQ98" s="1686"/>
      <c r="DR98" s="1686"/>
      <c r="DS98" s="1686"/>
      <c r="DT98" s="1686"/>
      <c r="DU98" s="1686"/>
      <c r="DV98" s="1686"/>
    </row>
  </sheetData>
  <mergeCells count="68">
    <mergeCell ref="BY37:CA38"/>
    <mergeCell ref="BY40:CA41"/>
    <mergeCell ref="BY43:CA44"/>
    <mergeCell ref="BY46:CA47"/>
    <mergeCell ref="F60:H61"/>
    <mergeCell ref="U60:W61"/>
    <mergeCell ref="U30:W31"/>
    <mergeCell ref="F30:H31"/>
    <mergeCell ref="C4:N5"/>
    <mergeCell ref="O4:Q5"/>
    <mergeCell ref="D11:E12"/>
    <mergeCell ref="J11:Q12"/>
    <mergeCell ref="S11:T12"/>
    <mergeCell ref="F11:H12"/>
    <mergeCell ref="Y11:AF12"/>
    <mergeCell ref="BS13:CA13"/>
    <mergeCell ref="BS14:CA14"/>
    <mergeCell ref="BS15:CA15"/>
    <mergeCell ref="BQ18:BR19"/>
    <mergeCell ref="CB18:CC19"/>
    <mergeCell ref="BQ21:BR22"/>
    <mergeCell ref="CB21:CC22"/>
    <mergeCell ref="D30:E31"/>
    <mergeCell ref="J30:Q31"/>
    <mergeCell ref="S30:T31"/>
    <mergeCell ref="Y30:AF31"/>
    <mergeCell ref="BV43:BX44"/>
    <mergeCell ref="AI44:AK45"/>
    <mergeCell ref="BV46:BX47"/>
    <mergeCell ref="AI47:AK48"/>
    <mergeCell ref="AI37:AK38"/>
    <mergeCell ref="BV37:BX38"/>
    <mergeCell ref="BV40:BX41"/>
    <mergeCell ref="AI41:AK42"/>
    <mergeCell ref="AL37:AN38"/>
    <mergeCell ref="AL41:AN42"/>
    <mergeCell ref="AL44:AN45"/>
    <mergeCell ref="AL47:AN48"/>
    <mergeCell ref="C52:N53"/>
    <mergeCell ref="O52:Q53"/>
    <mergeCell ref="D59:H59"/>
    <mergeCell ref="D60:E61"/>
    <mergeCell ref="J60:Q61"/>
    <mergeCell ref="S60:T61"/>
    <mergeCell ref="Y60:AF61"/>
    <mergeCell ref="BJ68:BR72"/>
    <mergeCell ref="BS68:CA68"/>
    <mergeCell ref="BS69:CA69"/>
    <mergeCell ref="D70:BI70"/>
    <mergeCell ref="BS70:CA70"/>
    <mergeCell ref="D71:BI71"/>
    <mergeCell ref="BS71:CA71"/>
    <mergeCell ref="BS72:CA72"/>
    <mergeCell ref="BN73:BQ73"/>
    <mergeCell ref="BW73:BZ73"/>
    <mergeCell ref="D74:E75"/>
    <mergeCell ref="BH74:BI75"/>
    <mergeCell ref="A96:CD96"/>
    <mergeCell ref="D77:E78"/>
    <mergeCell ref="BH77:BI78"/>
    <mergeCell ref="D80:E81"/>
    <mergeCell ref="BH80:BI81"/>
    <mergeCell ref="BJ74:BR75"/>
    <mergeCell ref="BS74:CA75"/>
    <mergeCell ref="BJ77:BR78"/>
    <mergeCell ref="BS77:BZ78"/>
    <mergeCell ref="BJ80:BR81"/>
    <mergeCell ref="BS80:BZ81"/>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08BB5-4B86-4371-8C86-9963059BFD21}">
  <sheetPr>
    <tabColor theme="2" tint="-0.249977111117893"/>
  </sheetPr>
  <dimension ref="A1:DV94"/>
  <sheetViews>
    <sheetView showGridLines="0" view="pageBreakPreview" zoomScale="40" zoomScaleNormal="40" zoomScalePageLayoutView="35" workbookViewId="0">
      <selection activeCell="BP85" sqref="BP85"/>
    </sheetView>
  </sheetViews>
  <sheetFormatPr defaultColWidth="1.61328125" defaultRowHeight="15.6"/>
  <cols>
    <col min="1" max="1" width="1.61328125" style="1685"/>
    <col min="2" max="2" width="2.69140625" style="1685" customWidth="1"/>
    <col min="3" max="3" width="7.3046875" style="1685" customWidth="1"/>
    <col min="4" max="35" width="2.69140625" style="1685" customWidth="1"/>
    <col min="36" max="36" width="3.69140625" style="1685" customWidth="1"/>
    <col min="37" max="46" width="2.69140625" style="1685" customWidth="1"/>
    <col min="47" max="47" width="3.69140625" style="1685" customWidth="1"/>
    <col min="48" max="82" width="2.69140625" style="1685" customWidth="1"/>
    <col min="83" max="83" width="2.07421875" style="1685" customWidth="1"/>
    <col min="84" max="85" width="1.61328125" style="1685"/>
    <col min="86" max="126" width="1.61328125" style="1686"/>
    <col min="127" max="208" width="1.61328125" style="1685"/>
    <col min="209" max="209" width="2.69140625" style="1685" customWidth="1"/>
    <col min="210" max="210" width="6.3046875" style="1685" customWidth="1"/>
    <col min="211" max="211" width="2.69140625" style="1685" customWidth="1"/>
    <col min="212" max="215" width="0.921875" style="1685" customWidth="1"/>
    <col min="216" max="297" width="2.69140625" style="1685" customWidth="1"/>
    <col min="298" max="464" width="1.61328125" style="1685"/>
    <col min="465" max="465" width="2.69140625" style="1685" customWidth="1"/>
    <col min="466" max="466" width="6.3046875" style="1685" customWidth="1"/>
    <col min="467" max="467" width="2.69140625" style="1685" customWidth="1"/>
    <col min="468" max="471" width="0.921875" style="1685" customWidth="1"/>
    <col min="472" max="553" width="2.69140625" style="1685" customWidth="1"/>
    <col min="554" max="720" width="1.61328125" style="1685"/>
    <col min="721" max="721" width="2.69140625" style="1685" customWidth="1"/>
    <col min="722" max="722" width="6.3046875" style="1685" customWidth="1"/>
    <col min="723" max="723" width="2.69140625" style="1685" customWidth="1"/>
    <col min="724" max="727" width="0.921875" style="1685" customWidth="1"/>
    <col min="728" max="809" width="2.69140625" style="1685" customWidth="1"/>
    <col min="810" max="976" width="1.61328125" style="1685"/>
    <col min="977" max="977" width="2.69140625" style="1685" customWidth="1"/>
    <col min="978" max="978" width="6.3046875" style="1685" customWidth="1"/>
    <col min="979" max="979" width="2.69140625" style="1685" customWidth="1"/>
    <col min="980" max="983" width="0.921875" style="1685" customWidth="1"/>
    <col min="984" max="1065" width="2.69140625" style="1685" customWidth="1"/>
    <col min="1066" max="1232" width="1.61328125" style="1685"/>
    <col min="1233" max="1233" width="2.69140625" style="1685" customWidth="1"/>
    <col min="1234" max="1234" width="6.3046875" style="1685" customWidth="1"/>
    <col min="1235" max="1235" width="2.69140625" style="1685" customWidth="1"/>
    <col min="1236" max="1239" width="0.921875" style="1685" customWidth="1"/>
    <col min="1240" max="1321" width="2.69140625" style="1685" customWidth="1"/>
    <col min="1322" max="1488" width="1.61328125" style="1685"/>
    <col min="1489" max="1489" width="2.69140625" style="1685" customWidth="1"/>
    <col min="1490" max="1490" width="6.3046875" style="1685" customWidth="1"/>
    <col min="1491" max="1491" width="2.69140625" style="1685" customWidth="1"/>
    <col min="1492" max="1495" width="0.921875" style="1685" customWidth="1"/>
    <col min="1496" max="1577" width="2.69140625" style="1685" customWidth="1"/>
    <col min="1578" max="1744" width="1.61328125" style="1685"/>
    <col min="1745" max="1745" width="2.69140625" style="1685" customWidth="1"/>
    <col min="1746" max="1746" width="6.3046875" style="1685" customWidth="1"/>
    <col min="1747" max="1747" width="2.69140625" style="1685" customWidth="1"/>
    <col min="1748" max="1751" width="0.921875" style="1685" customWidth="1"/>
    <col min="1752" max="1833" width="2.69140625" style="1685" customWidth="1"/>
    <col min="1834" max="2000" width="1.61328125" style="1685"/>
    <col min="2001" max="2001" width="2.69140625" style="1685" customWidth="1"/>
    <col min="2002" max="2002" width="6.3046875" style="1685" customWidth="1"/>
    <col min="2003" max="2003" width="2.69140625" style="1685" customWidth="1"/>
    <col min="2004" max="2007" width="0.921875" style="1685" customWidth="1"/>
    <col min="2008" max="2089" width="2.69140625" style="1685" customWidth="1"/>
    <col min="2090" max="2256" width="1.61328125" style="1685"/>
    <col min="2257" max="2257" width="2.69140625" style="1685" customWidth="1"/>
    <col min="2258" max="2258" width="6.3046875" style="1685" customWidth="1"/>
    <col min="2259" max="2259" width="2.69140625" style="1685" customWidth="1"/>
    <col min="2260" max="2263" width="0.921875" style="1685" customWidth="1"/>
    <col min="2264" max="2345" width="2.69140625" style="1685" customWidth="1"/>
    <col min="2346" max="2512" width="1.61328125" style="1685"/>
    <col min="2513" max="2513" width="2.69140625" style="1685" customWidth="1"/>
    <col min="2514" max="2514" width="6.3046875" style="1685" customWidth="1"/>
    <col min="2515" max="2515" width="2.69140625" style="1685" customWidth="1"/>
    <col min="2516" max="2519" width="0.921875" style="1685" customWidth="1"/>
    <col min="2520" max="2601" width="2.69140625" style="1685" customWidth="1"/>
    <col min="2602" max="2768" width="1.61328125" style="1685"/>
    <col min="2769" max="2769" width="2.69140625" style="1685" customWidth="1"/>
    <col min="2770" max="2770" width="6.3046875" style="1685" customWidth="1"/>
    <col min="2771" max="2771" width="2.69140625" style="1685" customWidth="1"/>
    <col min="2772" max="2775" width="0.921875" style="1685" customWidth="1"/>
    <col min="2776" max="2857" width="2.69140625" style="1685" customWidth="1"/>
    <col min="2858" max="3024" width="1.61328125" style="1685"/>
    <col min="3025" max="3025" width="2.69140625" style="1685" customWidth="1"/>
    <col min="3026" max="3026" width="6.3046875" style="1685" customWidth="1"/>
    <col min="3027" max="3027" width="2.69140625" style="1685" customWidth="1"/>
    <col min="3028" max="3031" width="0.921875" style="1685" customWidth="1"/>
    <col min="3032" max="3113" width="2.69140625" style="1685" customWidth="1"/>
    <col min="3114" max="3280" width="1.61328125" style="1685"/>
    <col min="3281" max="3281" width="2.69140625" style="1685" customWidth="1"/>
    <col min="3282" max="3282" width="6.3046875" style="1685" customWidth="1"/>
    <col min="3283" max="3283" width="2.69140625" style="1685" customWidth="1"/>
    <col min="3284" max="3287" width="0.921875" style="1685" customWidth="1"/>
    <col min="3288" max="3369" width="2.69140625" style="1685" customWidth="1"/>
    <col min="3370" max="3536" width="1.61328125" style="1685"/>
    <col min="3537" max="3537" width="2.69140625" style="1685" customWidth="1"/>
    <col min="3538" max="3538" width="6.3046875" style="1685" customWidth="1"/>
    <col min="3539" max="3539" width="2.69140625" style="1685" customWidth="1"/>
    <col min="3540" max="3543" width="0.921875" style="1685" customWidth="1"/>
    <col min="3544" max="3625" width="2.69140625" style="1685" customWidth="1"/>
    <col min="3626" max="3792" width="1.61328125" style="1685"/>
    <col min="3793" max="3793" width="2.69140625" style="1685" customWidth="1"/>
    <col min="3794" max="3794" width="6.3046875" style="1685" customWidth="1"/>
    <col min="3795" max="3795" width="2.69140625" style="1685" customWidth="1"/>
    <col min="3796" max="3799" width="0.921875" style="1685" customWidth="1"/>
    <col min="3800" max="3881" width="2.69140625" style="1685" customWidth="1"/>
    <col min="3882" max="4048" width="1.61328125" style="1685"/>
    <col min="4049" max="4049" width="2.69140625" style="1685" customWidth="1"/>
    <col min="4050" max="4050" width="6.3046875" style="1685" customWidth="1"/>
    <col min="4051" max="4051" width="2.69140625" style="1685" customWidth="1"/>
    <col min="4052" max="4055" width="0.921875" style="1685" customWidth="1"/>
    <col min="4056" max="4137" width="2.69140625" style="1685" customWidth="1"/>
    <col min="4138" max="4304" width="1.61328125" style="1685"/>
    <col min="4305" max="4305" width="2.69140625" style="1685" customWidth="1"/>
    <col min="4306" max="4306" width="6.3046875" style="1685" customWidth="1"/>
    <col min="4307" max="4307" width="2.69140625" style="1685" customWidth="1"/>
    <col min="4308" max="4311" width="0.921875" style="1685" customWidth="1"/>
    <col min="4312" max="4393" width="2.69140625" style="1685" customWidth="1"/>
    <col min="4394" max="4560" width="1.61328125" style="1685"/>
    <col min="4561" max="4561" width="2.69140625" style="1685" customWidth="1"/>
    <col min="4562" max="4562" width="6.3046875" style="1685" customWidth="1"/>
    <col min="4563" max="4563" width="2.69140625" style="1685" customWidth="1"/>
    <col min="4564" max="4567" width="0.921875" style="1685" customWidth="1"/>
    <col min="4568" max="4649" width="2.69140625" style="1685" customWidth="1"/>
    <col min="4650" max="4816" width="1.61328125" style="1685"/>
    <col min="4817" max="4817" width="2.69140625" style="1685" customWidth="1"/>
    <col min="4818" max="4818" width="6.3046875" style="1685" customWidth="1"/>
    <col min="4819" max="4819" width="2.69140625" style="1685" customWidth="1"/>
    <col min="4820" max="4823" width="0.921875" style="1685" customWidth="1"/>
    <col min="4824" max="4905" width="2.69140625" style="1685" customWidth="1"/>
    <col min="4906" max="5072" width="1.61328125" style="1685"/>
    <col min="5073" max="5073" width="2.69140625" style="1685" customWidth="1"/>
    <col min="5074" max="5074" width="6.3046875" style="1685" customWidth="1"/>
    <col min="5075" max="5075" width="2.69140625" style="1685" customWidth="1"/>
    <col min="5076" max="5079" width="0.921875" style="1685" customWidth="1"/>
    <col min="5080" max="5161" width="2.69140625" style="1685" customWidth="1"/>
    <col min="5162" max="5328" width="1.61328125" style="1685"/>
    <col min="5329" max="5329" width="2.69140625" style="1685" customWidth="1"/>
    <col min="5330" max="5330" width="6.3046875" style="1685" customWidth="1"/>
    <col min="5331" max="5331" width="2.69140625" style="1685" customWidth="1"/>
    <col min="5332" max="5335" width="0.921875" style="1685" customWidth="1"/>
    <col min="5336" max="5417" width="2.69140625" style="1685" customWidth="1"/>
    <col min="5418" max="5584" width="1.61328125" style="1685"/>
    <col min="5585" max="5585" width="2.69140625" style="1685" customWidth="1"/>
    <col min="5586" max="5586" width="6.3046875" style="1685" customWidth="1"/>
    <col min="5587" max="5587" width="2.69140625" style="1685" customWidth="1"/>
    <col min="5588" max="5591" width="0.921875" style="1685" customWidth="1"/>
    <col min="5592" max="5673" width="2.69140625" style="1685" customWidth="1"/>
    <col min="5674" max="5840" width="1.61328125" style="1685"/>
    <col min="5841" max="5841" width="2.69140625" style="1685" customWidth="1"/>
    <col min="5842" max="5842" width="6.3046875" style="1685" customWidth="1"/>
    <col min="5843" max="5843" width="2.69140625" style="1685" customWidth="1"/>
    <col min="5844" max="5847" width="0.921875" style="1685" customWidth="1"/>
    <col min="5848" max="5929" width="2.69140625" style="1685" customWidth="1"/>
    <col min="5930" max="6096" width="1.61328125" style="1685"/>
    <col min="6097" max="6097" width="2.69140625" style="1685" customWidth="1"/>
    <col min="6098" max="6098" width="6.3046875" style="1685" customWidth="1"/>
    <col min="6099" max="6099" width="2.69140625" style="1685" customWidth="1"/>
    <col min="6100" max="6103" width="0.921875" style="1685" customWidth="1"/>
    <col min="6104" max="6185" width="2.69140625" style="1685" customWidth="1"/>
    <col min="6186" max="6352" width="1.61328125" style="1685"/>
    <col min="6353" max="6353" width="2.69140625" style="1685" customWidth="1"/>
    <col min="6354" max="6354" width="6.3046875" style="1685" customWidth="1"/>
    <col min="6355" max="6355" width="2.69140625" style="1685" customWidth="1"/>
    <col min="6356" max="6359" width="0.921875" style="1685" customWidth="1"/>
    <col min="6360" max="6441" width="2.69140625" style="1685" customWidth="1"/>
    <col min="6442" max="6608" width="1.61328125" style="1685"/>
    <col min="6609" max="6609" width="2.69140625" style="1685" customWidth="1"/>
    <col min="6610" max="6610" width="6.3046875" style="1685" customWidth="1"/>
    <col min="6611" max="6611" width="2.69140625" style="1685" customWidth="1"/>
    <col min="6612" max="6615" width="0.921875" style="1685" customWidth="1"/>
    <col min="6616" max="6697" width="2.69140625" style="1685" customWidth="1"/>
    <col min="6698" max="6864" width="1.61328125" style="1685"/>
    <col min="6865" max="6865" width="2.69140625" style="1685" customWidth="1"/>
    <col min="6866" max="6866" width="6.3046875" style="1685" customWidth="1"/>
    <col min="6867" max="6867" width="2.69140625" style="1685" customWidth="1"/>
    <col min="6868" max="6871" width="0.921875" style="1685" customWidth="1"/>
    <col min="6872" max="6953" width="2.69140625" style="1685" customWidth="1"/>
    <col min="6954" max="7120" width="1.61328125" style="1685"/>
    <col min="7121" max="7121" width="2.69140625" style="1685" customWidth="1"/>
    <col min="7122" max="7122" width="6.3046875" style="1685" customWidth="1"/>
    <col min="7123" max="7123" width="2.69140625" style="1685" customWidth="1"/>
    <col min="7124" max="7127" width="0.921875" style="1685" customWidth="1"/>
    <col min="7128" max="7209" width="2.69140625" style="1685" customWidth="1"/>
    <col min="7210" max="7376" width="1.61328125" style="1685"/>
    <col min="7377" max="7377" width="2.69140625" style="1685" customWidth="1"/>
    <col min="7378" max="7378" width="6.3046875" style="1685" customWidth="1"/>
    <col min="7379" max="7379" width="2.69140625" style="1685" customWidth="1"/>
    <col min="7380" max="7383" width="0.921875" style="1685" customWidth="1"/>
    <col min="7384" max="7465" width="2.69140625" style="1685" customWidth="1"/>
    <col min="7466" max="7632" width="1.61328125" style="1685"/>
    <col min="7633" max="7633" width="2.69140625" style="1685" customWidth="1"/>
    <col min="7634" max="7634" width="6.3046875" style="1685" customWidth="1"/>
    <col min="7635" max="7635" width="2.69140625" style="1685" customWidth="1"/>
    <col min="7636" max="7639" width="0.921875" style="1685" customWidth="1"/>
    <col min="7640" max="7721" width="2.69140625" style="1685" customWidth="1"/>
    <col min="7722" max="7888" width="1.61328125" style="1685"/>
    <col min="7889" max="7889" width="2.69140625" style="1685" customWidth="1"/>
    <col min="7890" max="7890" width="6.3046875" style="1685" customWidth="1"/>
    <col min="7891" max="7891" width="2.69140625" style="1685" customWidth="1"/>
    <col min="7892" max="7895" width="0.921875" style="1685" customWidth="1"/>
    <col min="7896" max="7977" width="2.69140625" style="1685" customWidth="1"/>
    <col min="7978" max="8144" width="1.61328125" style="1685"/>
    <col min="8145" max="8145" width="2.69140625" style="1685" customWidth="1"/>
    <col min="8146" max="8146" width="6.3046875" style="1685" customWidth="1"/>
    <col min="8147" max="8147" width="2.69140625" style="1685" customWidth="1"/>
    <col min="8148" max="8151" width="0.921875" style="1685" customWidth="1"/>
    <col min="8152" max="8233" width="2.69140625" style="1685" customWidth="1"/>
    <col min="8234" max="8400" width="1.61328125" style="1685"/>
    <col min="8401" max="8401" width="2.69140625" style="1685" customWidth="1"/>
    <col min="8402" max="8402" width="6.3046875" style="1685" customWidth="1"/>
    <col min="8403" max="8403" width="2.69140625" style="1685" customWidth="1"/>
    <col min="8404" max="8407" width="0.921875" style="1685" customWidth="1"/>
    <col min="8408" max="8489" width="2.69140625" style="1685" customWidth="1"/>
    <col min="8490" max="8656" width="1.61328125" style="1685"/>
    <col min="8657" max="8657" width="2.69140625" style="1685" customWidth="1"/>
    <col min="8658" max="8658" width="6.3046875" style="1685" customWidth="1"/>
    <col min="8659" max="8659" width="2.69140625" style="1685" customWidth="1"/>
    <col min="8660" max="8663" width="0.921875" style="1685" customWidth="1"/>
    <col min="8664" max="8745" width="2.69140625" style="1685" customWidth="1"/>
    <col min="8746" max="8912" width="1.61328125" style="1685"/>
    <col min="8913" max="8913" width="2.69140625" style="1685" customWidth="1"/>
    <col min="8914" max="8914" width="6.3046875" style="1685" customWidth="1"/>
    <col min="8915" max="8915" width="2.69140625" style="1685" customWidth="1"/>
    <col min="8916" max="8919" width="0.921875" style="1685" customWidth="1"/>
    <col min="8920" max="9001" width="2.69140625" style="1685" customWidth="1"/>
    <col min="9002" max="9168" width="1.61328125" style="1685"/>
    <col min="9169" max="9169" width="2.69140625" style="1685" customWidth="1"/>
    <col min="9170" max="9170" width="6.3046875" style="1685" customWidth="1"/>
    <col min="9171" max="9171" width="2.69140625" style="1685" customWidth="1"/>
    <col min="9172" max="9175" width="0.921875" style="1685" customWidth="1"/>
    <col min="9176" max="9257" width="2.69140625" style="1685" customWidth="1"/>
    <col min="9258" max="9424" width="1.61328125" style="1685"/>
    <col min="9425" max="9425" width="2.69140625" style="1685" customWidth="1"/>
    <col min="9426" max="9426" width="6.3046875" style="1685" customWidth="1"/>
    <col min="9427" max="9427" width="2.69140625" style="1685" customWidth="1"/>
    <col min="9428" max="9431" width="0.921875" style="1685" customWidth="1"/>
    <col min="9432" max="9513" width="2.69140625" style="1685" customWidth="1"/>
    <col min="9514" max="9680" width="1.61328125" style="1685"/>
    <col min="9681" max="9681" width="2.69140625" style="1685" customWidth="1"/>
    <col min="9682" max="9682" width="6.3046875" style="1685" customWidth="1"/>
    <col min="9683" max="9683" width="2.69140625" style="1685" customWidth="1"/>
    <col min="9684" max="9687" width="0.921875" style="1685" customWidth="1"/>
    <col min="9688" max="9769" width="2.69140625" style="1685" customWidth="1"/>
    <col min="9770" max="9936" width="1.61328125" style="1685"/>
    <col min="9937" max="9937" width="2.69140625" style="1685" customWidth="1"/>
    <col min="9938" max="9938" width="6.3046875" style="1685" customWidth="1"/>
    <col min="9939" max="9939" width="2.69140625" style="1685" customWidth="1"/>
    <col min="9940" max="9943" width="0.921875" style="1685" customWidth="1"/>
    <col min="9944" max="10025" width="2.69140625" style="1685" customWidth="1"/>
    <col min="10026" max="10192" width="1.61328125" style="1685"/>
    <col min="10193" max="10193" width="2.69140625" style="1685" customWidth="1"/>
    <col min="10194" max="10194" width="6.3046875" style="1685" customWidth="1"/>
    <col min="10195" max="10195" width="2.69140625" style="1685" customWidth="1"/>
    <col min="10196" max="10199" width="0.921875" style="1685" customWidth="1"/>
    <col min="10200" max="10281" width="2.69140625" style="1685" customWidth="1"/>
    <col min="10282" max="10448" width="1.61328125" style="1685"/>
    <col min="10449" max="10449" width="2.69140625" style="1685" customWidth="1"/>
    <col min="10450" max="10450" width="6.3046875" style="1685" customWidth="1"/>
    <col min="10451" max="10451" width="2.69140625" style="1685" customWidth="1"/>
    <col min="10452" max="10455" width="0.921875" style="1685" customWidth="1"/>
    <col min="10456" max="10537" width="2.69140625" style="1685" customWidth="1"/>
    <col min="10538" max="10704" width="1.61328125" style="1685"/>
    <col min="10705" max="10705" width="2.69140625" style="1685" customWidth="1"/>
    <col min="10706" max="10706" width="6.3046875" style="1685" customWidth="1"/>
    <col min="10707" max="10707" width="2.69140625" style="1685" customWidth="1"/>
    <col min="10708" max="10711" width="0.921875" style="1685" customWidth="1"/>
    <col min="10712" max="10793" width="2.69140625" style="1685" customWidth="1"/>
    <col min="10794" max="10960" width="1.61328125" style="1685"/>
    <col min="10961" max="10961" width="2.69140625" style="1685" customWidth="1"/>
    <col min="10962" max="10962" width="6.3046875" style="1685" customWidth="1"/>
    <col min="10963" max="10963" width="2.69140625" style="1685" customWidth="1"/>
    <col min="10964" max="10967" width="0.921875" style="1685" customWidth="1"/>
    <col min="10968" max="11049" width="2.69140625" style="1685" customWidth="1"/>
    <col min="11050" max="11216" width="1.61328125" style="1685"/>
    <col min="11217" max="11217" width="2.69140625" style="1685" customWidth="1"/>
    <col min="11218" max="11218" width="6.3046875" style="1685" customWidth="1"/>
    <col min="11219" max="11219" width="2.69140625" style="1685" customWidth="1"/>
    <col min="11220" max="11223" width="0.921875" style="1685" customWidth="1"/>
    <col min="11224" max="11305" width="2.69140625" style="1685" customWidth="1"/>
    <col min="11306" max="11472" width="1.61328125" style="1685"/>
    <col min="11473" max="11473" width="2.69140625" style="1685" customWidth="1"/>
    <col min="11474" max="11474" width="6.3046875" style="1685" customWidth="1"/>
    <col min="11475" max="11475" width="2.69140625" style="1685" customWidth="1"/>
    <col min="11476" max="11479" width="0.921875" style="1685" customWidth="1"/>
    <col min="11480" max="11561" width="2.69140625" style="1685" customWidth="1"/>
    <col min="11562" max="11728" width="1.61328125" style="1685"/>
    <col min="11729" max="11729" width="2.69140625" style="1685" customWidth="1"/>
    <col min="11730" max="11730" width="6.3046875" style="1685" customWidth="1"/>
    <col min="11731" max="11731" width="2.69140625" style="1685" customWidth="1"/>
    <col min="11732" max="11735" width="0.921875" style="1685" customWidth="1"/>
    <col min="11736" max="11817" width="2.69140625" style="1685" customWidth="1"/>
    <col min="11818" max="11984" width="1.61328125" style="1685"/>
    <col min="11985" max="11985" width="2.69140625" style="1685" customWidth="1"/>
    <col min="11986" max="11986" width="6.3046875" style="1685" customWidth="1"/>
    <col min="11987" max="11987" width="2.69140625" style="1685" customWidth="1"/>
    <col min="11988" max="11991" width="0.921875" style="1685" customWidth="1"/>
    <col min="11992" max="12073" width="2.69140625" style="1685" customWidth="1"/>
    <col min="12074" max="12240" width="1.61328125" style="1685"/>
    <col min="12241" max="12241" width="2.69140625" style="1685" customWidth="1"/>
    <col min="12242" max="12242" width="6.3046875" style="1685" customWidth="1"/>
    <col min="12243" max="12243" width="2.69140625" style="1685" customWidth="1"/>
    <col min="12244" max="12247" width="0.921875" style="1685" customWidth="1"/>
    <col min="12248" max="12329" width="2.69140625" style="1685" customWidth="1"/>
    <col min="12330" max="12496" width="1.61328125" style="1685"/>
    <col min="12497" max="12497" width="2.69140625" style="1685" customWidth="1"/>
    <col min="12498" max="12498" width="6.3046875" style="1685" customWidth="1"/>
    <col min="12499" max="12499" width="2.69140625" style="1685" customWidth="1"/>
    <col min="12500" max="12503" width="0.921875" style="1685" customWidth="1"/>
    <col min="12504" max="12585" width="2.69140625" style="1685" customWidth="1"/>
    <col min="12586" max="12752" width="1.61328125" style="1685"/>
    <col min="12753" max="12753" width="2.69140625" style="1685" customWidth="1"/>
    <col min="12754" max="12754" width="6.3046875" style="1685" customWidth="1"/>
    <col min="12755" max="12755" width="2.69140625" style="1685" customWidth="1"/>
    <col min="12756" max="12759" width="0.921875" style="1685" customWidth="1"/>
    <col min="12760" max="12841" width="2.69140625" style="1685" customWidth="1"/>
    <col min="12842" max="13008" width="1.61328125" style="1685"/>
    <col min="13009" max="13009" width="2.69140625" style="1685" customWidth="1"/>
    <col min="13010" max="13010" width="6.3046875" style="1685" customWidth="1"/>
    <col min="13011" max="13011" width="2.69140625" style="1685" customWidth="1"/>
    <col min="13012" max="13015" width="0.921875" style="1685" customWidth="1"/>
    <col min="13016" max="13097" width="2.69140625" style="1685" customWidth="1"/>
    <col min="13098" max="13264" width="1.61328125" style="1685"/>
    <col min="13265" max="13265" width="2.69140625" style="1685" customWidth="1"/>
    <col min="13266" max="13266" width="6.3046875" style="1685" customWidth="1"/>
    <col min="13267" max="13267" width="2.69140625" style="1685" customWidth="1"/>
    <col min="13268" max="13271" width="0.921875" style="1685" customWidth="1"/>
    <col min="13272" max="13353" width="2.69140625" style="1685" customWidth="1"/>
    <col min="13354" max="13520" width="1.61328125" style="1685"/>
    <col min="13521" max="13521" width="2.69140625" style="1685" customWidth="1"/>
    <col min="13522" max="13522" width="6.3046875" style="1685" customWidth="1"/>
    <col min="13523" max="13523" width="2.69140625" style="1685" customWidth="1"/>
    <col min="13524" max="13527" width="0.921875" style="1685" customWidth="1"/>
    <col min="13528" max="13609" width="2.69140625" style="1685" customWidth="1"/>
    <col min="13610" max="13776" width="1.61328125" style="1685"/>
    <col min="13777" max="13777" width="2.69140625" style="1685" customWidth="1"/>
    <col min="13778" max="13778" width="6.3046875" style="1685" customWidth="1"/>
    <col min="13779" max="13779" width="2.69140625" style="1685" customWidth="1"/>
    <col min="13780" max="13783" width="0.921875" style="1685" customWidth="1"/>
    <col min="13784" max="13865" width="2.69140625" style="1685" customWidth="1"/>
    <col min="13866" max="14032" width="1.61328125" style="1685"/>
    <col min="14033" max="14033" width="2.69140625" style="1685" customWidth="1"/>
    <col min="14034" max="14034" width="6.3046875" style="1685" customWidth="1"/>
    <col min="14035" max="14035" width="2.69140625" style="1685" customWidth="1"/>
    <col min="14036" max="14039" width="0.921875" style="1685" customWidth="1"/>
    <col min="14040" max="14121" width="2.69140625" style="1685" customWidth="1"/>
    <col min="14122" max="14288" width="1.61328125" style="1685"/>
    <col min="14289" max="14289" width="2.69140625" style="1685" customWidth="1"/>
    <col min="14290" max="14290" width="6.3046875" style="1685" customWidth="1"/>
    <col min="14291" max="14291" width="2.69140625" style="1685" customWidth="1"/>
    <col min="14292" max="14295" width="0.921875" style="1685" customWidth="1"/>
    <col min="14296" max="14377" width="2.69140625" style="1685" customWidth="1"/>
    <col min="14378" max="14544" width="1.61328125" style="1685"/>
    <col min="14545" max="14545" width="2.69140625" style="1685" customWidth="1"/>
    <col min="14546" max="14546" width="6.3046875" style="1685" customWidth="1"/>
    <col min="14547" max="14547" width="2.69140625" style="1685" customWidth="1"/>
    <col min="14548" max="14551" width="0.921875" style="1685" customWidth="1"/>
    <col min="14552" max="14633" width="2.69140625" style="1685" customWidth="1"/>
    <col min="14634" max="14800" width="1.61328125" style="1685"/>
    <col min="14801" max="14801" width="2.69140625" style="1685" customWidth="1"/>
    <col min="14802" max="14802" width="6.3046875" style="1685" customWidth="1"/>
    <col min="14803" max="14803" width="2.69140625" style="1685" customWidth="1"/>
    <col min="14804" max="14807" width="0.921875" style="1685" customWidth="1"/>
    <col min="14808" max="14889" width="2.69140625" style="1685" customWidth="1"/>
    <col min="14890" max="15056" width="1.61328125" style="1685"/>
    <col min="15057" max="15057" width="2.69140625" style="1685" customWidth="1"/>
    <col min="15058" max="15058" width="6.3046875" style="1685" customWidth="1"/>
    <col min="15059" max="15059" width="2.69140625" style="1685" customWidth="1"/>
    <col min="15060" max="15063" width="0.921875" style="1685" customWidth="1"/>
    <col min="15064" max="15145" width="2.69140625" style="1685" customWidth="1"/>
    <col min="15146" max="15312" width="1.61328125" style="1685"/>
    <col min="15313" max="15313" width="2.69140625" style="1685" customWidth="1"/>
    <col min="15314" max="15314" width="6.3046875" style="1685" customWidth="1"/>
    <col min="15315" max="15315" width="2.69140625" style="1685" customWidth="1"/>
    <col min="15316" max="15319" width="0.921875" style="1685" customWidth="1"/>
    <col min="15320" max="15401" width="2.69140625" style="1685" customWidth="1"/>
    <col min="15402" max="15568" width="1.61328125" style="1685"/>
    <col min="15569" max="15569" width="2.69140625" style="1685" customWidth="1"/>
    <col min="15570" max="15570" width="6.3046875" style="1685" customWidth="1"/>
    <col min="15571" max="15571" width="2.69140625" style="1685" customWidth="1"/>
    <col min="15572" max="15575" width="0.921875" style="1685" customWidth="1"/>
    <col min="15576" max="15657" width="2.69140625" style="1685" customWidth="1"/>
    <col min="15658" max="15824" width="1.61328125" style="1685"/>
    <col min="15825" max="15825" width="2.69140625" style="1685" customWidth="1"/>
    <col min="15826" max="15826" width="6.3046875" style="1685" customWidth="1"/>
    <col min="15827" max="15827" width="2.69140625" style="1685" customWidth="1"/>
    <col min="15828" max="15831" width="0.921875" style="1685" customWidth="1"/>
    <col min="15832" max="15913" width="2.69140625" style="1685" customWidth="1"/>
    <col min="15914" max="16080" width="1.61328125" style="1685"/>
    <col min="16081" max="16081" width="2.69140625" style="1685" customWidth="1"/>
    <col min="16082" max="16082" width="6.3046875" style="1685" customWidth="1"/>
    <col min="16083" max="16083" width="2.69140625" style="1685" customWidth="1"/>
    <col min="16084" max="16087" width="0.921875" style="1685" customWidth="1"/>
    <col min="16088" max="16169" width="2.69140625" style="1685" customWidth="1"/>
    <col min="16170" max="16384" width="1.61328125" style="1685"/>
  </cols>
  <sheetData>
    <row r="1" spans="2:126" ht="81" customHeight="1" thickBot="1"/>
    <row r="2" spans="2:126" s="1690" customFormat="1" ht="24.9" customHeight="1">
      <c r="B2" s="1687"/>
      <c r="C2" s="1688"/>
      <c r="D2" s="1688"/>
      <c r="E2" s="1688"/>
      <c r="F2" s="1688"/>
      <c r="G2" s="1688"/>
      <c r="H2" s="1688"/>
      <c r="I2" s="1688"/>
      <c r="J2" s="1688"/>
      <c r="K2" s="1688"/>
      <c r="L2" s="1688"/>
      <c r="M2" s="1688"/>
      <c r="N2" s="1688"/>
      <c r="O2" s="1688"/>
      <c r="P2" s="1688"/>
      <c r="Q2" s="1688"/>
      <c r="R2" s="1688"/>
      <c r="S2" s="1688"/>
      <c r="T2" s="1688"/>
      <c r="U2" s="1688"/>
      <c r="V2" s="1688"/>
      <c r="W2" s="1688"/>
      <c r="X2" s="1688"/>
      <c r="Y2" s="1688"/>
      <c r="Z2" s="1688"/>
      <c r="AA2" s="1688"/>
      <c r="AB2" s="1688"/>
      <c r="AC2" s="1688"/>
      <c r="AD2" s="1688"/>
      <c r="AE2" s="1688"/>
      <c r="AF2" s="1688"/>
      <c r="AG2" s="1688"/>
      <c r="AH2" s="1688"/>
      <c r="AI2" s="1688"/>
      <c r="AJ2" s="1688"/>
      <c r="AK2" s="1688"/>
      <c r="AL2" s="1688"/>
      <c r="AM2" s="1688"/>
      <c r="AN2" s="1688"/>
      <c r="AO2" s="1688"/>
      <c r="AP2" s="1688"/>
      <c r="AQ2" s="1688"/>
      <c r="AR2" s="1688"/>
      <c r="AS2" s="1688"/>
      <c r="AT2" s="1688"/>
      <c r="AU2" s="1688"/>
      <c r="AV2" s="1688"/>
      <c r="AW2" s="1688"/>
      <c r="AX2" s="1688"/>
      <c r="AY2" s="1688"/>
      <c r="AZ2" s="1688"/>
      <c r="BA2" s="1688"/>
      <c r="BB2" s="1688"/>
      <c r="BC2" s="1688"/>
      <c r="BD2" s="1688"/>
      <c r="BE2" s="1688"/>
      <c r="BF2" s="1688"/>
      <c r="BG2" s="1688"/>
      <c r="BH2" s="1688"/>
      <c r="BI2" s="1688"/>
      <c r="BJ2" s="1688"/>
      <c r="BK2" s="1688"/>
      <c r="BL2" s="1688"/>
      <c r="BM2" s="1688"/>
      <c r="BN2" s="1688"/>
      <c r="BO2" s="1688"/>
      <c r="BP2" s="1688"/>
      <c r="BQ2" s="1688"/>
      <c r="BR2" s="1688"/>
      <c r="BS2" s="1688"/>
      <c r="BT2" s="1688"/>
      <c r="BU2" s="1688"/>
      <c r="BV2" s="1688"/>
      <c r="BW2" s="1688"/>
      <c r="BX2" s="1688"/>
      <c r="BY2" s="1688"/>
      <c r="BZ2" s="1688"/>
      <c r="CA2" s="1688"/>
      <c r="CB2" s="1688"/>
      <c r="CC2" s="1688"/>
      <c r="CD2" s="1689"/>
      <c r="CH2" s="1686"/>
      <c r="CI2" s="1686"/>
      <c r="CJ2" s="1686"/>
      <c r="CK2" s="1686"/>
      <c r="CL2" s="1686"/>
      <c r="CM2" s="1686"/>
      <c r="CN2" s="1686"/>
      <c r="CO2" s="1686"/>
      <c r="CP2" s="1686"/>
      <c r="CQ2" s="1686"/>
      <c r="CR2" s="1686"/>
      <c r="CS2" s="1686"/>
      <c r="CT2" s="1686"/>
      <c r="CU2" s="1686"/>
      <c r="CV2" s="1686"/>
      <c r="CW2" s="1686"/>
      <c r="CX2" s="1686"/>
      <c r="CY2" s="1686"/>
      <c r="CZ2" s="1686"/>
      <c r="DA2" s="1686"/>
      <c r="DB2" s="1686"/>
      <c r="DC2" s="1686"/>
      <c r="DD2" s="1686"/>
      <c r="DE2" s="1686"/>
      <c r="DF2" s="1686"/>
      <c r="DG2" s="1686"/>
      <c r="DH2" s="1686"/>
      <c r="DI2" s="1686"/>
      <c r="DJ2" s="1686"/>
      <c r="DK2" s="1686"/>
      <c r="DL2" s="1686"/>
      <c r="DM2" s="1686"/>
      <c r="DN2" s="1686"/>
      <c r="DO2" s="1686"/>
      <c r="DP2" s="1686"/>
      <c r="DQ2" s="1686"/>
      <c r="DR2" s="1686"/>
      <c r="DS2" s="1686"/>
      <c r="DT2" s="1686"/>
      <c r="DU2" s="1686"/>
      <c r="DV2" s="1686"/>
    </row>
    <row r="3" spans="2:126" s="1690" customFormat="1" ht="30" customHeight="1">
      <c r="B3" s="1691"/>
      <c r="C3" s="1692"/>
      <c r="D3" s="1692"/>
      <c r="E3" s="1692"/>
      <c r="F3" s="1692"/>
      <c r="G3" s="1692"/>
      <c r="H3" s="1692"/>
      <c r="I3" s="1692"/>
      <c r="J3" s="1692"/>
      <c r="K3" s="1692"/>
      <c r="L3" s="1692"/>
      <c r="M3" s="1692"/>
      <c r="N3" s="1692"/>
      <c r="O3" s="1692"/>
      <c r="P3" s="1692"/>
      <c r="Q3" s="1692"/>
      <c r="R3" s="1692"/>
      <c r="S3" s="1692"/>
      <c r="T3" s="1692"/>
      <c r="U3" s="1692"/>
      <c r="V3" s="1692"/>
      <c r="W3" s="1692"/>
      <c r="X3" s="1692"/>
      <c r="Y3" s="1692"/>
      <c r="Z3" s="1692"/>
      <c r="AA3" s="1692"/>
      <c r="AB3" s="1692"/>
      <c r="AC3" s="1692"/>
      <c r="AD3" s="1692"/>
      <c r="AE3" s="1692"/>
      <c r="AF3" s="1692"/>
      <c r="AG3" s="1692"/>
      <c r="AH3" s="1692"/>
      <c r="AI3" s="1692"/>
      <c r="AJ3" s="1692"/>
      <c r="AK3" s="1692"/>
      <c r="AL3" s="1692"/>
      <c r="AM3" s="1692"/>
      <c r="AN3" s="1692"/>
      <c r="AO3" s="1692"/>
      <c r="AP3" s="1692"/>
      <c r="AQ3" s="1692"/>
      <c r="AR3" s="1692"/>
      <c r="AS3" s="1692"/>
      <c r="AT3" s="1692"/>
      <c r="AU3" s="1692"/>
      <c r="AV3" s="1692"/>
      <c r="AW3" s="1692"/>
      <c r="AX3" s="1692"/>
      <c r="AY3" s="1692"/>
      <c r="AZ3" s="1692"/>
      <c r="BA3" s="1692"/>
      <c r="BB3" s="1692"/>
      <c r="BC3" s="1692"/>
      <c r="BD3" s="1692"/>
      <c r="BE3" s="1692"/>
      <c r="BF3" s="1692"/>
      <c r="BG3" s="1692"/>
      <c r="BH3" s="1692"/>
      <c r="BI3" s="1692"/>
      <c r="BJ3" s="1692"/>
      <c r="BK3" s="1692"/>
      <c r="BL3" s="1692"/>
      <c r="BM3" s="1692"/>
      <c r="BN3" s="1692"/>
      <c r="BO3" s="1692"/>
      <c r="BP3" s="1692"/>
      <c r="BQ3" s="1692"/>
      <c r="BR3" s="1692"/>
      <c r="BS3" s="1692"/>
      <c r="BT3" s="1692"/>
      <c r="BU3" s="1692"/>
      <c r="BV3" s="1692"/>
      <c r="BW3" s="1692"/>
      <c r="BX3" s="1692"/>
      <c r="BY3" s="1692"/>
      <c r="BZ3" s="1692"/>
      <c r="CA3" s="1692"/>
      <c r="CB3" s="1692"/>
      <c r="CC3" s="1692"/>
      <c r="CD3" s="1693"/>
      <c r="CH3" s="1686"/>
      <c r="CI3" s="1686"/>
      <c r="CJ3" s="1686"/>
      <c r="CK3" s="1686"/>
      <c r="CL3" s="1686"/>
      <c r="CM3" s="1686"/>
      <c r="CN3" s="1686"/>
      <c r="CO3" s="1686"/>
      <c r="CP3" s="1686"/>
      <c r="CQ3" s="1686"/>
      <c r="CR3" s="1686"/>
      <c r="CS3" s="1686"/>
      <c r="CT3" s="1686"/>
      <c r="CU3" s="1686"/>
      <c r="CV3" s="1686"/>
      <c r="CW3" s="1686"/>
      <c r="CX3" s="1686"/>
      <c r="CY3" s="1686"/>
      <c r="CZ3" s="1686"/>
      <c r="DA3" s="1686"/>
      <c r="DB3" s="1686"/>
      <c r="DC3" s="1686"/>
      <c r="DD3" s="1686"/>
      <c r="DE3" s="1686"/>
      <c r="DF3" s="1686"/>
      <c r="DG3" s="1686"/>
      <c r="DH3" s="1686"/>
      <c r="DI3" s="1686"/>
      <c r="DJ3" s="1686"/>
      <c r="DK3" s="1686"/>
      <c r="DL3" s="1686"/>
      <c r="DM3" s="1686"/>
      <c r="DN3" s="1686"/>
      <c r="DO3" s="1686"/>
      <c r="DP3" s="1686"/>
      <c r="DQ3" s="1686"/>
      <c r="DR3" s="1686"/>
      <c r="DS3" s="1686"/>
      <c r="DT3" s="1686"/>
      <c r="DU3" s="1686"/>
      <c r="DV3" s="1686"/>
    </row>
    <row r="4" spans="2:126" s="1690" customFormat="1" ht="30" customHeight="1">
      <c r="B4" s="1694"/>
      <c r="C4" s="3211" t="s">
        <v>823</v>
      </c>
      <c r="D4" s="3212"/>
      <c r="E4" s="3212"/>
      <c r="F4" s="3212"/>
      <c r="G4" s="3212"/>
      <c r="H4" s="3212"/>
      <c r="I4" s="3212"/>
      <c r="J4" s="3212"/>
      <c r="K4" s="3212"/>
      <c r="L4" s="3212"/>
      <c r="M4" s="3212"/>
      <c r="N4" s="3213"/>
      <c r="O4" s="3217" t="s">
        <v>1113</v>
      </c>
      <c r="P4" s="3218"/>
      <c r="Q4" s="3219"/>
      <c r="R4" s="1695"/>
      <c r="S4" s="1696" t="s">
        <v>895</v>
      </c>
      <c r="T4" s="1697"/>
      <c r="U4" s="1697"/>
      <c r="V4" s="1698"/>
      <c r="W4" s="1698"/>
      <c r="X4" s="1698"/>
      <c r="Y4" s="1698"/>
      <c r="Z4" s="1698"/>
      <c r="AA4" s="1698"/>
      <c r="AB4" s="1698"/>
      <c r="AC4" s="1698"/>
      <c r="AD4" s="1698"/>
      <c r="AE4" s="1698"/>
      <c r="AF4" s="1698"/>
      <c r="AG4" s="1698"/>
      <c r="AH4" s="1698"/>
      <c r="AI4" s="1698"/>
      <c r="AJ4" s="1698"/>
      <c r="AK4" s="1698"/>
      <c r="AL4" s="1698"/>
      <c r="AM4" s="1698"/>
      <c r="AN4" s="1698"/>
      <c r="AO4" s="1698"/>
      <c r="AP4" s="1698"/>
      <c r="AQ4" s="1698"/>
      <c r="AR4" s="1698"/>
      <c r="AS4" s="1698"/>
      <c r="AT4" s="1698"/>
      <c r="AU4" s="1698"/>
      <c r="AV4" s="1698"/>
      <c r="AW4" s="1698"/>
      <c r="AX4" s="1698"/>
      <c r="AY4" s="1698"/>
      <c r="AZ4" s="1698"/>
      <c r="BA4" s="1698"/>
      <c r="BB4" s="1698"/>
      <c r="BC4" s="1698"/>
      <c r="BD4" s="1698"/>
      <c r="BE4" s="1698"/>
      <c r="BF4" s="1698"/>
      <c r="BG4" s="1698"/>
      <c r="BH4" s="1698"/>
      <c r="BI4" s="1698"/>
      <c r="BJ4" s="1698"/>
      <c r="BK4" s="1698"/>
      <c r="BL4" s="1698"/>
      <c r="BM4" s="1698"/>
      <c r="BN4" s="1698"/>
      <c r="BO4" s="1698"/>
      <c r="BP4" s="1698"/>
      <c r="BQ4" s="1698"/>
      <c r="BR4" s="1698"/>
      <c r="BS4" s="1698"/>
      <c r="BT4" s="1698"/>
      <c r="BU4" s="1698"/>
      <c r="BV4" s="1698"/>
      <c r="BW4" s="1698"/>
      <c r="BX4" s="1698"/>
      <c r="BY4" s="1698"/>
      <c r="BZ4" s="1698"/>
      <c r="CA4" s="1698"/>
      <c r="CB4" s="1698"/>
      <c r="CC4" s="1698"/>
      <c r="CD4" s="1699"/>
      <c r="CH4" s="1686"/>
      <c r="CI4" s="1686"/>
      <c r="CJ4" s="1686"/>
      <c r="CK4" s="1686"/>
      <c r="CL4" s="1686"/>
      <c r="CM4" s="1686"/>
      <c r="CN4" s="1686"/>
      <c r="CO4" s="1686"/>
      <c r="CP4" s="1686"/>
      <c r="CQ4" s="1686"/>
      <c r="CR4" s="1686"/>
      <c r="CS4" s="1686"/>
      <c r="CT4" s="1686"/>
      <c r="CU4" s="1686"/>
      <c r="CV4" s="1686"/>
      <c r="CW4" s="1686"/>
      <c r="CX4" s="1686"/>
      <c r="CY4" s="1686"/>
      <c r="CZ4" s="1686"/>
      <c r="DA4" s="1686"/>
      <c r="DB4" s="1686"/>
      <c r="DC4" s="1686"/>
      <c r="DD4" s="1686"/>
      <c r="DE4" s="1686"/>
      <c r="DF4" s="1686"/>
      <c r="DG4" s="1686"/>
      <c r="DH4" s="1686"/>
      <c r="DI4" s="1686"/>
      <c r="DJ4" s="1686"/>
      <c r="DK4" s="1686"/>
      <c r="DL4" s="1686"/>
      <c r="DM4" s="1686"/>
      <c r="DN4" s="1686"/>
      <c r="DO4" s="1686"/>
      <c r="DP4" s="1686"/>
      <c r="DQ4" s="1686"/>
      <c r="DR4" s="1686"/>
      <c r="DS4" s="1686"/>
      <c r="DT4" s="1686"/>
      <c r="DU4" s="1686"/>
      <c r="DV4" s="1686"/>
    </row>
    <row r="5" spans="2:126" s="1690" customFormat="1" ht="30" customHeight="1">
      <c r="B5" s="1700"/>
      <c r="C5" s="3214"/>
      <c r="D5" s="3215"/>
      <c r="E5" s="3215"/>
      <c r="F5" s="3215"/>
      <c r="G5" s="3215"/>
      <c r="H5" s="3215"/>
      <c r="I5" s="3215"/>
      <c r="J5" s="3215"/>
      <c r="K5" s="3215"/>
      <c r="L5" s="3215"/>
      <c r="M5" s="3215"/>
      <c r="N5" s="3216"/>
      <c r="O5" s="3220"/>
      <c r="P5" s="3221"/>
      <c r="Q5" s="3222"/>
      <c r="R5" s="1695"/>
      <c r="S5" s="1701" t="s">
        <v>896</v>
      </c>
      <c r="T5" s="1697"/>
      <c r="U5" s="1697"/>
      <c r="V5" s="1702"/>
      <c r="W5" s="1702"/>
      <c r="X5" s="1702"/>
      <c r="Y5" s="1702"/>
      <c r="Z5" s="1702"/>
      <c r="AA5" s="1702"/>
      <c r="AB5" s="1702"/>
      <c r="AC5" s="1702"/>
      <c r="AD5" s="1702"/>
      <c r="AE5" s="1702"/>
      <c r="AF5" s="1702"/>
      <c r="AG5" s="1702"/>
      <c r="AH5" s="1702"/>
      <c r="AI5" s="1702"/>
      <c r="AJ5" s="1702"/>
      <c r="AK5" s="1702"/>
      <c r="AL5" s="1702"/>
      <c r="AM5" s="1702"/>
      <c r="AN5" s="1702"/>
      <c r="AO5" s="1702"/>
      <c r="AP5" s="1702"/>
      <c r="AQ5" s="1702"/>
      <c r="AR5" s="1702"/>
      <c r="AS5" s="1702"/>
      <c r="AT5" s="1702"/>
      <c r="AU5" s="1702"/>
      <c r="AV5" s="1702"/>
      <c r="AW5" s="1702"/>
      <c r="AX5" s="1702"/>
      <c r="AY5" s="1702"/>
      <c r="AZ5" s="1702"/>
      <c r="BA5" s="1702"/>
      <c r="BB5" s="1702"/>
      <c r="BC5" s="1702"/>
      <c r="BD5" s="1702"/>
      <c r="BE5" s="1702"/>
      <c r="BF5" s="1702"/>
      <c r="BG5" s="1702"/>
      <c r="BH5" s="1702"/>
      <c r="BI5" s="1702"/>
      <c r="BJ5" s="1702"/>
      <c r="BK5" s="1702"/>
      <c r="BL5" s="1702"/>
      <c r="BM5" s="1702"/>
      <c r="BN5" s="1702"/>
      <c r="BO5" s="1702"/>
      <c r="BP5" s="1702"/>
      <c r="BQ5" s="1702"/>
      <c r="BR5" s="1702"/>
      <c r="BS5" s="1702"/>
      <c r="BT5" s="1702"/>
      <c r="BU5" s="1702"/>
      <c r="BV5" s="1702"/>
      <c r="BW5" s="1702"/>
      <c r="BX5" s="1702"/>
      <c r="BY5" s="1702"/>
      <c r="BZ5" s="1702"/>
      <c r="CA5" s="1702"/>
      <c r="CB5" s="1702"/>
      <c r="CC5" s="1702"/>
      <c r="CD5" s="1703"/>
      <c r="CH5" s="1686"/>
      <c r="CI5" s="1686"/>
      <c r="CJ5" s="1686"/>
      <c r="CK5" s="1686"/>
      <c r="CL5" s="1686"/>
      <c r="CM5" s="1686"/>
      <c r="CN5" s="1686"/>
      <c r="CO5" s="1686"/>
      <c r="CP5" s="1686"/>
      <c r="CQ5" s="1686"/>
      <c r="CR5" s="1686"/>
      <c r="CS5" s="1686"/>
      <c r="CT5" s="1686"/>
      <c r="CU5" s="1686"/>
      <c r="CV5" s="1686"/>
      <c r="CW5" s="1686"/>
      <c r="CX5" s="1686"/>
      <c r="CY5" s="1686"/>
      <c r="CZ5" s="1686"/>
      <c r="DA5" s="1686"/>
      <c r="DB5" s="1686"/>
      <c r="DC5" s="1686"/>
      <c r="DD5" s="1686"/>
      <c r="DE5" s="1686"/>
      <c r="DF5" s="1686"/>
      <c r="DG5" s="1686"/>
      <c r="DH5" s="1686"/>
      <c r="DI5" s="1686"/>
      <c r="DJ5" s="1686"/>
      <c r="DK5" s="1686"/>
      <c r="DL5" s="1686"/>
      <c r="DM5" s="1686"/>
      <c r="DN5" s="1686"/>
      <c r="DO5" s="1686"/>
      <c r="DP5" s="1686"/>
      <c r="DQ5" s="1686"/>
      <c r="DR5" s="1686"/>
      <c r="DS5" s="1686"/>
      <c r="DT5" s="1686"/>
      <c r="DU5" s="1686"/>
      <c r="DV5" s="1686"/>
    </row>
    <row r="6" spans="2:126" s="1690" customFormat="1" ht="30" customHeight="1">
      <c r="B6" s="1700"/>
      <c r="C6" s="1702"/>
      <c r="D6" s="1702"/>
      <c r="E6" s="1702"/>
      <c r="F6" s="1702"/>
      <c r="G6" s="1702"/>
      <c r="H6" s="1702"/>
      <c r="I6" s="1702"/>
      <c r="J6" s="1702"/>
      <c r="K6" s="1702"/>
      <c r="L6" s="1702"/>
      <c r="M6" s="1702"/>
      <c r="N6" s="1702"/>
      <c r="O6" s="1702"/>
      <c r="P6" s="1702"/>
      <c r="Q6" s="1702"/>
      <c r="R6" s="1702"/>
      <c r="S6" s="1702"/>
      <c r="T6" s="1702"/>
      <c r="U6" s="1702"/>
      <c r="V6" s="1702"/>
      <c r="W6" s="1702"/>
      <c r="X6" s="1702"/>
      <c r="Y6" s="1702"/>
      <c r="Z6" s="1702"/>
      <c r="AA6" s="1702"/>
      <c r="AB6" s="1702"/>
      <c r="AC6" s="1702"/>
      <c r="AD6" s="1702"/>
      <c r="AE6" s="1702"/>
      <c r="AF6" s="1702"/>
      <c r="AG6" s="1702"/>
      <c r="AH6" s="1702"/>
      <c r="AI6" s="1702"/>
      <c r="AJ6" s="1702"/>
      <c r="AK6" s="1702"/>
      <c r="AL6" s="1702"/>
      <c r="AM6" s="1702"/>
      <c r="AN6" s="1702"/>
      <c r="AO6" s="1702"/>
      <c r="AP6" s="1702"/>
      <c r="AQ6" s="1702"/>
      <c r="AR6" s="1702"/>
      <c r="AS6" s="1702"/>
      <c r="AT6" s="1702"/>
      <c r="AU6" s="1702"/>
      <c r="AV6" s="1702"/>
      <c r="AW6" s="1702"/>
      <c r="AX6" s="1702"/>
      <c r="AY6" s="1702"/>
      <c r="AZ6" s="1702"/>
      <c r="BA6" s="1702"/>
      <c r="BB6" s="1702"/>
      <c r="BC6" s="1702"/>
      <c r="BD6" s="1702"/>
      <c r="BE6" s="1702"/>
      <c r="BF6" s="1702"/>
      <c r="BG6" s="1702"/>
      <c r="BH6" s="1702"/>
      <c r="BI6" s="1702"/>
      <c r="BJ6" s="1702"/>
      <c r="BK6" s="1702"/>
      <c r="BL6" s="1702"/>
      <c r="BM6" s="1702"/>
      <c r="BN6" s="1702"/>
      <c r="BO6" s="1702"/>
      <c r="BP6" s="1702"/>
      <c r="BQ6" s="1702"/>
      <c r="BR6" s="1702"/>
      <c r="BS6" s="1702"/>
      <c r="BT6" s="1702"/>
      <c r="BU6" s="1702"/>
      <c r="BV6" s="1702"/>
      <c r="BW6" s="1702"/>
      <c r="BX6" s="1702"/>
      <c r="BY6" s="1702"/>
      <c r="BZ6" s="1702"/>
      <c r="CA6" s="1702"/>
      <c r="CB6" s="1702"/>
      <c r="CC6" s="1702"/>
      <c r="CD6" s="1703"/>
      <c r="CH6" s="1686"/>
      <c r="CI6" s="1686"/>
      <c r="CJ6" s="1686"/>
      <c r="CK6" s="1686"/>
      <c r="CL6" s="1686"/>
      <c r="CM6" s="1686"/>
      <c r="CN6" s="1686"/>
      <c r="CO6" s="1686"/>
      <c r="CP6" s="1686"/>
      <c r="CQ6" s="1686"/>
      <c r="CR6" s="1686"/>
      <c r="CS6" s="1686"/>
      <c r="CT6" s="1686"/>
      <c r="CU6" s="1686"/>
      <c r="CV6" s="1686"/>
      <c r="CW6" s="1686"/>
      <c r="CX6" s="1686"/>
      <c r="CY6" s="1686"/>
      <c r="CZ6" s="1686"/>
      <c r="DA6" s="1686"/>
      <c r="DB6" s="1686"/>
      <c r="DC6" s="1686"/>
      <c r="DD6" s="1686"/>
      <c r="DE6" s="1686"/>
      <c r="DF6" s="1686"/>
      <c r="DG6" s="1686"/>
      <c r="DH6" s="1686"/>
      <c r="DI6" s="1686"/>
      <c r="DJ6" s="1686"/>
      <c r="DK6" s="1686"/>
      <c r="DL6" s="1686"/>
      <c r="DM6" s="1686"/>
      <c r="DN6" s="1686"/>
      <c r="DO6" s="1686"/>
      <c r="DP6" s="1686"/>
      <c r="DQ6" s="1686"/>
      <c r="DR6" s="1686"/>
      <c r="DS6" s="1686"/>
      <c r="DT6" s="1686"/>
      <c r="DU6" s="1686"/>
      <c r="DV6" s="1686"/>
    </row>
    <row r="7" spans="2:126" s="1690" customFormat="1" ht="24.9" customHeight="1">
      <c r="B7" s="1704"/>
      <c r="BD7" s="1705"/>
      <c r="BE7" s="1705"/>
      <c r="BF7" s="1705"/>
      <c r="BG7" s="1705"/>
      <c r="BH7" s="1705"/>
      <c r="BI7" s="1705"/>
      <c r="BJ7" s="1705"/>
      <c r="BK7" s="1705"/>
      <c r="BL7" s="1705"/>
      <c r="BM7" s="1705"/>
      <c r="BN7" s="1705"/>
      <c r="BO7" s="1705"/>
      <c r="BP7" s="1705"/>
      <c r="BQ7" s="1705"/>
      <c r="BR7" s="1705"/>
      <c r="BS7" s="1705"/>
      <c r="BT7" s="1705"/>
      <c r="BU7" s="1705"/>
      <c r="BV7" s="1705"/>
      <c r="BW7" s="1705"/>
      <c r="BX7" s="1705"/>
      <c r="BY7" s="1705"/>
      <c r="BZ7" s="1705"/>
      <c r="CA7" s="1705"/>
      <c r="CD7" s="1706"/>
      <c r="CH7" s="1686"/>
      <c r="CI7" s="1686"/>
      <c r="CJ7" s="1686"/>
      <c r="CK7" s="1686"/>
      <c r="CL7" s="1686"/>
      <c r="CM7" s="1686"/>
      <c r="CN7" s="1686"/>
      <c r="CO7" s="1686"/>
      <c r="CP7" s="1686"/>
      <c r="CQ7" s="1686"/>
      <c r="CR7" s="1686"/>
      <c r="CS7" s="1686"/>
      <c r="CT7" s="1686"/>
      <c r="CU7" s="1686"/>
      <c r="CV7" s="1686"/>
      <c r="CW7" s="1686"/>
      <c r="CX7" s="1686"/>
      <c r="CY7" s="1686"/>
      <c r="CZ7" s="1686"/>
      <c r="DA7" s="1686"/>
      <c r="DB7" s="1686"/>
      <c r="DC7" s="1686"/>
      <c r="DD7" s="1686"/>
      <c r="DE7" s="1686"/>
      <c r="DF7" s="1686"/>
      <c r="DG7" s="1686"/>
      <c r="DH7" s="1686"/>
      <c r="DI7" s="1686"/>
      <c r="DJ7" s="1686"/>
      <c r="DK7" s="1686"/>
      <c r="DL7" s="1686"/>
      <c r="DM7" s="1686"/>
      <c r="DN7" s="1686"/>
      <c r="DO7" s="1686"/>
      <c r="DP7" s="1686"/>
      <c r="DQ7" s="1686"/>
      <c r="DR7" s="1686"/>
      <c r="DS7" s="1686"/>
      <c r="DT7" s="1686"/>
      <c r="DU7" s="1686"/>
      <c r="DV7" s="1686"/>
    </row>
    <row r="8" spans="2:126" s="1690" customFormat="1" ht="30" customHeight="1">
      <c r="B8" s="1707"/>
      <c r="C8" s="1697" t="s">
        <v>1114</v>
      </c>
      <c r="D8" s="1710" t="s">
        <v>897</v>
      </c>
      <c r="E8" s="1695"/>
      <c r="F8" s="1695"/>
      <c r="G8" s="1695"/>
      <c r="H8" s="1709"/>
      <c r="I8" s="1709"/>
      <c r="J8" s="1709"/>
      <c r="K8" s="1709"/>
      <c r="L8" s="1709"/>
      <c r="M8" s="1709"/>
      <c r="N8" s="1709"/>
      <c r="O8" s="1709"/>
      <c r="P8" s="1709"/>
      <c r="Q8" s="1709"/>
      <c r="R8" s="1709"/>
      <c r="S8" s="1709"/>
      <c r="T8" s="1686"/>
      <c r="U8" s="1686"/>
      <c r="V8" s="1686"/>
      <c r="W8" s="1686"/>
      <c r="X8" s="1686"/>
      <c r="Y8" s="1686"/>
      <c r="Z8" s="1686"/>
      <c r="AA8" s="1686"/>
      <c r="AB8" s="1686"/>
      <c r="AC8" s="1686"/>
      <c r="AD8" s="1686"/>
      <c r="AE8" s="1686"/>
      <c r="AF8" s="1686"/>
      <c r="AG8" s="1686"/>
      <c r="AH8" s="1686"/>
      <c r="AI8" s="1686"/>
      <c r="AJ8" s="1686"/>
      <c r="AK8" s="1686"/>
      <c r="AL8" s="1686"/>
      <c r="AM8" s="1686"/>
      <c r="AN8" s="1686"/>
      <c r="AO8" s="1686"/>
      <c r="AP8" s="1686"/>
      <c r="AQ8" s="1686"/>
      <c r="AR8" s="1686"/>
      <c r="AS8" s="1686"/>
      <c r="AT8" s="1686"/>
      <c r="AU8" s="1686"/>
      <c r="AV8" s="1686"/>
      <c r="AW8" s="1686"/>
      <c r="AX8" s="1686"/>
      <c r="AY8" s="1686"/>
      <c r="AZ8" s="1686"/>
      <c r="BA8" s="1686"/>
      <c r="BB8" s="1686"/>
      <c r="BC8" s="1686"/>
      <c r="BD8" s="1686"/>
      <c r="BE8" s="1686"/>
      <c r="BF8" s="1686"/>
      <c r="BG8" s="1686"/>
      <c r="BH8" s="1686"/>
      <c r="BI8" s="1686"/>
      <c r="BJ8" s="1686"/>
      <c r="BK8" s="1686"/>
      <c r="BL8" s="1686"/>
      <c r="BM8" s="1686"/>
      <c r="BN8" s="1686"/>
      <c r="BO8" s="1686"/>
      <c r="BP8" s="1686"/>
      <c r="BQ8" s="1686"/>
      <c r="BR8" s="1686"/>
      <c r="BS8" s="1686"/>
      <c r="BT8" s="1686"/>
      <c r="BU8" s="1686"/>
      <c r="BV8" s="1686"/>
      <c r="BW8" s="1686"/>
      <c r="BX8" s="1686"/>
      <c r="BY8" s="1686"/>
      <c r="BZ8" s="1686"/>
      <c r="CA8" s="1686"/>
      <c r="CB8" s="1686"/>
      <c r="CC8" s="1686"/>
      <c r="CD8" s="1706"/>
      <c r="CH8" s="1686"/>
      <c r="CI8" s="1686"/>
      <c r="CJ8" s="1686"/>
      <c r="CK8" s="1686"/>
      <c r="CL8" s="1686"/>
      <c r="CM8" s="1686"/>
      <c r="CN8" s="1686"/>
      <c r="CO8" s="1686"/>
      <c r="CP8" s="1686"/>
      <c r="CQ8" s="1686"/>
      <c r="CR8" s="1686"/>
      <c r="CS8" s="1686"/>
      <c r="CT8" s="1686"/>
      <c r="CU8" s="1686"/>
      <c r="CV8" s="1686"/>
      <c r="CW8" s="1686"/>
      <c r="CX8" s="1686"/>
      <c r="CY8" s="1686"/>
      <c r="CZ8" s="1686"/>
      <c r="DA8" s="1686"/>
      <c r="DB8" s="1686"/>
      <c r="DC8" s="1686"/>
      <c r="DD8" s="1686"/>
      <c r="DE8" s="1686"/>
      <c r="DF8" s="1686"/>
      <c r="DG8" s="1686"/>
      <c r="DH8" s="1686"/>
      <c r="DI8" s="1686"/>
      <c r="DJ8" s="1686"/>
      <c r="DK8" s="1686"/>
      <c r="DL8" s="1686"/>
      <c r="DM8" s="1686"/>
      <c r="DN8" s="1686"/>
      <c r="DO8" s="1686"/>
      <c r="DP8" s="1686"/>
      <c r="DQ8" s="1686"/>
      <c r="DR8" s="1686"/>
      <c r="DS8" s="1686"/>
      <c r="DT8" s="1686"/>
      <c r="DU8" s="1686"/>
      <c r="DV8" s="1686"/>
    </row>
    <row r="9" spans="2:126" s="1690" customFormat="1" ht="30" customHeight="1">
      <c r="B9" s="1707"/>
      <c r="C9" s="1695"/>
      <c r="D9" s="1714" t="s">
        <v>413</v>
      </c>
      <c r="E9" s="1695"/>
      <c r="F9" s="1695"/>
      <c r="G9" s="1695"/>
      <c r="H9" s="1709"/>
      <c r="I9" s="1709"/>
      <c r="J9" s="1709"/>
      <c r="K9" s="1709"/>
      <c r="L9" s="1709"/>
      <c r="M9" s="1709"/>
      <c r="N9" s="1709"/>
      <c r="O9" s="1709"/>
      <c r="P9" s="1709"/>
      <c r="Q9" s="1709"/>
      <c r="R9" s="1709"/>
      <c r="S9" s="1709"/>
      <c r="T9" s="1686"/>
      <c r="U9" s="1686"/>
      <c r="V9" s="1686"/>
      <c r="W9" s="1686"/>
      <c r="X9" s="1686"/>
      <c r="Y9" s="1686"/>
      <c r="Z9" s="1686"/>
      <c r="AA9" s="1686"/>
      <c r="AB9" s="1686"/>
      <c r="AC9" s="1686"/>
      <c r="AD9" s="1686"/>
      <c r="AE9" s="1686"/>
      <c r="AF9" s="1686"/>
      <c r="AG9" s="1686"/>
      <c r="AH9" s="1686"/>
      <c r="AI9" s="1686"/>
      <c r="AJ9" s="1686"/>
      <c r="AK9" s="1686"/>
      <c r="AL9" s="1686"/>
      <c r="AM9" s="1686"/>
      <c r="AN9" s="1686"/>
      <c r="AO9" s="1686"/>
      <c r="AP9" s="1686"/>
      <c r="AQ9" s="1686"/>
      <c r="AR9" s="1686"/>
      <c r="AS9" s="1686"/>
      <c r="AT9" s="1686"/>
      <c r="AU9" s="1686"/>
      <c r="AV9" s="1686"/>
      <c r="AW9" s="1686"/>
      <c r="AX9" s="1686"/>
      <c r="AY9" s="1686"/>
      <c r="AZ9" s="1686"/>
      <c r="BA9" s="1686"/>
      <c r="BB9" s="1686"/>
      <c r="BC9" s="1686"/>
      <c r="BD9" s="1686"/>
      <c r="BE9" s="1686"/>
      <c r="BF9" s="1686"/>
      <c r="BG9" s="1686"/>
      <c r="BH9" s="1686"/>
      <c r="BI9" s="1686"/>
      <c r="BJ9" s="1686"/>
      <c r="BK9" s="1686"/>
      <c r="BL9" s="1686"/>
      <c r="BM9" s="1686"/>
      <c r="BN9" s="1686"/>
      <c r="BO9" s="1686"/>
      <c r="BP9" s="1686"/>
      <c r="BQ9" s="1686"/>
      <c r="BR9" s="1686"/>
      <c r="BS9" s="1686"/>
      <c r="BT9" s="1686"/>
      <c r="BU9" s="1686"/>
      <c r="BV9" s="1686"/>
      <c r="BW9" s="1686"/>
      <c r="BX9" s="1686"/>
      <c r="BY9" s="1686"/>
      <c r="BZ9" s="1686"/>
      <c r="CA9" s="1686"/>
      <c r="CB9" s="1686"/>
      <c r="CC9" s="1686"/>
      <c r="CD9" s="1706"/>
      <c r="CH9" s="1686"/>
      <c r="CI9" s="1686"/>
      <c r="CJ9" s="1686"/>
      <c r="CK9" s="1686"/>
      <c r="CL9" s="1686"/>
      <c r="CM9" s="1686"/>
      <c r="CN9" s="1686"/>
      <c r="CO9" s="1686"/>
      <c r="CP9" s="1686"/>
      <c r="CQ9" s="1686"/>
      <c r="CR9" s="1686"/>
      <c r="CS9" s="1686"/>
      <c r="CT9" s="1686"/>
      <c r="CU9" s="1686"/>
      <c r="CV9" s="1686"/>
      <c r="CW9" s="1686"/>
      <c r="CX9" s="1686"/>
      <c r="CY9" s="1686"/>
      <c r="CZ9" s="1686"/>
      <c r="DA9" s="1686"/>
      <c r="DB9" s="1686"/>
      <c r="DC9" s="1686"/>
      <c r="DD9" s="1686"/>
      <c r="DE9" s="1686"/>
      <c r="DF9" s="1686"/>
      <c r="DG9" s="1686"/>
      <c r="DH9" s="1686"/>
      <c r="DI9" s="1686"/>
      <c r="DJ9" s="1686"/>
      <c r="DK9" s="1686"/>
      <c r="DL9" s="1686"/>
      <c r="DM9" s="1686"/>
      <c r="DN9" s="1686"/>
      <c r="DO9" s="1686"/>
      <c r="DP9" s="1686"/>
      <c r="DQ9" s="1686"/>
      <c r="DR9" s="1686"/>
      <c r="DS9" s="1686"/>
      <c r="DT9" s="1686"/>
      <c r="DU9" s="1686"/>
      <c r="DV9" s="1686"/>
    </row>
    <row r="10" spans="2:126" s="1690" customFormat="1" ht="30" customHeight="1">
      <c r="B10" s="1707"/>
      <c r="C10" s="1695"/>
      <c r="D10" s="1714" t="s">
        <v>414</v>
      </c>
      <c r="E10" s="1695"/>
      <c r="F10" s="1695"/>
      <c r="G10" s="1695"/>
      <c r="H10" s="1709"/>
      <c r="I10" s="1709"/>
      <c r="J10" s="1709"/>
      <c r="K10" s="1709"/>
      <c r="L10" s="1709"/>
      <c r="M10" s="1709"/>
      <c r="N10" s="1709"/>
      <c r="O10" s="1709"/>
      <c r="P10" s="1709"/>
      <c r="Q10" s="1709"/>
      <c r="R10" s="1709"/>
      <c r="S10" s="1709"/>
      <c r="T10" s="1686"/>
      <c r="U10" s="1686"/>
      <c r="V10" s="1686"/>
      <c r="W10" s="1686"/>
      <c r="X10" s="1686"/>
      <c r="Y10" s="1686"/>
      <c r="Z10" s="1686"/>
      <c r="AA10" s="1686"/>
      <c r="AB10" s="1686"/>
      <c r="AC10" s="1686"/>
      <c r="AD10" s="1686"/>
      <c r="AE10" s="1686"/>
      <c r="AF10" s="1686"/>
      <c r="AG10" s="1686"/>
      <c r="AH10" s="1686"/>
      <c r="AI10" s="1686"/>
      <c r="AJ10" s="1686"/>
      <c r="AK10" s="1686"/>
      <c r="AL10" s="1686"/>
      <c r="AM10" s="1686"/>
      <c r="AN10" s="1686"/>
      <c r="AO10" s="1686"/>
      <c r="AP10" s="1686"/>
      <c r="AQ10" s="1686"/>
      <c r="AR10" s="1686"/>
      <c r="AS10" s="1686"/>
      <c r="AT10" s="1686"/>
      <c r="AU10" s="1686"/>
      <c r="AV10" s="1686"/>
      <c r="AW10" s="1686"/>
      <c r="AX10" s="1686"/>
      <c r="AY10" s="1686"/>
      <c r="AZ10" s="1686"/>
      <c r="BA10" s="1686"/>
      <c r="BB10" s="1686"/>
      <c r="BC10" s="1686"/>
      <c r="BD10" s="1686"/>
      <c r="BE10" s="1686"/>
      <c r="BF10" s="1686"/>
      <c r="BG10" s="1686"/>
      <c r="BH10" s="1686"/>
      <c r="BI10" s="1686"/>
      <c r="BJ10" s="1686"/>
      <c r="BK10" s="1686"/>
      <c r="BL10" s="1686"/>
      <c r="BM10" s="1686"/>
      <c r="BN10" s="1686"/>
      <c r="BO10" s="1686"/>
      <c r="BP10" s="1686"/>
      <c r="BQ10" s="1686"/>
      <c r="BR10" s="1686"/>
      <c r="BS10" s="1686"/>
      <c r="BT10" s="1686"/>
      <c r="BU10" s="1686"/>
      <c r="BV10" s="1686"/>
      <c r="BW10" s="1686"/>
      <c r="BX10" s="1686"/>
      <c r="BY10" s="1686"/>
      <c r="BZ10" s="1686"/>
      <c r="CA10" s="1686"/>
      <c r="CB10" s="1686"/>
      <c r="CC10" s="1686"/>
      <c r="CD10" s="1706"/>
      <c r="CH10" s="1686"/>
      <c r="CI10" s="1686"/>
      <c r="CJ10" s="1686"/>
      <c r="CK10" s="1686"/>
      <c r="CL10" s="1686"/>
      <c r="CM10" s="1686"/>
      <c r="CN10" s="1686"/>
      <c r="CO10" s="1686"/>
      <c r="CP10" s="1686"/>
      <c r="CQ10" s="1686"/>
      <c r="CR10" s="1686"/>
      <c r="CS10" s="1686"/>
      <c r="CT10" s="1686"/>
      <c r="CU10" s="1686"/>
      <c r="CV10" s="1686"/>
      <c r="CW10" s="1686"/>
      <c r="CX10" s="1686"/>
      <c r="CY10" s="1686"/>
      <c r="CZ10" s="1686"/>
      <c r="DA10" s="1686"/>
      <c r="DB10" s="1686"/>
      <c r="DC10" s="1686"/>
      <c r="DD10" s="1686"/>
      <c r="DE10" s="1686"/>
      <c r="DF10" s="1686"/>
      <c r="DG10" s="1686"/>
      <c r="DH10" s="1686"/>
      <c r="DI10" s="1686"/>
      <c r="DJ10" s="1686"/>
      <c r="DK10" s="1686"/>
      <c r="DL10" s="1686"/>
      <c r="DM10" s="1686"/>
      <c r="DN10" s="1686"/>
      <c r="DO10" s="1686"/>
      <c r="DP10" s="1686"/>
      <c r="DQ10" s="1686"/>
      <c r="DR10" s="1686"/>
      <c r="DS10" s="1686"/>
      <c r="DT10" s="1686"/>
      <c r="DU10" s="1686"/>
      <c r="DV10" s="1686"/>
    </row>
    <row r="11" spans="2:126" s="1690" customFormat="1" ht="30" customHeight="1">
      <c r="B11" s="1707"/>
      <c r="C11" s="1695"/>
      <c r="D11" s="1819" t="s">
        <v>2694</v>
      </c>
      <c r="E11" s="1695"/>
      <c r="F11" s="1695"/>
      <c r="G11" s="1695"/>
      <c r="H11" s="1709"/>
      <c r="I11" s="1709"/>
      <c r="J11" s="1709"/>
      <c r="K11" s="1709"/>
      <c r="L11" s="1709"/>
      <c r="M11" s="1709"/>
      <c r="N11" s="1709"/>
      <c r="O11" s="1709"/>
      <c r="P11" s="1709"/>
      <c r="Q11" s="1709"/>
      <c r="R11" s="1709"/>
      <c r="S11" s="1709"/>
      <c r="T11" s="1686"/>
      <c r="U11" s="1686"/>
      <c r="V11" s="1686"/>
      <c r="W11" s="1686"/>
      <c r="X11" s="1686"/>
      <c r="Y11" s="1686"/>
      <c r="Z11" s="1686"/>
      <c r="AA11" s="1686"/>
      <c r="AB11" s="1686"/>
      <c r="AC11" s="1686"/>
      <c r="AD11" s="1686"/>
      <c r="AE11" s="1686"/>
      <c r="AF11" s="1686"/>
      <c r="AG11" s="1686"/>
      <c r="AH11" s="1686"/>
      <c r="AI11" s="1686"/>
      <c r="AJ11" s="1686"/>
      <c r="AK11" s="1686"/>
      <c r="AL11" s="1686"/>
      <c r="AM11" s="1686"/>
      <c r="AN11" s="1686"/>
      <c r="AO11" s="1686"/>
      <c r="AP11" s="1686"/>
      <c r="AQ11" s="1686"/>
      <c r="AR11" s="1686"/>
      <c r="AS11" s="1686"/>
      <c r="AT11" s="1686"/>
      <c r="AU11" s="1686"/>
      <c r="AV11" s="1686"/>
      <c r="AW11" s="1686"/>
      <c r="AX11" s="1686"/>
      <c r="AY11" s="1686"/>
      <c r="AZ11" s="1686"/>
      <c r="BA11" s="1686"/>
      <c r="BB11" s="1686"/>
      <c r="BC11" s="1686"/>
      <c r="BD11" s="1686"/>
      <c r="BE11" s="1686"/>
      <c r="BF11" s="1686"/>
      <c r="BG11" s="1686"/>
      <c r="BH11" s="1686"/>
      <c r="BI11" s="1686"/>
      <c r="BJ11" s="1686"/>
      <c r="BK11" s="1686"/>
      <c r="BL11" s="1686"/>
      <c r="BM11" s="1686"/>
      <c r="BN11" s="1686"/>
      <c r="BO11" s="1686"/>
      <c r="BP11" s="1686"/>
      <c r="BQ11" s="1686"/>
      <c r="BR11" s="1686"/>
      <c r="BS11" s="1686"/>
      <c r="BT11" s="1686"/>
      <c r="BU11" s="1686"/>
      <c r="BV11" s="1686"/>
      <c r="BW11" s="1686"/>
      <c r="BX11" s="1686"/>
      <c r="BY11" s="1686"/>
      <c r="BZ11" s="1686"/>
      <c r="CA11" s="1686"/>
      <c r="CB11" s="1686"/>
      <c r="CC11" s="1686"/>
      <c r="CD11" s="1706"/>
      <c r="CH11" s="1686"/>
      <c r="CI11" s="1686"/>
      <c r="CJ11" s="1686"/>
      <c r="CK11" s="1686"/>
      <c r="CL11" s="1686"/>
      <c r="CM11" s="1686"/>
      <c r="CN11" s="1686"/>
      <c r="CO11" s="1686"/>
      <c r="CP11" s="1686"/>
      <c r="CQ11" s="1686"/>
      <c r="CR11" s="1686"/>
      <c r="CS11" s="1686"/>
      <c r="CT11" s="1686"/>
      <c r="CU11" s="1686"/>
      <c r="CV11" s="1686"/>
      <c r="CW11" s="1686"/>
      <c r="CX11" s="1686"/>
      <c r="CY11" s="1686"/>
      <c r="CZ11" s="1686"/>
      <c r="DA11" s="1686"/>
      <c r="DB11" s="1686"/>
      <c r="DC11" s="1686"/>
      <c r="DD11" s="1686"/>
      <c r="DE11" s="1686"/>
      <c r="DF11" s="1686"/>
      <c r="DG11" s="1686"/>
      <c r="DH11" s="1686"/>
      <c r="DI11" s="1686"/>
      <c r="DJ11" s="1686"/>
      <c r="DK11" s="1686"/>
      <c r="DL11" s="1686"/>
      <c r="DM11" s="1686"/>
      <c r="DN11" s="1686"/>
      <c r="DO11" s="1686"/>
      <c r="DP11" s="1686"/>
      <c r="DQ11" s="1686"/>
      <c r="DR11" s="1686"/>
      <c r="DS11" s="1686"/>
      <c r="DT11" s="1686"/>
      <c r="DU11" s="1686"/>
      <c r="DV11" s="1686"/>
    </row>
    <row r="12" spans="2:126" s="1690" customFormat="1" ht="30" customHeight="1">
      <c r="B12" s="1707"/>
      <c r="C12" s="1695"/>
      <c r="D12" s="1819" t="s">
        <v>2695</v>
      </c>
      <c r="E12" s="1695"/>
      <c r="F12" s="1695"/>
      <c r="G12" s="1695"/>
      <c r="H12" s="1709"/>
      <c r="I12" s="1709"/>
      <c r="J12" s="1709"/>
      <c r="K12" s="1709"/>
      <c r="L12" s="1709"/>
      <c r="M12" s="1709"/>
      <c r="N12" s="1709"/>
      <c r="O12" s="1709"/>
      <c r="P12" s="1709"/>
      <c r="Q12" s="1709"/>
      <c r="R12" s="1709"/>
      <c r="S12" s="1709"/>
      <c r="T12" s="1686"/>
      <c r="U12" s="1686"/>
      <c r="V12" s="1686"/>
      <c r="W12" s="1686"/>
      <c r="X12" s="1686"/>
      <c r="Y12" s="1686"/>
      <c r="Z12" s="1686"/>
      <c r="AA12" s="1686"/>
      <c r="AB12" s="1686"/>
      <c r="AC12" s="1686"/>
      <c r="AD12" s="1686"/>
      <c r="AE12" s="1686"/>
      <c r="AF12" s="1686"/>
      <c r="AG12" s="1686"/>
      <c r="AH12" s="1686"/>
      <c r="AI12" s="1686"/>
      <c r="AJ12" s="1686"/>
      <c r="AK12" s="1686"/>
      <c r="AL12" s="1686"/>
      <c r="AM12" s="1686"/>
      <c r="AN12" s="1686"/>
      <c r="AO12" s="1686"/>
      <c r="AP12" s="1686"/>
      <c r="AQ12" s="1686"/>
      <c r="AR12" s="1686"/>
      <c r="AS12" s="1686"/>
      <c r="AT12" s="1686"/>
      <c r="AU12" s="1686"/>
      <c r="AV12" s="1686"/>
      <c r="AW12" s="1686"/>
      <c r="AX12" s="1686"/>
      <c r="AY12" s="1686"/>
      <c r="AZ12" s="1686"/>
      <c r="BA12" s="1686"/>
      <c r="BB12" s="1686"/>
      <c r="BC12" s="1686"/>
      <c r="BD12" s="1686"/>
      <c r="BE12" s="1686"/>
      <c r="BF12" s="1686"/>
      <c r="BG12" s="1686"/>
      <c r="BH12" s="1686"/>
      <c r="BI12" s="1686"/>
      <c r="BJ12" s="1686"/>
      <c r="BK12" s="1686"/>
      <c r="BL12" s="1686"/>
      <c r="BM12" s="1686"/>
      <c r="BN12" s="1686"/>
      <c r="BO12" s="1686"/>
      <c r="BP12" s="1686"/>
      <c r="BQ12" s="1686"/>
      <c r="BR12" s="1686"/>
      <c r="BS12" s="1686"/>
      <c r="BT12" s="1686"/>
      <c r="BU12" s="1686"/>
      <c r="BV12" s="1686"/>
      <c r="BW12" s="1686"/>
      <c r="BX12" s="1686"/>
      <c r="BY12" s="1686"/>
      <c r="BZ12" s="1686"/>
      <c r="CA12" s="1686"/>
      <c r="CB12" s="1686"/>
      <c r="CC12" s="1686"/>
      <c r="CD12" s="1706"/>
      <c r="CH12" s="1686"/>
      <c r="CI12" s="1686"/>
      <c r="CJ12" s="1686"/>
      <c r="CK12" s="1686"/>
    </row>
    <row r="13" spans="2:126" s="1690" customFormat="1" ht="30" customHeight="1">
      <c r="B13" s="1707"/>
      <c r="C13" s="1695"/>
      <c r="D13" s="1819"/>
      <c r="E13" s="1695"/>
      <c r="F13" s="1695"/>
      <c r="G13" s="1695"/>
      <c r="H13" s="1709"/>
      <c r="I13" s="1709"/>
      <c r="J13" s="1709"/>
      <c r="K13" s="1709"/>
      <c r="L13" s="1709"/>
      <c r="M13" s="1709"/>
      <c r="N13" s="1709"/>
      <c r="O13" s="1709"/>
      <c r="P13" s="1709"/>
      <c r="Q13" s="1709"/>
      <c r="R13" s="1709"/>
      <c r="S13" s="1709"/>
      <c r="T13" s="1686"/>
      <c r="U13" s="1686"/>
      <c r="V13" s="1686"/>
      <c r="W13" s="1686"/>
      <c r="X13" s="1686"/>
      <c r="Y13" s="1686"/>
      <c r="Z13" s="1686"/>
      <c r="AA13" s="1686"/>
      <c r="AB13" s="1686"/>
      <c r="AC13" s="1686"/>
      <c r="AD13" s="1686"/>
      <c r="AE13" s="1686"/>
      <c r="AF13" s="1686"/>
      <c r="AG13" s="1686"/>
      <c r="AH13" s="1686"/>
      <c r="AI13" s="1686"/>
      <c r="AJ13" s="1686"/>
      <c r="AK13" s="1686"/>
      <c r="AL13" s="1686"/>
      <c r="AM13" s="1686"/>
      <c r="AN13" s="1686"/>
      <c r="AO13" s="1686"/>
      <c r="AP13" s="1686"/>
      <c r="AQ13" s="1686"/>
      <c r="AR13" s="1686"/>
      <c r="AS13" s="1686"/>
      <c r="AT13" s="1686"/>
      <c r="AU13" s="1686"/>
      <c r="AV13" s="1686"/>
      <c r="AW13" s="1686"/>
      <c r="AX13" s="1686"/>
      <c r="AY13" s="1686"/>
      <c r="AZ13" s="1686"/>
      <c r="BA13" s="1686"/>
      <c r="BB13" s="1686"/>
      <c r="BC13" s="1686"/>
      <c r="BD13" s="1686"/>
      <c r="BE13" s="1686"/>
      <c r="BF13" s="1686"/>
      <c r="BG13" s="1686"/>
      <c r="BH13" s="1686"/>
      <c r="BI13" s="1686"/>
      <c r="BJ13" s="1686"/>
      <c r="BK13" s="1686"/>
      <c r="BL13" s="1686"/>
      <c r="BM13" s="1686"/>
      <c r="BN13" s="1686"/>
      <c r="BO13" s="1686"/>
      <c r="BP13" s="1686"/>
      <c r="BQ13" s="1686"/>
      <c r="BR13" s="1686"/>
      <c r="BS13" s="1686"/>
      <c r="BT13" s="1686"/>
      <c r="BU13" s="1686"/>
      <c r="BV13" s="1686"/>
      <c r="BW13" s="1686"/>
      <c r="BX13" s="1686"/>
      <c r="BY13" s="1686"/>
      <c r="BZ13" s="1686"/>
      <c r="CA13" s="1686"/>
      <c r="CB13" s="1686"/>
      <c r="CC13" s="1686"/>
      <c r="CD13" s="1706"/>
      <c r="CH13" s="1686"/>
      <c r="CI13" s="1686"/>
      <c r="CJ13" s="1686"/>
      <c r="CK13" s="1686"/>
    </row>
    <row r="14" spans="2:126" s="1690" customFormat="1" ht="30" customHeight="1">
      <c r="B14" s="1707"/>
      <c r="C14" s="1695"/>
      <c r="D14" s="1758"/>
      <c r="E14" s="1757" t="s">
        <v>900</v>
      </c>
      <c r="F14" s="1791"/>
      <c r="G14" s="1759"/>
      <c r="H14" s="1759"/>
      <c r="I14" s="1736"/>
      <c r="J14" s="1736"/>
      <c r="K14" s="1736"/>
      <c r="L14" s="1736"/>
      <c r="M14" s="1736"/>
      <c r="N14" s="1736"/>
      <c r="O14" s="1736"/>
      <c r="P14" s="1736"/>
      <c r="Q14" s="1736"/>
      <c r="R14" s="1709"/>
      <c r="S14" s="1709"/>
      <c r="T14" s="1686"/>
      <c r="U14" s="1686"/>
      <c r="V14" s="1686"/>
      <c r="W14" s="1686"/>
      <c r="X14" s="1686"/>
      <c r="Y14" s="1686"/>
      <c r="Z14" s="1686"/>
      <c r="AA14" s="1686"/>
      <c r="AB14" s="1686"/>
      <c r="AC14" s="1686"/>
      <c r="AD14" s="1686"/>
      <c r="AE14" s="1686"/>
      <c r="AF14" s="1686"/>
      <c r="AG14" s="1686"/>
      <c r="AH14" s="1686"/>
      <c r="AI14" s="1686"/>
      <c r="AJ14" s="1686"/>
      <c r="AK14" s="1686"/>
      <c r="AL14" s="1686"/>
      <c r="AM14" s="1686"/>
      <c r="AN14" s="1686"/>
      <c r="AO14" s="1686"/>
      <c r="AP14" s="1686"/>
      <c r="AQ14" s="1686"/>
      <c r="AR14" s="1686"/>
      <c r="AS14" s="1686"/>
      <c r="AT14" s="1686"/>
      <c r="AU14" s="1686"/>
      <c r="AV14" s="1686"/>
      <c r="AW14" s="1686"/>
      <c r="AX14" s="1686"/>
      <c r="AY14" s="1686"/>
      <c r="AZ14" s="1686"/>
      <c r="BA14" s="1686"/>
      <c r="BB14" s="1686"/>
      <c r="BC14" s="1686"/>
      <c r="BD14" s="1686"/>
      <c r="BE14" s="1686"/>
      <c r="BF14" s="1686"/>
      <c r="BG14" s="1686"/>
      <c r="BH14" s="1686"/>
      <c r="BI14" s="1686"/>
      <c r="BJ14" s="1686"/>
      <c r="BK14" s="1686"/>
      <c r="BL14" s="1686"/>
      <c r="BM14" s="1686"/>
      <c r="BN14" s="1686"/>
      <c r="BO14" s="1686"/>
      <c r="BP14" s="1686"/>
      <c r="BQ14" s="1686"/>
      <c r="BR14" s="1686"/>
      <c r="BS14" s="1686"/>
      <c r="BT14" s="1686"/>
      <c r="BU14" s="1686"/>
      <c r="BV14" s="1686"/>
      <c r="BW14" s="1686"/>
      <c r="BX14" s="1686"/>
      <c r="BY14" s="1686"/>
      <c r="BZ14" s="1686"/>
      <c r="CA14" s="1686"/>
      <c r="CB14" s="1686"/>
      <c r="CC14" s="1686"/>
      <c r="CD14" s="1706"/>
      <c r="CH14" s="1686"/>
      <c r="CI14" s="1686"/>
      <c r="CJ14" s="1686"/>
      <c r="CK14" s="1686"/>
    </row>
    <row r="15" spans="2:126" s="1690" customFormat="1" ht="30" customHeight="1">
      <c r="B15" s="1719"/>
      <c r="C15" s="1791"/>
      <c r="D15" s="2680" t="s">
        <v>2</v>
      </c>
      <c r="E15" s="2821"/>
      <c r="F15" s="3418"/>
      <c r="G15" s="3419"/>
      <c r="H15" s="3420"/>
      <c r="I15" s="1737"/>
      <c r="J15" s="3205" t="s">
        <v>703</v>
      </c>
      <c r="K15" s="3205"/>
      <c r="L15" s="3205"/>
      <c r="M15" s="3205"/>
      <c r="N15" s="3205"/>
      <c r="O15" s="3205"/>
      <c r="P15" s="3205"/>
      <c r="Q15" s="3205"/>
      <c r="T15" s="1686"/>
      <c r="U15" s="1686"/>
      <c r="V15" s="1686"/>
      <c r="W15" s="1686"/>
      <c r="X15" s="1686"/>
      <c r="Y15" s="1686"/>
      <c r="Z15" s="1686"/>
      <c r="AA15" s="1686"/>
      <c r="AB15" s="1686"/>
      <c r="AC15" s="1686"/>
      <c r="AD15" s="1686"/>
      <c r="AE15" s="1686"/>
      <c r="AF15" s="1686"/>
      <c r="AG15" s="1686"/>
      <c r="AH15" s="1686"/>
      <c r="AI15" s="1686"/>
      <c r="AJ15" s="1686"/>
      <c r="AK15" s="1686"/>
      <c r="AL15" s="1686"/>
      <c r="AM15" s="1686"/>
      <c r="AN15" s="1686"/>
      <c r="AO15" s="1686"/>
      <c r="AP15" s="1686"/>
      <c r="AQ15" s="1686"/>
      <c r="AR15" s="1686"/>
      <c r="AS15" s="1686"/>
      <c r="AT15" s="1686"/>
      <c r="AU15" s="1686"/>
      <c r="AV15" s="1686"/>
      <c r="AW15" s="1686"/>
      <c r="AX15" s="1686"/>
      <c r="AY15" s="1686"/>
      <c r="AZ15" s="1686"/>
      <c r="BA15" s="1686"/>
      <c r="BB15" s="1686"/>
      <c r="BC15" s="1686"/>
      <c r="BD15" s="1686"/>
      <c r="BE15" s="1686"/>
      <c r="BF15" s="1686"/>
      <c r="BG15" s="1686"/>
      <c r="BH15" s="1686"/>
      <c r="BI15" s="1686"/>
      <c r="BJ15" s="1686"/>
      <c r="BK15" s="1686"/>
      <c r="BL15" s="1686"/>
      <c r="BM15" s="1686"/>
      <c r="BN15" s="1686"/>
      <c r="BO15" s="1686"/>
      <c r="BP15" s="1686"/>
      <c r="BQ15" s="1686"/>
      <c r="BR15" s="1686"/>
      <c r="BS15" s="1686"/>
      <c r="BT15" s="1686"/>
      <c r="BU15" s="1686"/>
      <c r="BV15" s="1686"/>
      <c r="BW15" s="1686"/>
      <c r="BX15" s="1686"/>
      <c r="BY15" s="1686"/>
      <c r="BZ15" s="1686"/>
      <c r="CA15" s="1686"/>
      <c r="CB15" s="1686"/>
      <c r="CC15" s="1686"/>
      <c r="CD15" s="1706"/>
      <c r="CH15" s="1686"/>
      <c r="CI15" s="1686"/>
      <c r="CJ15" s="1686"/>
      <c r="CK15" s="1686"/>
    </row>
    <row r="16" spans="2:126" s="1724" customFormat="1" ht="30" customHeight="1">
      <c r="B16" s="1722"/>
      <c r="C16" s="1791"/>
      <c r="D16" s="2681"/>
      <c r="E16" s="2821"/>
      <c r="F16" s="3421"/>
      <c r="G16" s="3422"/>
      <c r="H16" s="3423"/>
      <c r="I16" s="1737"/>
      <c r="J16" s="3205"/>
      <c r="K16" s="3205"/>
      <c r="L16" s="3205"/>
      <c r="M16" s="3205"/>
      <c r="N16" s="3205"/>
      <c r="O16" s="3205"/>
      <c r="P16" s="3205"/>
      <c r="Q16" s="3205"/>
      <c r="T16" s="1686"/>
      <c r="U16" s="1686"/>
      <c r="V16" s="1686"/>
      <c r="W16" s="1686"/>
      <c r="X16" s="1686"/>
      <c r="Y16" s="1686"/>
      <c r="Z16" s="1686"/>
      <c r="AA16" s="1686"/>
      <c r="AB16" s="1686"/>
      <c r="AC16" s="1686"/>
      <c r="AD16" s="1686"/>
      <c r="AE16" s="1686"/>
      <c r="AF16" s="1686"/>
      <c r="AG16" s="1686"/>
      <c r="AH16" s="1686"/>
      <c r="AI16" s="1686"/>
      <c r="AJ16" s="1686"/>
      <c r="AK16" s="1686"/>
      <c r="AL16" s="1686"/>
      <c r="AM16" s="1686"/>
      <c r="AN16" s="1686"/>
      <c r="AO16" s="1686"/>
      <c r="AP16" s="1686"/>
      <c r="AQ16" s="1686"/>
      <c r="AR16" s="1686"/>
      <c r="AS16" s="1686"/>
      <c r="AT16" s="1686"/>
      <c r="AU16" s="1686"/>
      <c r="AV16" s="1686"/>
      <c r="AW16" s="1686"/>
      <c r="AX16" s="1686"/>
      <c r="AY16" s="1686"/>
      <c r="AZ16" s="1686"/>
      <c r="BA16" s="1686"/>
      <c r="BB16" s="1686"/>
      <c r="BC16" s="1686"/>
      <c r="BD16" s="1686"/>
      <c r="BE16" s="1686"/>
      <c r="BF16" s="1686"/>
      <c r="BG16" s="1686"/>
      <c r="BH16" s="1686"/>
      <c r="BI16" s="1686"/>
      <c r="BJ16" s="1686"/>
      <c r="BK16" s="1686"/>
      <c r="BL16" s="1686"/>
      <c r="BM16" s="1686"/>
      <c r="BN16" s="1686"/>
      <c r="BO16" s="1686"/>
      <c r="BP16" s="1686"/>
      <c r="BQ16" s="1686"/>
      <c r="BR16" s="1686"/>
      <c r="BS16" s="1686"/>
      <c r="BT16" s="1686"/>
      <c r="BU16" s="1686"/>
      <c r="BV16" s="1686"/>
      <c r="BW16" s="1686"/>
      <c r="BX16" s="1686"/>
      <c r="BY16" s="1686"/>
      <c r="BZ16" s="1686"/>
      <c r="CA16" s="1686"/>
      <c r="CB16" s="1686"/>
      <c r="CC16" s="1686"/>
      <c r="CD16" s="1725"/>
      <c r="CH16" s="1686"/>
      <c r="CI16" s="1686"/>
      <c r="CJ16" s="1686"/>
      <c r="CK16" s="1686"/>
    </row>
    <row r="17" spans="2:91" s="1724" customFormat="1" ht="30" customHeight="1">
      <c r="B17" s="1722"/>
      <c r="C17" s="1791"/>
      <c r="D17" s="1758"/>
      <c r="E17" s="1758"/>
      <c r="F17" s="1736"/>
      <c r="G17" s="1736"/>
      <c r="H17" s="1736"/>
      <c r="I17" s="1736"/>
      <c r="J17" s="1737"/>
      <c r="K17" s="1737"/>
      <c r="L17" s="1737"/>
      <c r="M17" s="1737"/>
      <c r="N17" s="1736"/>
      <c r="O17" s="1820"/>
      <c r="P17" s="1820"/>
      <c r="Q17" s="1820"/>
      <c r="T17" s="1686"/>
      <c r="U17" s="1686"/>
      <c r="V17" s="1686"/>
      <c r="W17" s="1686"/>
      <c r="X17" s="1686"/>
      <c r="Y17" s="1686"/>
      <c r="Z17" s="1686"/>
      <c r="AA17" s="1686"/>
      <c r="AB17" s="1686"/>
      <c r="AC17" s="1686"/>
      <c r="AD17" s="1686"/>
      <c r="AE17" s="1686"/>
      <c r="AF17" s="1686"/>
      <c r="AG17" s="1686"/>
      <c r="AH17" s="1686"/>
      <c r="AI17" s="1686"/>
      <c r="AJ17" s="1686"/>
      <c r="AK17" s="1686"/>
      <c r="AL17" s="1686"/>
      <c r="AM17" s="1686"/>
      <c r="AN17" s="1686"/>
      <c r="AO17" s="1686"/>
      <c r="AP17" s="1686"/>
      <c r="AQ17" s="1686"/>
      <c r="AR17" s="1686"/>
      <c r="AS17" s="1686"/>
      <c r="AT17" s="1686"/>
      <c r="AU17" s="1686"/>
      <c r="AV17" s="1686"/>
      <c r="AW17" s="1686"/>
      <c r="AX17" s="1686"/>
      <c r="AY17" s="1686"/>
      <c r="AZ17" s="1686"/>
      <c r="BA17" s="1686"/>
      <c r="BB17" s="1686"/>
      <c r="BC17" s="1686"/>
      <c r="BD17" s="1686"/>
      <c r="BE17" s="1686"/>
      <c r="BF17" s="1686"/>
      <c r="BG17" s="1686"/>
      <c r="BH17" s="1686"/>
      <c r="BI17" s="1686"/>
      <c r="BJ17" s="1686"/>
      <c r="BK17" s="1686"/>
      <c r="BL17" s="1686"/>
      <c r="BM17" s="1686"/>
      <c r="BN17" s="1686"/>
      <c r="BO17" s="1686"/>
      <c r="BP17" s="1686"/>
      <c r="BQ17" s="1686"/>
      <c r="BR17" s="1686"/>
      <c r="BS17" s="1686"/>
      <c r="BT17" s="1686"/>
      <c r="BU17" s="1686"/>
      <c r="BV17" s="1686"/>
      <c r="BW17" s="1686"/>
      <c r="BX17" s="1686"/>
      <c r="BY17" s="1686"/>
      <c r="BZ17" s="1686"/>
      <c r="CA17" s="1686"/>
      <c r="CB17" s="1686"/>
      <c r="CC17" s="1686"/>
      <c r="CD17" s="1725"/>
      <c r="CH17" s="1686"/>
      <c r="CI17" s="1686"/>
      <c r="CJ17" s="1686"/>
      <c r="CK17" s="1686"/>
    </row>
    <row r="18" spans="2:91" s="1724" customFormat="1" ht="30" customHeight="1">
      <c r="B18" s="1727"/>
      <c r="C18" s="1791"/>
      <c r="D18" s="2680" t="s">
        <v>5</v>
      </c>
      <c r="E18" s="2821"/>
      <c r="F18" s="3424"/>
      <c r="G18" s="3425"/>
      <c r="H18" s="3426"/>
      <c r="I18" s="1737"/>
      <c r="J18" s="3205" t="s">
        <v>704</v>
      </c>
      <c r="K18" s="3205"/>
      <c r="L18" s="3205"/>
      <c r="M18" s="3205"/>
      <c r="N18" s="3205"/>
      <c r="O18" s="3205"/>
      <c r="P18" s="3205"/>
      <c r="Q18" s="3205"/>
      <c r="T18" s="1686"/>
      <c r="U18" s="1686"/>
      <c r="V18" s="1686"/>
      <c r="W18" s="1686"/>
      <c r="X18" s="1686"/>
      <c r="Y18" s="1686"/>
      <c r="Z18" s="1686"/>
      <c r="AA18" s="1686"/>
      <c r="AB18" s="1686"/>
      <c r="AC18" s="1686"/>
      <c r="AD18" s="1686"/>
      <c r="AE18" s="1686"/>
      <c r="AF18" s="1686"/>
      <c r="AG18" s="1686"/>
      <c r="AH18" s="1686"/>
      <c r="AI18" s="1686"/>
      <c r="AJ18" s="1686"/>
      <c r="AK18" s="1686"/>
      <c r="AL18" s="1686"/>
      <c r="AM18" s="1686"/>
      <c r="AN18" s="1686"/>
      <c r="AO18" s="1686"/>
      <c r="AP18" s="1686"/>
      <c r="AQ18" s="1686"/>
      <c r="AR18" s="1686"/>
      <c r="AS18" s="1686"/>
      <c r="AT18" s="1686"/>
      <c r="AU18" s="1686"/>
      <c r="AV18" s="1686"/>
      <c r="AW18" s="1686"/>
      <c r="AX18" s="1686"/>
      <c r="AY18" s="1686"/>
      <c r="AZ18" s="1686"/>
      <c r="BA18" s="1686"/>
      <c r="BB18" s="1686"/>
      <c r="BC18" s="1686"/>
      <c r="BD18" s="1686"/>
      <c r="BE18" s="1686"/>
      <c r="BF18" s="1686"/>
      <c r="BG18" s="1686"/>
      <c r="BH18" s="1686"/>
      <c r="BI18" s="1686"/>
      <c r="BJ18" s="1686"/>
      <c r="BK18" s="1686"/>
      <c r="BL18" s="1686"/>
      <c r="BM18" s="1686"/>
      <c r="BN18" s="1686"/>
      <c r="BO18" s="1686"/>
      <c r="BP18" s="1686"/>
      <c r="BQ18" s="1686"/>
      <c r="BR18" s="1686"/>
      <c r="BS18" s="1686"/>
      <c r="BT18" s="1686"/>
      <c r="BU18" s="1686"/>
      <c r="BV18" s="1686"/>
      <c r="BW18" s="1686"/>
      <c r="BX18" s="1686"/>
      <c r="BY18" s="1686"/>
      <c r="BZ18" s="1686"/>
      <c r="CA18" s="1686"/>
      <c r="CB18" s="1686"/>
      <c r="CC18" s="1686"/>
      <c r="CD18" s="1728"/>
      <c r="CH18" s="1686"/>
      <c r="CI18" s="1686"/>
      <c r="CJ18" s="1686"/>
      <c r="CK18" s="1686"/>
    </row>
    <row r="19" spans="2:91" s="1724" customFormat="1" ht="30" customHeight="1">
      <c r="B19" s="1727"/>
      <c r="C19" s="1791"/>
      <c r="D19" s="2681"/>
      <c r="E19" s="2821"/>
      <c r="F19" s="3427"/>
      <c r="G19" s="3428"/>
      <c r="H19" s="3429"/>
      <c r="I19" s="1737"/>
      <c r="J19" s="3205"/>
      <c r="K19" s="3205"/>
      <c r="L19" s="3205"/>
      <c r="M19" s="3205"/>
      <c r="N19" s="3205"/>
      <c r="O19" s="3205"/>
      <c r="P19" s="3205"/>
      <c r="Q19" s="3205"/>
      <c r="T19" s="1686"/>
      <c r="U19" s="1686"/>
      <c r="V19" s="1686"/>
      <c r="W19" s="1686"/>
      <c r="X19" s="1686"/>
      <c r="Y19" s="1686"/>
      <c r="Z19" s="1686"/>
      <c r="AA19" s="1686"/>
      <c r="AB19" s="1686"/>
      <c r="AC19" s="1686"/>
      <c r="AD19" s="1686"/>
      <c r="AE19" s="1686"/>
      <c r="AF19" s="1686"/>
      <c r="AG19" s="1686"/>
      <c r="AH19" s="1686"/>
      <c r="AI19" s="1686"/>
      <c r="AJ19" s="1686"/>
      <c r="AK19" s="1686"/>
      <c r="AL19" s="1686"/>
      <c r="AM19" s="1686"/>
      <c r="AN19" s="1686"/>
      <c r="AO19" s="1686"/>
      <c r="AP19" s="1686"/>
      <c r="AQ19" s="1686"/>
      <c r="AR19" s="1686"/>
      <c r="AS19" s="1686"/>
      <c r="AT19" s="1686"/>
      <c r="AU19" s="1686"/>
      <c r="AV19" s="1686"/>
      <c r="AW19" s="1686"/>
      <c r="AX19" s="1686"/>
      <c r="AY19" s="1686"/>
      <c r="AZ19" s="1686"/>
      <c r="BA19" s="1686"/>
      <c r="BB19" s="1686"/>
      <c r="BC19" s="1686"/>
      <c r="BD19" s="1686"/>
      <c r="BE19" s="1686"/>
      <c r="BF19" s="1686"/>
      <c r="BG19" s="1686"/>
      <c r="BH19" s="1686"/>
      <c r="BI19" s="1686"/>
      <c r="BJ19" s="1686"/>
      <c r="BK19" s="1686"/>
      <c r="BL19" s="1686"/>
      <c r="BM19" s="1686"/>
      <c r="BN19" s="1686"/>
      <c r="BO19" s="1686"/>
      <c r="BP19" s="1686"/>
      <c r="BQ19" s="1686"/>
      <c r="BR19" s="1686"/>
      <c r="BS19" s="1686"/>
      <c r="BT19" s="1686"/>
      <c r="BU19" s="1686"/>
      <c r="BV19" s="1686"/>
      <c r="BW19" s="1686"/>
      <c r="BX19" s="1686"/>
      <c r="BY19" s="1686"/>
      <c r="BZ19" s="1686"/>
      <c r="CA19" s="1686"/>
      <c r="CB19" s="1686"/>
      <c r="CC19" s="1686"/>
      <c r="CD19" s="1728"/>
      <c r="CH19" s="1686"/>
      <c r="CI19" s="1686"/>
      <c r="CJ19" s="1686"/>
      <c r="CK19" s="1686"/>
    </row>
    <row r="20" spans="2:91" s="1724" customFormat="1" ht="30" customHeight="1">
      <c r="B20" s="1727"/>
      <c r="C20" s="1791"/>
      <c r="D20" s="1791"/>
      <c r="E20" s="1821"/>
      <c r="T20" s="1686"/>
      <c r="U20" s="1686"/>
      <c r="V20" s="1686"/>
      <c r="W20" s="1686"/>
      <c r="X20" s="1686"/>
      <c r="Y20" s="1686"/>
      <c r="Z20" s="1686"/>
      <c r="AA20" s="1686"/>
      <c r="AB20" s="1686"/>
      <c r="AC20" s="1686"/>
      <c r="AD20" s="1686"/>
      <c r="AE20" s="1686"/>
      <c r="AF20" s="1686"/>
      <c r="AG20" s="1686"/>
      <c r="AH20" s="1686"/>
      <c r="AI20" s="1686"/>
      <c r="AJ20" s="1686"/>
      <c r="AK20" s="1686"/>
      <c r="AL20" s="1686"/>
      <c r="AM20" s="1686"/>
      <c r="AN20" s="1686"/>
      <c r="AO20" s="1686"/>
      <c r="AP20" s="1686"/>
      <c r="AQ20" s="1686"/>
      <c r="AR20" s="1686"/>
      <c r="AS20" s="1686"/>
      <c r="AT20" s="1686"/>
      <c r="AU20" s="1686"/>
      <c r="AV20" s="1686"/>
      <c r="AW20" s="1686"/>
      <c r="AX20" s="1686"/>
      <c r="AY20" s="1686"/>
      <c r="AZ20" s="1686"/>
      <c r="BA20" s="1686"/>
      <c r="BB20" s="1686"/>
      <c r="BC20" s="1686"/>
      <c r="BD20" s="1686"/>
      <c r="BE20" s="1686"/>
      <c r="BF20" s="1686"/>
      <c r="BG20" s="1686"/>
      <c r="BH20" s="1686"/>
      <c r="BI20" s="1686"/>
      <c r="BJ20" s="1686"/>
      <c r="BK20" s="1686"/>
      <c r="BL20" s="1686"/>
      <c r="BM20" s="1686"/>
      <c r="BN20" s="1686"/>
      <c r="BO20" s="1686"/>
      <c r="BP20" s="1686"/>
      <c r="BQ20" s="1686"/>
      <c r="BR20" s="1686"/>
      <c r="BS20" s="1686"/>
      <c r="BT20" s="1686"/>
      <c r="BU20" s="1686"/>
      <c r="BV20" s="1686"/>
      <c r="BW20" s="1686"/>
      <c r="BX20" s="1686"/>
      <c r="BY20" s="1686"/>
      <c r="BZ20" s="1686"/>
      <c r="CA20" s="1686"/>
      <c r="CB20" s="1686"/>
      <c r="CC20" s="1686"/>
      <c r="CD20" s="1728"/>
      <c r="CH20" s="1686"/>
      <c r="CI20" s="1686"/>
      <c r="CJ20" s="1686"/>
      <c r="CK20" s="1686"/>
    </row>
    <row r="21" spans="2:91" s="1724" customFormat="1" ht="39.9" customHeight="1">
      <c r="B21" s="1730"/>
      <c r="C21" s="1731"/>
      <c r="D21" s="1731"/>
      <c r="E21" s="1731"/>
      <c r="F21" s="1731"/>
      <c r="G21" s="1731"/>
      <c r="H21" s="1731"/>
      <c r="I21" s="1731"/>
      <c r="J21" s="1731"/>
      <c r="K21" s="1731"/>
      <c r="L21" s="1731"/>
      <c r="M21" s="1731"/>
      <c r="N21" s="1731"/>
      <c r="O21" s="1731"/>
      <c r="P21" s="1731"/>
      <c r="Q21" s="1731"/>
      <c r="R21" s="1731"/>
      <c r="S21" s="1731"/>
      <c r="T21" s="1731"/>
      <c r="U21" s="1731"/>
      <c r="V21" s="1731"/>
      <c r="W21" s="1731"/>
      <c r="X21" s="1731"/>
      <c r="Y21" s="1731"/>
      <c r="Z21" s="1731"/>
      <c r="AA21" s="1731"/>
      <c r="AB21" s="1731"/>
      <c r="AC21" s="1731"/>
      <c r="AD21" s="1731"/>
      <c r="AE21" s="1731"/>
      <c r="AF21" s="1731"/>
      <c r="AG21" s="1731"/>
      <c r="AH21" s="1731"/>
      <c r="AI21" s="1731"/>
      <c r="AJ21" s="1731"/>
      <c r="AK21" s="1731"/>
      <c r="AL21" s="1731"/>
      <c r="AM21" s="1731"/>
      <c r="AN21" s="1731"/>
      <c r="AO21" s="1731"/>
      <c r="AP21" s="1731"/>
      <c r="AQ21" s="1731"/>
      <c r="AR21" s="1731"/>
      <c r="AS21" s="1731"/>
      <c r="AT21" s="1731"/>
      <c r="AU21" s="1731"/>
      <c r="AV21" s="1731"/>
      <c r="AW21" s="1731"/>
      <c r="AX21" s="1731"/>
      <c r="AY21" s="1731"/>
      <c r="AZ21" s="1731"/>
      <c r="BA21" s="1731"/>
      <c r="BB21" s="1731"/>
      <c r="BC21" s="1731"/>
      <c r="BD21" s="1731"/>
      <c r="BE21" s="1731"/>
      <c r="BF21" s="1731"/>
      <c r="BG21" s="1731"/>
      <c r="BH21" s="1731"/>
      <c r="BI21" s="1731"/>
      <c r="BJ21" s="1731"/>
      <c r="BK21" s="1731"/>
      <c r="BL21" s="1731"/>
      <c r="BM21" s="1731"/>
      <c r="BN21" s="1731"/>
      <c r="BO21" s="1731"/>
      <c r="BP21" s="1731"/>
      <c r="BQ21" s="1731"/>
      <c r="BR21" s="1731"/>
      <c r="BS21" s="1731"/>
      <c r="BT21" s="1731"/>
      <c r="BU21" s="1731"/>
      <c r="BV21" s="1731"/>
      <c r="BW21" s="1731"/>
      <c r="BX21" s="1731"/>
      <c r="BY21" s="1731"/>
      <c r="BZ21" s="1731"/>
      <c r="CA21" s="1731"/>
      <c r="CB21" s="1731"/>
      <c r="CC21" s="1731"/>
      <c r="CD21" s="1733"/>
      <c r="CH21" s="1686"/>
      <c r="CI21" s="1686"/>
      <c r="CJ21" s="1686"/>
      <c r="CK21" s="1686"/>
    </row>
    <row r="22" spans="2:91" s="1724" customFormat="1" ht="39.9" customHeight="1">
      <c r="B22" s="1727"/>
      <c r="C22" s="1686"/>
      <c r="D22" s="1686"/>
      <c r="E22" s="1686"/>
      <c r="F22" s="1686"/>
      <c r="G22" s="1686"/>
      <c r="H22" s="1686"/>
      <c r="I22" s="1686"/>
      <c r="J22" s="1686"/>
      <c r="K22" s="1686"/>
      <c r="L22" s="1686"/>
      <c r="M22" s="1686"/>
      <c r="N22" s="1686"/>
      <c r="O22" s="1686"/>
      <c r="P22" s="1686"/>
      <c r="Q22" s="1686"/>
      <c r="R22" s="1686"/>
      <c r="S22" s="1686"/>
      <c r="T22" s="1686"/>
      <c r="U22" s="1686"/>
      <c r="V22" s="1686"/>
      <c r="W22" s="1686"/>
      <c r="X22" s="1686"/>
      <c r="Y22" s="1686"/>
      <c r="Z22" s="1686"/>
      <c r="AA22" s="1686"/>
      <c r="AB22" s="1686"/>
      <c r="AC22" s="1686"/>
      <c r="AD22" s="1686"/>
      <c r="AE22" s="1686"/>
      <c r="AF22" s="1686"/>
      <c r="AG22" s="1686"/>
      <c r="AH22" s="1686"/>
      <c r="AI22" s="1686"/>
      <c r="AJ22" s="1686"/>
      <c r="AK22" s="1686"/>
      <c r="AL22" s="1686"/>
      <c r="AM22" s="1686"/>
      <c r="AN22" s="1686"/>
      <c r="AO22" s="1686"/>
      <c r="AP22" s="1686"/>
      <c r="AQ22" s="1686"/>
      <c r="AR22" s="1686"/>
      <c r="AS22" s="1686"/>
      <c r="AT22" s="1686"/>
      <c r="AU22" s="1686"/>
      <c r="AV22" s="1686"/>
      <c r="AW22" s="1686"/>
      <c r="AX22" s="1686"/>
      <c r="AY22" s="1686"/>
      <c r="AZ22" s="1686"/>
      <c r="BA22" s="1686"/>
      <c r="BB22" s="1686"/>
      <c r="BC22" s="1686"/>
      <c r="BD22" s="1686"/>
      <c r="BE22" s="1686"/>
      <c r="BF22" s="1686"/>
      <c r="BG22" s="1686"/>
      <c r="BH22" s="1686"/>
      <c r="BI22" s="1686"/>
      <c r="BJ22" s="1686"/>
      <c r="BK22" s="1686"/>
      <c r="BL22" s="1686"/>
      <c r="BM22" s="1686"/>
      <c r="BN22" s="1686"/>
      <c r="BO22" s="1686"/>
      <c r="BP22" s="1686"/>
      <c r="BQ22" s="1686"/>
      <c r="BR22" s="1686"/>
      <c r="BS22" s="1686"/>
      <c r="BT22" s="1686"/>
      <c r="BU22" s="1686"/>
      <c r="BV22" s="1686"/>
      <c r="BW22" s="1686"/>
      <c r="BX22" s="1686"/>
      <c r="BY22" s="1686"/>
      <c r="BZ22" s="1686"/>
      <c r="CA22" s="1686"/>
      <c r="CB22" s="1686"/>
      <c r="CC22" s="1686"/>
      <c r="CD22" s="1728"/>
      <c r="CH22" s="1686"/>
      <c r="CI22" s="1686"/>
      <c r="CJ22" s="1686"/>
      <c r="CK22" s="1686"/>
    </row>
    <row r="23" spans="2:91" s="1734" customFormat="1" ht="30" customHeight="1">
      <c r="B23" s="1727"/>
      <c r="C23" s="1714" t="s">
        <v>1115</v>
      </c>
      <c r="D23" s="1714" t="s">
        <v>416</v>
      </c>
      <c r="E23" s="1695"/>
      <c r="F23" s="1716"/>
      <c r="G23" s="1695"/>
      <c r="H23" s="1709"/>
      <c r="I23" s="1709"/>
      <c r="J23" s="1709"/>
      <c r="K23" s="1709"/>
      <c r="L23" s="1709"/>
      <c r="M23" s="1709"/>
      <c r="N23" s="1709"/>
      <c r="O23" s="1709"/>
      <c r="P23" s="1709"/>
      <c r="Q23" s="1709"/>
      <c r="R23" s="1709"/>
      <c r="S23" s="1709"/>
      <c r="T23" s="1709"/>
      <c r="U23" s="1709"/>
      <c r="V23" s="1709"/>
      <c r="W23" s="1709"/>
      <c r="X23" s="1709"/>
      <c r="Y23" s="1709"/>
      <c r="Z23" s="1709"/>
      <c r="AA23" s="1709"/>
      <c r="AB23" s="1709"/>
      <c r="AC23" s="1709"/>
      <c r="AD23" s="1709"/>
      <c r="AE23" s="1709"/>
      <c r="AF23" s="1709"/>
      <c r="AG23" s="1709"/>
      <c r="AH23" s="1709"/>
      <c r="AI23" s="1709"/>
      <c r="AJ23" s="1709"/>
      <c r="AK23" s="1709"/>
      <c r="AL23" s="1709"/>
      <c r="AM23" s="1709"/>
      <c r="AN23" s="1709"/>
      <c r="AO23" s="1709"/>
      <c r="AP23" s="1695"/>
      <c r="AQ23" s="1695"/>
      <c r="AR23" s="1695"/>
      <c r="AS23" s="1695"/>
      <c r="AT23" s="1695"/>
      <c r="AU23" s="1695"/>
      <c r="AV23" s="1695"/>
      <c r="AW23" s="1695"/>
      <c r="AX23" s="1695"/>
      <c r="AY23" s="1695"/>
      <c r="AZ23" s="1695"/>
      <c r="BA23" s="1695"/>
      <c r="BB23" s="1695"/>
      <c r="BC23" s="1695"/>
      <c r="BD23" s="1695"/>
      <c r="BE23" s="1695"/>
      <c r="BF23" s="1695"/>
      <c r="BG23" s="1695"/>
      <c r="BH23" s="1695"/>
      <c r="BI23" s="1695"/>
      <c r="BJ23" s="1695"/>
      <c r="BK23" s="1695"/>
      <c r="BL23" s="1695"/>
      <c r="BM23" s="1695"/>
      <c r="BN23" s="1695"/>
      <c r="BO23" s="1766"/>
      <c r="BP23" s="1766"/>
      <c r="BQ23" s="1766"/>
      <c r="BR23" s="1766"/>
      <c r="BS23" s="1766"/>
      <c r="BT23" s="1766"/>
      <c r="BU23" s="1695"/>
      <c r="BV23" s="1695"/>
      <c r="BW23" s="1695"/>
      <c r="BX23" s="1695"/>
      <c r="BY23" s="1695"/>
      <c r="BZ23" s="1695"/>
      <c r="CA23" s="1686"/>
      <c r="CB23" s="1686"/>
      <c r="CC23" s="1686"/>
      <c r="CD23" s="1728"/>
      <c r="CH23" s="1686"/>
      <c r="CI23" s="1686"/>
      <c r="CJ23" s="1686"/>
      <c r="CK23" s="1686"/>
    </row>
    <row r="24" spans="2:91" s="1734" customFormat="1" ht="30" customHeight="1">
      <c r="B24" s="1727"/>
      <c r="C24" s="1695"/>
      <c r="D24" s="1819" t="s">
        <v>903</v>
      </c>
      <c r="E24" s="1695"/>
      <c r="F24" s="1695"/>
      <c r="G24" s="1695"/>
      <c r="H24" s="1709"/>
      <c r="I24" s="1709"/>
      <c r="J24" s="1709"/>
      <c r="K24" s="1709"/>
      <c r="L24" s="1709"/>
      <c r="M24" s="1709"/>
      <c r="N24" s="1709"/>
      <c r="O24" s="1709"/>
      <c r="P24" s="1709"/>
      <c r="Q24" s="1709"/>
      <c r="R24" s="1709"/>
      <c r="S24" s="1709"/>
      <c r="T24" s="1709"/>
      <c r="U24" s="1709"/>
      <c r="V24" s="1709"/>
      <c r="W24" s="1709"/>
      <c r="X24" s="1709"/>
      <c r="Y24" s="1709"/>
      <c r="Z24" s="1709"/>
      <c r="AA24" s="1709"/>
      <c r="AB24" s="1709"/>
      <c r="AC24" s="1709"/>
      <c r="AD24" s="1709"/>
      <c r="AE24" s="1709"/>
      <c r="AF24" s="1709"/>
      <c r="AG24" s="1709"/>
      <c r="AH24" s="1709"/>
      <c r="AI24" s="1709"/>
      <c r="AJ24" s="1709"/>
      <c r="AK24" s="1709"/>
      <c r="AL24" s="1709"/>
      <c r="AM24" s="1709"/>
      <c r="AN24" s="1709"/>
      <c r="AO24" s="1709"/>
      <c r="AP24" s="1695"/>
      <c r="AQ24" s="1695"/>
      <c r="AR24" s="1695"/>
      <c r="AS24" s="1695"/>
      <c r="AT24" s="1695"/>
      <c r="AU24" s="1695"/>
      <c r="AV24" s="1695"/>
      <c r="AW24" s="1695"/>
      <c r="AX24" s="1695"/>
      <c r="AY24" s="1695"/>
      <c r="AZ24" s="1695"/>
      <c r="BA24" s="1695"/>
      <c r="BB24" s="1695"/>
      <c r="BC24" s="1695"/>
      <c r="BD24" s="1695"/>
      <c r="BE24" s="1695"/>
      <c r="BF24" s="1695"/>
      <c r="BG24" s="1695"/>
      <c r="BH24" s="1695"/>
      <c r="BI24" s="1695"/>
      <c r="BJ24" s="1695"/>
      <c r="BK24" s="1695"/>
      <c r="BL24" s="1695"/>
      <c r="BM24" s="1695"/>
      <c r="BN24" s="1695"/>
      <c r="BO24" s="1766"/>
      <c r="BP24" s="1766"/>
      <c r="BQ24" s="1766"/>
      <c r="BR24" s="1766"/>
      <c r="BS24" s="1766"/>
      <c r="BT24" s="1766"/>
      <c r="BU24" s="1695"/>
      <c r="BV24" s="1695"/>
      <c r="BW24" s="1695"/>
      <c r="BX24" s="1695"/>
      <c r="BY24" s="1695"/>
      <c r="BZ24" s="1695"/>
      <c r="CA24" s="1686"/>
      <c r="CB24" s="1686"/>
      <c r="CC24" s="1686"/>
      <c r="CD24" s="1728"/>
      <c r="CH24" s="1686"/>
      <c r="CI24" s="1686"/>
      <c r="CJ24" s="1686"/>
      <c r="CK24" s="1686"/>
    </row>
    <row r="25" spans="2:91" s="1734" customFormat="1" ht="30" customHeight="1">
      <c r="B25" s="1707"/>
      <c r="C25" s="1697"/>
      <c r="D25" s="1791"/>
      <c r="E25" s="1822"/>
      <c r="F25" s="1709"/>
      <c r="G25" s="1716"/>
      <c r="H25" s="1823"/>
      <c r="I25" s="1823"/>
      <c r="J25" s="1824"/>
      <c r="K25" s="1771"/>
      <c r="L25" s="1771"/>
      <c r="M25" s="1771"/>
      <c r="N25" s="1771"/>
      <c r="O25" s="1771"/>
      <c r="P25" s="1824"/>
      <c r="Q25" s="1824"/>
      <c r="R25" s="1791"/>
      <c r="S25" s="1791"/>
      <c r="T25" s="1791"/>
      <c r="U25" s="1791"/>
      <c r="V25" s="1791"/>
      <c r="W25" s="1791"/>
      <c r="X25" s="1791"/>
      <c r="Y25" s="1791"/>
      <c r="Z25" s="1791"/>
      <c r="AA25" s="1791"/>
      <c r="AB25" s="1791"/>
      <c r="AC25" s="1791"/>
      <c r="AD25" s="1791"/>
      <c r="AE25" s="1791"/>
      <c r="AF25" s="1791"/>
      <c r="AG25" s="1791"/>
      <c r="AH25" s="1824"/>
      <c r="AI25" s="1824"/>
      <c r="AJ25" s="1824"/>
      <c r="AK25" s="1822"/>
      <c r="AL25" s="1825"/>
      <c r="AM25" s="1826"/>
      <c r="AN25" s="1823"/>
      <c r="AO25" s="1823"/>
      <c r="AP25" s="1824"/>
      <c r="AQ25" s="1771"/>
      <c r="AR25" s="1771"/>
      <c r="AS25" s="1771"/>
      <c r="AT25" s="1771"/>
      <c r="AU25" s="1771"/>
      <c r="AV25" s="1771"/>
      <c r="AW25" s="1827"/>
      <c r="AX25" s="1824"/>
      <c r="AY25" s="1824"/>
      <c r="AZ25" s="1791"/>
      <c r="BA25" s="1791"/>
      <c r="BB25" s="1791"/>
      <c r="BC25" s="1791"/>
      <c r="BD25" s="1791"/>
      <c r="BE25" s="1791"/>
      <c r="BF25" s="1791"/>
      <c r="BG25" s="1791"/>
      <c r="BH25" s="1791"/>
      <c r="BI25" s="1791"/>
      <c r="BJ25" s="1791"/>
      <c r="BQ25" s="1766"/>
      <c r="BR25" s="1766"/>
      <c r="BS25" s="1766"/>
      <c r="BT25" s="1766"/>
      <c r="BV25" s="1690"/>
      <c r="BW25" s="1690"/>
      <c r="BX25" s="1690"/>
      <c r="BY25" s="1828" t="s">
        <v>902</v>
      </c>
      <c r="BZ25" s="1690"/>
      <c r="CA25" s="1690"/>
      <c r="CB25" s="1686"/>
      <c r="CC25" s="1686"/>
      <c r="CD25" s="1728"/>
      <c r="CH25" s="1686"/>
      <c r="CI25" s="1686"/>
      <c r="CJ25" s="1686"/>
      <c r="CK25" s="1686"/>
    </row>
    <row r="26" spans="2:91" s="1734" customFormat="1" ht="30" customHeight="1">
      <c r="B26" s="1707"/>
      <c r="C26" s="1829"/>
      <c r="D26" s="1713" t="s">
        <v>22</v>
      </c>
      <c r="E26" s="1830"/>
      <c r="F26" s="1698" t="s">
        <v>417</v>
      </c>
      <c r="G26" s="1830"/>
      <c r="H26" s="1829"/>
      <c r="I26" s="1747"/>
      <c r="J26" s="1747"/>
      <c r="K26" s="1747"/>
      <c r="L26" s="1747"/>
      <c r="M26" s="1747"/>
      <c r="N26" s="1747"/>
      <c r="O26" s="1747"/>
      <c r="P26" s="1747"/>
      <c r="Q26" s="1747"/>
      <c r="R26" s="1715"/>
      <c r="S26" s="1715"/>
      <c r="T26" s="1715"/>
      <c r="U26" s="1715"/>
      <c r="V26" s="1715"/>
      <c r="W26" s="1715"/>
      <c r="X26" s="1715"/>
      <c r="Y26" s="1715"/>
      <c r="Z26" s="1715"/>
      <c r="AA26" s="1715"/>
      <c r="AB26" s="1715"/>
      <c r="AC26" s="1715"/>
      <c r="AD26" s="1715"/>
      <c r="AE26" s="1715"/>
      <c r="AF26" s="1715"/>
      <c r="AG26" s="1715"/>
      <c r="AH26" s="1715"/>
      <c r="AI26" s="1715"/>
      <c r="AJ26" s="1715"/>
      <c r="AK26" s="1715"/>
      <c r="AL26" s="1715"/>
      <c r="AM26" s="1715"/>
      <c r="AN26" s="1715"/>
      <c r="AO26" s="1715"/>
      <c r="AP26" s="1829"/>
      <c r="AQ26" s="1829"/>
      <c r="AR26" s="1829"/>
      <c r="AS26" s="1829"/>
      <c r="AT26" s="1829"/>
      <c r="AU26" s="1829"/>
      <c r="AV26" s="1829"/>
      <c r="AW26" s="1829"/>
      <c r="AX26" s="1829"/>
      <c r="AY26" s="1829"/>
      <c r="AZ26" s="1829"/>
      <c r="BA26" s="1829"/>
      <c r="BB26" s="1829"/>
      <c r="BC26" s="1829"/>
      <c r="BD26" s="1829"/>
      <c r="BE26" s="1829"/>
      <c r="BF26" s="1829"/>
      <c r="BG26" s="1829"/>
      <c r="BH26" s="1829"/>
      <c r="BI26" s="1829"/>
      <c r="BJ26" s="1829"/>
      <c r="BQ26" s="1766"/>
      <c r="BR26" s="1766"/>
      <c r="BS26" s="1766"/>
      <c r="BT26" s="1766"/>
      <c r="BV26" s="3278" t="s">
        <v>110</v>
      </c>
      <c r="BW26" s="3279"/>
      <c r="BX26" s="3279"/>
      <c r="BY26" s="3437"/>
      <c r="BZ26" s="3438"/>
      <c r="CA26" s="3439"/>
      <c r="CB26" s="1686"/>
      <c r="CC26" s="1686"/>
      <c r="CD26" s="1785"/>
      <c r="CE26" s="1709"/>
      <c r="CF26" s="1709"/>
      <c r="CG26" s="1709"/>
      <c r="CH26" s="1695"/>
      <c r="CI26" s="1695"/>
      <c r="CJ26" s="1695"/>
      <c r="CK26" s="1695"/>
      <c r="CL26" s="1695"/>
      <c r="CM26" s="1695"/>
    </row>
    <row r="27" spans="2:91" s="1734" customFormat="1" ht="30" customHeight="1">
      <c r="B27" s="1707"/>
      <c r="C27" s="1829"/>
      <c r="D27" s="1715"/>
      <c r="E27" s="1830"/>
      <c r="F27" s="1702" t="s">
        <v>516</v>
      </c>
      <c r="G27" s="1830"/>
      <c r="H27" s="1829"/>
      <c r="I27" s="1747"/>
      <c r="J27" s="1747"/>
      <c r="K27" s="1747"/>
      <c r="L27" s="1747"/>
      <c r="M27" s="1747"/>
      <c r="N27" s="1747"/>
      <c r="O27" s="1747"/>
      <c r="P27" s="1747"/>
      <c r="Q27" s="1747"/>
      <c r="R27" s="1715"/>
      <c r="S27" s="1715"/>
      <c r="T27" s="1715"/>
      <c r="U27" s="1715"/>
      <c r="V27" s="1715"/>
      <c r="W27" s="1715"/>
      <c r="X27" s="1715"/>
      <c r="Y27" s="1715"/>
      <c r="Z27" s="1715"/>
      <c r="AA27" s="1715"/>
      <c r="AB27" s="1715"/>
      <c r="AC27" s="1715"/>
      <c r="AD27" s="1715"/>
      <c r="AE27" s="1715"/>
      <c r="AF27" s="1715"/>
      <c r="AG27" s="1715"/>
      <c r="AH27" s="1715"/>
      <c r="AI27" s="1715"/>
      <c r="AJ27" s="1715"/>
      <c r="AK27" s="1715"/>
      <c r="AL27" s="1715"/>
      <c r="AM27" s="1715"/>
      <c r="AN27" s="1715"/>
      <c r="AO27" s="1715"/>
      <c r="AP27" s="1829"/>
      <c r="AQ27" s="1829"/>
      <c r="AR27" s="1829"/>
      <c r="AS27" s="1829"/>
      <c r="AT27" s="1829"/>
      <c r="AU27" s="1829"/>
      <c r="AV27" s="1829"/>
      <c r="AW27" s="1829"/>
      <c r="AX27" s="1829"/>
      <c r="AY27" s="1829"/>
      <c r="AZ27" s="1829"/>
      <c r="BA27" s="1829"/>
      <c r="BB27" s="1829"/>
      <c r="BC27" s="1829"/>
      <c r="BD27" s="1829"/>
      <c r="BE27" s="1829"/>
      <c r="BF27" s="1829"/>
      <c r="BG27" s="1829"/>
      <c r="BH27" s="1829"/>
      <c r="BI27" s="1829"/>
      <c r="BJ27" s="1829"/>
      <c r="BQ27" s="1766"/>
      <c r="BR27" s="1766"/>
      <c r="BS27" s="1766"/>
      <c r="BT27" s="1766"/>
      <c r="BV27" s="3279"/>
      <c r="BW27" s="3279"/>
      <c r="BX27" s="3279"/>
      <c r="BY27" s="3440"/>
      <c r="BZ27" s="3441"/>
      <c r="CA27" s="3442"/>
      <c r="CB27" s="1686"/>
      <c r="CC27" s="1686"/>
      <c r="CD27" s="1785"/>
      <c r="CE27" s="1709"/>
      <c r="CF27" s="1709"/>
      <c r="CG27" s="1709"/>
      <c r="CH27" s="1695"/>
      <c r="CI27" s="1695"/>
      <c r="CJ27" s="1695"/>
      <c r="CK27" s="1695"/>
      <c r="CL27" s="1695"/>
      <c r="CM27" s="1695"/>
    </row>
    <row r="28" spans="2:91" s="1734" customFormat="1" ht="24.9" customHeight="1">
      <c r="B28" s="1719"/>
      <c r="C28" s="1695"/>
      <c r="D28" s="1716"/>
      <c r="E28" s="1830"/>
      <c r="F28" s="1717"/>
      <c r="G28" s="1830"/>
      <c r="H28" s="1695"/>
      <c r="I28" s="1709"/>
      <c r="J28" s="1709"/>
      <c r="K28" s="1709"/>
      <c r="L28" s="1709"/>
      <c r="M28" s="1709"/>
      <c r="N28" s="1709"/>
      <c r="O28" s="1709"/>
      <c r="P28" s="1709"/>
      <c r="Q28" s="1709"/>
      <c r="R28" s="1709"/>
      <c r="S28" s="1709"/>
      <c r="T28" s="1709"/>
      <c r="U28" s="1709"/>
      <c r="V28" s="1709"/>
      <c r="W28" s="1709"/>
      <c r="X28" s="1709"/>
      <c r="Y28" s="1709"/>
      <c r="Z28" s="1709"/>
      <c r="AA28" s="1709"/>
      <c r="AB28" s="1709"/>
      <c r="AC28" s="1709"/>
      <c r="AD28" s="1709"/>
      <c r="AE28" s="1709"/>
      <c r="AF28" s="1709"/>
      <c r="AG28" s="1709"/>
      <c r="AH28" s="1709"/>
      <c r="AI28" s="1709"/>
      <c r="AJ28" s="1709"/>
      <c r="AK28" s="1709"/>
      <c r="AL28" s="1709"/>
      <c r="AM28" s="1709"/>
      <c r="AN28" s="1709"/>
      <c r="AO28" s="1709"/>
      <c r="AP28" s="1695"/>
      <c r="AQ28" s="1695"/>
      <c r="AR28" s="1695"/>
      <c r="AS28" s="1695"/>
      <c r="AT28" s="1695"/>
      <c r="AU28" s="1695"/>
      <c r="AV28" s="1695"/>
      <c r="AW28" s="1695"/>
      <c r="AX28" s="1695"/>
      <c r="AY28" s="1695"/>
      <c r="AZ28" s="1695"/>
      <c r="BA28" s="1695"/>
      <c r="BB28" s="1695"/>
      <c r="BC28" s="1695"/>
      <c r="BD28" s="1695"/>
      <c r="BE28" s="1695"/>
      <c r="BF28" s="1695"/>
      <c r="BG28" s="1695"/>
      <c r="BH28" s="1695"/>
      <c r="BI28" s="1695"/>
      <c r="BJ28" s="1695"/>
      <c r="BQ28" s="1766"/>
      <c r="BR28" s="1766"/>
      <c r="BS28" s="1766"/>
      <c r="BT28" s="1766"/>
      <c r="BV28" s="1695"/>
      <c r="BW28" s="1695"/>
      <c r="BX28" s="1695"/>
      <c r="BY28" s="1695"/>
      <c r="BZ28" s="1695"/>
      <c r="CA28" s="1695"/>
      <c r="CB28" s="1686"/>
      <c r="CC28" s="1686"/>
      <c r="CD28" s="1785"/>
      <c r="CE28" s="1709"/>
      <c r="CF28" s="1709"/>
      <c r="CG28" s="1709"/>
      <c r="CH28" s="1695"/>
      <c r="CI28" s="1695"/>
      <c r="CJ28" s="1695"/>
      <c r="CK28" s="1695"/>
      <c r="CL28" s="1695"/>
      <c r="CM28" s="1695"/>
    </row>
    <row r="29" spans="2:91" s="1734" customFormat="1" ht="30" customHeight="1">
      <c r="B29" s="1722"/>
      <c r="C29" s="1695"/>
      <c r="D29" s="1720" t="s">
        <v>23</v>
      </c>
      <c r="E29" s="1830"/>
      <c r="F29" s="1697" t="s">
        <v>418</v>
      </c>
      <c r="G29" s="1830"/>
      <c r="H29" s="1695"/>
      <c r="I29" s="1709"/>
      <c r="J29" s="1709"/>
      <c r="K29" s="1709"/>
      <c r="L29" s="1709"/>
      <c r="M29" s="1709"/>
      <c r="N29" s="1709"/>
      <c r="O29" s="1709"/>
      <c r="P29" s="1709"/>
      <c r="Q29" s="1709"/>
      <c r="R29" s="1709"/>
      <c r="S29" s="1709"/>
      <c r="T29" s="1709"/>
      <c r="U29" s="1709"/>
      <c r="V29" s="1709"/>
      <c r="W29" s="1709"/>
      <c r="X29" s="1709"/>
      <c r="Y29" s="1709"/>
      <c r="Z29" s="1709"/>
      <c r="AA29" s="1709"/>
      <c r="AB29" s="1709"/>
      <c r="AC29" s="1709"/>
      <c r="AD29" s="1709"/>
      <c r="AE29" s="1709"/>
      <c r="AF29" s="1709"/>
      <c r="AG29" s="1709"/>
      <c r="AH29" s="1709"/>
      <c r="AI29" s="1709"/>
      <c r="AJ29" s="1709"/>
      <c r="AK29" s="1709"/>
      <c r="AL29" s="1709"/>
      <c r="AM29" s="1709"/>
      <c r="AN29" s="1709"/>
      <c r="AO29" s="1709"/>
      <c r="AP29" s="1695"/>
      <c r="AQ29" s="1695"/>
      <c r="AR29" s="1695"/>
      <c r="AS29" s="1695"/>
      <c r="AT29" s="1695"/>
      <c r="AU29" s="1695"/>
      <c r="AV29" s="1695"/>
      <c r="AW29" s="1695"/>
      <c r="AX29" s="1695"/>
      <c r="AY29" s="1695"/>
      <c r="AZ29" s="1695"/>
      <c r="BA29" s="1695"/>
      <c r="BB29" s="1695"/>
      <c r="BC29" s="1695"/>
      <c r="BD29" s="1695"/>
      <c r="BE29" s="1695"/>
      <c r="BF29" s="1695"/>
      <c r="BG29" s="1695"/>
      <c r="BH29" s="1695"/>
      <c r="BI29" s="1695"/>
      <c r="BJ29" s="1695"/>
      <c r="BQ29" s="1766"/>
      <c r="BR29" s="1766"/>
      <c r="BS29" s="1766"/>
      <c r="BT29" s="1766"/>
      <c r="BV29" s="3278" t="s">
        <v>207</v>
      </c>
      <c r="BW29" s="3279"/>
      <c r="BX29" s="3279"/>
      <c r="BY29" s="3437"/>
      <c r="BZ29" s="3438"/>
      <c r="CA29" s="3439"/>
      <c r="CB29" s="1686"/>
      <c r="CC29" s="1686"/>
      <c r="CD29" s="1785"/>
      <c r="CE29" s="1709"/>
      <c r="CF29" s="1709"/>
      <c r="CG29" s="1709"/>
      <c r="CH29" s="1695"/>
      <c r="CI29" s="1695"/>
      <c r="CJ29" s="1695"/>
      <c r="CK29" s="1695"/>
      <c r="CL29" s="1695"/>
      <c r="CM29" s="1695"/>
    </row>
    <row r="30" spans="2:91" s="1734" customFormat="1" ht="30" customHeight="1">
      <c r="B30" s="1722"/>
      <c r="C30" s="1695"/>
      <c r="D30" s="1721"/>
      <c r="E30" s="1830"/>
      <c r="F30" s="1723" t="s">
        <v>426</v>
      </c>
      <c r="G30" s="1830"/>
      <c r="H30" s="1695"/>
      <c r="I30" s="1709"/>
      <c r="J30" s="1709"/>
      <c r="K30" s="1709"/>
      <c r="L30" s="1709"/>
      <c r="M30" s="1709"/>
      <c r="N30" s="1709"/>
      <c r="O30" s="1709"/>
      <c r="P30" s="1709"/>
      <c r="Q30" s="1709"/>
      <c r="R30" s="1709"/>
      <c r="S30" s="1709"/>
      <c r="T30" s="1709"/>
      <c r="U30" s="1709"/>
      <c r="V30" s="1709"/>
      <c r="W30" s="1709"/>
      <c r="X30" s="1709"/>
      <c r="Y30" s="1709"/>
      <c r="Z30" s="1709"/>
      <c r="AA30" s="1709"/>
      <c r="AB30" s="1709"/>
      <c r="AC30" s="1709"/>
      <c r="AD30" s="1709"/>
      <c r="AE30" s="1709"/>
      <c r="AF30" s="1709"/>
      <c r="AG30" s="1709"/>
      <c r="AH30" s="1709"/>
      <c r="AI30" s="1709"/>
      <c r="AJ30" s="1709"/>
      <c r="AK30" s="1709"/>
      <c r="AL30" s="1709"/>
      <c r="AM30" s="1709"/>
      <c r="AN30" s="1709"/>
      <c r="AO30" s="1709"/>
      <c r="AP30" s="1695"/>
      <c r="AQ30" s="1695"/>
      <c r="AR30" s="1695"/>
      <c r="AS30" s="1695"/>
      <c r="AT30" s="1695"/>
      <c r="AU30" s="1695"/>
      <c r="AV30" s="1695"/>
      <c r="AW30" s="1695"/>
      <c r="AX30" s="1695"/>
      <c r="AY30" s="1695"/>
      <c r="AZ30" s="1695"/>
      <c r="BA30" s="1695"/>
      <c r="BB30" s="1695"/>
      <c r="BC30" s="1695"/>
      <c r="BD30" s="1695"/>
      <c r="BE30" s="1695"/>
      <c r="BF30" s="1695"/>
      <c r="BG30" s="1695"/>
      <c r="BH30" s="1695"/>
      <c r="BI30" s="1695"/>
      <c r="BJ30" s="1695"/>
      <c r="BQ30" s="1766"/>
      <c r="BR30" s="1766"/>
      <c r="BS30" s="1766"/>
      <c r="BT30" s="1766"/>
      <c r="BV30" s="3279"/>
      <c r="BW30" s="3279"/>
      <c r="BX30" s="3279"/>
      <c r="BY30" s="3440"/>
      <c r="BZ30" s="3441"/>
      <c r="CA30" s="3442"/>
      <c r="CB30" s="1686"/>
      <c r="CC30" s="1686"/>
      <c r="CD30" s="1785"/>
      <c r="CE30" s="1709"/>
      <c r="CF30" s="1709"/>
      <c r="CG30" s="1709"/>
      <c r="CH30" s="1695"/>
      <c r="CI30" s="1695"/>
      <c r="CJ30" s="1695"/>
      <c r="CK30" s="1695"/>
      <c r="CL30" s="1695"/>
      <c r="CM30" s="1695"/>
    </row>
    <row r="31" spans="2:91" s="1734" customFormat="1" ht="24.9" customHeight="1">
      <c r="B31" s="1727"/>
      <c r="C31" s="1695"/>
      <c r="D31" s="1726"/>
      <c r="E31" s="1830"/>
      <c r="F31" s="1717"/>
      <c r="G31" s="1830"/>
      <c r="H31" s="1695"/>
      <c r="I31" s="1709"/>
      <c r="J31" s="1709"/>
      <c r="K31" s="1709"/>
      <c r="L31" s="1709"/>
      <c r="M31" s="1709"/>
      <c r="N31" s="1709"/>
      <c r="O31" s="1709"/>
      <c r="P31" s="1709"/>
      <c r="Q31" s="1709"/>
      <c r="R31" s="1709"/>
      <c r="S31" s="1709"/>
      <c r="T31" s="1709"/>
      <c r="U31" s="1709"/>
      <c r="V31" s="1709"/>
      <c r="W31" s="1709"/>
      <c r="X31" s="1709"/>
      <c r="Y31" s="1709"/>
      <c r="Z31" s="1709"/>
      <c r="AA31" s="1709"/>
      <c r="AB31" s="1709"/>
      <c r="AC31" s="1709"/>
      <c r="AD31" s="1709"/>
      <c r="AE31" s="1709"/>
      <c r="AF31" s="1709"/>
      <c r="AG31" s="1709"/>
      <c r="AH31" s="1709"/>
      <c r="AI31" s="1709"/>
      <c r="AJ31" s="1709"/>
      <c r="AK31" s="1709"/>
      <c r="AL31" s="1709"/>
      <c r="AM31" s="1709"/>
      <c r="AN31" s="1709"/>
      <c r="AO31" s="1709"/>
      <c r="AP31" s="1695"/>
      <c r="AQ31" s="1695"/>
      <c r="AR31" s="1695"/>
      <c r="AS31" s="1695"/>
      <c r="AT31" s="1695"/>
      <c r="AU31" s="1695"/>
      <c r="AV31" s="1695"/>
      <c r="AW31" s="1695"/>
      <c r="AX31" s="1695"/>
      <c r="AY31" s="1695"/>
      <c r="AZ31" s="1695"/>
      <c r="BA31" s="1695"/>
      <c r="BB31" s="1695"/>
      <c r="BC31" s="1695"/>
      <c r="BD31" s="1695"/>
      <c r="BE31" s="1695"/>
      <c r="BF31" s="1695"/>
      <c r="BG31" s="1695"/>
      <c r="BH31" s="1695"/>
      <c r="BI31" s="1695"/>
      <c r="BJ31" s="1695"/>
      <c r="BQ31" s="1766"/>
      <c r="BR31" s="1766"/>
      <c r="BS31" s="1766"/>
      <c r="BT31" s="1766"/>
      <c r="BV31" s="1695"/>
      <c r="BW31" s="1695"/>
      <c r="BX31" s="1695"/>
      <c r="BY31" s="1695"/>
      <c r="BZ31" s="1695"/>
      <c r="CA31" s="1695"/>
      <c r="CB31" s="1686"/>
      <c r="CC31" s="1686"/>
      <c r="CD31" s="1785"/>
      <c r="CE31" s="1709"/>
      <c r="CF31" s="1709"/>
      <c r="CG31" s="1709"/>
      <c r="CH31" s="1695"/>
      <c r="CI31" s="1695"/>
      <c r="CJ31" s="1695"/>
      <c r="CK31" s="1695"/>
      <c r="CL31" s="1695"/>
      <c r="CM31" s="1695"/>
    </row>
    <row r="32" spans="2:91" s="1734" customFormat="1" ht="30" customHeight="1">
      <c r="B32" s="1707"/>
      <c r="C32" s="1695"/>
      <c r="D32" s="1709" t="s">
        <v>40</v>
      </c>
      <c r="E32" s="1830"/>
      <c r="F32" s="1697" t="s">
        <v>419</v>
      </c>
      <c r="G32" s="1830"/>
      <c r="H32" s="1695"/>
      <c r="I32" s="1709"/>
      <c r="J32" s="1709"/>
      <c r="K32" s="1709"/>
      <c r="L32" s="1709"/>
      <c r="M32" s="1709"/>
      <c r="N32" s="1709"/>
      <c r="O32" s="1709"/>
      <c r="P32" s="1709"/>
      <c r="Q32" s="1709"/>
      <c r="R32" s="1709"/>
      <c r="S32" s="1709"/>
      <c r="T32" s="1709"/>
      <c r="U32" s="1709"/>
      <c r="V32" s="1709"/>
      <c r="W32" s="1709"/>
      <c r="X32" s="1709"/>
      <c r="Y32" s="1709"/>
      <c r="Z32" s="1709"/>
      <c r="AA32" s="1709"/>
      <c r="AB32" s="1709"/>
      <c r="AC32" s="1709"/>
      <c r="AD32" s="1709"/>
      <c r="AE32" s="1709"/>
      <c r="AF32" s="1709"/>
      <c r="AG32" s="1709"/>
      <c r="AH32" s="1709"/>
      <c r="AI32" s="1709"/>
      <c r="AJ32" s="1709"/>
      <c r="AK32" s="1709"/>
      <c r="AL32" s="1709"/>
      <c r="AM32" s="1709"/>
      <c r="AN32" s="1709"/>
      <c r="AO32" s="1709"/>
      <c r="AP32" s="1695"/>
      <c r="AQ32" s="1695"/>
      <c r="AR32" s="1695"/>
      <c r="AS32" s="1695"/>
      <c r="AT32" s="1695"/>
      <c r="AU32" s="1695"/>
      <c r="AV32" s="1695"/>
      <c r="AW32" s="1695"/>
      <c r="AX32" s="1695"/>
      <c r="AY32" s="1695"/>
      <c r="AZ32" s="1695"/>
      <c r="BA32" s="1695"/>
      <c r="BB32" s="1695"/>
      <c r="BC32" s="1695"/>
      <c r="BD32" s="1695"/>
      <c r="BE32" s="1695"/>
      <c r="BF32" s="1695"/>
      <c r="BG32" s="1695"/>
      <c r="BH32" s="1695"/>
      <c r="BI32" s="1695"/>
      <c r="BJ32" s="1695"/>
      <c r="BQ32" s="1766"/>
      <c r="BR32" s="1766"/>
      <c r="BS32" s="1766"/>
      <c r="BT32" s="1766"/>
      <c r="BV32" s="3278" t="s">
        <v>61</v>
      </c>
      <c r="BW32" s="3279"/>
      <c r="BX32" s="3279"/>
      <c r="BY32" s="3437"/>
      <c r="BZ32" s="3438"/>
      <c r="CA32" s="3439"/>
      <c r="CB32" s="1686"/>
      <c r="CC32" s="1686"/>
      <c r="CD32" s="1785"/>
      <c r="CE32" s="1709"/>
      <c r="CF32" s="1709"/>
      <c r="CG32" s="1709"/>
      <c r="CH32" s="1695"/>
      <c r="CI32" s="1695"/>
      <c r="CJ32" s="1695"/>
      <c r="CK32" s="1695"/>
      <c r="CL32" s="1695"/>
      <c r="CM32" s="1695"/>
    </row>
    <row r="33" spans="2:91" s="1734" customFormat="1" ht="30" customHeight="1">
      <c r="B33" s="1707"/>
      <c r="C33" s="1695"/>
      <c r="D33" s="1729"/>
      <c r="E33" s="1830"/>
      <c r="F33" s="1723" t="s">
        <v>427</v>
      </c>
      <c r="G33" s="1830"/>
      <c r="H33" s="1695"/>
      <c r="I33" s="1709"/>
      <c r="J33" s="1709"/>
      <c r="K33" s="1709"/>
      <c r="L33" s="1709"/>
      <c r="M33" s="1709"/>
      <c r="N33" s="1709"/>
      <c r="O33" s="1709"/>
      <c r="P33" s="1709"/>
      <c r="Q33" s="1709"/>
      <c r="R33" s="1709"/>
      <c r="S33" s="1709"/>
      <c r="T33" s="1709"/>
      <c r="U33" s="1709"/>
      <c r="V33" s="1709"/>
      <c r="W33" s="1709"/>
      <c r="X33" s="1709"/>
      <c r="Y33" s="1709"/>
      <c r="Z33" s="1709"/>
      <c r="AA33" s="1709"/>
      <c r="AB33" s="1709"/>
      <c r="AC33" s="1709"/>
      <c r="AD33" s="1709"/>
      <c r="AE33" s="1709"/>
      <c r="AF33" s="1709"/>
      <c r="AG33" s="1709"/>
      <c r="AH33" s="1709"/>
      <c r="AI33" s="1709"/>
      <c r="AJ33" s="1709"/>
      <c r="AK33" s="1709"/>
      <c r="AL33" s="1709"/>
      <c r="AM33" s="1709"/>
      <c r="AN33" s="1709"/>
      <c r="AO33" s="1709"/>
      <c r="AP33" s="1695"/>
      <c r="AQ33" s="1695"/>
      <c r="AR33" s="1695"/>
      <c r="AS33" s="1695"/>
      <c r="AT33" s="1695"/>
      <c r="AU33" s="1695"/>
      <c r="AV33" s="1695"/>
      <c r="AW33" s="1695"/>
      <c r="AX33" s="1695"/>
      <c r="AY33" s="1695"/>
      <c r="AZ33" s="1695"/>
      <c r="BA33" s="1695"/>
      <c r="BB33" s="1695"/>
      <c r="BC33" s="1695"/>
      <c r="BD33" s="1695"/>
      <c r="BE33" s="1695"/>
      <c r="BF33" s="1695"/>
      <c r="BG33" s="1695"/>
      <c r="BH33" s="1695"/>
      <c r="BI33" s="1695"/>
      <c r="BJ33" s="1695"/>
      <c r="BQ33" s="1766"/>
      <c r="BR33" s="1766"/>
      <c r="BS33" s="1766"/>
      <c r="BT33" s="1766"/>
      <c r="BV33" s="3279"/>
      <c r="BW33" s="3279"/>
      <c r="BX33" s="3279"/>
      <c r="BY33" s="3440"/>
      <c r="BZ33" s="3441"/>
      <c r="CA33" s="3442"/>
      <c r="CB33" s="1686"/>
      <c r="CC33" s="1686"/>
      <c r="CD33" s="1785"/>
      <c r="CE33" s="1709"/>
      <c r="CF33" s="1709"/>
      <c r="CG33" s="1709"/>
      <c r="CH33" s="1695"/>
      <c r="CI33" s="1695"/>
      <c r="CJ33" s="1695"/>
      <c r="CK33" s="1695"/>
      <c r="CL33" s="1695"/>
      <c r="CM33" s="1695"/>
    </row>
    <row r="34" spans="2:91" s="1734" customFormat="1" ht="24.9" customHeight="1">
      <c r="B34" s="1707"/>
      <c r="C34" s="1695"/>
      <c r="D34" s="1721"/>
      <c r="E34" s="1830"/>
      <c r="F34" s="1717"/>
      <c r="G34" s="1830"/>
      <c r="H34" s="1695"/>
      <c r="I34" s="1709"/>
      <c r="J34" s="1709"/>
      <c r="K34" s="1709"/>
      <c r="L34" s="1709"/>
      <c r="M34" s="1709"/>
      <c r="N34" s="1709"/>
      <c r="O34" s="1709"/>
      <c r="P34" s="1709"/>
      <c r="Q34" s="1709"/>
      <c r="R34" s="1709"/>
      <c r="S34" s="1709"/>
      <c r="T34" s="1709"/>
      <c r="U34" s="1709"/>
      <c r="V34" s="1709"/>
      <c r="W34" s="1709"/>
      <c r="X34" s="1709"/>
      <c r="Y34" s="1709"/>
      <c r="Z34" s="1709"/>
      <c r="AA34" s="1709"/>
      <c r="AB34" s="1709"/>
      <c r="AC34" s="1709"/>
      <c r="AD34" s="1709"/>
      <c r="AE34" s="1709"/>
      <c r="AF34" s="1709"/>
      <c r="AG34" s="1709"/>
      <c r="AH34" s="1709"/>
      <c r="AI34" s="1709"/>
      <c r="AJ34" s="1709"/>
      <c r="AK34" s="1709"/>
      <c r="AL34" s="1709"/>
      <c r="AM34" s="1709"/>
      <c r="AN34" s="1709"/>
      <c r="AO34" s="1709"/>
      <c r="AP34" s="1695"/>
      <c r="AQ34" s="1695"/>
      <c r="AR34" s="1695"/>
      <c r="AS34" s="1695"/>
      <c r="AT34" s="1695"/>
      <c r="AU34" s="1695"/>
      <c r="AV34" s="1695"/>
      <c r="AW34" s="1695"/>
      <c r="AX34" s="1695"/>
      <c r="AY34" s="1695"/>
      <c r="AZ34" s="1695"/>
      <c r="BA34" s="1695"/>
      <c r="BB34" s="1695"/>
      <c r="BC34" s="1695"/>
      <c r="BD34" s="1695"/>
      <c r="BE34" s="1695"/>
      <c r="BF34" s="1695"/>
      <c r="BG34" s="1695"/>
      <c r="BH34" s="1695"/>
      <c r="BI34" s="1695"/>
      <c r="BJ34" s="1695"/>
      <c r="BQ34" s="1766"/>
      <c r="BR34" s="1766"/>
      <c r="BS34" s="1766"/>
      <c r="BT34" s="1766"/>
      <c r="BV34" s="1695"/>
      <c r="BW34" s="1695"/>
      <c r="BX34" s="1695"/>
      <c r="BY34" s="1695"/>
      <c r="BZ34" s="1695"/>
      <c r="CA34" s="1695"/>
      <c r="CB34" s="1686"/>
      <c r="CC34" s="1686"/>
      <c r="CD34" s="1785"/>
      <c r="CE34" s="1709"/>
      <c r="CF34" s="1709"/>
      <c r="CG34" s="1709"/>
      <c r="CH34" s="1695"/>
      <c r="CI34" s="1695"/>
      <c r="CJ34" s="1695"/>
      <c r="CK34" s="1695"/>
      <c r="CL34" s="1695"/>
      <c r="CM34" s="1695"/>
    </row>
    <row r="35" spans="2:91" s="1734" customFormat="1" ht="30" customHeight="1">
      <c r="B35" s="1707"/>
      <c r="C35" s="1695"/>
      <c r="D35" s="1720" t="s">
        <v>89</v>
      </c>
      <c r="E35" s="1830"/>
      <c r="F35" s="1697" t="s">
        <v>420</v>
      </c>
      <c r="G35" s="1830"/>
      <c r="H35" s="1695"/>
      <c r="I35" s="1709"/>
      <c r="J35" s="1709"/>
      <c r="K35" s="1709"/>
      <c r="L35" s="1709"/>
      <c r="M35" s="1709"/>
      <c r="N35" s="1709"/>
      <c r="O35" s="1709"/>
      <c r="P35" s="1709"/>
      <c r="Q35" s="1709"/>
      <c r="R35" s="1709"/>
      <c r="S35" s="1709"/>
      <c r="T35" s="1709"/>
      <c r="U35" s="1709"/>
      <c r="V35" s="1709"/>
      <c r="W35" s="1709"/>
      <c r="X35" s="1709"/>
      <c r="Y35" s="1709"/>
      <c r="Z35" s="1709"/>
      <c r="AA35" s="1709"/>
      <c r="AB35" s="1709"/>
      <c r="AC35" s="1709"/>
      <c r="AD35" s="1709"/>
      <c r="AE35" s="1709"/>
      <c r="AF35" s="1709"/>
      <c r="AG35" s="1709"/>
      <c r="AH35" s="1709"/>
      <c r="AI35" s="1709"/>
      <c r="AJ35" s="1709"/>
      <c r="AK35" s="1709"/>
      <c r="AL35" s="1709"/>
      <c r="AM35" s="1709"/>
      <c r="AN35" s="1709"/>
      <c r="AO35" s="1709"/>
      <c r="AP35" s="1695"/>
      <c r="AQ35" s="1695"/>
      <c r="AR35" s="1695"/>
      <c r="AS35" s="1695"/>
      <c r="AT35" s="1695"/>
      <c r="AU35" s="1695"/>
      <c r="AV35" s="1695"/>
      <c r="AW35" s="1695"/>
      <c r="AX35" s="1695"/>
      <c r="AY35" s="1695"/>
      <c r="AZ35" s="1695"/>
      <c r="BA35" s="1695"/>
      <c r="BB35" s="1695"/>
      <c r="BC35" s="1695"/>
      <c r="BD35" s="1695"/>
      <c r="BE35" s="1695"/>
      <c r="BF35" s="1695"/>
      <c r="BG35" s="1695"/>
      <c r="BH35" s="1695"/>
      <c r="BI35" s="1695"/>
      <c r="BJ35" s="1695"/>
      <c r="BQ35" s="1766"/>
      <c r="BR35" s="1766"/>
      <c r="BS35" s="1766"/>
      <c r="BT35" s="1766"/>
      <c r="BV35" s="3278" t="s">
        <v>62</v>
      </c>
      <c r="BW35" s="3279"/>
      <c r="BX35" s="3279"/>
      <c r="BY35" s="3437"/>
      <c r="BZ35" s="3438"/>
      <c r="CA35" s="3435"/>
      <c r="CB35" s="1686"/>
      <c r="CC35" s="1686"/>
      <c r="CD35" s="1785"/>
      <c r="CE35" s="1709"/>
      <c r="CF35" s="1709"/>
      <c r="CG35" s="1709"/>
      <c r="CH35" s="1695"/>
      <c r="CI35" s="1695"/>
      <c r="CJ35" s="1695"/>
      <c r="CK35" s="1695"/>
      <c r="CL35" s="1695"/>
      <c r="CM35" s="1695"/>
    </row>
    <row r="36" spans="2:91" s="1734" customFormat="1" ht="30" customHeight="1">
      <c r="B36" s="1719"/>
      <c r="C36" s="1695"/>
      <c r="D36" s="1721"/>
      <c r="E36" s="1830"/>
      <c r="F36" s="1723" t="s">
        <v>428</v>
      </c>
      <c r="G36" s="1830"/>
      <c r="H36" s="1695"/>
      <c r="I36" s="1709"/>
      <c r="J36" s="1709"/>
      <c r="K36" s="1709"/>
      <c r="L36" s="1709"/>
      <c r="M36" s="1709"/>
      <c r="N36" s="1709"/>
      <c r="O36" s="1709"/>
      <c r="P36" s="1709"/>
      <c r="Q36" s="1709"/>
      <c r="R36" s="1709"/>
      <c r="S36" s="1709"/>
      <c r="T36" s="1709"/>
      <c r="U36" s="1709"/>
      <c r="V36" s="1709"/>
      <c r="W36" s="1709"/>
      <c r="X36" s="1709"/>
      <c r="Y36" s="1709"/>
      <c r="Z36" s="1709"/>
      <c r="AA36" s="1709"/>
      <c r="AB36" s="1709"/>
      <c r="AC36" s="1709"/>
      <c r="AD36" s="1709"/>
      <c r="AE36" s="1709"/>
      <c r="AF36" s="1709"/>
      <c r="AG36" s="1709"/>
      <c r="AH36" s="1709"/>
      <c r="AI36" s="1709"/>
      <c r="AJ36" s="1709"/>
      <c r="AK36" s="1709"/>
      <c r="AL36" s="1709"/>
      <c r="AM36" s="1709"/>
      <c r="AN36" s="1709"/>
      <c r="AO36" s="1709"/>
      <c r="AP36" s="1695"/>
      <c r="AQ36" s="1695"/>
      <c r="AR36" s="1695"/>
      <c r="AS36" s="1695"/>
      <c r="AT36" s="1695"/>
      <c r="AU36" s="1695"/>
      <c r="AV36" s="1695"/>
      <c r="AW36" s="1695"/>
      <c r="AX36" s="1695"/>
      <c r="AY36" s="1695"/>
      <c r="AZ36" s="1695"/>
      <c r="BA36" s="1695"/>
      <c r="BB36" s="1695"/>
      <c r="BC36" s="1695"/>
      <c r="BD36" s="1695"/>
      <c r="BE36" s="1695"/>
      <c r="BF36" s="1695"/>
      <c r="BG36" s="1695"/>
      <c r="BH36" s="1695"/>
      <c r="BI36" s="1695"/>
      <c r="BJ36" s="1695"/>
      <c r="BQ36" s="1766"/>
      <c r="BR36" s="1766"/>
      <c r="BS36" s="1766"/>
      <c r="BT36" s="1766"/>
      <c r="BV36" s="3279"/>
      <c r="BW36" s="3279"/>
      <c r="BX36" s="3279"/>
      <c r="BY36" s="3440"/>
      <c r="BZ36" s="3441"/>
      <c r="CA36" s="3436"/>
      <c r="CB36" s="1686"/>
      <c r="CC36" s="1686"/>
      <c r="CD36" s="1785"/>
      <c r="CE36" s="1709"/>
      <c r="CF36" s="1709"/>
      <c r="CG36" s="1709"/>
      <c r="CH36" s="1695"/>
      <c r="CI36" s="1695"/>
      <c r="CJ36" s="1695"/>
      <c r="CK36" s="1695"/>
      <c r="CL36" s="1695"/>
      <c r="CM36" s="1695"/>
    </row>
    <row r="37" spans="2:91" s="1734" customFormat="1" ht="24.9" customHeight="1">
      <c r="B37" s="1722"/>
      <c r="C37" s="1695"/>
      <c r="D37" s="1726"/>
      <c r="E37" s="1830"/>
      <c r="F37" s="1717"/>
      <c r="G37" s="1830"/>
      <c r="H37" s="1695"/>
      <c r="I37" s="1709"/>
      <c r="J37" s="1709"/>
      <c r="K37" s="1709"/>
      <c r="L37" s="1709"/>
      <c r="M37" s="1709"/>
      <c r="N37" s="1709"/>
      <c r="O37" s="1709"/>
      <c r="P37" s="1709"/>
      <c r="Q37" s="1709"/>
      <c r="R37" s="1709"/>
      <c r="S37" s="1709"/>
      <c r="T37" s="1709"/>
      <c r="U37" s="1709"/>
      <c r="V37" s="1709"/>
      <c r="W37" s="1709"/>
      <c r="X37" s="1709"/>
      <c r="Y37" s="1709"/>
      <c r="Z37" s="1709"/>
      <c r="AA37" s="1709"/>
      <c r="AB37" s="1709"/>
      <c r="AC37" s="1709"/>
      <c r="AD37" s="1709"/>
      <c r="AE37" s="1709"/>
      <c r="AF37" s="1709"/>
      <c r="AG37" s="1709"/>
      <c r="AH37" s="1709"/>
      <c r="AI37" s="1709"/>
      <c r="AJ37" s="1709"/>
      <c r="AK37" s="1709"/>
      <c r="AL37" s="1709"/>
      <c r="AM37" s="1709"/>
      <c r="AN37" s="1709"/>
      <c r="AO37" s="1709"/>
      <c r="AP37" s="1695"/>
      <c r="AQ37" s="1695"/>
      <c r="AR37" s="1695"/>
      <c r="AS37" s="1695"/>
      <c r="AT37" s="1695"/>
      <c r="AU37" s="1695"/>
      <c r="AV37" s="1695"/>
      <c r="AW37" s="1695"/>
      <c r="AX37" s="1695"/>
      <c r="AY37" s="1695"/>
      <c r="AZ37" s="1695"/>
      <c r="BA37" s="1695"/>
      <c r="BB37" s="1695"/>
      <c r="BC37" s="1695"/>
      <c r="BD37" s="1695"/>
      <c r="BE37" s="1695"/>
      <c r="BF37" s="1695"/>
      <c r="BG37" s="1695"/>
      <c r="BH37" s="1695"/>
      <c r="BI37" s="1695"/>
      <c r="BJ37" s="1695"/>
      <c r="BQ37" s="1766"/>
      <c r="BR37" s="1766"/>
      <c r="BS37" s="1766"/>
      <c r="BT37" s="1766"/>
      <c r="BV37" s="1695"/>
      <c r="BW37" s="1695"/>
      <c r="BX37" s="1695"/>
      <c r="BY37" s="1695"/>
      <c r="BZ37" s="1695"/>
      <c r="CA37" s="1695"/>
      <c r="CB37" s="1686"/>
      <c r="CC37" s="1686"/>
      <c r="CD37" s="1785"/>
      <c r="CE37" s="1709"/>
      <c r="CF37" s="1709"/>
      <c r="CG37" s="1709"/>
      <c r="CH37" s="1695"/>
      <c r="CI37" s="1695"/>
      <c r="CJ37" s="1695"/>
      <c r="CK37" s="1695"/>
      <c r="CL37" s="1695"/>
      <c r="CM37" s="1695"/>
    </row>
    <row r="38" spans="2:91" s="1734" customFormat="1" ht="30" customHeight="1">
      <c r="B38" s="1722"/>
      <c r="C38" s="1695"/>
      <c r="D38" s="1720" t="s">
        <v>161</v>
      </c>
      <c r="E38" s="1830"/>
      <c r="F38" s="1697" t="s">
        <v>421</v>
      </c>
      <c r="G38" s="1830"/>
      <c r="H38" s="1695"/>
      <c r="I38" s="1709"/>
      <c r="J38" s="1709"/>
      <c r="K38" s="1709"/>
      <c r="L38" s="1709"/>
      <c r="M38" s="1709"/>
      <c r="N38" s="1709"/>
      <c r="O38" s="1709"/>
      <c r="P38" s="1709"/>
      <c r="Q38" s="1709"/>
      <c r="R38" s="1709"/>
      <c r="S38" s="1709"/>
      <c r="T38" s="1709"/>
      <c r="U38" s="1709"/>
      <c r="V38" s="1709"/>
      <c r="W38" s="1709"/>
      <c r="X38" s="1709"/>
      <c r="Y38" s="1709"/>
      <c r="Z38" s="1709"/>
      <c r="AA38" s="1709"/>
      <c r="AB38" s="1709"/>
      <c r="AC38" s="1709"/>
      <c r="AD38" s="1709"/>
      <c r="AE38" s="1709"/>
      <c r="AF38" s="1709"/>
      <c r="AG38" s="1709"/>
      <c r="AH38" s="1709"/>
      <c r="AI38" s="1709"/>
      <c r="AJ38" s="1709"/>
      <c r="AK38" s="1709"/>
      <c r="AL38" s="1709"/>
      <c r="AM38" s="1709"/>
      <c r="AN38" s="1709"/>
      <c r="AO38" s="1709"/>
      <c r="AP38" s="1695"/>
      <c r="AQ38" s="1695"/>
      <c r="AR38" s="1695"/>
      <c r="AS38" s="1695"/>
      <c r="AT38" s="1695"/>
      <c r="AU38" s="1695"/>
      <c r="AV38" s="1695"/>
      <c r="AW38" s="1695"/>
      <c r="AX38" s="1695"/>
      <c r="AY38" s="1695"/>
      <c r="AZ38" s="1695"/>
      <c r="BA38" s="1695"/>
      <c r="BB38" s="1695"/>
      <c r="BC38" s="1695"/>
      <c r="BD38" s="1695"/>
      <c r="BE38" s="1695"/>
      <c r="BF38" s="1695"/>
      <c r="BG38" s="1695"/>
      <c r="BH38" s="1695"/>
      <c r="BI38" s="1695"/>
      <c r="BJ38" s="1695"/>
      <c r="BQ38" s="1766"/>
      <c r="BR38" s="1766"/>
      <c r="BS38" s="1766"/>
      <c r="BT38" s="1766"/>
      <c r="BV38" s="3278" t="s">
        <v>111</v>
      </c>
      <c r="BW38" s="3279"/>
      <c r="BX38" s="3279"/>
      <c r="BY38" s="3437"/>
      <c r="BZ38" s="3438"/>
      <c r="CA38" s="3439"/>
      <c r="CB38" s="1686"/>
      <c r="CC38" s="1686"/>
      <c r="CD38" s="1785"/>
      <c r="CE38" s="1709"/>
      <c r="CF38" s="1709"/>
      <c r="CG38" s="1709"/>
      <c r="CH38" s="1695"/>
      <c r="CI38" s="1695"/>
      <c r="CJ38" s="1695"/>
      <c r="CK38" s="1695"/>
      <c r="CL38" s="1695"/>
      <c r="CM38" s="1695"/>
    </row>
    <row r="39" spans="2:91" s="1734" customFormat="1" ht="30" customHeight="1">
      <c r="B39" s="1727"/>
      <c r="C39" s="1695"/>
      <c r="D39" s="1721"/>
      <c r="E39" s="1830"/>
      <c r="F39" s="1723" t="s">
        <v>429</v>
      </c>
      <c r="G39" s="1830"/>
      <c r="H39" s="1695"/>
      <c r="I39" s="1709"/>
      <c r="J39" s="1709"/>
      <c r="K39" s="1709"/>
      <c r="L39" s="1709"/>
      <c r="M39" s="1709"/>
      <c r="N39" s="1709"/>
      <c r="O39" s="1709"/>
      <c r="P39" s="1709"/>
      <c r="Q39" s="1709"/>
      <c r="R39" s="1709"/>
      <c r="S39" s="1709"/>
      <c r="T39" s="1709"/>
      <c r="U39" s="1709"/>
      <c r="V39" s="1709"/>
      <c r="W39" s="1709"/>
      <c r="X39" s="1709"/>
      <c r="Y39" s="1709"/>
      <c r="Z39" s="1709"/>
      <c r="AA39" s="1709"/>
      <c r="AB39" s="1709"/>
      <c r="AC39" s="1709"/>
      <c r="AD39" s="1709"/>
      <c r="AE39" s="1709"/>
      <c r="AF39" s="1709"/>
      <c r="AG39" s="1709"/>
      <c r="AH39" s="1709"/>
      <c r="AI39" s="1709"/>
      <c r="AJ39" s="1709"/>
      <c r="AK39" s="1709"/>
      <c r="AL39" s="1709"/>
      <c r="AM39" s="1709"/>
      <c r="AN39" s="1709"/>
      <c r="AO39" s="1709"/>
      <c r="AP39" s="1695"/>
      <c r="AQ39" s="1695"/>
      <c r="AR39" s="1695"/>
      <c r="AS39" s="1695"/>
      <c r="AT39" s="1695"/>
      <c r="AU39" s="1695"/>
      <c r="AV39" s="1695"/>
      <c r="AW39" s="1695"/>
      <c r="AX39" s="1695"/>
      <c r="AY39" s="1695"/>
      <c r="AZ39" s="1695"/>
      <c r="BA39" s="1695"/>
      <c r="BB39" s="1695"/>
      <c r="BC39" s="1695"/>
      <c r="BD39" s="1695"/>
      <c r="BE39" s="1695"/>
      <c r="BF39" s="1695"/>
      <c r="BG39" s="1695"/>
      <c r="BH39" s="1695"/>
      <c r="BI39" s="1695"/>
      <c r="BJ39" s="1695"/>
      <c r="BQ39" s="1766"/>
      <c r="BR39" s="1766"/>
      <c r="BS39" s="1766"/>
      <c r="BT39" s="1766"/>
      <c r="BV39" s="3279"/>
      <c r="BW39" s="3279"/>
      <c r="BX39" s="3279"/>
      <c r="BY39" s="3440"/>
      <c r="BZ39" s="3441"/>
      <c r="CA39" s="3442"/>
      <c r="CB39" s="1686"/>
      <c r="CC39" s="1686"/>
      <c r="CD39" s="1785"/>
      <c r="CE39" s="1709"/>
      <c r="CF39" s="1709"/>
      <c r="CG39" s="1709"/>
      <c r="CH39" s="1695"/>
      <c r="CI39" s="1695"/>
      <c r="CJ39" s="1695"/>
      <c r="CK39" s="1695"/>
      <c r="CL39" s="1695"/>
      <c r="CM39" s="1695"/>
    </row>
    <row r="40" spans="2:91" s="1734" customFormat="1" ht="24.9" customHeight="1">
      <c r="B40" s="1707"/>
      <c r="C40" s="1695"/>
      <c r="D40" s="1726"/>
      <c r="E40" s="1830"/>
      <c r="F40" s="1709"/>
      <c r="G40" s="1830"/>
      <c r="H40" s="1695"/>
      <c r="I40" s="1709"/>
      <c r="J40" s="1709"/>
      <c r="K40" s="1709"/>
      <c r="L40" s="1709"/>
      <c r="M40" s="1709"/>
      <c r="N40" s="1709"/>
      <c r="O40" s="1709"/>
      <c r="P40" s="1709"/>
      <c r="Q40" s="1709"/>
      <c r="R40" s="1709"/>
      <c r="S40" s="1709"/>
      <c r="T40" s="1709"/>
      <c r="U40" s="1709"/>
      <c r="V40" s="1709"/>
      <c r="W40" s="1709"/>
      <c r="X40" s="1709"/>
      <c r="Y40" s="1709"/>
      <c r="Z40" s="1709"/>
      <c r="AA40" s="1709"/>
      <c r="AB40" s="1709"/>
      <c r="AC40" s="1709"/>
      <c r="AD40" s="1709"/>
      <c r="AE40" s="1709"/>
      <c r="AF40" s="1709"/>
      <c r="AG40" s="1709"/>
      <c r="AH40" s="1709"/>
      <c r="AI40" s="1709"/>
      <c r="AJ40" s="1709"/>
      <c r="AK40" s="1709"/>
      <c r="AL40" s="1709"/>
      <c r="AM40" s="1709"/>
      <c r="AN40" s="1709"/>
      <c r="AO40" s="1709"/>
      <c r="AP40" s="1695"/>
      <c r="AQ40" s="1695"/>
      <c r="AR40" s="1695"/>
      <c r="AS40" s="1695"/>
      <c r="AT40" s="1695"/>
      <c r="AU40" s="1695"/>
      <c r="AV40" s="1695"/>
      <c r="AW40" s="1695"/>
      <c r="AX40" s="1695"/>
      <c r="AY40" s="1695"/>
      <c r="AZ40" s="1695"/>
      <c r="BA40" s="1695"/>
      <c r="BB40" s="1695"/>
      <c r="BC40" s="1695"/>
      <c r="BD40" s="1695"/>
      <c r="BE40" s="1695"/>
      <c r="BF40" s="1695"/>
      <c r="BG40" s="1695"/>
      <c r="BH40" s="1695"/>
      <c r="BI40" s="1695"/>
      <c r="BJ40" s="1695"/>
      <c r="BQ40" s="1766"/>
      <c r="BR40" s="1766"/>
      <c r="BS40" s="1766"/>
      <c r="BT40" s="1766"/>
      <c r="BV40" s="1695"/>
      <c r="BW40" s="1695"/>
      <c r="BX40" s="1695"/>
      <c r="BY40" s="1695"/>
      <c r="BZ40" s="1695"/>
      <c r="CA40" s="1695"/>
      <c r="CB40" s="1686"/>
      <c r="CC40" s="1686"/>
      <c r="CD40" s="1785"/>
      <c r="CE40" s="1709"/>
      <c r="CF40" s="1709"/>
      <c r="CG40" s="1709"/>
      <c r="CH40" s="1695"/>
      <c r="CI40" s="1695"/>
      <c r="CJ40" s="1695"/>
      <c r="CK40" s="1695"/>
      <c r="CL40" s="1695"/>
      <c r="CM40" s="1695"/>
    </row>
    <row r="41" spans="2:91" s="1734" customFormat="1" ht="30" customHeight="1">
      <c r="B41" s="1707"/>
      <c r="C41" s="1695"/>
      <c r="D41" s="1720" t="s">
        <v>162</v>
      </c>
      <c r="E41" s="1830"/>
      <c r="F41" s="1709" t="s">
        <v>423</v>
      </c>
      <c r="G41" s="1830"/>
      <c r="H41" s="1695"/>
      <c r="I41" s="1709"/>
      <c r="J41" s="1709"/>
      <c r="K41" s="1709"/>
      <c r="L41" s="1709"/>
      <c r="M41" s="1709"/>
      <c r="N41" s="1709"/>
      <c r="O41" s="1709"/>
      <c r="P41" s="1709"/>
      <c r="Q41" s="1709"/>
      <c r="R41" s="1709"/>
      <c r="S41" s="1709"/>
      <c r="T41" s="1709"/>
      <c r="U41" s="1709"/>
      <c r="V41" s="1709"/>
      <c r="W41" s="1709"/>
      <c r="X41" s="1709"/>
      <c r="Y41" s="1709"/>
      <c r="Z41" s="1709"/>
      <c r="AA41" s="1709"/>
      <c r="AB41" s="1709"/>
      <c r="AC41" s="1709"/>
      <c r="AD41" s="1709"/>
      <c r="AE41" s="1709"/>
      <c r="AF41" s="1709"/>
      <c r="AG41" s="1709"/>
      <c r="AH41" s="1709"/>
      <c r="AI41" s="1709"/>
      <c r="AJ41" s="1709"/>
      <c r="AK41" s="1709"/>
      <c r="AL41" s="1709"/>
      <c r="AM41" s="1709"/>
      <c r="AN41" s="1709"/>
      <c r="AO41" s="1709"/>
      <c r="AP41" s="1695"/>
      <c r="AQ41" s="1695"/>
      <c r="AR41" s="1695"/>
      <c r="AS41" s="1695"/>
      <c r="AT41" s="1695"/>
      <c r="AU41" s="1695"/>
      <c r="AV41" s="1695"/>
      <c r="AW41" s="1695"/>
      <c r="AX41" s="1695"/>
      <c r="AY41" s="1695"/>
      <c r="AZ41" s="1695"/>
      <c r="BA41" s="1695"/>
      <c r="BB41" s="1695"/>
      <c r="BC41" s="1695"/>
      <c r="BD41" s="1695"/>
      <c r="BE41" s="1695"/>
      <c r="BF41" s="1695"/>
      <c r="BG41" s="1695"/>
      <c r="BH41" s="1695"/>
      <c r="BI41" s="1695"/>
      <c r="BJ41" s="1695"/>
      <c r="BQ41" s="1766"/>
      <c r="BR41" s="1766"/>
      <c r="BS41" s="1766"/>
      <c r="BT41" s="1766"/>
      <c r="BV41" s="3278" t="s">
        <v>402</v>
      </c>
      <c r="BW41" s="3279"/>
      <c r="BX41" s="3279"/>
      <c r="BY41" s="3437"/>
      <c r="BZ41" s="3438"/>
      <c r="CA41" s="3439"/>
      <c r="CB41" s="1686"/>
      <c r="CC41" s="1686"/>
      <c r="CD41" s="1785"/>
      <c r="CE41" s="1709"/>
      <c r="CF41" s="1709"/>
      <c r="CG41" s="1709"/>
      <c r="CH41" s="1695"/>
      <c r="CI41" s="1695"/>
      <c r="CJ41" s="1695"/>
      <c r="CK41" s="1695"/>
      <c r="CL41" s="1695"/>
      <c r="CM41" s="1695"/>
    </row>
    <row r="42" spans="2:91" s="1734" customFormat="1" ht="30" customHeight="1">
      <c r="B42" s="1707"/>
      <c r="C42" s="1695"/>
      <c r="D42" s="1695"/>
      <c r="E42" s="1830"/>
      <c r="F42" s="1712" t="s">
        <v>422</v>
      </c>
      <c r="G42" s="1830"/>
      <c r="H42" s="1695"/>
      <c r="I42" s="1709"/>
      <c r="J42" s="1709"/>
      <c r="K42" s="1709"/>
      <c r="L42" s="1709"/>
      <c r="M42" s="1709"/>
      <c r="N42" s="1709"/>
      <c r="O42" s="1709"/>
      <c r="P42" s="1709"/>
      <c r="Q42" s="1709"/>
      <c r="R42" s="1709"/>
      <c r="S42" s="1709"/>
      <c r="T42" s="1709"/>
      <c r="U42" s="1709"/>
      <c r="V42" s="1709"/>
      <c r="W42" s="1709"/>
      <c r="X42" s="1709"/>
      <c r="Y42" s="1709"/>
      <c r="Z42" s="1709"/>
      <c r="AA42" s="1709"/>
      <c r="AB42" s="1709"/>
      <c r="AC42" s="1709"/>
      <c r="AD42" s="1709"/>
      <c r="AE42" s="1709"/>
      <c r="AF42" s="1709"/>
      <c r="AG42" s="1709"/>
      <c r="AH42" s="1709"/>
      <c r="AI42" s="1709"/>
      <c r="AJ42" s="1709"/>
      <c r="AK42" s="1709"/>
      <c r="AL42" s="1709"/>
      <c r="AM42" s="1709"/>
      <c r="AN42" s="1709"/>
      <c r="AO42" s="1709"/>
      <c r="AP42" s="1695"/>
      <c r="AQ42" s="1695"/>
      <c r="AR42" s="1695"/>
      <c r="AS42" s="1695"/>
      <c r="AT42" s="1695"/>
      <c r="AU42" s="1695"/>
      <c r="AV42" s="1695"/>
      <c r="AW42" s="1695"/>
      <c r="AX42" s="1695"/>
      <c r="AY42" s="1695"/>
      <c r="AZ42" s="1695"/>
      <c r="BA42" s="1695"/>
      <c r="BB42" s="1695"/>
      <c r="BC42" s="1695"/>
      <c r="BD42" s="1695"/>
      <c r="BE42" s="1695"/>
      <c r="BF42" s="1695"/>
      <c r="BG42" s="1695"/>
      <c r="BH42" s="1695"/>
      <c r="BI42" s="1695"/>
      <c r="BJ42" s="1695"/>
      <c r="BQ42" s="1766"/>
      <c r="BR42" s="1766"/>
      <c r="BS42" s="1766"/>
      <c r="BT42" s="1766"/>
      <c r="BV42" s="3279"/>
      <c r="BW42" s="3279"/>
      <c r="BX42" s="3279"/>
      <c r="BY42" s="3440"/>
      <c r="BZ42" s="3441"/>
      <c r="CA42" s="3442"/>
      <c r="CB42" s="1686"/>
      <c r="CC42" s="1686"/>
      <c r="CD42" s="1785"/>
      <c r="CE42" s="1709"/>
      <c r="CF42" s="1709"/>
      <c r="CG42" s="1709"/>
      <c r="CH42" s="1695"/>
      <c r="CI42" s="1695"/>
      <c r="CJ42" s="1695"/>
      <c r="CK42" s="1695"/>
      <c r="CL42" s="1695"/>
      <c r="CM42" s="1695"/>
    </row>
    <row r="43" spans="2:91" s="1734" customFormat="1" ht="24.9" customHeight="1">
      <c r="B43" s="1727"/>
      <c r="C43" s="1695"/>
      <c r="D43" s="1695"/>
      <c r="E43" s="1830"/>
      <c r="F43" s="1709"/>
      <c r="G43" s="1830"/>
      <c r="H43" s="1695"/>
      <c r="I43" s="1709"/>
      <c r="J43" s="1709"/>
      <c r="K43" s="1709"/>
      <c r="L43" s="1709"/>
      <c r="M43" s="1709"/>
      <c r="N43" s="1709"/>
      <c r="O43" s="1709"/>
      <c r="P43" s="1709"/>
      <c r="Q43" s="1709"/>
      <c r="R43" s="1709"/>
      <c r="S43" s="1709"/>
      <c r="T43" s="1709"/>
      <c r="U43" s="1709"/>
      <c r="V43" s="1709"/>
      <c r="W43" s="1709"/>
      <c r="X43" s="1709"/>
      <c r="Y43" s="1709"/>
      <c r="Z43" s="1709"/>
      <c r="AA43" s="1709"/>
      <c r="AB43" s="1709"/>
      <c r="AC43" s="1709"/>
      <c r="AD43" s="1709"/>
      <c r="AE43" s="1709"/>
      <c r="AF43" s="1709"/>
      <c r="AG43" s="1709"/>
      <c r="AH43" s="1709"/>
      <c r="AI43" s="1709"/>
      <c r="AJ43" s="1709"/>
      <c r="AK43" s="1709"/>
      <c r="AL43" s="1709"/>
      <c r="AM43" s="1709"/>
      <c r="AN43" s="1709"/>
      <c r="AO43" s="1709"/>
      <c r="AP43" s="1695"/>
      <c r="AQ43" s="1695"/>
      <c r="AR43" s="1695"/>
      <c r="AS43" s="1695"/>
      <c r="AT43" s="1695"/>
      <c r="AU43" s="1695"/>
      <c r="AV43" s="1695"/>
      <c r="AW43" s="1695"/>
      <c r="AX43" s="1695"/>
      <c r="AY43" s="1695"/>
      <c r="AZ43" s="1695"/>
      <c r="BA43" s="1695"/>
      <c r="BB43" s="1695"/>
      <c r="BC43" s="1695"/>
      <c r="BD43" s="1695"/>
      <c r="BE43" s="1695"/>
      <c r="BF43" s="1695"/>
      <c r="BG43" s="1695"/>
      <c r="BH43" s="1695"/>
      <c r="BI43" s="1695"/>
      <c r="BJ43" s="1695"/>
      <c r="BQ43" s="1766"/>
      <c r="BR43" s="1766"/>
      <c r="BS43" s="1766"/>
      <c r="BT43" s="1766"/>
      <c r="BV43" s="1695"/>
      <c r="BW43" s="1695"/>
      <c r="BX43" s="1695"/>
      <c r="BY43" s="1695"/>
      <c r="BZ43" s="1695"/>
      <c r="CA43" s="1695"/>
      <c r="CB43" s="1686"/>
      <c r="CC43" s="1686"/>
      <c r="CD43" s="1728"/>
      <c r="CH43" s="1686"/>
      <c r="CI43" s="1686"/>
      <c r="CJ43" s="1686"/>
      <c r="CK43" s="1686"/>
    </row>
    <row r="44" spans="2:91" s="1734" customFormat="1" ht="30" customHeight="1">
      <c r="B44" s="1719"/>
      <c r="C44" s="1695"/>
      <c r="D44" s="1714" t="s">
        <v>165</v>
      </c>
      <c r="E44" s="1830"/>
      <c r="F44" s="1709" t="s">
        <v>430</v>
      </c>
      <c r="G44" s="1830"/>
      <c r="H44" s="1695"/>
      <c r="I44" s="1709"/>
      <c r="J44" s="1709"/>
      <c r="K44" s="1709"/>
      <c r="L44" s="1709"/>
      <c r="M44" s="1709"/>
      <c r="N44" s="1709"/>
      <c r="O44" s="1709"/>
      <c r="P44" s="1709"/>
      <c r="Q44" s="1709"/>
      <c r="R44" s="1709"/>
      <c r="S44" s="1709"/>
      <c r="T44" s="1709"/>
      <c r="U44" s="1709"/>
      <c r="V44" s="1709"/>
      <c r="W44" s="1709"/>
      <c r="X44" s="1709"/>
      <c r="Y44" s="1709"/>
      <c r="Z44" s="1709"/>
      <c r="AA44" s="1709"/>
      <c r="AB44" s="1709"/>
      <c r="AC44" s="1709"/>
      <c r="AD44" s="1709"/>
      <c r="AE44" s="1709"/>
      <c r="AF44" s="1709"/>
      <c r="AG44" s="1709"/>
      <c r="AH44" s="1709"/>
      <c r="AI44" s="1709"/>
      <c r="AJ44" s="1709"/>
      <c r="AK44" s="1709"/>
      <c r="AL44" s="1709"/>
      <c r="AM44" s="1709"/>
      <c r="AN44" s="1709"/>
      <c r="AO44" s="1709"/>
      <c r="AP44" s="1695"/>
      <c r="AQ44" s="1695"/>
      <c r="AR44" s="1695"/>
      <c r="AS44" s="1695"/>
      <c r="AT44" s="1695"/>
      <c r="AU44" s="1695"/>
      <c r="AV44" s="1695"/>
      <c r="AW44" s="1695"/>
      <c r="AX44" s="1695"/>
      <c r="AY44" s="1695"/>
      <c r="AZ44" s="1695"/>
      <c r="BA44" s="1695"/>
      <c r="BB44" s="1695"/>
      <c r="BC44" s="1695"/>
      <c r="BD44" s="1695"/>
      <c r="BE44" s="1695"/>
      <c r="BF44" s="1695"/>
      <c r="BG44" s="1695"/>
      <c r="BH44" s="1695"/>
      <c r="BI44" s="1695"/>
      <c r="BJ44" s="1695"/>
      <c r="BQ44" s="1766"/>
      <c r="BR44" s="1766"/>
      <c r="BS44" s="1766"/>
      <c r="BT44" s="1766"/>
      <c r="BV44" s="3278" t="s">
        <v>403</v>
      </c>
      <c r="BW44" s="3279"/>
      <c r="BX44" s="3279"/>
      <c r="BY44" s="3437"/>
      <c r="BZ44" s="3438"/>
      <c r="CA44" s="3439"/>
      <c r="CB44" s="1686"/>
      <c r="CC44" s="1686"/>
      <c r="CD44" s="1725"/>
      <c r="CH44" s="1686"/>
      <c r="CI44" s="1686"/>
      <c r="CJ44" s="1686"/>
      <c r="CK44" s="1686"/>
    </row>
    <row r="45" spans="2:91" s="1734" customFormat="1" ht="30" customHeight="1">
      <c r="B45" s="1722"/>
      <c r="C45" s="1695"/>
      <c r="D45" s="1714"/>
      <c r="E45" s="1830"/>
      <c r="F45" s="1712" t="s">
        <v>424</v>
      </c>
      <c r="G45" s="1830"/>
      <c r="H45" s="1695"/>
      <c r="I45" s="1709"/>
      <c r="J45" s="1709"/>
      <c r="K45" s="1709"/>
      <c r="L45" s="1709"/>
      <c r="M45" s="1709"/>
      <c r="N45" s="1709"/>
      <c r="O45" s="1709"/>
      <c r="P45" s="1709"/>
      <c r="Q45" s="1709"/>
      <c r="R45" s="1709"/>
      <c r="S45" s="1709"/>
      <c r="T45" s="1709"/>
      <c r="U45" s="1709"/>
      <c r="V45" s="1709"/>
      <c r="W45" s="1709"/>
      <c r="X45" s="1709"/>
      <c r="Y45" s="1709"/>
      <c r="Z45" s="1709"/>
      <c r="AA45" s="1709"/>
      <c r="AB45" s="1709"/>
      <c r="AC45" s="1709"/>
      <c r="AD45" s="1709"/>
      <c r="AE45" s="1709"/>
      <c r="AF45" s="1709"/>
      <c r="AG45" s="1709"/>
      <c r="AH45" s="1709"/>
      <c r="AI45" s="1709"/>
      <c r="AJ45" s="1709"/>
      <c r="AK45" s="1709"/>
      <c r="AL45" s="1709"/>
      <c r="AM45" s="1709"/>
      <c r="AN45" s="1709"/>
      <c r="AO45" s="1709"/>
      <c r="AP45" s="1695"/>
      <c r="AQ45" s="1695"/>
      <c r="AR45" s="1695"/>
      <c r="AS45" s="1695"/>
      <c r="AT45" s="1695"/>
      <c r="AU45" s="1695"/>
      <c r="AV45" s="1695"/>
      <c r="AW45" s="1695"/>
      <c r="AX45" s="1695"/>
      <c r="AY45" s="1695"/>
      <c r="AZ45" s="1695"/>
      <c r="BA45" s="1695"/>
      <c r="BB45" s="1695"/>
      <c r="BC45" s="1695"/>
      <c r="BD45" s="1695"/>
      <c r="BE45" s="1695"/>
      <c r="BF45" s="1695"/>
      <c r="BG45" s="1695"/>
      <c r="BH45" s="1695"/>
      <c r="BI45" s="1695"/>
      <c r="BJ45" s="1695"/>
      <c r="BQ45" s="1766"/>
      <c r="BR45" s="1766"/>
      <c r="BS45" s="1766"/>
      <c r="BT45" s="1766"/>
      <c r="BV45" s="3279"/>
      <c r="BW45" s="3279"/>
      <c r="BX45" s="3279"/>
      <c r="BY45" s="3440"/>
      <c r="BZ45" s="3441"/>
      <c r="CA45" s="3442"/>
      <c r="CB45" s="1686"/>
      <c r="CC45" s="1686"/>
      <c r="CD45" s="1725"/>
      <c r="CH45" s="1686"/>
      <c r="CI45" s="1686"/>
      <c r="CJ45" s="1686"/>
      <c r="CK45" s="1686"/>
    </row>
    <row r="46" spans="2:91" s="1734" customFormat="1" ht="24.9" customHeight="1">
      <c r="B46" s="1722"/>
      <c r="C46" s="1695"/>
      <c r="D46" s="1714"/>
      <c r="E46" s="1830"/>
      <c r="F46" s="1709"/>
      <c r="G46" s="1830"/>
      <c r="H46" s="1695"/>
      <c r="I46" s="1709"/>
      <c r="J46" s="1709"/>
      <c r="K46" s="1709"/>
      <c r="L46" s="1709"/>
      <c r="M46" s="1709"/>
      <c r="N46" s="1709"/>
      <c r="O46" s="1709"/>
      <c r="P46" s="1709"/>
      <c r="Q46" s="1709"/>
      <c r="R46" s="1709"/>
      <c r="S46" s="1709"/>
      <c r="T46" s="1709"/>
      <c r="U46" s="1709"/>
      <c r="V46" s="1709"/>
      <c r="W46" s="1709"/>
      <c r="X46" s="1709"/>
      <c r="Y46" s="1709"/>
      <c r="Z46" s="1709"/>
      <c r="AA46" s="1709"/>
      <c r="AB46" s="1709"/>
      <c r="AC46" s="1709"/>
      <c r="AD46" s="1709"/>
      <c r="AE46" s="1709"/>
      <c r="AF46" s="1709"/>
      <c r="AG46" s="1709"/>
      <c r="AH46" s="1709"/>
      <c r="AI46" s="1709"/>
      <c r="AJ46" s="1709"/>
      <c r="AK46" s="1709"/>
      <c r="AL46" s="1709"/>
      <c r="AM46" s="1709"/>
      <c r="AN46" s="1709"/>
      <c r="AO46" s="1709"/>
      <c r="AP46" s="1695"/>
      <c r="AQ46" s="1695"/>
      <c r="AR46" s="1695"/>
      <c r="AS46" s="1695"/>
      <c r="AT46" s="1695"/>
      <c r="AU46" s="1695"/>
      <c r="AV46" s="1695"/>
      <c r="AW46" s="1695"/>
      <c r="AX46" s="1695"/>
      <c r="AY46" s="1695"/>
      <c r="AZ46" s="1695"/>
      <c r="BA46" s="1695"/>
      <c r="BB46" s="1695"/>
      <c r="BC46" s="1695"/>
      <c r="BD46" s="1695"/>
      <c r="BE46" s="1695"/>
      <c r="BF46" s="1695"/>
      <c r="BG46" s="1695"/>
      <c r="BH46" s="1695"/>
      <c r="BI46" s="1695"/>
      <c r="BJ46" s="1695"/>
      <c r="BQ46" s="1766"/>
      <c r="BR46" s="1766"/>
      <c r="BS46" s="1766"/>
      <c r="BT46" s="1766"/>
      <c r="BV46" s="1695"/>
      <c r="BW46" s="1695"/>
      <c r="BX46" s="1695"/>
      <c r="BY46" s="1695"/>
      <c r="BZ46" s="1695"/>
      <c r="CA46" s="1695"/>
      <c r="CB46" s="1686"/>
      <c r="CC46" s="1686"/>
      <c r="CD46" s="1728"/>
      <c r="CH46" s="1686"/>
      <c r="CI46" s="1686"/>
      <c r="CJ46" s="1686"/>
      <c r="CK46" s="1686"/>
    </row>
    <row r="47" spans="2:91" s="1734" customFormat="1" ht="30" customHeight="1">
      <c r="B47" s="1727"/>
      <c r="C47" s="1695"/>
      <c r="D47" s="1714" t="s">
        <v>168</v>
      </c>
      <c r="E47" s="1830"/>
      <c r="F47" s="1709" t="s">
        <v>90</v>
      </c>
      <c r="G47" s="1830"/>
      <c r="H47" s="1695"/>
      <c r="I47" s="1709"/>
      <c r="J47" s="1709"/>
      <c r="K47" s="1709"/>
      <c r="L47" s="1709"/>
      <c r="M47" s="1709"/>
      <c r="N47" s="1709"/>
      <c r="O47" s="1709"/>
      <c r="P47" s="1709"/>
      <c r="Q47" s="1709"/>
      <c r="R47" s="1709"/>
      <c r="S47" s="1709"/>
      <c r="T47" s="1709"/>
      <c r="U47" s="1709"/>
      <c r="V47" s="1709"/>
      <c r="W47" s="1709"/>
      <c r="X47" s="1709"/>
      <c r="Y47" s="1709"/>
      <c r="Z47" s="1709"/>
      <c r="AA47" s="1709"/>
      <c r="AB47" s="1709"/>
      <c r="AC47" s="1709"/>
      <c r="AD47" s="1709"/>
      <c r="AE47" s="1709"/>
      <c r="AF47" s="1709"/>
      <c r="AG47" s="1709"/>
      <c r="AH47" s="1709"/>
      <c r="AI47" s="1709"/>
      <c r="AJ47" s="1709"/>
      <c r="AK47" s="1709"/>
      <c r="AL47" s="1709"/>
      <c r="AM47" s="1709"/>
      <c r="AN47" s="1709"/>
      <c r="AO47" s="1709"/>
      <c r="AP47" s="1695"/>
      <c r="AQ47" s="1695"/>
      <c r="AR47" s="1695"/>
      <c r="AS47" s="1695"/>
      <c r="AT47" s="1695"/>
      <c r="AU47" s="1695"/>
      <c r="AV47" s="1695"/>
      <c r="AW47" s="1695"/>
      <c r="AX47" s="1695"/>
      <c r="AY47" s="1695"/>
      <c r="AZ47" s="1695"/>
      <c r="BA47" s="1695"/>
      <c r="BB47" s="1695"/>
      <c r="BC47" s="1695"/>
      <c r="BD47" s="1695"/>
      <c r="BE47" s="1695"/>
      <c r="BF47" s="1695"/>
      <c r="BG47" s="1695"/>
      <c r="BH47" s="1695"/>
      <c r="BI47" s="1695"/>
      <c r="BJ47" s="1695"/>
      <c r="BQ47" s="1766"/>
      <c r="BR47" s="1766"/>
      <c r="BS47" s="1766"/>
      <c r="BT47" s="1766"/>
      <c r="BV47" s="3278" t="s">
        <v>74</v>
      </c>
      <c r="BW47" s="3279"/>
      <c r="BX47" s="3279"/>
      <c r="BY47" s="3437"/>
      <c r="BZ47" s="3438"/>
      <c r="CA47" s="3439"/>
      <c r="CB47" s="1686"/>
      <c r="CC47" s="1686"/>
      <c r="CD47" s="1728"/>
      <c r="CH47" s="1686"/>
      <c r="CI47" s="1686"/>
      <c r="CJ47" s="1686"/>
      <c r="CK47" s="1686"/>
    </row>
    <row r="48" spans="2:91" s="1734" customFormat="1" ht="30" customHeight="1">
      <c r="B48" s="1707"/>
      <c r="C48" s="1695"/>
      <c r="D48" s="1714"/>
      <c r="E48" s="1830"/>
      <c r="F48" s="1712" t="s">
        <v>425</v>
      </c>
      <c r="G48" s="1830"/>
      <c r="H48" s="1695"/>
      <c r="I48" s="1712"/>
      <c r="J48" s="1709"/>
      <c r="K48" s="1709"/>
      <c r="L48" s="1709"/>
      <c r="M48" s="1709"/>
      <c r="N48" s="1709"/>
      <c r="O48" s="1709"/>
      <c r="P48" s="1709"/>
      <c r="Q48" s="1709"/>
      <c r="R48" s="1709"/>
      <c r="S48" s="1709"/>
      <c r="T48" s="1709"/>
      <c r="U48" s="1709"/>
      <c r="V48" s="1709"/>
      <c r="W48" s="1709"/>
      <c r="X48" s="1709"/>
      <c r="Y48" s="1709"/>
      <c r="Z48" s="1709"/>
      <c r="AA48" s="1709"/>
      <c r="AB48" s="1709"/>
      <c r="AC48" s="1709"/>
      <c r="AD48" s="1709"/>
      <c r="AE48" s="1709"/>
      <c r="AF48" s="1709"/>
      <c r="AG48" s="1709"/>
      <c r="AH48" s="1709"/>
      <c r="AI48" s="1709"/>
      <c r="AJ48" s="1709"/>
      <c r="AK48" s="1709"/>
      <c r="AL48" s="1709"/>
      <c r="AM48" s="1709"/>
      <c r="AN48" s="1709"/>
      <c r="AO48" s="1709"/>
      <c r="AP48" s="1695"/>
      <c r="AQ48" s="1695"/>
      <c r="AR48" s="1695"/>
      <c r="AS48" s="1695"/>
      <c r="AT48" s="1695"/>
      <c r="AU48" s="1695"/>
      <c r="AV48" s="1695"/>
      <c r="AW48" s="1695"/>
      <c r="AX48" s="1695"/>
      <c r="AY48" s="1695"/>
      <c r="AZ48" s="1695"/>
      <c r="BA48" s="1695"/>
      <c r="BB48" s="1695"/>
      <c r="BC48" s="1695"/>
      <c r="BD48" s="1695"/>
      <c r="BE48" s="1695"/>
      <c r="BF48" s="1695"/>
      <c r="BG48" s="1695"/>
      <c r="BH48" s="1695"/>
      <c r="BI48" s="1695"/>
      <c r="BJ48" s="1695"/>
      <c r="BQ48" s="1766"/>
      <c r="BR48" s="1766"/>
      <c r="BS48" s="1766"/>
      <c r="BT48" s="1766"/>
      <c r="BV48" s="3279"/>
      <c r="BW48" s="3279"/>
      <c r="BX48" s="3279"/>
      <c r="BY48" s="3440"/>
      <c r="BZ48" s="3441"/>
      <c r="CA48" s="3442"/>
      <c r="CB48" s="1686"/>
      <c r="CC48" s="1686"/>
      <c r="CD48" s="1728"/>
      <c r="CH48" s="1686"/>
      <c r="CI48" s="1686"/>
      <c r="CJ48" s="1686"/>
      <c r="CK48" s="1686"/>
    </row>
    <row r="49" spans="2:126" s="1734" customFormat="1" ht="39.9" customHeight="1">
      <c r="B49" s="1756"/>
      <c r="C49" s="1731"/>
      <c r="D49" s="1731"/>
      <c r="E49" s="1731"/>
      <c r="F49" s="1731"/>
      <c r="G49" s="1731"/>
      <c r="H49" s="1731"/>
      <c r="I49" s="1731"/>
      <c r="J49" s="1731"/>
      <c r="K49" s="1731"/>
      <c r="L49" s="1731"/>
      <c r="M49" s="1731"/>
      <c r="N49" s="1731"/>
      <c r="O49" s="1731"/>
      <c r="P49" s="1731"/>
      <c r="Q49" s="1731"/>
      <c r="R49" s="1731"/>
      <c r="S49" s="1731"/>
      <c r="T49" s="1731"/>
      <c r="U49" s="1731"/>
      <c r="V49" s="1731"/>
      <c r="W49" s="1731"/>
      <c r="X49" s="1731"/>
      <c r="Y49" s="1731"/>
      <c r="Z49" s="1731"/>
      <c r="AA49" s="1731"/>
      <c r="AB49" s="1731"/>
      <c r="AC49" s="1731"/>
      <c r="AD49" s="1731"/>
      <c r="AE49" s="1731"/>
      <c r="AF49" s="1731"/>
      <c r="AG49" s="1731"/>
      <c r="AH49" s="1731"/>
      <c r="AI49" s="1731"/>
      <c r="AJ49" s="1731"/>
      <c r="AK49" s="1731"/>
      <c r="AL49" s="1731"/>
      <c r="AM49" s="1731"/>
      <c r="AN49" s="1731"/>
      <c r="AO49" s="1731"/>
      <c r="AP49" s="1731"/>
      <c r="AQ49" s="1731"/>
      <c r="AR49" s="1731"/>
      <c r="AS49" s="1731"/>
      <c r="AT49" s="1731"/>
      <c r="AU49" s="1731"/>
      <c r="AV49" s="1731"/>
      <c r="AW49" s="1731"/>
      <c r="AX49" s="1731"/>
      <c r="AY49" s="1731"/>
      <c r="AZ49" s="1731"/>
      <c r="BA49" s="1731"/>
      <c r="BB49" s="1731"/>
      <c r="BC49" s="1731"/>
      <c r="BD49" s="1731"/>
      <c r="BE49" s="1731"/>
      <c r="BF49" s="1731"/>
      <c r="BG49" s="1731"/>
      <c r="BH49" s="1731"/>
      <c r="BI49" s="1731"/>
      <c r="BJ49" s="1731"/>
      <c r="BK49" s="1731"/>
      <c r="BL49" s="1731"/>
      <c r="BM49" s="1731"/>
      <c r="BN49" s="1731"/>
      <c r="BO49" s="1731"/>
      <c r="BP49" s="1731"/>
      <c r="BQ49" s="1731"/>
      <c r="BR49" s="1731"/>
      <c r="BS49" s="1731"/>
      <c r="BT49" s="1731"/>
      <c r="BU49" s="1731"/>
      <c r="BV49" s="1731"/>
      <c r="BW49" s="1731"/>
      <c r="BX49" s="1731"/>
      <c r="BY49" s="1731"/>
      <c r="BZ49" s="1731"/>
      <c r="CA49" s="1731"/>
      <c r="CB49" s="1731"/>
      <c r="CC49" s="1731"/>
      <c r="CD49" s="1733"/>
      <c r="CH49" s="1686"/>
      <c r="CI49" s="1686"/>
      <c r="CJ49" s="1686"/>
      <c r="CK49" s="1686"/>
    </row>
    <row r="50" spans="2:126" s="1734" customFormat="1" ht="39.9" customHeight="1">
      <c r="B50" s="1707"/>
      <c r="C50" s="1686"/>
      <c r="D50" s="1686"/>
      <c r="E50" s="1686"/>
      <c r="F50" s="1686"/>
      <c r="G50" s="1686"/>
      <c r="H50" s="1686"/>
      <c r="I50" s="1686"/>
      <c r="J50" s="1686"/>
      <c r="K50" s="1686"/>
      <c r="L50" s="1686"/>
      <c r="M50" s="1686"/>
      <c r="N50" s="1686"/>
      <c r="O50" s="1686"/>
      <c r="P50" s="1686"/>
      <c r="Q50" s="1686"/>
      <c r="R50" s="1686"/>
      <c r="S50" s="1686"/>
      <c r="T50" s="1686"/>
      <c r="U50" s="1686"/>
      <c r="V50" s="1686"/>
      <c r="W50" s="1686"/>
      <c r="X50" s="1686"/>
      <c r="Y50" s="1686"/>
      <c r="Z50" s="1686"/>
      <c r="AA50" s="1686"/>
      <c r="AB50" s="1686"/>
      <c r="AC50" s="1686"/>
      <c r="AD50" s="1686"/>
      <c r="AE50" s="1686"/>
      <c r="AF50" s="1686"/>
      <c r="AG50" s="1686"/>
      <c r="AH50" s="1686"/>
      <c r="AI50" s="1686"/>
      <c r="AJ50" s="1686"/>
      <c r="AK50" s="1686"/>
      <c r="AL50" s="1686"/>
      <c r="AM50" s="1686"/>
      <c r="AN50" s="1686"/>
      <c r="AO50" s="1686"/>
      <c r="AP50" s="1686"/>
      <c r="AQ50" s="1686"/>
      <c r="AR50" s="1686"/>
      <c r="AS50" s="1686"/>
      <c r="AT50" s="1686"/>
      <c r="AU50" s="1686"/>
      <c r="AV50" s="1686"/>
      <c r="AW50" s="1686"/>
      <c r="AX50" s="1686"/>
      <c r="AY50" s="1686"/>
      <c r="AZ50" s="1686"/>
      <c r="BA50" s="1686"/>
      <c r="BB50" s="1686"/>
      <c r="BC50" s="1686"/>
      <c r="BD50" s="1686"/>
      <c r="BE50" s="1686"/>
      <c r="BF50" s="1686"/>
      <c r="BG50" s="1686"/>
      <c r="BH50" s="1686"/>
      <c r="BI50" s="1686"/>
      <c r="BJ50" s="1686"/>
      <c r="BK50" s="1686"/>
      <c r="BL50" s="1686"/>
      <c r="BM50" s="1686"/>
      <c r="BN50" s="1686"/>
      <c r="BO50" s="1686"/>
      <c r="BP50" s="1686"/>
      <c r="BQ50" s="1686"/>
      <c r="BR50" s="1686"/>
      <c r="BS50" s="1686"/>
      <c r="BT50" s="1686"/>
      <c r="BU50" s="1686"/>
      <c r="BV50" s="1686"/>
      <c r="BW50" s="1686"/>
      <c r="BX50" s="1686"/>
      <c r="BY50" s="1686"/>
      <c r="BZ50" s="1686"/>
      <c r="CA50" s="1686"/>
      <c r="CB50" s="1686"/>
      <c r="CC50" s="1686"/>
      <c r="CD50" s="1706"/>
      <c r="CH50" s="1686"/>
      <c r="CI50" s="1686"/>
      <c r="CJ50" s="1686"/>
      <c r="CK50" s="1686"/>
    </row>
    <row r="51" spans="2:126" s="1734" customFormat="1" ht="30" customHeight="1">
      <c r="B51" s="1707"/>
      <c r="C51" s="1714" t="s">
        <v>1116</v>
      </c>
      <c r="D51" s="1709" t="s">
        <v>905</v>
      </c>
      <c r="E51" s="1714"/>
      <c r="F51" s="1709"/>
      <c r="G51" s="1831"/>
      <c r="H51" s="1695"/>
      <c r="I51" s="1709"/>
      <c r="J51" s="1709"/>
      <c r="K51" s="1709"/>
      <c r="L51" s="1709"/>
      <c r="M51" s="1709"/>
      <c r="N51" s="1709"/>
      <c r="O51" s="1709"/>
      <c r="P51" s="1709"/>
      <c r="Q51" s="1709"/>
      <c r="R51" s="1709"/>
      <c r="S51" s="1709"/>
      <c r="T51" s="1709"/>
      <c r="U51" s="1709"/>
      <c r="V51" s="1709"/>
      <c r="W51" s="1709"/>
      <c r="X51" s="1709"/>
      <c r="Y51" s="1709"/>
      <c r="Z51" s="1709"/>
      <c r="AA51" s="1709"/>
      <c r="AB51" s="1709"/>
      <c r="AC51" s="1709"/>
      <c r="AD51" s="1709"/>
      <c r="AE51" s="1709"/>
      <c r="AF51" s="1709"/>
      <c r="AG51" s="1709"/>
      <c r="AH51" s="1709"/>
      <c r="AI51" s="1709"/>
      <c r="AJ51" s="1709"/>
      <c r="AK51" s="1709"/>
      <c r="AL51" s="1709"/>
      <c r="AM51" s="1709"/>
      <c r="AN51" s="1709"/>
      <c r="AO51" s="1709"/>
      <c r="AP51" s="1695"/>
      <c r="AQ51" s="1695"/>
      <c r="AR51" s="1695"/>
      <c r="AS51" s="1695"/>
      <c r="AT51" s="1695"/>
      <c r="AU51" s="1695"/>
      <c r="AV51" s="1695"/>
      <c r="AW51" s="1695"/>
      <c r="AX51" s="1695"/>
      <c r="AY51" s="1695"/>
      <c r="AZ51" s="1695"/>
      <c r="BA51" s="1695"/>
      <c r="BB51" s="1695"/>
      <c r="BC51" s="1695"/>
      <c r="BD51" s="1695"/>
      <c r="BE51" s="1695"/>
      <c r="BF51" s="1695"/>
      <c r="BG51" s="1695"/>
      <c r="BH51" s="1695"/>
      <c r="BI51" s="1695"/>
      <c r="BJ51" s="1695"/>
      <c r="BK51" s="1695"/>
      <c r="BL51" s="1695"/>
      <c r="BM51" s="1695"/>
      <c r="BN51" s="1695"/>
      <c r="BO51" s="1766"/>
      <c r="BP51" s="1766"/>
      <c r="BQ51" s="1766"/>
      <c r="BR51" s="1766"/>
      <c r="BS51" s="1766"/>
      <c r="BT51" s="1766"/>
      <c r="BU51" s="1766"/>
      <c r="BV51" s="1766"/>
      <c r="BW51" s="1766"/>
      <c r="BX51" s="1766"/>
      <c r="BY51" s="1695"/>
      <c r="BZ51" s="1695"/>
      <c r="CA51" s="1695"/>
      <c r="CB51" s="1695"/>
      <c r="CC51" s="1695"/>
      <c r="CD51" s="1832"/>
      <c r="CE51" s="1695"/>
      <c r="CF51" s="1695"/>
      <c r="CH51" s="1686"/>
      <c r="CI51" s="1686"/>
      <c r="CJ51" s="1686"/>
      <c r="CK51" s="1686"/>
    </row>
    <row r="52" spans="2:126" s="1734" customFormat="1" ht="30" customHeight="1">
      <c r="B52" s="1719"/>
      <c r="C52" s="1695"/>
      <c r="D52" s="1709" t="s">
        <v>904</v>
      </c>
      <c r="E52" s="1714"/>
      <c r="F52" s="1709"/>
      <c r="G52" s="1831"/>
      <c r="H52" s="1695"/>
      <c r="I52" s="1709"/>
      <c r="J52" s="1709"/>
      <c r="K52" s="1709"/>
      <c r="L52" s="1709"/>
      <c r="M52" s="1709"/>
      <c r="N52" s="1709"/>
      <c r="O52" s="1709"/>
      <c r="P52" s="1709"/>
      <c r="Q52" s="1709"/>
      <c r="R52" s="1709"/>
      <c r="S52" s="1709"/>
      <c r="T52" s="1709"/>
      <c r="U52" s="1709"/>
      <c r="V52" s="1709"/>
      <c r="W52" s="1709"/>
      <c r="X52" s="1709"/>
      <c r="Y52" s="1709"/>
      <c r="Z52" s="1709"/>
      <c r="AA52" s="1709"/>
      <c r="AB52" s="1709"/>
      <c r="AC52" s="1709"/>
      <c r="AD52" s="1709"/>
      <c r="AE52" s="1709"/>
      <c r="AF52" s="1709"/>
      <c r="AG52" s="1709"/>
      <c r="AH52" s="1709"/>
      <c r="AI52" s="1709"/>
      <c r="AJ52" s="1709"/>
      <c r="AK52" s="1709"/>
      <c r="AL52" s="1709"/>
      <c r="AM52" s="1709"/>
      <c r="AN52" s="1709"/>
      <c r="AO52" s="1709"/>
      <c r="AP52" s="1695"/>
      <c r="AQ52" s="1695"/>
      <c r="AR52" s="1695"/>
      <c r="AS52" s="1695"/>
      <c r="AT52" s="1695"/>
      <c r="AU52" s="1695"/>
      <c r="AV52" s="1695"/>
      <c r="AW52" s="1695"/>
      <c r="AX52" s="1695"/>
      <c r="AY52" s="1695"/>
      <c r="AZ52" s="1695"/>
      <c r="BA52" s="1695"/>
      <c r="BB52" s="1695"/>
      <c r="BC52" s="1695"/>
      <c r="BD52" s="1695"/>
      <c r="BE52" s="1695"/>
      <c r="BF52" s="1695"/>
      <c r="BG52" s="1695"/>
      <c r="BH52" s="1695"/>
      <c r="BI52" s="1695"/>
      <c r="BJ52" s="1695"/>
      <c r="BK52" s="1695"/>
      <c r="BL52" s="1695"/>
      <c r="BM52" s="1695"/>
      <c r="BN52" s="1695"/>
      <c r="BO52" s="1766"/>
      <c r="BP52" s="1766"/>
      <c r="BQ52" s="1766"/>
      <c r="BR52" s="1766"/>
      <c r="BS52" s="1766"/>
      <c r="BT52" s="1766"/>
      <c r="BU52" s="1766"/>
      <c r="BV52" s="1766"/>
      <c r="BW52" s="1766"/>
      <c r="BX52" s="1766"/>
      <c r="BY52" s="1695"/>
      <c r="BZ52" s="1695"/>
      <c r="CA52" s="1695"/>
      <c r="CB52" s="1695"/>
      <c r="CC52" s="1695"/>
      <c r="CD52" s="1832"/>
      <c r="CE52" s="1695"/>
      <c r="CF52" s="1695"/>
      <c r="CH52" s="1686"/>
      <c r="CI52" s="1686"/>
      <c r="CJ52" s="1686"/>
      <c r="CK52" s="1686"/>
    </row>
    <row r="53" spans="2:126" s="1734" customFormat="1" ht="30" customHeight="1">
      <c r="B53" s="1722"/>
      <c r="C53" s="1695"/>
      <c r="D53" s="1712" t="s">
        <v>906</v>
      </c>
      <c r="E53" s="1714"/>
      <c r="F53" s="1709"/>
      <c r="G53" s="1831"/>
      <c r="H53" s="1695"/>
      <c r="I53" s="1709"/>
      <c r="J53" s="1709"/>
      <c r="K53" s="1709"/>
      <c r="L53" s="1709"/>
      <c r="M53" s="1709"/>
      <c r="N53" s="1709"/>
      <c r="O53" s="1709"/>
      <c r="P53" s="1709"/>
      <c r="Q53" s="1709"/>
      <c r="R53" s="1709"/>
      <c r="S53" s="1709"/>
      <c r="T53" s="1709"/>
      <c r="U53" s="1709"/>
      <c r="V53" s="1709"/>
      <c r="W53" s="1709"/>
      <c r="X53" s="1709"/>
      <c r="Y53" s="1709"/>
      <c r="Z53" s="1709"/>
      <c r="AA53" s="1709"/>
      <c r="AB53" s="1709"/>
      <c r="AC53" s="1709"/>
      <c r="AD53" s="1709"/>
      <c r="AE53" s="1709"/>
      <c r="AF53" s="1709"/>
      <c r="AG53" s="1709"/>
      <c r="AH53" s="1709"/>
      <c r="AI53" s="1709"/>
      <c r="AJ53" s="1709"/>
      <c r="AK53" s="1709"/>
      <c r="AL53" s="1709"/>
      <c r="AM53" s="1709"/>
      <c r="AN53" s="1709"/>
      <c r="AO53" s="1709"/>
      <c r="AP53" s="1695"/>
      <c r="AQ53" s="1695"/>
      <c r="AR53" s="1695"/>
      <c r="AS53" s="1695"/>
      <c r="AT53" s="1695"/>
      <c r="AU53" s="1695"/>
      <c r="AV53" s="1695"/>
      <c r="AW53" s="1695"/>
      <c r="AX53" s="1695"/>
      <c r="AY53" s="1695"/>
      <c r="AZ53" s="1695"/>
      <c r="BA53" s="1695"/>
      <c r="BB53" s="1695"/>
      <c r="BC53" s="1695"/>
      <c r="BD53" s="1695"/>
      <c r="BE53" s="1695"/>
      <c r="BF53" s="1695"/>
      <c r="BG53" s="1695"/>
      <c r="BH53" s="1695"/>
      <c r="BI53" s="1695"/>
      <c r="BJ53" s="1695"/>
      <c r="BK53" s="1695"/>
      <c r="BL53" s="1695"/>
      <c r="BM53" s="1695"/>
      <c r="BN53" s="1695"/>
      <c r="BO53" s="1766"/>
      <c r="BP53" s="1766"/>
      <c r="BQ53" s="1766"/>
      <c r="BR53" s="1766"/>
      <c r="BS53" s="1766"/>
      <c r="BT53" s="1766"/>
      <c r="BU53" s="1766"/>
      <c r="BV53" s="1766"/>
      <c r="BW53" s="1766"/>
      <c r="BX53" s="1766"/>
      <c r="BY53" s="1695"/>
      <c r="BZ53" s="1695"/>
      <c r="CA53" s="1695"/>
      <c r="CB53" s="1695"/>
      <c r="CC53" s="1695"/>
      <c r="CD53" s="1832"/>
      <c r="CE53" s="1695"/>
      <c r="CF53" s="1695"/>
      <c r="CH53" s="1686"/>
      <c r="CI53" s="1686"/>
      <c r="CJ53" s="1686"/>
      <c r="CK53" s="1686"/>
    </row>
    <row r="54" spans="2:126" s="1734" customFormat="1" ht="39.9" customHeight="1">
      <c r="B54" s="1727"/>
      <c r="C54" s="1695"/>
      <c r="D54" s="1712" t="s">
        <v>1272</v>
      </c>
      <c r="E54" s="1714"/>
      <c r="F54" s="1709"/>
      <c r="G54" s="1831"/>
      <c r="H54" s="1695"/>
      <c r="I54" s="1709"/>
      <c r="J54" s="1709"/>
      <c r="K54" s="1709"/>
      <c r="L54" s="1709"/>
      <c r="M54" s="1709"/>
      <c r="N54" s="1709"/>
      <c r="O54" s="1709"/>
      <c r="P54" s="1709"/>
      <c r="Q54" s="1709"/>
      <c r="R54" s="1709"/>
      <c r="S54" s="1709"/>
      <c r="T54" s="1709"/>
      <c r="U54" s="1709"/>
      <c r="V54" s="1709"/>
      <c r="W54" s="1709"/>
      <c r="X54" s="1709"/>
      <c r="Y54" s="1709"/>
      <c r="Z54" s="1709"/>
      <c r="AA54" s="1709"/>
      <c r="AB54" s="1709"/>
      <c r="AC54" s="1709"/>
      <c r="AD54" s="1709"/>
      <c r="AE54" s="1709"/>
      <c r="AF54" s="1709"/>
      <c r="AG54" s="1709"/>
      <c r="AH54" s="1709"/>
      <c r="AI54" s="1709"/>
      <c r="AJ54" s="1709"/>
      <c r="AK54" s="1709"/>
      <c r="AL54" s="1709"/>
      <c r="AM54" s="1709"/>
      <c r="AN54" s="1709"/>
      <c r="AO54" s="1709"/>
      <c r="AP54" s="1695"/>
      <c r="AQ54" s="1695"/>
      <c r="AR54" s="1695"/>
      <c r="AS54" s="1695"/>
      <c r="AT54" s="1695"/>
      <c r="AU54" s="1695"/>
      <c r="AV54" s="1695"/>
      <c r="AW54" s="1695"/>
      <c r="AX54" s="1695"/>
      <c r="AY54" s="1695"/>
      <c r="AZ54" s="1695"/>
      <c r="BA54" s="1695"/>
      <c r="BB54" s="1695"/>
      <c r="BC54" s="1695"/>
      <c r="BD54" s="1695"/>
      <c r="BE54" s="1695"/>
      <c r="BF54" s="1695"/>
      <c r="BG54" s="1695"/>
      <c r="BH54" s="1695"/>
      <c r="BI54" s="1695"/>
      <c r="BJ54" s="1695"/>
      <c r="BK54" s="1695"/>
      <c r="BL54" s="1695"/>
      <c r="BM54" s="1695"/>
      <c r="BT54" s="1766"/>
      <c r="BU54" s="1766"/>
      <c r="BV54" s="1766"/>
      <c r="BW54" s="1766"/>
      <c r="BX54" s="1766"/>
      <c r="BY54" s="1695"/>
      <c r="BZ54" s="1695"/>
      <c r="CA54" s="1695"/>
      <c r="CB54" s="1695"/>
      <c r="CC54" s="1695"/>
      <c r="CD54" s="1832"/>
      <c r="CE54" s="1695"/>
      <c r="CF54" s="1695"/>
      <c r="CH54" s="1686"/>
      <c r="CI54" s="1686"/>
      <c r="CJ54" s="1686"/>
      <c r="CK54" s="1686"/>
      <c r="CL54" s="1686"/>
      <c r="CM54" s="1686"/>
      <c r="CN54" s="1686"/>
      <c r="CO54" s="1686"/>
      <c r="CP54" s="1686"/>
      <c r="CQ54" s="1686"/>
      <c r="CR54" s="1686"/>
      <c r="CS54" s="1686"/>
      <c r="CT54" s="1686"/>
      <c r="CU54" s="1686"/>
      <c r="CV54" s="1686"/>
      <c r="CW54" s="1686"/>
      <c r="CX54" s="1686"/>
      <c r="CY54" s="1686"/>
      <c r="CZ54" s="1686"/>
      <c r="DA54" s="1686"/>
      <c r="DB54" s="1686"/>
      <c r="DC54" s="1686"/>
      <c r="DD54" s="1686"/>
      <c r="DE54" s="1686"/>
      <c r="DF54" s="1686"/>
      <c r="DG54" s="1686"/>
      <c r="DH54" s="1686"/>
      <c r="DI54" s="1686"/>
      <c r="DJ54" s="1686"/>
      <c r="DK54" s="1686"/>
      <c r="DL54" s="1686"/>
      <c r="DM54" s="1686"/>
      <c r="DN54" s="1686"/>
      <c r="DO54" s="1686"/>
      <c r="DP54" s="1686"/>
      <c r="DQ54" s="1686"/>
      <c r="DR54" s="1686"/>
      <c r="DS54" s="1686"/>
      <c r="DT54" s="1686"/>
      <c r="DU54" s="1686"/>
      <c r="DV54" s="1686"/>
    </row>
    <row r="55" spans="2:126" s="1734" customFormat="1" ht="30" customHeight="1">
      <c r="B55" s="1707"/>
      <c r="C55" s="1695"/>
      <c r="D55" s="1714"/>
      <c r="E55" s="1714"/>
      <c r="F55" s="1709"/>
      <c r="G55" s="1831"/>
      <c r="H55" s="1695"/>
      <c r="I55" s="1709"/>
      <c r="J55" s="1709"/>
      <c r="K55" s="1709"/>
      <c r="L55" s="1709"/>
      <c r="M55" s="1709"/>
      <c r="N55" s="1709"/>
      <c r="O55" s="1709"/>
      <c r="P55" s="1709"/>
      <c r="Q55" s="1709"/>
      <c r="R55" s="1709"/>
      <c r="S55" s="1709"/>
      <c r="T55" s="1709"/>
      <c r="U55" s="1709"/>
      <c r="V55" s="1709"/>
      <c r="W55" s="1709"/>
      <c r="X55" s="1709"/>
      <c r="Y55" s="1709"/>
      <c r="Z55" s="1709"/>
      <c r="AA55" s="1709"/>
      <c r="AB55" s="1709"/>
      <c r="AC55" s="1709"/>
      <c r="AD55" s="1709"/>
      <c r="AE55" s="1709"/>
      <c r="AF55" s="1709"/>
      <c r="AG55" s="1709"/>
      <c r="AH55" s="1709"/>
      <c r="AI55" s="1709"/>
      <c r="AJ55" s="1709"/>
      <c r="AK55" s="1709"/>
      <c r="AL55" s="1709"/>
      <c r="AM55" s="1709"/>
      <c r="AN55" s="1709"/>
      <c r="AO55" s="1709"/>
      <c r="AP55" s="1695"/>
      <c r="AQ55" s="1695"/>
      <c r="AR55" s="1695"/>
      <c r="AS55" s="1695"/>
      <c r="AT55" s="1695"/>
      <c r="AU55" s="1695"/>
      <c r="AV55" s="1695"/>
      <c r="AW55" s="1695"/>
      <c r="AX55" s="1695"/>
      <c r="AY55" s="1695"/>
      <c r="AZ55" s="1695"/>
      <c r="BA55" s="1695"/>
      <c r="BB55" s="1695"/>
      <c r="BC55" s="1695"/>
      <c r="BD55" s="1695"/>
      <c r="BE55" s="1695"/>
      <c r="BF55" s="1695"/>
      <c r="BG55" s="1695"/>
      <c r="BH55" s="1695"/>
      <c r="BI55" s="1695"/>
      <c r="BJ55" s="1695"/>
      <c r="BK55" s="1695"/>
      <c r="BL55" s="1695"/>
      <c r="BM55" s="1695"/>
      <c r="BV55" s="1690"/>
      <c r="BW55" s="1690"/>
      <c r="BX55" s="1690"/>
      <c r="BY55" s="1828" t="s">
        <v>902</v>
      </c>
      <c r="BZ55" s="1690"/>
      <c r="CA55" s="1690"/>
      <c r="CD55" s="1792"/>
      <c r="CH55" s="1686"/>
      <c r="CI55" s="1686"/>
      <c r="CJ55" s="1686"/>
      <c r="CK55" s="1686"/>
      <c r="CL55" s="1686"/>
      <c r="CM55" s="1686"/>
      <c r="CN55" s="1686"/>
      <c r="CO55" s="1686"/>
      <c r="CP55" s="1686"/>
      <c r="CQ55" s="1686"/>
      <c r="CR55" s="1686"/>
      <c r="CS55" s="1686"/>
      <c r="CT55" s="1686"/>
      <c r="CU55" s="1686"/>
      <c r="CV55" s="1686"/>
      <c r="CW55" s="1686"/>
      <c r="CX55" s="1686"/>
      <c r="CY55" s="1686"/>
      <c r="CZ55" s="1686"/>
      <c r="DA55" s="1686"/>
      <c r="DB55" s="1686"/>
      <c r="DC55" s="1686"/>
      <c r="DD55" s="1686"/>
      <c r="DE55" s="1686"/>
      <c r="DF55" s="1686"/>
      <c r="DG55" s="1686"/>
      <c r="DH55" s="1686"/>
      <c r="DI55" s="1686"/>
      <c r="DJ55" s="1686"/>
      <c r="DK55" s="1686"/>
      <c r="DL55" s="1686"/>
      <c r="DM55" s="1686"/>
      <c r="DN55" s="1686"/>
      <c r="DO55" s="1686"/>
      <c r="DP55" s="1686"/>
      <c r="DQ55" s="1686"/>
      <c r="DR55" s="1686"/>
      <c r="DS55" s="1686"/>
      <c r="DT55" s="1686"/>
      <c r="DU55" s="1686"/>
      <c r="DV55" s="1686"/>
    </row>
    <row r="56" spans="2:126" s="1734" customFormat="1" ht="30" customHeight="1">
      <c r="B56" s="1735"/>
      <c r="C56" s="1695"/>
      <c r="D56" s="1713" t="s">
        <v>22</v>
      </c>
      <c r="E56" s="1714"/>
      <c r="F56" s="1698" t="s">
        <v>433</v>
      </c>
      <c r="G56" s="1831"/>
      <c r="H56" s="1695"/>
      <c r="I56" s="1709"/>
      <c r="J56" s="1709"/>
      <c r="K56" s="1709"/>
      <c r="L56" s="1709"/>
      <c r="M56" s="1709"/>
      <c r="N56" s="1709"/>
      <c r="O56" s="1709"/>
      <c r="P56" s="1709"/>
      <c r="Q56" s="1709"/>
      <c r="R56" s="1709"/>
      <c r="S56" s="1709"/>
      <c r="T56" s="1709"/>
      <c r="U56" s="1709"/>
      <c r="V56" s="1709"/>
      <c r="W56" s="1709"/>
      <c r="X56" s="1709"/>
      <c r="Y56" s="1709"/>
      <c r="Z56" s="1709"/>
      <c r="AA56" s="1709"/>
      <c r="AB56" s="1709"/>
      <c r="AC56" s="1709"/>
      <c r="AD56" s="1709"/>
      <c r="AE56" s="1709"/>
      <c r="AF56" s="1709"/>
      <c r="AG56" s="1709"/>
      <c r="AH56" s="1709"/>
      <c r="AI56" s="1709"/>
      <c r="AJ56" s="1709"/>
      <c r="AK56" s="1709"/>
      <c r="AL56" s="1709"/>
      <c r="AM56" s="1709"/>
      <c r="AN56" s="1709"/>
      <c r="AO56" s="1709"/>
      <c r="AP56" s="1695"/>
      <c r="AQ56" s="1695"/>
      <c r="AR56" s="1695"/>
      <c r="AS56" s="1695"/>
      <c r="AT56" s="1695"/>
      <c r="AU56" s="1695"/>
      <c r="AV56" s="1695"/>
      <c r="AW56" s="1695"/>
      <c r="AX56" s="1695"/>
      <c r="AY56" s="1695"/>
      <c r="AZ56" s="1695"/>
      <c r="BA56" s="1695"/>
      <c r="BB56" s="1695"/>
      <c r="BC56" s="1695"/>
      <c r="BD56" s="1695"/>
      <c r="BE56" s="1695"/>
      <c r="BF56" s="1695"/>
      <c r="BG56" s="1695"/>
      <c r="BH56" s="1695"/>
      <c r="BI56" s="1695"/>
      <c r="BJ56" s="1695"/>
      <c r="BK56" s="1695"/>
      <c r="BL56" s="1695"/>
      <c r="BM56" s="1695"/>
      <c r="BV56" s="3278" t="s">
        <v>81</v>
      </c>
      <c r="BW56" s="3279"/>
      <c r="BX56" s="3279"/>
      <c r="BY56" s="3437"/>
      <c r="BZ56" s="3438"/>
      <c r="CA56" s="3439"/>
      <c r="CD56" s="1792"/>
      <c r="CH56" s="1686"/>
      <c r="CI56" s="1686"/>
      <c r="CJ56" s="1686"/>
      <c r="CK56" s="1686"/>
      <c r="CL56" s="1686"/>
      <c r="CM56" s="1686"/>
      <c r="CN56" s="1686"/>
      <c r="CO56" s="1686"/>
      <c r="CP56" s="1686"/>
      <c r="CQ56" s="1686"/>
      <c r="CR56" s="1686"/>
      <c r="CS56" s="1686"/>
      <c r="CT56" s="1686"/>
      <c r="CU56" s="1686"/>
      <c r="CV56" s="1686"/>
      <c r="CW56" s="1686"/>
      <c r="CX56" s="1686"/>
      <c r="CY56" s="1686"/>
      <c r="CZ56" s="1686"/>
      <c r="DA56" s="1686"/>
      <c r="DB56" s="1686"/>
      <c r="DC56" s="1686"/>
      <c r="DD56" s="1686"/>
      <c r="DE56" s="1686"/>
      <c r="DF56" s="1686"/>
      <c r="DG56" s="1686"/>
      <c r="DH56" s="1686"/>
      <c r="DI56" s="1686"/>
      <c r="DJ56" s="1686"/>
      <c r="DK56" s="1686"/>
      <c r="DL56" s="1686"/>
      <c r="DM56" s="1686"/>
      <c r="DN56" s="1686"/>
      <c r="DO56" s="1686"/>
      <c r="DP56" s="1686"/>
      <c r="DQ56" s="1686"/>
      <c r="DR56" s="1686"/>
      <c r="DS56" s="1686"/>
      <c r="DT56" s="1686"/>
      <c r="DU56" s="1686"/>
      <c r="DV56" s="1686"/>
    </row>
    <row r="57" spans="2:126" s="1734" customFormat="1" ht="30" customHeight="1">
      <c r="B57" s="1707"/>
      <c r="C57" s="1695"/>
      <c r="D57" s="1715"/>
      <c r="E57" s="1714"/>
      <c r="F57" s="1702" t="s">
        <v>432</v>
      </c>
      <c r="G57" s="1831"/>
      <c r="H57" s="1695"/>
      <c r="I57" s="1709"/>
      <c r="J57" s="1709"/>
      <c r="K57" s="1709"/>
      <c r="L57" s="1709"/>
      <c r="M57" s="1709"/>
      <c r="N57" s="1709"/>
      <c r="O57" s="1709"/>
      <c r="P57" s="1709"/>
      <c r="Q57" s="1709"/>
      <c r="R57" s="1709"/>
      <c r="S57" s="1709"/>
      <c r="T57" s="1709"/>
      <c r="U57" s="1709"/>
      <c r="V57" s="1709"/>
      <c r="W57" s="1709"/>
      <c r="X57" s="1709"/>
      <c r="Y57" s="1709"/>
      <c r="Z57" s="1709"/>
      <c r="AA57" s="1709"/>
      <c r="AB57" s="1709"/>
      <c r="AC57" s="1709"/>
      <c r="AD57" s="1709"/>
      <c r="AE57" s="1709"/>
      <c r="AF57" s="1709"/>
      <c r="AG57" s="1709"/>
      <c r="AH57" s="1709"/>
      <c r="AI57" s="1709"/>
      <c r="AJ57" s="1709"/>
      <c r="AK57" s="1709"/>
      <c r="AL57" s="1709"/>
      <c r="AM57" s="1709"/>
      <c r="AN57" s="1709"/>
      <c r="AO57" s="1709"/>
      <c r="AP57" s="1695"/>
      <c r="AQ57" s="1695"/>
      <c r="AR57" s="1695"/>
      <c r="AS57" s="1695"/>
      <c r="AT57" s="1695"/>
      <c r="AU57" s="1695"/>
      <c r="AV57" s="1695"/>
      <c r="AW57" s="1695"/>
      <c r="AX57" s="1695"/>
      <c r="AY57" s="1695"/>
      <c r="AZ57" s="1695"/>
      <c r="BA57" s="1695"/>
      <c r="BB57" s="1695"/>
      <c r="BC57" s="1695"/>
      <c r="BD57" s="1695"/>
      <c r="BE57" s="1695"/>
      <c r="BF57" s="1695"/>
      <c r="BG57" s="1695"/>
      <c r="BH57" s="1695"/>
      <c r="BI57" s="1695"/>
      <c r="BJ57" s="1695"/>
      <c r="BK57" s="1695"/>
      <c r="BL57" s="1695"/>
      <c r="BM57" s="1695"/>
      <c r="BV57" s="3279"/>
      <c r="BW57" s="3279"/>
      <c r="BX57" s="3279"/>
      <c r="BY57" s="3440"/>
      <c r="BZ57" s="3441"/>
      <c r="CA57" s="3442"/>
      <c r="CD57" s="1792"/>
      <c r="CH57" s="1686"/>
      <c r="CI57" s="1686"/>
      <c r="CJ57" s="1686"/>
      <c r="CK57" s="1686"/>
      <c r="CL57" s="1686"/>
      <c r="CM57" s="1686"/>
      <c r="CN57" s="1686"/>
      <c r="CO57" s="1686"/>
      <c r="CP57" s="1686"/>
      <c r="CQ57" s="1686"/>
      <c r="CR57" s="1686"/>
      <c r="CS57" s="1686"/>
      <c r="CT57" s="1686"/>
      <c r="CU57" s="1686"/>
      <c r="CV57" s="1686"/>
      <c r="CW57" s="1686"/>
      <c r="CX57" s="1686"/>
      <c r="CY57" s="1686"/>
      <c r="CZ57" s="1686"/>
      <c r="DA57" s="1686"/>
      <c r="DB57" s="1686"/>
      <c r="DC57" s="1686"/>
      <c r="DD57" s="1686"/>
      <c r="DE57" s="1686"/>
      <c r="DF57" s="1686"/>
      <c r="DG57" s="1686"/>
      <c r="DH57" s="1686"/>
      <c r="DI57" s="1686"/>
      <c r="DJ57" s="1686"/>
      <c r="DK57" s="1686"/>
      <c r="DL57" s="1686"/>
      <c r="DM57" s="1686"/>
      <c r="DN57" s="1686"/>
      <c r="DO57" s="1686"/>
      <c r="DP57" s="1686"/>
      <c r="DQ57" s="1686"/>
      <c r="DR57" s="1686"/>
      <c r="DS57" s="1686"/>
      <c r="DT57" s="1686"/>
      <c r="DU57" s="1686"/>
      <c r="DV57" s="1686"/>
    </row>
    <row r="58" spans="2:126" s="1734" customFormat="1" ht="30" customHeight="1">
      <c r="B58" s="1727"/>
      <c r="C58" s="1695"/>
      <c r="D58" s="1716"/>
      <c r="E58" s="1714"/>
      <c r="F58" s="1717"/>
      <c r="G58" s="1831"/>
      <c r="H58" s="1695"/>
      <c r="I58" s="1709"/>
      <c r="J58" s="1709"/>
      <c r="K58" s="1709"/>
      <c r="L58" s="1709"/>
      <c r="M58" s="1709"/>
      <c r="N58" s="1709"/>
      <c r="O58" s="1709"/>
      <c r="P58" s="1709"/>
      <c r="Q58" s="1709"/>
      <c r="R58" s="1709"/>
      <c r="S58" s="1709"/>
      <c r="T58" s="1709"/>
      <c r="U58" s="1709"/>
      <c r="V58" s="1709"/>
      <c r="W58" s="1709"/>
      <c r="X58" s="1709"/>
      <c r="Y58" s="1709"/>
      <c r="Z58" s="1709"/>
      <c r="AA58" s="1709"/>
      <c r="AB58" s="1709"/>
      <c r="AC58" s="1709"/>
      <c r="AD58" s="1709"/>
      <c r="AE58" s="1709"/>
      <c r="AF58" s="1709"/>
      <c r="AG58" s="1709"/>
      <c r="AH58" s="1709"/>
      <c r="AI58" s="1709"/>
      <c r="AJ58" s="1709"/>
      <c r="AK58" s="1709"/>
      <c r="AL58" s="1709"/>
      <c r="AM58" s="1709"/>
      <c r="AN58" s="1709"/>
      <c r="AO58" s="1709"/>
      <c r="AP58" s="1695"/>
      <c r="AQ58" s="1695"/>
      <c r="AR58" s="1695"/>
      <c r="AS58" s="1695"/>
      <c r="AT58" s="1695"/>
      <c r="AU58" s="1695"/>
      <c r="AV58" s="1695"/>
      <c r="AW58" s="1695"/>
      <c r="AX58" s="1695"/>
      <c r="AY58" s="1695"/>
      <c r="AZ58" s="1695"/>
      <c r="BA58" s="1695"/>
      <c r="BB58" s="1695"/>
      <c r="BC58" s="1695"/>
      <c r="BD58" s="1695"/>
      <c r="BE58" s="1695"/>
      <c r="BF58" s="1695"/>
      <c r="BG58" s="1695"/>
      <c r="BH58" s="1695"/>
      <c r="BI58" s="1695"/>
      <c r="BJ58" s="1695"/>
      <c r="BK58" s="1695"/>
      <c r="BL58" s="1695"/>
      <c r="BM58" s="1695"/>
      <c r="BV58" s="1695"/>
      <c r="BW58" s="1695"/>
      <c r="BX58" s="1695"/>
      <c r="BY58" s="1695"/>
      <c r="BZ58" s="1695"/>
      <c r="CA58" s="1695"/>
      <c r="CD58" s="1792"/>
      <c r="CH58" s="1686"/>
      <c r="CI58" s="1686"/>
      <c r="CJ58" s="1686"/>
      <c r="CK58" s="1686"/>
      <c r="CL58" s="1686"/>
      <c r="CM58" s="1686"/>
      <c r="CN58" s="1686"/>
      <c r="CO58" s="1686"/>
      <c r="CP58" s="1686"/>
      <c r="CQ58" s="1686"/>
      <c r="CR58" s="1686"/>
      <c r="CS58" s="1686"/>
      <c r="CT58" s="1686"/>
      <c r="CU58" s="1686"/>
      <c r="CV58" s="1686"/>
      <c r="CW58" s="1686"/>
      <c r="CX58" s="1686"/>
      <c r="CY58" s="1686"/>
      <c r="CZ58" s="1686"/>
      <c r="DA58" s="1686"/>
      <c r="DB58" s="1686"/>
      <c r="DC58" s="1686"/>
      <c r="DD58" s="1686"/>
      <c r="DE58" s="1686"/>
      <c r="DF58" s="1686"/>
      <c r="DG58" s="1686"/>
      <c r="DH58" s="1686"/>
      <c r="DI58" s="1686"/>
      <c r="DJ58" s="1686"/>
      <c r="DK58" s="1686"/>
      <c r="DL58" s="1686"/>
      <c r="DM58" s="1686"/>
      <c r="DN58" s="1686"/>
      <c r="DO58" s="1686"/>
      <c r="DP58" s="1686"/>
      <c r="DQ58" s="1686"/>
      <c r="DR58" s="1686"/>
      <c r="DS58" s="1686"/>
      <c r="DT58" s="1686"/>
      <c r="DU58" s="1686"/>
      <c r="DV58" s="1686"/>
    </row>
    <row r="59" spans="2:126" s="1734" customFormat="1" ht="30" customHeight="1">
      <c r="B59" s="1707"/>
      <c r="C59" s="1695"/>
      <c r="D59" s="1720" t="s">
        <v>23</v>
      </c>
      <c r="E59" s="1714"/>
      <c r="F59" s="1697" t="s">
        <v>434</v>
      </c>
      <c r="G59" s="1831"/>
      <c r="H59" s="1695"/>
      <c r="I59" s="1709"/>
      <c r="J59" s="1709"/>
      <c r="K59" s="1709"/>
      <c r="L59" s="1709"/>
      <c r="M59" s="1709"/>
      <c r="N59" s="1709"/>
      <c r="O59" s="1709"/>
      <c r="P59" s="1709"/>
      <c r="Q59" s="1709"/>
      <c r="R59" s="1709"/>
      <c r="S59" s="1709"/>
      <c r="T59" s="1709"/>
      <c r="U59" s="1709"/>
      <c r="V59" s="1709"/>
      <c r="W59" s="1709"/>
      <c r="X59" s="1709"/>
      <c r="Y59" s="1709"/>
      <c r="Z59" s="1709"/>
      <c r="AA59" s="1709"/>
      <c r="AB59" s="1709"/>
      <c r="AC59" s="1709"/>
      <c r="AD59" s="1709"/>
      <c r="AE59" s="1709"/>
      <c r="AF59" s="1709"/>
      <c r="AG59" s="1709"/>
      <c r="AH59" s="1709"/>
      <c r="AI59" s="1709"/>
      <c r="AJ59" s="1709"/>
      <c r="AK59" s="1709"/>
      <c r="AL59" s="1709"/>
      <c r="AM59" s="1709"/>
      <c r="AN59" s="1709"/>
      <c r="AO59" s="1709"/>
      <c r="AP59" s="1695"/>
      <c r="AQ59" s="1695"/>
      <c r="AR59" s="1695"/>
      <c r="AS59" s="1695"/>
      <c r="AT59" s="1695"/>
      <c r="AU59" s="1695"/>
      <c r="AV59" s="1695"/>
      <c r="AW59" s="1695"/>
      <c r="AX59" s="1695"/>
      <c r="AY59" s="1695"/>
      <c r="AZ59" s="1695"/>
      <c r="BA59" s="1695"/>
      <c r="BB59" s="1695"/>
      <c r="BC59" s="1695"/>
      <c r="BD59" s="1695"/>
      <c r="BE59" s="1695"/>
      <c r="BF59" s="1695"/>
      <c r="BG59" s="1695"/>
      <c r="BH59" s="1695"/>
      <c r="BI59" s="1695"/>
      <c r="BJ59" s="1695"/>
      <c r="BK59" s="1695"/>
      <c r="BL59" s="1695"/>
      <c r="BM59" s="1695"/>
      <c r="BV59" s="3278" t="s">
        <v>84</v>
      </c>
      <c r="BW59" s="3279"/>
      <c r="BX59" s="3279"/>
      <c r="BY59" s="3437"/>
      <c r="BZ59" s="3438"/>
      <c r="CA59" s="3439"/>
      <c r="CD59" s="1792"/>
      <c r="CH59" s="1686"/>
      <c r="CI59" s="1686"/>
      <c r="CJ59" s="1686"/>
      <c r="CK59" s="1686"/>
      <c r="CL59" s="1686"/>
      <c r="CM59" s="1686"/>
      <c r="CN59" s="1686"/>
      <c r="CO59" s="1686"/>
      <c r="CP59" s="1686"/>
      <c r="CQ59" s="1686"/>
      <c r="CR59" s="1686"/>
      <c r="CS59" s="1686"/>
      <c r="CT59" s="1686"/>
      <c r="CU59" s="1686"/>
      <c r="CV59" s="1686"/>
      <c r="CW59" s="1686"/>
      <c r="CX59" s="1686"/>
      <c r="CY59" s="1686"/>
      <c r="CZ59" s="1686"/>
      <c r="DA59" s="1686"/>
      <c r="DB59" s="1686"/>
      <c r="DC59" s="1686"/>
      <c r="DD59" s="1686"/>
      <c r="DE59" s="1686"/>
      <c r="DF59" s="1686"/>
      <c r="DG59" s="1686"/>
      <c r="DH59" s="1686"/>
      <c r="DI59" s="1686"/>
      <c r="DJ59" s="1686"/>
      <c r="DK59" s="1686"/>
      <c r="DL59" s="1686"/>
      <c r="DM59" s="1686"/>
      <c r="DN59" s="1686"/>
      <c r="DO59" s="1686"/>
      <c r="DP59" s="1686"/>
      <c r="DQ59" s="1686"/>
      <c r="DR59" s="1686"/>
      <c r="DS59" s="1686"/>
      <c r="DT59" s="1686"/>
      <c r="DU59" s="1686"/>
      <c r="DV59" s="1686"/>
    </row>
    <row r="60" spans="2:126" s="1734" customFormat="1" ht="30" customHeight="1">
      <c r="B60" s="1719"/>
      <c r="C60" s="1695"/>
      <c r="D60" s="1721"/>
      <c r="E60" s="1714"/>
      <c r="F60" s="1723" t="s">
        <v>435</v>
      </c>
      <c r="G60" s="1831"/>
      <c r="H60" s="1695"/>
      <c r="I60" s="1709"/>
      <c r="J60" s="1709"/>
      <c r="K60" s="1709"/>
      <c r="L60" s="1709"/>
      <c r="M60" s="1709"/>
      <c r="N60" s="1709"/>
      <c r="O60" s="1709"/>
      <c r="P60" s="1709"/>
      <c r="Q60" s="1709"/>
      <c r="R60" s="1709"/>
      <c r="S60" s="1709"/>
      <c r="T60" s="1709"/>
      <c r="U60" s="1709"/>
      <c r="V60" s="1709"/>
      <c r="W60" s="1709"/>
      <c r="X60" s="1709"/>
      <c r="Y60" s="1709"/>
      <c r="Z60" s="1709"/>
      <c r="AA60" s="1709"/>
      <c r="AB60" s="1709"/>
      <c r="AC60" s="1709"/>
      <c r="AD60" s="1709"/>
      <c r="AE60" s="1709"/>
      <c r="AF60" s="1709"/>
      <c r="AG60" s="1709"/>
      <c r="AH60" s="1709"/>
      <c r="AI60" s="1709"/>
      <c r="AJ60" s="1709"/>
      <c r="AK60" s="1709"/>
      <c r="AL60" s="1709"/>
      <c r="AM60" s="1709"/>
      <c r="AN60" s="1709"/>
      <c r="AO60" s="1709"/>
      <c r="AP60" s="1695"/>
      <c r="AQ60" s="1695"/>
      <c r="AR60" s="1695"/>
      <c r="AS60" s="1695"/>
      <c r="AT60" s="1695"/>
      <c r="AU60" s="1695"/>
      <c r="AV60" s="1695"/>
      <c r="AW60" s="1695"/>
      <c r="AX60" s="1695"/>
      <c r="AY60" s="1695"/>
      <c r="AZ60" s="1695"/>
      <c r="BA60" s="1695"/>
      <c r="BB60" s="1695"/>
      <c r="BC60" s="1695"/>
      <c r="BD60" s="1695"/>
      <c r="BE60" s="1695"/>
      <c r="BF60" s="1695"/>
      <c r="BG60" s="1695"/>
      <c r="BH60" s="1695"/>
      <c r="BI60" s="1695"/>
      <c r="BJ60" s="1695"/>
      <c r="BK60" s="1695"/>
      <c r="BL60" s="1695"/>
      <c r="BM60" s="1695"/>
      <c r="BV60" s="3279"/>
      <c r="BW60" s="3279"/>
      <c r="BX60" s="3279"/>
      <c r="BY60" s="3440"/>
      <c r="BZ60" s="3441"/>
      <c r="CA60" s="3442"/>
      <c r="CD60" s="1792"/>
      <c r="CH60" s="1686"/>
      <c r="CI60" s="1686"/>
      <c r="CJ60" s="1686"/>
      <c r="CK60" s="1686"/>
      <c r="CL60" s="1686"/>
      <c r="CM60" s="1686"/>
      <c r="CN60" s="1686"/>
      <c r="CO60" s="1686"/>
      <c r="CP60" s="1686"/>
      <c r="CQ60" s="1686"/>
      <c r="CR60" s="1686"/>
      <c r="CS60" s="1686"/>
      <c r="CT60" s="1686"/>
      <c r="CU60" s="1686"/>
      <c r="CV60" s="1686"/>
      <c r="CW60" s="1686"/>
      <c r="CX60" s="1686"/>
      <c r="CY60" s="1686"/>
      <c r="CZ60" s="1686"/>
      <c r="DA60" s="1686"/>
      <c r="DB60" s="1686"/>
      <c r="DC60" s="1686"/>
      <c r="DD60" s="1686"/>
      <c r="DE60" s="1686"/>
      <c r="DF60" s="1686"/>
      <c r="DG60" s="1686"/>
      <c r="DH60" s="1686"/>
      <c r="DI60" s="1686"/>
      <c r="DJ60" s="1686"/>
      <c r="DK60" s="1686"/>
      <c r="DL60" s="1686"/>
      <c r="DM60" s="1686"/>
      <c r="DN60" s="1686"/>
      <c r="DO60" s="1686"/>
      <c r="DP60" s="1686"/>
      <c r="DQ60" s="1686"/>
      <c r="DR60" s="1686"/>
      <c r="DS60" s="1686"/>
      <c r="DT60" s="1686"/>
      <c r="DU60" s="1686"/>
      <c r="DV60" s="1686"/>
    </row>
    <row r="61" spans="2:126" s="1734" customFormat="1" ht="30" customHeight="1">
      <c r="B61" s="1722"/>
      <c r="C61" s="1695"/>
      <c r="D61" s="1726"/>
      <c r="E61" s="1714"/>
      <c r="F61" s="1717"/>
      <c r="G61" s="1831"/>
      <c r="H61" s="1695"/>
      <c r="I61" s="1709"/>
      <c r="J61" s="1709"/>
      <c r="K61" s="1709"/>
      <c r="L61" s="1709"/>
      <c r="M61" s="1709"/>
      <c r="N61" s="1709"/>
      <c r="O61" s="1709"/>
      <c r="P61" s="1709"/>
      <c r="Q61" s="1709"/>
      <c r="R61" s="1709"/>
      <c r="S61" s="1709"/>
      <c r="T61" s="1709"/>
      <c r="U61" s="1709"/>
      <c r="V61" s="1709"/>
      <c r="W61" s="1709"/>
      <c r="X61" s="1709"/>
      <c r="Y61" s="1709"/>
      <c r="Z61" s="1709"/>
      <c r="AA61" s="1709"/>
      <c r="AB61" s="1709"/>
      <c r="AC61" s="1709"/>
      <c r="AD61" s="1709"/>
      <c r="AE61" s="1709"/>
      <c r="AF61" s="1709"/>
      <c r="AG61" s="1709"/>
      <c r="AH61" s="1709"/>
      <c r="AI61" s="1709"/>
      <c r="AJ61" s="1709"/>
      <c r="AK61" s="1709"/>
      <c r="AL61" s="1709"/>
      <c r="AM61" s="1709"/>
      <c r="AN61" s="1709"/>
      <c r="AO61" s="1709"/>
      <c r="AP61" s="1695"/>
      <c r="AQ61" s="1695"/>
      <c r="AR61" s="1695"/>
      <c r="AS61" s="1695"/>
      <c r="AT61" s="1695"/>
      <c r="AU61" s="1695"/>
      <c r="AV61" s="1695"/>
      <c r="AW61" s="1695"/>
      <c r="AX61" s="1695"/>
      <c r="AY61" s="1695"/>
      <c r="AZ61" s="1695"/>
      <c r="BA61" s="1695"/>
      <c r="BB61" s="1695"/>
      <c r="BC61" s="1695"/>
      <c r="BD61" s="1695"/>
      <c r="BE61" s="1695"/>
      <c r="BF61" s="1695"/>
      <c r="BG61" s="1695"/>
      <c r="BH61" s="1695"/>
      <c r="BI61" s="1695"/>
      <c r="BJ61" s="1695"/>
      <c r="BK61" s="1695"/>
      <c r="BL61" s="1695"/>
      <c r="BM61" s="1695"/>
      <c r="BV61" s="1695"/>
      <c r="BW61" s="1695"/>
      <c r="BX61" s="1695"/>
      <c r="BY61" s="1695"/>
      <c r="BZ61" s="1695"/>
      <c r="CA61" s="1695"/>
      <c r="CD61" s="1792"/>
      <c r="CH61" s="1686"/>
      <c r="CI61" s="1686"/>
      <c r="CJ61" s="1686"/>
      <c r="CK61" s="1686"/>
      <c r="CL61" s="1686"/>
      <c r="CM61" s="1686"/>
      <c r="CN61" s="1686"/>
      <c r="CO61" s="1686"/>
      <c r="CP61" s="1686"/>
      <c r="CQ61" s="1686"/>
      <c r="CR61" s="1686"/>
      <c r="CS61" s="1686"/>
      <c r="CT61" s="1686"/>
      <c r="CU61" s="1686"/>
      <c r="CV61" s="1686"/>
      <c r="CW61" s="1686"/>
      <c r="CX61" s="1686"/>
      <c r="CY61" s="1686"/>
      <c r="CZ61" s="1686"/>
      <c r="DA61" s="1686"/>
      <c r="DB61" s="1686"/>
      <c r="DC61" s="1686"/>
      <c r="DD61" s="1686"/>
      <c r="DE61" s="1686"/>
      <c r="DF61" s="1686"/>
      <c r="DG61" s="1686"/>
      <c r="DH61" s="1686"/>
      <c r="DI61" s="1686"/>
      <c r="DJ61" s="1686"/>
      <c r="DK61" s="1686"/>
      <c r="DL61" s="1686"/>
      <c r="DM61" s="1686"/>
      <c r="DN61" s="1686"/>
      <c r="DO61" s="1686"/>
      <c r="DP61" s="1686"/>
      <c r="DQ61" s="1686"/>
      <c r="DR61" s="1686"/>
      <c r="DS61" s="1686"/>
      <c r="DT61" s="1686"/>
      <c r="DU61" s="1686"/>
      <c r="DV61" s="1686"/>
    </row>
    <row r="62" spans="2:126" s="1734" customFormat="1" ht="30" customHeight="1">
      <c r="B62" s="1722"/>
      <c r="C62" s="1695"/>
      <c r="D62" s="1709" t="s">
        <v>40</v>
      </c>
      <c r="E62" s="1714"/>
      <c r="F62" s="1697" t="s">
        <v>436</v>
      </c>
      <c r="G62" s="1831"/>
      <c r="H62" s="1695"/>
      <c r="I62" s="1709"/>
      <c r="J62" s="1709"/>
      <c r="K62" s="1709"/>
      <c r="L62" s="1709"/>
      <c r="M62" s="1709"/>
      <c r="N62" s="1709"/>
      <c r="O62" s="1709"/>
      <c r="P62" s="1709"/>
      <c r="Q62" s="1709"/>
      <c r="R62" s="1709"/>
      <c r="S62" s="1709"/>
      <c r="T62" s="1709"/>
      <c r="U62" s="1709"/>
      <c r="V62" s="1709"/>
      <c r="W62" s="1709"/>
      <c r="X62" s="1709"/>
      <c r="Y62" s="1709"/>
      <c r="Z62" s="1709"/>
      <c r="AA62" s="1709"/>
      <c r="AB62" s="1709"/>
      <c r="AC62" s="1709"/>
      <c r="AD62" s="1709"/>
      <c r="AE62" s="1709"/>
      <c r="AF62" s="1709"/>
      <c r="AG62" s="1709"/>
      <c r="AH62" s="1709"/>
      <c r="AI62" s="1709"/>
      <c r="AJ62" s="1709"/>
      <c r="AK62" s="1709"/>
      <c r="AL62" s="1709"/>
      <c r="AM62" s="1709"/>
      <c r="AN62" s="1709"/>
      <c r="AO62" s="1709"/>
      <c r="AP62" s="1695"/>
      <c r="AQ62" s="1695"/>
      <c r="AR62" s="1695"/>
      <c r="AS62" s="1695"/>
      <c r="AT62" s="1695"/>
      <c r="AU62" s="1695"/>
      <c r="AV62" s="1695"/>
      <c r="AW62" s="1695"/>
      <c r="AX62" s="1695"/>
      <c r="AY62" s="1695"/>
      <c r="AZ62" s="1695"/>
      <c r="BA62" s="1695"/>
      <c r="BB62" s="1695"/>
      <c r="BC62" s="1695"/>
      <c r="BD62" s="1695"/>
      <c r="BE62" s="1695"/>
      <c r="BF62" s="1695"/>
      <c r="BG62" s="1695"/>
      <c r="BH62" s="1695"/>
      <c r="BI62" s="1695"/>
      <c r="BJ62" s="1695"/>
      <c r="BK62" s="1695"/>
      <c r="BL62" s="1695"/>
      <c r="BM62" s="1695"/>
      <c r="BV62" s="3278" t="s">
        <v>87</v>
      </c>
      <c r="BW62" s="3279"/>
      <c r="BX62" s="3279"/>
      <c r="BY62" s="3437"/>
      <c r="BZ62" s="3438"/>
      <c r="CA62" s="3439"/>
      <c r="CD62" s="1792"/>
      <c r="CH62" s="1686"/>
      <c r="CI62" s="1686"/>
      <c r="CJ62" s="1686"/>
      <c r="CK62" s="1686"/>
      <c r="CL62" s="1686"/>
      <c r="CM62" s="1686"/>
      <c r="CN62" s="1686"/>
      <c r="CO62" s="1686"/>
      <c r="CP62" s="1686"/>
      <c r="CQ62" s="1686"/>
      <c r="CR62" s="1686"/>
      <c r="CS62" s="1686"/>
      <c r="CT62" s="1686"/>
      <c r="CU62" s="1686"/>
      <c r="CV62" s="1686"/>
      <c r="CW62" s="1686"/>
      <c r="CX62" s="1686"/>
      <c r="CY62" s="1686"/>
      <c r="CZ62" s="1686"/>
      <c r="DA62" s="1686"/>
      <c r="DB62" s="1686"/>
      <c r="DC62" s="1686"/>
      <c r="DD62" s="1686"/>
      <c r="DE62" s="1686"/>
      <c r="DF62" s="1686"/>
      <c r="DG62" s="1686"/>
      <c r="DH62" s="1686"/>
      <c r="DI62" s="1686"/>
      <c r="DJ62" s="1686"/>
      <c r="DK62" s="1686"/>
      <c r="DL62" s="1686"/>
      <c r="DM62" s="1686"/>
      <c r="DN62" s="1686"/>
      <c r="DO62" s="1686"/>
      <c r="DP62" s="1686"/>
      <c r="DQ62" s="1686"/>
      <c r="DR62" s="1686"/>
      <c r="DS62" s="1686"/>
      <c r="DT62" s="1686"/>
      <c r="DU62" s="1686"/>
      <c r="DV62" s="1686"/>
    </row>
    <row r="63" spans="2:126" s="1734" customFormat="1" ht="30" customHeight="1">
      <c r="B63" s="1727"/>
      <c r="C63" s="1695"/>
      <c r="D63" s="1729"/>
      <c r="E63" s="1714"/>
      <c r="F63" s="1723" t="s">
        <v>437</v>
      </c>
      <c r="G63" s="1831"/>
      <c r="H63" s="1695"/>
      <c r="I63" s="1709"/>
      <c r="J63" s="1709"/>
      <c r="K63" s="1709"/>
      <c r="L63" s="1709"/>
      <c r="M63" s="1709"/>
      <c r="N63" s="1709"/>
      <c r="O63" s="1709"/>
      <c r="P63" s="1709"/>
      <c r="Q63" s="1709"/>
      <c r="R63" s="1709"/>
      <c r="S63" s="1709"/>
      <c r="T63" s="1709"/>
      <c r="U63" s="1709"/>
      <c r="V63" s="1709"/>
      <c r="W63" s="1709"/>
      <c r="X63" s="1709"/>
      <c r="Y63" s="1709"/>
      <c r="Z63" s="1709"/>
      <c r="AA63" s="1709"/>
      <c r="AB63" s="1709"/>
      <c r="AC63" s="1709"/>
      <c r="AD63" s="1709"/>
      <c r="AE63" s="1709"/>
      <c r="AF63" s="1709"/>
      <c r="AG63" s="1709"/>
      <c r="AH63" s="1709"/>
      <c r="AI63" s="1709"/>
      <c r="AJ63" s="1709"/>
      <c r="AK63" s="1709"/>
      <c r="AL63" s="1709"/>
      <c r="AM63" s="1709"/>
      <c r="AN63" s="1709"/>
      <c r="AO63" s="1709"/>
      <c r="AP63" s="1695"/>
      <c r="AQ63" s="1695"/>
      <c r="AR63" s="1695"/>
      <c r="AS63" s="1695"/>
      <c r="AT63" s="1695"/>
      <c r="AU63" s="1695"/>
      <c r="AV63" s="1695"/>
      <c r="AW63" s="1695"/>
      <c r="AX63" s="1695"/>
      <c r="AY63" s="1695"/>
      <c r="AZ63" s="1695"/>
      <c r="BA63" s="1695"/>
      <c r="BB63" s="1695"/>
      <c r="BC63" s="1695"/>
      <c r="BD63" s="1695"/>
      <c r="BE63" s="1695"/>
      <c r="BF63" s="1695"/>
      <c r="BG63" s="1695"/>
      <c r="BH63" s="1695"/>
      <c r="BI63" s="1695"/>
      <c r="BJ63" s="1695"/>
      <c r="BK63" s="1695"/>
      <c r="BL63" s="1695"/>
      <c r="BM63" s="1695"/>
      <c r="BV63" s="3279"/>
      <c r="BW63" s="3279"/>
      <c r="BX63" s="3279"/>
      <c r="BY63" s="3440"/>
      <c r="BZ63" s="3441"/>
      <c r="CA63" s="3442"/>
      <c r="CD63" s="1792"/>
      <c r="CH63" s="1686"/>
      <c r="CI63" s="1686"/>
      <c r="CJ63" s="1686"/>
      <c r="CK63" s="1686"/>
      <c r="CL63" s="1686"/>
      <c r="CM63" s="1686"/>
      <c r="CN63" s="1686"/>
      <c r="CO63" s="1686"/>
      <c r="CP63" s="1686"/>
      <c r="CQ63" s="1686"/>
      <c r="CR63" s="1686"/>
      <c r="CS63" s="1686"/>
      <c r="CT63" s="1686"/>
      <c r="CU63" s="1686"/>
      <c r="CV63" s="1686"/>
      <c r="CW63" s="1686"/>
      <c r="CX63" s="1686"/>
      <c r="CY63" s="1686"/>
      <c r="CZ63" s="1686"/>
      <c r="DA63" s="1686"/>
      <c r="DB63" s="1686"/>
      <c r="DC63" s="1686"/>
      <c r="DD63" s="1686"/>
      <c r="DE63" s="1686"/>
      <c r="DF63" s="1686"/>
      <c r="DG63" s="1686"/>
      <c r="DH63" s="1686"/>
      <c r="DI63" s="1686"/>
      <c r="DJ63" s="1686"/>
      <c r="DK63" s="1686"/>
      <c r="DL63" s="1686"/>
      <c r="DM63" s="1686"/>
      <c r="DN63" s="1686"/>
      <c r="DO63" s="1686"/>
      <c r="DP63" s="1686"/>
      <c r="DQ63" s="1686"/>
      <c r="DR63" s="1686"/>
      <c r="DS63" s="1686"/>
      <c r="DT63" s="1686"/>
      <c r="DU63" s="1686"/>
      <c r="DV63" s="1686"/>
    </row>
    <row r="64" spans="2:126" s="1734" customFormat="1" ht="30" customHeight="1">
      <c r="B64" s="1707"/>
      <c r="C64" s="1695"/>
      <c r="D64" s="1721"/>
      <c r="E64" s="1714"/>
      <c r="F64" s="1717"/>
      <c r="G64" s="1831"/>
      <c r="H64" s="1695"/>
      <c r="I64" s="1709"/>
      <c r="J64" s="1709"/>
      <c r="K64" s="1709"/>
      <c r="L64" s="1709"/>
      <c r="M64" s="1709"/>
      <c r="N64" s="1709"/>
      <c r="O64" s="1709"/>
      <c r="P64" s="1709"/>
      <c r="Q64" s="1709"/>
      <c r="R64" s="1709"/>
      <c r="S64" s="1709"/>
      <c r="T64" s="1709"/>
      <c r="U64" s="1709"/>
      <c r="V64" s="1709"/>
      <c r="W64" s="1709"/>
      <c r="X64" s="1709"/>
      <c r="Y64" s="1709"/>
      <c r="Z64" s="1709"/>
      <c r="AA64" s="1709"/>
      <c r="AB64" s="1709"/>
      <c r="AC64" s="1709"/>
      <c r="AD64" s="1709"/>
      <c r="AE64" s="1709"/>
      <c r="AF64" s="1709"/>
      <c r="AG64" s="1709"/>
      <c r="AH64" s="1709"/>
      <c r="AI64" s="1709"/>
      <c r="AJ64" s="1709"/>
      <c r="AK64" s="1709"/>
      <c r="AL64" s="1709"/>
      <c r="AM64" s="1709"/>
      <c r="AN64" s="1709"/>
      <c r="AO64" s="1709"/>
      <c r="AP64" s="1695"/>
      <c r="AQ64" s="1695"/>
      <c r="AR64" s="1695"/>
      <c r="AS64" s="1695"/>
      <c r="AT64" s="1695"/>
      <c r="AU64" s="1695"/>
      <c r="AV64" s="1695"/>
      <c r="AW64" s="1695"/>
      <c r="AX64" s="1695"/>
      <c r="AY64" s="1695"/>
      <c r="AZ64" s="1695"/>
      <c r="BA64" s="1695"/>
      <c r="BB64" s="1695"/>
      <c r="BC64" s="1695"/>
      <c r="BD64" s="1695"/>
      <c r="BE64" s="1695"/>
      <c r="BF64" s="1695"/>
      <c r="BG64" s="1695"/>
      <c r="BH64" s="1695"/>
      <c r="BI64" s="1695"/>
      <c r="BJ64" s="1695"/>
      <c r="BK64" s="1695"/>
      <c r="BL64" s="1695"/>
      <c r="BM64" s="1695"/>
      <c r="BV64" s="1695"/>
      <c r="BW64" s="1695"/>
      <c r="BX64" s="1695"/>
      <c r="BY64" s="1695"/>
      <c r="BZ64" s="1695"/>
      <c r="CA64" s="1695"/>
      <c r="CD64" s="1792"/>
      <c r="CH64" s="1686"/>
      <c r="CI64" s="1686"/>
      <c r="CJ64" s="1686"/>
      <c r="CK64" s="1686"/>
      <c r="CL64" s="1686"/>
      <c r="CM64" s="1686"/>
      <c r="CN64" s="1686"/>
      <c r="CO64" s="1686"/>
      <c r="CP64" s="1686"/>
      <c r="CQ64" s="1686"/>
      <c r="CR64" s="1686"/>
      <c r="CS64" s="1686"/>
      <c r="CT64" s="1686"/>
      <c r="CU64" s="1686"/>
      <c r="CV64" s="1686"/>
      <c r="CW64" s="1686"/>
      <c r="CX64" s="1686"/>
      <c r="CY64" s="1686"/>
      <c r="CZ64" s="1686"/>
      <c r="DA64" s="1686"/>
      <c r="DB64" s="1686"/>
      <c r="DC64" s="1686"/>
      <c r="DD64" s="1686"/>
      <c r="DE64" s="1686"/>
      <c r="DF64" s="1686"/>
      <c r="DG64" s="1686"/>
      <c r="DH64" s="1686"/>
      <c r="DI64" s="1686"/>
      <c r="DJ64" s="1686"/>
      <c r="DK64" s="1686"/>
      <c r="DL64" s="1686"/>
      <c r="DM64" s="1686"/>
      <c r="DN64" s="1686"/>
      <c r="DO64" s="1686"/>
      <c r="DP64" s="1686"/>
      <c r="DQ64" s="1686"/>
      <c r="DR64" s="1686"/>
      <c r="DS64" s="1686"/>
      <c r="DT64" s="1686"/>
      <c r="DU64" s="1686"/>
      <c r="DV64" s="1686"/>
    </row>
    <row r="65" spans="2:126" s="1734" customFormat="1" ht="30" customHeight="1">
      <c r="B65" s="1707"/>
      <c r="C65" s="1695"/>
      <c r="D65" s="1720" t="s">
        <v>89</v>
      </c>
      <c r="E65" s="1714"/>
      <c r="F65" s="1709" t="s">
        <v>438</v>
      </c>
      <c r="G65" s="1831"/>
      <c r="H65" s="1695"/>
      <c r="I65" s="1709"/>
      <c r="J65" s="1709"/>
      <c r="K65" s="1709"/>
      <c r="L65" s="1709"/>
      <c r="M65" s="1709"/>
      <c r="N65" s="1709"/>
      <c r="O65" s="1709"/>
      <c r="P65" s="1709"/>
      <c r="Q65" s="1709"/>
      <c r="R65" s="1709"/>
      <c r="S65" s="1709"/>
      <c r="T65" s="1709"/>
      <c r="U65" s="1709"/>
      <c r="V65" s="1709"/>
      <c r="W65" s="1709"/>
      <c r="X65" s="1709"/>
      <c r="Y65" s="1709"/>
      <c r="Z65" s="1709"/>
      <c r="AA65" s="1709"/>
      <c r="AB65" s="1709"/>
      <c r="AC65" s="1709"/>
      <c r="AD65" s="1709"/>
      <c r="AE65" s="1709"/>
      <c r="AF65" s="1709"/>
      <c r="AG65" s="1709"/>
      <c r="AH65" s="1709"/>
      <c r="AI65" s="1709"/>
      <c r="AJ65" s="1709"/>
      <c r="AK65" s="1709"/>
      <c r="AL65" s="1709"/>
      <c r="AM65" s="1709"/>
      <c r="AN65" s="1709"/>
      <c r="AO65" s="1709"/>
      <c r="AP65" s="1695"/>
      <c r="AQ65" s="1695"/>
      <c r="AR65" s="1695"/>
      <c r="AS65" s="1695"/>
      <c r="AT65" s="1695"/>
      <c r="AU65" s="1695"/>
      <c r="AV65" s="1695"/>
      <c r="AW65" s="1695"/>
      <c r="AX65" s="1695"/>
      <c r="AY65" s="1695"/>
      <c r="AZ65" s="1695"/>
      <c r="BA65" s="1695"/>
      <c r="BB65" s="1695"/>
      <c r="BC65" s="1695"/>
      <c r="BD65" s="1695"/>
      <c r="BE65" s="1695"/>
      <c r="BF65" s="1695"/>
      <c r="BG65" s="1695"/>
      <c r="BH65" s="1695"/>
      <c r="BI65" s="1695"/>
      <c r="BJ65" s="1695"/>
      <c r="BK65" s="1695"/>
      <c r="BL65" s="1695"/>
      <c r="BM65" s="1695"/>
      <c r="BV65" s="3278" t="s">
        <v>126</v>
      </c>
      <c r="BW65" s="3279"/>
      <c r="BX65" s="3279"/>
      <c r="BY65" s="3437"/>
      <c r="BZ65" s="3438"/>
      <c r="CA65" s="3439"/>
      <c r="CD65" s="1792"/>
      <c r="CH65" s="1686"/>
      <c r="CI65" s="1686"/>
      <c r="CJ65" s="1686"/>
      <c r="CK65" s="1686"/>
      <c r="CL65" s="1686"/>
      <c r="CM65" s="1686"/>
      <c r="CN65" s="1686"/>
      <c r="CO65" s="1686"/>
      <c r="CP65" s="1686"/>
      <c r="CQ65" s="1686"/>
      <c r="CR65" s="1686"/>
      <c r="CS65" s="1686"/>
      <c r="CT65" s="1686"/>
      <c r="CU65" s="1686"/>
      <c r="CV65" s="1686"/>
      <c r="CW65" s="1686"/>
      <c r="CX65" s="1686"/>
      <c r="CY65" s="1686"/>
      <c r="CZ65" s="1686"/>
      <c r="DA65" s="1686"/>
      <c r="DB65" s="1686"/>
      <c r="DC65" s="1686"/>
      <c r="DD65" s="1686"/>
      <c r="DE65" s="1686"/>
      <c r="DF65" s="1686"/>
      <c r="DG65" s="1686"/>
      <c r="DH65" s="1686"/>
      <c r="DI65" s="1686"/>
      <c r="DJ65" s="1686"/>
      <c r="DK65" s="1686"/>
      <c r="DL65" s="1686"/>
      <c r="DM65" s="1686"/>
      <c r="DN65" s="1686"/>
      <c r="DO65" s="1686"/>
      <c r="DP65" s="1686"/>
      <c r="DQ65" s="1686"/>
      <c r="DR65" s="1686"/>
      <c r="DS65" s="1686"/>
      <c r="DT65" s="1686"/>
      <c r="DU65" s="1686"/>
      <c r="DV65" s="1686"/>
    </row>
    <row r="66" spans="2:126" s="1734" customFormat="1" ht="30" customHeight="1">
      <c r="B66" s="1707"/>
      <c r="C66" s="1695"/>
      <c r="D66" s="1721"/>
      <c r="E66" s="1714"/>
      <c r="F66" s="1709" t="s">
        <v>439</v>
      </c>
      <c r="G66" s="1831"/>
      <c r="H66" s="1695"/>
      <c r="I66" s="1709"/>
      <c r="J66" s="1709"/>
      <c r="K66" s="1709"/>
      <c r="L66" s="1709"/>
      <c r="M66" s="1709"/>
      <c r="N66" s="1709"/>
      <c r="O66" s="1709"/>
      <c r="P66" s="1709"/>
      <c r="Q66" s="1709"/>
      <c r="R66" s="1709"/>
      <c r="S66" s="1709"/>
      <c r="T66" s="1709"/>
      <c r="U66" s="1709"/>
      <c r="V66" s="1709"/>
      <c r="W66" s="1709"/>
      <c r="X66" s="1709"/>
      <c r="Y66" s="1709"/>
      <c r="Z66" s="1709"/>
      <c r="AA66" s="1709"/>
      <c r="AB66" s="1709"/>
      <c r="AC66" s="1709"/>
      <c r="AD66" s="1709"/>
      <c r="AE66" s="1709"/>
      <c r="AF66" s="1709"/>
      <c r="AG66" s="1709"/>
      <c r="AH66" s="1709"/>
      <c r="AI66" s="1709"/>
      <c r="AJ66" s="1709"/>
      <c r="AK66" s="1709"/>
      <c r="AL66" s="1709"/>
      <c r="AM66" s="1709"/>
      <c r="AN66" s="1709"/>
      <c r="AO66" s="1709"/>
      <c r="AP66" s="1695"/>
      <c r="AQ66" s="1695"/>
      <c r="AR66" s="1695"/>
      <c r="AS66" s="1695"/>
      <c r="AT66" s="1695"/>
      <c r="AU66" s="1695"/>
      <c r="AV66" s="1695"/>
      <c r="AW66" s="1695"/>
      <c r="AX66" s="1695"/>
      <c r="AY66" s="1695"/>
      <c r="AZ66" s="1695"/>
      <c r="BA66" s="1695"/>
      <c r="BB66" s="1695"/>
      <c r="BC66" s="1695"/>
      <c r="BD66" s="1695"/>
      <c r="BE66" s="1695"/>
      <c r="BF66" s="1695"/>
      <c r="BG66" s="1695"/>
      <c r="BH66" s="1695"/>
      <c r="BI66" s="1695"/>
      <c r="BJ66" s="1695"/>
      <c r="BK66" s="1695"/>
      <c r="BL66" s="1695"/>
      <c r="BM66" s="1695"/>
      <c r="BV66" s="3279"/>
      <c r="BW66" s="3279"/>
      <c r="BX66" s="3279"/>
      <c r="BY66" s="3440"/>
      <c r="BZ66" s="3441"/>
      <c r="CA66" s="3442"/>
      <c r="CD66" s="1792"/>
      <c r="CH66" s="1686"/>
      <c r="CI66" s="1686"/>
      <c r="CJ66" s="1686"/>
      <c r="CK66" s="1686"/>
      <c r="CL66" s="1686"/>
      <c r="CM66" s="1686"/>
      <c r="CN66" s="1686"/>
      <c r="CO66" s="1686"/>
      <c r="CP66" s="1686"/>
      <c r="CQ66" s="1686"/>
      <c r="CR66" s="1686"/>
      <c r="CS66" s="1686"/>
      <c r="CT66" s="1686"/>
      <c r="CU66" s="1686"/>
      <c r="CV66" s="1686"/>
      <c r="CW66" s="1686"/>
      <c r="CX66" s="1686"/>
      <c r="CY66" s="1686"/>
      <c r="CZ66" s="1686"/>
      <c r="DA66" s="1686"/>
      <c r="DB66" s="1686"/>
      <c r="DC66" s="1686"/>
      <c r="DD66" s="1686"/>
      <c r="DE66" s="1686"/>
      <c r="DF66" s="1686"/>
      <c r="DG66" s="1686"/>
      <c r="DH66" s="1686"/>
      <c r="DI66" s="1686"/>
      <c r="DJ66" s="1686"/>
      <c r="DK66" s="1686"/>
      <c r="DL66" s="1686"/>
      <c r="DM66" s="1686"/>
      <c r="DN66" s="1686"/>
      <c r="DO66" s="1686"/>
      <c r="DP66" s="1686"/>
      <c r="DQ66" s="1686"/>
      <c r="DR66" s="1686"/>
      <c r="DS66" s="1686"/>
      <c r="DT66" s="1686"/>
      <c r="DU66" s="1686"/>
      <c r="DV66" s="1686"/>
    </row>
    <row r="67" spans="2:126" s="1734" customFormat="1" ht="30" customHeight="1">
      <c r="B67" s="1707"/>
      <c r="C67" s="1695"/>
      <c r="D67" s="1726"/>
      <c r="E67" s="1714"/>
      <c r="F67" s="1712" t="s">
        <v>440</v>
      </c>
      <c r="G67" s="1831"/>
      <c r="H67" s="1695"/>
      <c r="I67" s="1709"/>
      <c r="J67" s="1709"/>
      <c r="K67" s="1709"/>
      <c r="L67" s="1709"/>
      <c r="M67" s="1709"/>
      <c r="N67" s="1709"/>
      <c r="O67" s="1709"/>
      <c r="P67" s="1709"/>
      <c r="Q67" s="1709"/>
      <c r="R67" s="1709"/>
      <c r="S67" s="1709"/>
      <c r="T67" s="1709"/>
      <c r="U67" s="1709"/>
      <c r="V67" s="1709"/>
      <c r="W67" s="1709"/>
      <c r="X67" s="1709"/>
      <c r="Y67" s="1709"/>
      <c r="Z67" s="1709"/>
      <c r="AA67" s="1709"/>
      <c r="AB67" s="1709"/>
      <c r="AC67" s="1709"/>
      <c r="AD67" s="1709"/>
      <c r="AE67" s="1709"/>
      <c r="AF67" s="1709"/>
      <c r="AG67" s="1709"/>
      <c r="AH67" s="1709"/>
      <c r="AI67" s="1709"/>
      <c r="AJ67" s="1709"/>
      <c r="AK67" s="1709"/>
      <c r="AL67" s="1709"/>
      <c r="AM67" s="1709"/>
      <c r="AN67" s="1709"/>
      <c r="AO67" s="1709"/>
      <c r="AP67" s="1695"/>
      <c r="AQ67" s="1695"/>
      <c r="AR67" s="1695"/>
      <c r="AS67" s="1695"/>
      <c r="AT67" s="1695"/>
      <c r="AU67" s="1695"/>
      <c r="AV67" s="1695"/>
      <c r="AW67" s="1695"/>
      <c r="AX67" s="1695"/>
      <c r="AY67" s="1695"/>
      <c r="AZ67" s="1695"/>
      <c r="BA67" s="1695"/>
      <c r="BB67" s="1695"/>
      <c r="BC67" s="1695"/>
      <c r="BD67" s="1695"/>
      <c r="BE67" s="1695"/>
      <c r="BF67" s="1695"/>
      <c r="BG67" s="1695"/>
      <c r="BH67" s="1695"/>
      <c r="BI67" s="1695"/>
      <c r="BJ67" s="1695"/>
      <c r="BK67" s="1695"/>
      <c r="BL67" s="1695"/>
      <c r="BM67" s="1695"/>
      <c r="BV67" s="1695"/>
      <c r="BW67" s="1695"/>
      <c r="BX67" s="1695"/>
      <c r="BY67" s="1695"/>
      <c r="BZ67" s="1695"/>
      <c r="CA67" s="1695"/>
      <c r="CD67" s="1792"/>
      <c r="CH67" s="1686"/>
      <c r="CI67" s="1686"/>
      <c r="CJ67" s="1686"/>
      <c r="CK67" s="1686"/>
      <c r="CL67" s="1686"/>
      <c r="CM67" s="1686"/>
      <c r="CN67" s="1686"/>
      <c r="CO67" s="1686"/>
      <c r="CP67" s="1686"/>
      <c r="CQ67" s="1686"/>
      <c r="CR67" s="1686"/>
      <c r="CS67" s="1686"/>
      <c r="CT67" s="1686"/>
      <c r="CU67" s="1686"/>
      <c r="CV67" s="1686"/>
      <c r="CW67" s="1686"/>
      <c r="CX67" s="1686"/>
      <c r="CY67" s="1686"/>
      <c r="CZ67" s="1686"/>
      <c r="DA67" s="1686"/>
      <c r="DB67" s="1686"/>
      <c r="DC67" s="1686"/>
      <c r="DD67" s="1686"/>
      <c r="DE67" s="1686"/>
      <c r="DF67" s="1686"/>
      <c r="DG67" s="1686"/>
      <c r="DH67" s="1686"/>
      <c r="DI67" s="1686"/>
      <c r="DJ67" s="1686"/>
      <c r="DK67" s="1686"/>
      <c r="DL67" s="1686"/>
      <c r="DM67" s="1686"/>
      <c r="DN67" s="1686"/>
      <c r="DO67" s="1686"/>
      <c r="DP67" s="1686"/>
      <c r="DQ67" s="1686"/>
      <c r="DR67" s="1686"/>
      <c r="DS67" s="1686"/>
      <c r="DT67" s="1686"/>
      <c r="DU67" s="1686"/>
      <c r="DV67" s="1686"/>
    </row>
    <row r="68" spans="2:126" s="1734" customFormat="1" ht="30" customHeight="1">
      <c r="B68" s="1719"/>
      <c r="C68" s="1695"/>
      <c r="D68" s="1721"/>
      <c r="E68" s="1714"/>
      <c r="F68" s="1712" t="s">
        <v>441</v>
      </c>
      <c r="G68" s="1831"/>
      <c r="H68" s="1695"/>
      <c r="I68" s="1709"/>
      <c r="J68" s="1709"/>
      <c r="K68" s="1709"/>
      <c r="L68" s="1709"/>
      <c r="M68" s="1709"/>
      <c r="N68" s="1709"/>
      <c r="O68" s="1709"/>
      <c r="P68" s="1709"/>
      <c r="Q68" s="1709"/>
      <c r="R68" s="1709"/>
      <c r="S68" s="1709"/>
      <c r="T68" s="1709"/>
      <c r="U68" s="1709"/>
      <c r="V68" s="1709"/>
      <c r="W68" s="1709"/>
      <c r="X68" s="1709"/>
      <c r="Y68" s="1709"/>
      <c r="Z68" s="1709"/>
      <c r="AA68" s="1709"/>
      <c r="AB68" s="1709"/>
      <c r="AC68" s="1709"/>
      <c r="AD68" s="1709"/>
      <c r="AE68" s="1709"/>
      <c r="AF68" s="1709"/>
      <c r="AG68" s="1709"/>
      <c r="AH68" s="1709"/>
      <c r="AI68" s="1709"/>
      <c r="AJ68" s="1709"/>
      <c r="AK68" s="1709"/>
      <c r="AL68" s="1709"/>
      <c r="AM68" s="1709"/>
      <c r="AN68" s="1709"/>
      <c r="AO68" s="1709"/>
      <c r="AP68" s="1695"/>
      <c r="AQ68" s="1695"/>
      <c r="AR68" s="1695"/>
      <c r="AS68" s="1695"/>
      <c r="AT68" s="1695"/>
      <c r="AU68" s="1695"/>
      <c r="AV68" s="1695"/>
      <c r="AW68" s="1695"/>
      <c r="AX68" s="1695"/>
      <c r="AY68" s="1695"/>
      <c r="AZ68" s="1695"/>
      <c r="BA68" s="1695"/>
      <c r="BB68" s="1695"/>
      <c r="BC68" s="1695"/>
      <c r="BD68" s="1695"/>
      <c r="BE68" s="1695"/>
      <c r="BF68" s="1695"/>
      <c r="BG68" s="1695"/>
      <c r="BH68" s="1695"/>
      <c r="BI68" s="1695"/>
      <c r="BJ68" s="1695"/>
      <c r="BK68" s="1695"/>
      <c r="BL68" s="1695"/>
      <c r="BM68" s="1695"/>
      <c r="BV68" s="1695"/>
      <c r="BW68" s="1695"/>
      <c r="BX68" s="1695"/>
      <c r="BY68" s="1695"/>
      <c r="BZ68" s="1695"/>
      <c r="CA68" s="1695"/>
      <c r="CD68" s="1792"/>
      <c r="CH68" s="1686"/>
      <c r="CI68" s="1686"/>
      <c r="CJ68" s="1686"/>
      <c r="CK68" s="1686"/>
      <c r="CL68" s="1686"/>
      <c r="CM68" s="1686"/>
      <c r="CN68" s="1686"/>
      <c r="CO68" s="1686"/>
      <c r="CP68" s="1686"/>
      <c r="CQ68" s="1686"/>
      <c r="CR68" s="1686"/>
      <c r="CS68" s="1686"/>
      <c r="CT68" s="1686"/>
      <c r="CU68" s="1686"/>
      <c r="CV68" s="1686"/>
      <c r="CW68" s="1686"/>
      <c r="CX68" s="1686"/>
      <c r="CY68" s="1686"/>
      <c r="CZ68" s="1686"/>
      <c r="DA68" s="1686"/>
      <c r="DB68" s="1686"/>
      <c r="DC68" s="1686"/>
      <c r="DD68" s="1686"/>
      <c r="DE68" s="1686"/>
      <c r="DF68" s="1686"/>
      <c r="DG68" s="1686"/>
      <c r="DH68" s="1686"/>
      <c r="DI68" s="1686"/>
      <c r="DJ68" s="1686"/>
      <c r="DK68" s="1686"/>
      <c r="DL68" s="1686"/>
      <c r="DM68" s="1686"/>
      <c r="DN68" s="1686"/>
      <c r="DO68" s="1686"/>
      <c r="DP68" s="1686"/>
      <c r="DQ68" s="1686"/>
      <c r="DR68" s="1686"/>
      <c r="DS68" s="1686"/>
      <c r="DT68" s="1686"/>
      <c r="DU68" s="1686"/>
      <c r="DV68" s="1686"/>
    </row>
    <row r="69" spans="2:126" s="1734" customFormat="1" ht="30" customHeight="1">
      <c r="B69" s="1722"/>
      <c r="C69" s="1695"/>
      <c r="D69" s="1695"/>
      <c r="E69" s="1714"/>
      <c r="F69" s="1717"/>
      <c r="G69" s="1831"/>
      <c r="H69" s="1695"/>
      <c r="I69" s="1709"/>
      <c r="J69" s="1709"/>
      <c r="K69" s="1709"/>
      <c r="L69" s="1709"/>
      <c r="M69" s="1709"/>
      <c r="N69" s="1709"/>
      <c r="O69" s="1709"/>
      <c r="P69" s="1709"/>
      <c r="Q69" s="1709"/>
      <c r="R69" s="1709"/>
      <c r="S69" s="1709"/>
      <c r="T69" s="1709"/>
      <c r="U69" s="1709"/>
      <c r="V69" s="1709"/>
      <c r="W69" s="1709"/>
      <c r="X69" s="1709"/>
      <c r="Y69" s="1709"/>
      <c r="Z69" s="1709"/>
      <c r="AA69" s="1709"/>
      <c r="AB69" s="1709"/>
      <c r="AC69" s="1709"/>
      <c r="AD69" s="1709"/>
      <c r="AE69" s="1709"/>
      <c r="AF69" s="1709"/>
      <c r="AG69" s="1709"/>
      <c r="AH69" s="1709"/>
      <c r="AI69" s="1709"/>
      <c r="AJ69" s="1709"/>
      <c r="AK69" s="1709"/>
      <c r="AL69" s="1709"/>
      <c r="AM69" s="1709"/>
      <c r="AN69" s="1709"/>
      <c r="AO69" s="1709"/>
      <c r="AP69" s="1695"/>
      <c r="AQ69" s="1695"/>
      <c r="AR69" s="1695"/>
      <c r="AS69" s="1695"/>
      <c r="AT69" s="1695"/>
      <c r="AU69" s="1695"/>
      <c r="AV69" s="1695"/>
      <c r="AW69" s="1695"/>
      <c r="AX69" s="1695"/>
      <c r="AY69" s="1695"/>
      <c r="AZ69" s="1695"/>
      <c r="BA69" s="1695"/>
      <c r="BB69" s="1695"/>
      <c r="BC69" s="1695"/>
      <c r="BD69" s="1695"/>
      <c r="BE69" s="1695"/>
      <c r="BF69" s="1695"/>
      <c r="BG69" s="1695"/>
      <c r="BH69" s="1695"/>
      <c r="BI69" s="1695"/>
      <c r="BJ69" s="1695"/>
      <c r="BK69" s="1695"/>
      <c r="BL69" s="1695"/>
      <c r="BM69" s="1695"/>
      <c r="BV69" s="1695"/>
      <c r="BW69" s="1695"/>
      <c r="BX69" s="1695"/>
      <c r="BY69" s="1695"/>
      <c r="BZ69" s="1695"/>
      <c r="CA69" s="1695"/>
      <c r="CD69" s="1792"/>
      <c r="CH69" s="1686"/>
      <c r="CI69" s="1686"/>
      <c r="CJ69" s="1686"/>
      <c r="CK69" s="1686"/>
      <c r="CL69" s="1686"/>
      <c r="CM69" s="1686"/>
      <c r="CN69" s="1686"/>
      <c r="CO69" s="1686"/>
      <c r="CP69" s="1686"/>
      <c r="CQ69" s="1686"/>
      <c r="CR69" s="1686"/>
      <c r="CS69" s="1686"/>
      <c r="CT69" s="1686"/>
      <c r="CU69" s="1686"/>
      <c r="CV69" s="1686"/>
      <c r="CW69" s="1686"/>
      <c r="CX69" s="1686"/>
      <c r="CY69" s="1686"/>
      <c r="CZ69" s="1686"/>
      <c r="DA69" s="1686"/>
      <c r="DB69" s="1686"/>
      <c r="DC69" s="1686"/>
      <c r="DD69" s="1686"/>
      <c r="DE69" s="1686"/>
      <c r="DF69" s="1686"/>
      <c r="DG69" s="1686"/>
      <c r="DH69" s="1686"/>
      <c r="DI69" s="1686"/>
      <c r="DJ69" s="1686"/>
      <c r="DK69" s="1686"/>
      <c r="DL69" s="1686"/>
      <c r="DM69" s="1686"/>
      <c r="DN69" s="1686"/>
      <c r="DO69" s="1686"/>
      <c r="DP69" s="1686"/>
      <c r="DQ69" s="1686"/>
      <c r="DR69" s="1686"/>
      <c r="DS69" s="1686"/>
      <c r="DT69" s="1686"/>
      <c r="DU69" s="1686"/>
      <c r="DV69" s="1686"/>
    </row>
    <row r="70" spans="2:126" s="1734" customFormat="1" ht="30" customHeight="1">
      <c r="B70" s="1722"/>
      <c r="C70" s="1695"/>
      <c r="D70" s="1721" t="s">
        <v>161</v>
      </c>
      <c r="E70" s="1714"/>
      <c r="F70" s="1697" t="s">
        <v>443</v>
      </c>
      <c r="G70" s="1831"/>
      <c r="H70" s="1695"/>
      <c r="I70" s="1709"/>
      <c r="J70" s="1709"/>
      <c r="K70" s="1709"/>
      <c r="L70" s="1709"/>
      <c r="M70" s="1709"/>
      <c r="N70" s="1709"/>
      <c r="O70" s="1709"/>
      <c r="P70" s="1709"/>
      <c r="Q70" s="1709"/>
      <c r="R70" s="1709"/>
      <c r="S70" s="1709"/>
      <c r="T70" s="1709"/>
      <c r="U70" s="1709"/>
      <c r="V70" s="1709"/>
      <c r="W70" s="1709"/>
      <c r="X70" s="1709"/>
      <c r="Y70" s="1709"/>
      <c r="Z70" s="1709"/>
      <c r="AA70" s="1709"/>
      <c r="AB70" s="1709"/>
      <c r="AC70" s="1709"/>
      <c r="AD70" s="1709"/>
      <c r="AE70" s="1709"/>
      <c r="AF70" s="1709"/>
      <c r="AG70" s="1709"/>
      <c r="AH70" s="1709"/>
      <c r="AI70" s="1709"/>
      <c r="AJ70" s="1709"/>
      <c r="AK70" s="1709"/>
      <c r="AL70" s="1709"/>
      <c r="AM70" s="1709"/>
      <c r="AN70" s="1709"/>
      <c r="AO70" s="1709"/>
      <c r="AP70" s="1695"/>
      <c r="AQ70" s="1695"/>
      <c r="AR70" s="1695"/>
      <c r="AS70" s="1695"/>
      <c r="AT70" s="1695"/>
      <c r="AU70" s="1695"/>
      <c r="AV70" s="1695"/>
      <c r="AW70" s="1695"/>
      <c r="AX70" s="1695"/>
      <c r="AY70" s="1695"/>
      <c r="AZ70" s="1695"/>
      <c r="BA70" s="1695"/>
      <c r="BB70" s="1695"/>
      <c r="BC70" s="1695"/>
      <c r="BD70" s="1695"/>
      <c r="BE70" s="1695"/>
      <c r="BF70" s="1695"/>
      <c r="BG70" s="1695"/>
      <c r="BH70" s="1695"/>
      <c r="BI70" s="1695"/>
      <c r="BJ70" s="1695"/>
      <c r="BK70" s="1695"/>
      <c r="BL70" s="1695"/>
      <c r="BM70" s="1695"/>
      <c r="BV70" s="3278" t="s">
        <v>128</v>
      </c>
      <c r="BW70" s="3279"/>
      <c r="BX70" s="3279"/>
      <c r="BY70" s="3437"/>
      <c r="BZ70" s="3438"/>
      <c r="CA70" s="3439"/>
      <c r="CD70" s="1792"/>
      <c r="CH70" s="1686"/>
      <c r="CI70" s="1686"/>
      <c r="CJ70" s="1686"/>
      <c r="CK70" s="1686"/>
      <c r="CL70" s="1686"/>
      <c r="CM70" s="1686"/>
      <c r="CN70" s="1686"/>
      <c r="CO70" s="1686"/>
      <c r="CP70" s="1686"/>
      <c r="CQ70" s="1686"/>
      <c r="CR70" s="1686"/>
      <c r="CS70" s="1686"/>
      <c r="CT70" s="1686"/>
      <c r="CU70" s="1686"/>
      <c r="CV70" s="1686"/>
      <c r="CW70" s="1686"/>
      <c r="CX70" s="1686"/>
      <c r="CY70" s="1686"/>
      <c r="CZ70" s="1686"/>
      <c r="DA70" s="1686"/>
      <c r="DB70" s="1686"/>
      <c r="DC70" s="1686"/>
      <c r="DD70" s="1686"/>
      <c r="DE70" s="1686"/>
      <c r="DF70" s="1686"/>
      <c r="DG70" s="1686"/>
      <c r="DH70" s="1686"/>
      <c r="DI70" s="1686"/>
      <c r="DJ70" s="1686"/>
      <c r="DK70" s="1686"/>
      <c r="DL70" s="1686"/>
      <c r="DM70" s="1686"/>
      <c r="DN70" s="1686"/>
      <c r="DO70" s="1686"/>
      <c r="DP70" s="1686"/>
      <c r="DQ70" s="1686"/>
      <c r="DR70" s="1686"/>
      <c r="DS70" s="1686"/>
      <c r="DT70" s="1686"/>
      <c r="DU70" s="1686"/>
      <c r="DV70" s="1686"/>
    </row>
    <row r="71" spans="2:126" s="1734" customFormat="1" ht="30" customHeight="1">
      <c r="B71" s="1727"/>
      <c r="C71" s="1695"/>
      <c r="D71" s="1721"/>
      <c r="E71" s="1714"/>
      <c r="F71" s="1723" t="s">
        <v>442</v>
      </c>
      <c r="G71" s="1831"/>
      <c r="H71" s="1695"/>
      <c r="I71" s="1709"/>
      <c r="J71" s="1709"/>
      <c r="K71" s="1709"/>
      <c r="L71" s="1709"/>
      <c r="M71" s="1709"/>
      <c r="N71" s="1709"/>
      <c r="O71" s="1709"/>
      <c r="P71" s="1709"/>
      <c r="Q71" s="1709"/>
      <c r="R71" s="1709"/>
      <c r="S71" s="1709"/>
      <c r="T71" s="1709"/>
      <c r="U71" s="1709"/>
      <c r="V71" s="1709"/>
      <c r="W71" s="1709"/>
      <c r="X71" s="1709"/>
      <c r="Y71" s="1709"/>
      <c r="Z71" s="1709"/>
      <c r="AA71" s="1709"/>
      <c r="AB71" s="1709"/>
      <c r="AC71" s="1709"/>
      <c r="AD71" s="1709"/>
      <c r="AE71" s="1709"/>
      <c r="AF71" s="1709"/>
      <c r="AG71" s="1709"/>
      <c r="AH71" s="1709"/>
      <c r="AI71" s="1709"/>
      <c r="AJ71" s="1709"/>
      <c r="AK71" s="1709"/>
      <c r="AL71" s="1709"/>
      <c r="AM71" s="1709"/>
      <c r="AN71" s="1709"/>
      <c r="AO71" s="1709"/>
      <c r="AP71" s="1695"/>
      <c r="AQ71" s="1695"/>
      <c r="AR71" s="1695"/>
      <c r="AS71" s="1695"/>
      <c r="AT71" s="1695"/>
      <c r="AU71" s="1695"/>
      <c r="AV71" s="1695"/>
      <c r="AW71" s="1695"/>
      <c r="AX71" s="1695"/>
      <c r="AY71" s="1695"/>
      <c r="AZ71" s="1695"/>
      <c r="BA71" s="1695"/>
      <c r="BB71" s="1695"/>
      <c r="BC71" s="1695"/>
      <c r="BD71" s="1695"/>
      <c r="BE71" s="1695"/>
      <c r="BF71" s="1695"/>
      <c r="BG71" s="1695"/>
      <c r="BH71" s="1695"/>
      <c r="BI71" s="1695"/>
      <c r="BJ71" s="1695"/>
      <c r="BK71" s="1695"/>
      <c r="BL71" s="1695"/>
      <c r="BM71" s="1695"/>
      <c r="BV71" s="3279"/>
      <c r="BW71" s="3279"/>
      <c r="BX71" s="3279"/>
      <c r="BY71" s="3440"/>
      <c r="BZ71" s="3441"/>
      <c r="CA71" s="3442"/>
      <c r="CD71" s="1792"/>
      <c r="CH71" s="1686"/>
      <c r="CI71" s="1686"/>
      <c r="CJ71" s="1686"/>
      <c r="CK71" s="1686"/>
      <c r="CL71" s="1686"/>
      <c r="CM71" s="1686"/>
      <c r="CN71" s="1686"/>
      <c r="CO71" s="1686"/>
      <c r="CP71" s="1686"/>
      <c r="CQ71" s="1686"/>
      <c r="CR71" s="1686"/>
      <c r="CS71" s="1686"/>
      <c r="CT71" s="1686"/>
      <c r="CU71" s="1686"/>
      <c r="CV71" s="1686"/>
      <c r="CW71" s="1686"/>
      <c r="CX71" s="1686"/>
      <c r="CY71" s="1686"/>
      <c r="CZ71" s="1686"/>
      <c r="DA71" s="1686"/>
      <c r="DB71" s="1686"/>
      <c r="DC71" s="1686"/>
      <c r="DD71" s="1686"/>
      <c r="DE71" s="1686"/>
      <c r="DF71" s="1686"/>
      <c r="DG71" s="1686"/>
      <c r="DH71" s="1686"/>
      <c r="DI71" s="1686"/>
      <c r="DJ71" s="1686"/>
      <c r="DK71" s="1686"/>
      <c r="DL71" s="1686"/>
      <c r="DM71" s="1686"/>
      <c r="DN71" s="1686"/>
      <c r="DO71" s="1686"/>
      <c r="DP71" s="1686"/>
      <c r="DQ71" s="1686"/>
      <c r="DR71" s="1686"/>
      <c r="DS71" s="1686"/>
      <c r="DT71" s="1686"/>
      <c r="DU71" s="1686"/>
      <c r="DV71" s="1686"/>
    </row>
    <row r="72" spans="2:126" s="1734" customFormat="1" ht="30" customHeight="1">
      <c r="B72" s="1707"/>
      <c r="C72" s="1695"/>
      <c r="D72" s="1726"/>
      <c r="E72" s="1714"/>
      <c r="F72" s="1723"/>
      <c r="G72" s="1831"/>
      <c r="H72" s="1695"/>
      <c r="I72" s="1709"/>
      <c r="J72" s="1709"/>
      <c r="K72" s="1709"/>
      <c r="L72" s="1709"/>
      <c r="M72" s="1709"/>
      <c r="N72" s="1709"/>
      <c r="O72" s="1709"/>
      <c r="P72" s="1709"/>
      <c r="Q72" s="1709"/>
      <c r="R72" s="1709"/>
      <c r="S72" s="1709"/>
      <c r="T72" s="1709"/>
      <c r="U72" s="1709"/>
      <c r="V72" s="1709"/>
      <c r="W72" s="1709"/>
      <c r="X72" s="1709"/>
      <c r="Y72" s="1709"/>
      <c r="Z72" s="1709"/>
      <c r="AA72" s="1709"/>
      <c r="AB72" s="1709"/>
      <c r="AC72" s="1709"/>
      <c r="AD72" s="1709"/>
      <c r="AE72" s="1709"/>
      <c r="AF72" s="1709"/>
      <c r="AG72" s="1709"/>
      <c r="AH72" s="1709"/>
      <c r="AI72" s="1709"/>
      <c r="AJ72" s="1709"/>
      <c r="AK72" s="1709"/>
      <c r="AL72" s="1709"/>
      <c r="AM72" s="1709"/>
      <c r="AN72" s="1709"/>
      <c r="AO72" s="1709"/>
      <c r="AP72" s="1695"/>
      <c r="AQ72" s="1695"/>
      <c r="AR72" s="1695"/>
      <c r="AS72" s="1695"/>
      <c r="AT72" s="1695"/>
      <c r="AU72" s="1695"/>
      <c r="AV72" s="1695"/>
      <c r="AW72" s="1695"/>
      <c r="AX72" s="1695"/>
      <c r="AY72" s="1695"/>
      <c r="AZ72" s="1695"/>
      <c r="BA72" s="1695"/>
      <c r="BB72" s="1695"/>
      <c r="BC72" s="1695"/>
      <c r="BD72" s="1695"/>
      <c r="BE72" s="1695"/>
      <c r="BF72" s="1695"/>
      <c r="BG72" s="1695"/>
      <c r="BH72" s="1695"/>
      <c r="BI72" s="1695"/>
      <c r="BJ72" s="1695"/>
      <c r="BK72" s="1695"/>
      <c r="BL72" s="1695"/>
      <c r="BM72" s="1695"/>
      <c r="BV72" s="1695"/>
      <c r="BW72" s="1695"/>
      <c r="BX72" s="1695"/>
      <c r="BY72" s="1695"/>
      <c r="BZ72" s="1695"/>
      <c r="CA72" s="1695"/>
      <c r="CD72" s="1792"/>
      <c r="CH72" s="1686"/>
      <c r="CI72" s="1686"/>
      <c r="CJ72" s="1686"/>
      <c r="CK72" s="1686"/>
      <c r="CL72" s="1686"/>
      <c r="CM72" s="1686"/>
      <c r="CN72" s="1686"/>
      <c r="CO72" s="1686"/>
      <c r="CP72" s="1686"/>
      <c r="CQ72" s="1686"/>
      <c r="CR72" s="1686"/>
      <c r="CS72" s="1686"/>
      <c r="CT72" s="1686"/>
      <c r="CU72" s="1686"/>
      <c r="CV72" s="1686"/>
      <c r="CW72" s="1686"/>
      <c r="CX72" s="1686"/>
      <c r="CY72" s="1686"/>
      <c r="CZ72" s="1686"/>
      <c r="DA72" s="1686"/>
      <c r="DB72" s="1686"/>
      <c r="DC72" s="1686"/>
      <c r="DD72" s="1686"/>
      <c r="DE72" s="1686"/>
      <c r="DF72" s="1686"/>
      <c r="DG72" s="1686"/>
      <c r="DH72" s="1686"/>
      <c r="DI72" s="1686"/>
      <c r="DJ72" s="1686"/>
      <c r="DK72" s="1686"/>
      <c r="DL72" s="1686"/>
      <c r="DM72" s="1686"/>
      <c r="DN72" s="1686"/>
      <c r="DO72" s="1686"/>
      <c r="DP72" s="1686"/>
      <c r="DQ72" s="1686"/>
      <c r="DR72" s="1686"/>
      <c r="DS72" s="1686"/>
      <c r="DT72" s="1686"/>
      <c r="DU72" s="1686"/>
      <c r="DV72" s="1686"/>
    </row>
    <row r="73" spans="2:126" s="1734" customFormat="1" ht="30" customHeight="1">
      <c r="B73" s="1707"/>
      <c r="C73" s="1695"/>
      <c r="D73" s="1720" t="s">
        <v>162</v>
      </c>
      <c r="E73" s="1714"/>
      <c r="F73" s="1709" t="s">
        <v>444</v>
      </c>
      <c r="G73" s="1831"/>
      <c r="H73" s="1695"/>
      <c r="I73" s="1709"/>
      <c r="J73" s="1709"/>
      <c r="K73" s="1709"/>
      <c r="L73" s="1709"/>
      <c r="M73" s="1709"/>
      <c r="N73" s="1709"/>
      <c r="O73" s="1709"/>
      <c r="P73" s="1709"/>
      <c r="Q73" s="1709"/>
      <c r="R73" s="1709"/>
      <c r="S73" s="1709"/>
      <c r="T73" s="1709"/>
      <c r="U73" s="1709"/>
      <c r="V73" s="1709"/>
      <c r="W73" s="1709"/>
      <c r="X73" s="1709"/>
      <c r="Y73" s="1709"/>
      <c r="Z73" s="1709"/>
      <c r="AA73" s="1709"/>
      <c r="AB73" s="1709"/>
      <c r="AC73" s="1709"/>
      <c r="AD73" s="1709"/>
      <c r="AE73" s="1709"/>
      <c r="AF73" s="1709"/>
      <c r="AG73" s="1709"/>
      <c r="AH73" s="1709"/>
      <c r="AI73" s="1709"/>
      <c r="AJ73" s="1709"/>
      <c r="AK73" s="1709"/>
      <c r="AL73" s="1709"/>
      <c r="AM73" s="1709"/>
      <c r="AN73" s="1709"/>
      <c r="AO73" s="1709"/>
      <c r="AP73" s="1695"/>
      <c r="AQ73" s="1695"/>
      <c r="AR73" s="1695"/>
      <c r="AS73" s="1695"/>
      <c r="AT73" s="1695"/>
      <c r="AU73" s="1695"/>
      <c r="AV73" s="1695"/>
      <c r="AW73" s="1695"/>
      <c r="AX73" s="1695"/>
      <c r="AY73" s="1695"/>
      <c r="AZ73" s="1695"/>
      <c r="BA73" s="1695"/>
      <c r="BB73" s="1695"/>
      <c r="BC73" s="1695"/>
      <c r="BD73" s="1695"/>
      <c r="BE73" s="1695"/>
      <c r="BF73" s="1695"/>
      <c r="BG73" s="1695"/>
      <c r="BH73" s="1695"/>
      <c r="BI73" s="1695"/>
      <c r="BJ73" s="1695"/>
      <c r="BK73" s="1695"/>
      <c r="BL73" s="1695"/>
      <c r="BM73" s="1695"/>
      <c r="BV73" s="3278" t="s">
        <v>91</v>
      </c>
      <c r="BW73" s="3279"/>
      <c r="BX73" s="3279"/>
      <c r="BY73" s="3437"/>
      <c r="BZ73" s="3438"/>
      <c r="CA73" s="3439"/>
      <c r="CD73" s="1792"/>
      <c r="CH73" s="1686"/>
      <c r="CI73" s="1686"/>
      <c r="CJ73" s="1686"/>
      <c r="CK73" s="1686"/>
      <c r="CL73" s="1686"/>
      <c r="CM73" s="1686"/>
      <c r="CN73" s="1686"/>
      <c r="CO73" s="1686"/>
      <c r="CP73" s="1686"/>
      <c r="CQ73" s="1686"/>
      <c r="CR73" s="1686"/>
      <c r="CS73" s="1686"/>
      <c r="CT73" s="1686"/>
      <c r="CU73" s="1686"/>
      <c r="CV73" s="1686"/>
      <c r="CW73" s="1686"/>
      <c r="CX73" s="1686"/>
      <c r="CY73" s="1686"/>
      <c r="CZ73" s="1686"/>
      <c r="DA73" s="1686"/>
      <c r="DB73" s="1686"/>
      <c r="DC73" s="1686"/>
      <c r="DD73" s="1686"/>
      <c r="DE73" s="1686"/>
      <c r="DF73" s="1686"/>
      <c r="DG73" s="1686"/>
      <c r="DH73" s="1686"/>
      <c r="DI73" s="1686"/>
      <c r="DJ73" s="1686"/>
      <c r="DK73" s="1686"/>
      <c r="DL73" s="1686"/>
      <c r="DM73" s="1686"/>
      <c r="DN73" s="1686"/>
      <c r="DO73" s="1686"/>
      <c r="DP73" s="1686"/>
      <c r="DQ73" s="1686"/>
      <c r="DR73" s="1686"/>
      <c r="DS73" s="1686"/>
      <c r="DT73" s="1686"/>
      <c r="DU73" s="1686"/>
      <c r="DV73" s="1686"/>
    </row>
    <row r="74" spans="2:126" s="1734" customFormat="1" ht="30" customHeight="1">
      <c r="B74" s="1727"/>
      <c r="C74" s="1695"/>
      <c r="D74" s="1695"/>
      <c r="E74" s="1714"/>
      <c r="F74" s="1714" t="s">
        <v>2696</v>
      </c>
      <c r="G74" s="1831"/>
      <c r="H74" s="1695"/>
      <c r="I74" s="1709"/>
      <c r="J74" s="1709"/>
      <c r="K74" s="1709"/>
      <c r="L74" s="1709"/>
      <c r="M74" s="1709"/>
      <c r="N74" s="1709"/>
      <c r="O74" s="1709"/>
      <c r="P74" s="1709"/>
      <c r="Q74" s="1709"/>
      <c r="R74" s="1709"/>
      <c r="S74" s="1709"/>
      <c r="T74" s="1709"/>
      <c r="U74" s="1709"/>
      <c r="V74" s="1709"/>
      <c r="W74" s="1709"/>
      <c r="X74" s="1709"/>
      <c r="Y74" s="1709"/>
      <c r="Z74" s="1709"/>
      <c r="AA74" s="1709"/>
      <c r="AB74" s="1709"/>
      <c r="AC74" s="1709"/>
      <c r="AD74" s="1709"/>
      <c r="AE74" s="1709"/>
      <c r="AF74" s="1709"/>
      <c r="AG74" s="1709"/>
      <c r="AH74" s="1709"/>
      <c r="AI74" s="1709"/>
      <c r="AJ74" s="1709"/>
      <c r="AK74" s="1709"/>
      <c r="AL74" s="1709"/>
      <c r="AM74" s="1709"/>
      <c r="AN74" s="1709"/>
      <c r="AO74" s="1709"/>
      <c r="AP74" s="1695"/>
      <c r="AQ74" s="1695"/>
      <c r="AR74" s="1695"/>
      <c r="AS74" s="1695"/>
      <c r="AT74" s="1695"/>
      <c r="AU74" s="1695"/>
      <c r="AV74" s="1695"/>
      <c r="AW74" s="1695"/>
      <c r="AX74" s="1695"/>
      <c r="AY74" s="1695"/>
      <c r="AZ74" s="1695"/>
      <c r="BA74" s="1695"/>
      <c r="BB74" s="1695"/>
      <c r="BC74" s="1695"/>
      <c r="BD74" s="1695"/>
      <c r="BE74" s="1695"/>
      <c r="BF74" s="1695"/>
      <c r="BG74" s="1695"/>
      <c r="BH74" s="1695"/>
      <c r="BI74" s="1695"/>
      <c r="BJ74" s="1695"/>
      <c r="BK74" s="1695"/>
      <c r="BL74" s="1695"/>
      <c r="BM74" s="1695"/>
      <c r="BV74" s="3279"/>
      <c r="BW74" s="3279"/>
      <c r="BX74" s="3279"/>
      <c r="BY74" s="3440"/>
      <c r="BZ74" s="3441"/>
      <c r="CA74" s="3442"/>
      <c r="CD74" s="1792"/>
      <c r="CH74" s="1686"/>
      <c r="CI74" s="1686"/>
      <c r="CJ74" s="1686"/>
      <c r="CK74" s="1686"/>
      <c r="CL74" s="1686"/>
      <c r="CM74" s="1686"/>
      <c r="CN74" s="1686"/>
      <c r="CO74" s="1686"/>
      <c r="CP74" s="1686"/>
      <c r="CQ74" s="1686"/>
      <c r="CR74" s="1686"/>
      <c r="CS74" s="1686"/>
      <c r="CT74" s="1686"/>
      <c r="CU74" s="1686"/>
      <c r="CV74" s="1686"/>
      <c r="CW74" s="1686"/>
      <c r="CX74" s="1686"/>
      <c r="CY74" s="1686"/>
      <c r="CZ74" s="1686"/>
      <c r="DA74" s="1686"/>
      <c r="DB74" s="1686"/>
      <c r="DC74" s="1686"/>
      <c r="DD74" s="1686"/>
      <c r="DE74" s="1686"/>
      <c r="DF74" s="1686"/>
      <c r="DG74" s="1686"/>
      <c r="DH74" s="1686"/>
      <c r="DI74" s="1686"/>
      <c r="DJ74" s="1686"/>
      <c r="DK74" s="1686"/>
      <c r="DL74" s="1686"/>
      <c r="DM74" s="1686"/>
      <c r="DN74" s="1686"/>
      <c r="DO74" s="1686"/>
      <c r="DP74" s="1686"/>
      <c r="DQ74" s="1686"/>
      <c r="DR74" s="1686"/>
      <c r="DS74" s="1686"/>
      <c r="DT74" s="1686"/>
      <c r="DU74" s="1686"/>
      <c r="DV74" s="1686"/>
    </row>
    <row r="75" spans="2:126" s="1734" customFormat="1" ht="30" customHeight="1">
      <c r="B75" s="1707"/>
      <c r="C75" s="1695"/>
      <c r="D75" s="1695"/>
      <c r="E75" s="1714"/>
      <c r="F75" s="1712" t="s">
        <v>445</v>
      </c>
      <c r="G75" s="1831"/>
      <c r="H75" s="1695"/>
      <c r="I75" s="1709"/>
      <c r="J75" s="1709"/>
      <c r="K75" s="1709"/>
      <c r="L75" s="1709"/>
      <c r="M75" s="1709"/>
      <c r="N75" s="1709"/>
      <c r="O75" s="1709"/>
      <c r="P75" s="1709"/>
      <c r="Q75" s="1709"/>
      <c r="R75" s="1709"/>
      <c r="S75" s="1709"/>
      <c r="T75" s="1709"/>
      <c r="U75" s="1709"/>
      <c r="V75" s="1709"/>
      <c r="W75" s="1709"/>
      <c r="X75" s="1709"/>
      <c r="Y75" s="1709"/>
      <c r="Z75" s="1709"/>
      <c r="AA75" s="1709"/>
      <c r="AB75" s="1709"/>
      <c r="AC75" s="1709"/>
      <c r="AD75" s="1709"/>
      <c r="AE75" s="1709"/>
      <c r="AF75" s="1709"/>
      <c r="AG75" s="1709"/>
      <c r="AH75" s="1709"/>
      <c r="AI75" s="1709"/>
      <c r="AJ75" s="1709"/>
      <c r="AK75" s="1709"/>
      <c r="AL75" s="1709"/>
      <c r="AM75" s="1709"/>
      <c r="AN75" s="1709"/>
      <c r="AO75" s="1709"/>
      <c r="AP75" s="1695"/>
      <c r="AQ75" s="1695"/>
      <c r="AR75" s="1695"/>
      <c r="AS75" s="1695"/>
      <c r="AT75" s="1695"/>
      <c r="AU75" s="1695"/>
      <c r="AV75" s="1695"/>
      <c r="AW75" s="1695"/>
      <c r="AX75" s="1695"/>
      <c r="AY75" s="1695"/>
      <c r="AZ75" s="1695"/>
      <c r="BA75" s="1695"/>
      <c r="BB75" s="1695"/>
      <c r="BC75" s="1695"/>
      <c r="BD75" s="1695"/>
      <c r="BE75" s="1695"/>
      <c r="BF75" s="1695"/>
      <c r="BG75" s="1695"/>
      <c r="BH75" s="1695"/>
      <c r="BI75" s="1695"/>
      <c r="BJ75" s="1695"/>
      <c r="BK75" s="1695"/>
      <c r="BL75" s="1695"/>
      <c r="BM75" s="1695"/>
      <c r="BV75" s="1695"/>
      <c r="BW75" s="1695"/>
      <c r="BX75" s="1695"/>
      <c r="BY75" s="1695"/>
      <c r="BZ75" s="1695"/>
      <c r="CA75" s="1695"/>
      <c r="CD75" s="1792"/>
      <c r="CH75" s="1686"/>
      <c r="CI75" s="1686"/>
      <c r="CJ75" s="1686"/>
      <c r="CK75" s="1686"/>
      <c r="CL75" s="1686"/>
      <c r="CM75" s="1686"/>
      <c r="CN75" s="1686"/>
      <c r="CO75" s="1686"/>
      <c r="CP75" s="1686"/>
      <c r="CQ75" s="1686"/>
      <c r="CR75" s="1686"/>
      <c r="CS75" s="1686"/>
      <c r="CT75" s="1686"/>
      <c r="CU75" s="1686"/>
      <c r="CV75" s="1686"/>
      <c r="CW75" s="1686"/>
      <c r="CX75" s="1686"/>
      <c r="CY75" s="1686"/>
      <c r="CZ75" s="1686"/>
      <c r="DA75" s="1686"/>
      <c r="DB75" s="1686"/>
      <c r="DC75" s="1686"/>
      <c r="DD75" s="1686"/>
      <c r="DE75" s="1686"/>
      <c r="DF75" s="1686"/>
      <c r="DG75" s="1686"/>
      <c r="DH75" s="1686"/>
      <c r="DI75" s="1686"/>
      <c r="DJ75" s="1686"/>
      <c r="DK75" s="1686"/>
      <c r="DL75" s="1686"/>
      <c r="DM75" s="1686"/>
      <c r="DN75" s="1686"/>
      <c r="DO75" s="1686"/>
      <c r="DP75" s="1686"/>
      <c r="DQ75" s="1686"/>
      <c r="DR75" s="1686"/>
      <c r="DS75" s="1686"/>
      <c r="DT75" s="1686"/>
      <c r="DU75" s="1686"/>
      <c r="DV75" s="1686"/>
    </row>
    <row r="76" spans="2:126" s="1734" customFormat="1" ht="30" customHeight="1">
      <c r="B76" s="1719"/>
      <c r="C76" s="1695"/>
      <c r="D76" s="1695"/>
      <c r="E76" s="1714"/>
      <c r="F76" s="1712" t="s">
        <v>907</v>
      </c>
      <c r="G76" s="1831"/>
      <c r="H76" s="1695"/>
      <c r="I76" s="1709"/>
      <c r="J76" s="1709"/>
      <c r="K76" s="1709"/>
      <c r="L76" s="1709"/>
      <c r="M76" s="1709"/>
      <c r="N76" s="1709"/>
      <c r="O76" s="1709"/>
      <c r="P76" s="1709"/>
      <c r="Q76" s="1709"/>
      <c r="R76" s="1709"/>
      <c r="S76" s="1709"/>
      <c r="T76" s="1709"/>
      <c r="U76" s="1709"/>
      <c r="V76" s="1709"/>
      <c r="W76" s="1709"/>
      <c r="X76" s="1709"/>
      <c r="Y76" s="1709"/>
      <c r="Z76" s="1709"/>
      <c r="AA76" s="1709"/>
      <c r="AB76" s="1709"/>
      <c r="AC76" s="1709"/>
      <c r="AD76" s="1709"/>
      <c r="AE76" s="1709"/>
      <c r="AF76" s="1709"/>
      <c r="AG76" s="1709"/>
      <c r="AH76" s="1709"/>
      <c r="AI76" s="1709"/>
      <c r="AJ76" s="1709"/>
      <c r="AK76" s="1709"/>
      <c r="AL76" s="1709"/>
      <c r="AM76" s="1709"/>
      <c r="AN76" s="1709"/>
      <c r="AO76" s="1709"/>
      <c r="AP76" s="1695"/>
      <c r="AQ76" s="1695"/>
      <c r="AR76" s="1695"/>
      <c r="AS76" s="1695"/>
      <c r="AT76" s="1695"/>
      <c r="AU76" s="1695"/>
      <c r="AV76" s="1695"/>
      <c r="AW76" s="1695"/>
      <c r="AX76" s="1695"/>
      <c r="AY76" s="1695"/>
      <c r="AZ76" s="1695"/>
      <c r="BA76" s="1695"/>
      <c r="BB76" s="1695"/>
      <c r="BC76" s="1695"/>
      <c r="BD76" s="1695"/>
      <c r="BE76" s="1695"/>
      <c r="BF76" s="1695"/>
      <c r="BG76" s="1695"/>
      <c r="BH76" s="1695"/>
      <c r="BI76" s="1695"/>
      <c r="BJ76" s="1695"/>
      <c r="BK76" s="1695"/>
      <c r="BL76" s="1695"/>
      <c r="BM76" s="1695"/>
      <c r="BV76" s="1695"/>
      <c r="BW76" s="1695"/>
      <c r="BX76" s="1695"/>
      <c r="BY76" s="1695"/>
      <c r="BZ76" s="1695"/>
      <c r="CA76" s="1695"/>
      <c r="CD76" s="1792"/>
      <c r="CH76" s="1686"/>
      <c r="CI76" s="1686"/>
      <c r="CJ76" s="1686"/>
      <c r="CK76" s="1686"/>
      <c r="CL76" s="1686"/>
      <c r="CM76" s="1686"/>
      <c r="CN76" s="1686"/>
      <c r="CO76" s="1686"/>
      <c r="CP76" s="1686"/>
      <c r="CQ76" s="1686"/>
      <c r="CR76" s="1686"/>
      <c r="CS76" s="1686"/>
      <c r="CT76" s="1686"/>
      <c r="CU76" s="1686"/>
      <c r="CV76" s="1686"/>
      <c r="CW76" s="1686"/>
      <c r="CX76" s="1686"/>
      <c r="CY76" s="1686"/>
      <c r="CZ76" s="1686"/>
      <c r="DA76" s="1686"/>
      <c r="DB76" s="1686"/>
      <c r="DC76" s="1686"/>
      <c r="DD76" s="1686"/>
      <c r="DE76" s="1686"/>
      <c r="DF76" s="1686"/>
      <c r="DG76" s="1686"/>
      <c r="DH76" s="1686"/>
      <c r="DI76" s="1686"/>
      <c r="DJ76" s="1686"/>
      <c r="DK76" s="1686"/>
      <c r="DL76" s="1686"/>
      <c r="DM76" s="1686"/>
      <c r="DN76" s="1686"/>
      <c r="DO76" s="1686"/>
      <c r="DP76" s="1686"/>
      <c r="DQ76" s="1686"/>
      <c r="DR76" s="1686"/>
      <c r="DS76" s="1686"/>
      <c r="DT76" s="1686"/>
      <c r="DU76" s="1686"/>
      <c r="DV76" s="1686"/>
    </row>
    <row r="77" spans="2:126" s="1734" customFormat="1" ht="30" customHeight="1">
      <c r="B77" s="1722"/>
      <c r="C77" s="1695"/>
      <c r="D77" s="1695"/>
      <c r="E77" s="1714"/>
      <c r="F77" s="1709"/>
      <c r="G77" s="1831"/>
      <c r="H77" s="1695"/>
      <c r="I77" s="1709"/>
      <c r="J77" s="1709"/>
      <c r="K77" s="1709"/>
      <c r="L77" s="1709"/>
      <c r="M77" s="1709"/>
      <c r="N77" s="1709"/>
      <c r="O77" s="1709"/>
      <c r="P77" s="1709"/>
      <c r="Q77" s="1709"/>
      <c r="R77" s="1709"/>
      <c r="S77" s="1709"/>
      <c r="T77" s="1709"/>
      <c r="U77" s="1709"/>
      <c r="V77" s="1709"/>
      <c r="W77" s="1709"/>
      <c r="X77" s="1709"/>
      <c r="Y77" s="1709"/>
      <c r="Z77" s="1709"/>
      <c r="AA77" s="1709"/>
      <c r="AB77" s="1709"/>
      <c r="AC77" s="1709"/>
      <c r="AD77" s="1709"/>
      <c r="AE77" s="1709"/>
      <c r="AF77" s="1709"/>
      <c r="AG77" s="1709"/>
      <c r="AH77" s="1709"/>
      <c r="AI77" s="1709"/>
      <c r="AJ77" s="1709"/>
      <c r="AK77" s="1709"/>
      <c r="AL77" s="1709"/>
      <c r="AM77" s="1709"/>
      <c r="AN77" s="1709"/>
      <c r="AO77" s="1709"/>
      <c r="AP77" s="1695"/>
      <c r="AQ77" s="1695"/>
      <c r="AR77" s="1695"/>
      <c r="AS77" s="1695"/>
      <c r="AT77" s="1695"/>
      <c r="AU77" s="1695"/>
      <c r="AV77" s="1695"/>
      <c r="AW77" s="1695"/>
      <c r="AX77" s="1695"/>
      <c r="AY77" s="1695"/>
      <c r="AZ77" s="1695"/>
      <c r="BA77" s="1695"/>
      <c r="BB77" s="1695"/>
      <c r="BC77" s="1695"/>
      <c r="BD77" s="1695"/>
      <c r="BE77" s="1695"/>
      <c r="BF77" s="1695"/>
      <c r="BG77" s="1695"/>
      <c r="BH77" s="1695"/>
      <c r="BI77" s="1695"/>
      <c r="BJ77" s="1695"/>
      <c r="BK77" s="1695"/>
      <c r="BL77" s="1695"/>
      <c r="BM77" s="1695"/>
      <c r="BV77" s="1695"/>
      <c r="BW77" s="1695"/>
      <c r="BX77" s="1695"/>
      <c r="BY77" s="1695"/>
      <c r="BZ77" s="1695"/>
      <c r="CA77" s="1695"/>
      <c r="CD77" s="1792"/>
      <c r="CH77" s="1686"/>
      <c r="CI77" s="1686"/>
      <c r="CJ77" s="1686"/>
      <c r="CK77" s="1686"/>
      <c r="CL77" s="1686"/>
      <c r="CM77" s="1686"/>
      <c r="CN77" s="1686"/>
      <c r="CO77" s="1686"/>
      <c r="CP77" s="1686"/>
      <c r="CQ77" s="1686"/>
      <c r="CR77" s="1686"/>
      <c r="CS77" s="1686"/>
      <c r="CT77" s="1686"/>
      <c r="CU77" s="1686"/>
      <c r="CV77" s="1686"/>
      <c r="CW77" s="1686"/>
      <c r="CX77" s="1686"/>
      <c r="CY77" s="1686"/>
      <c r="CZ77" s="1686"/>
      <c r="DA77" s="1686"/>
      <c r="DB77" s="1686"/>
      <c r="DC77" s="1686"/>
      <c r="DD77" s="1686"/>
      <c r="DE77" s="1686"/>
      <c r="DF77" s="1686"/>
      <c r="DG77" s="1686"/>
      <c r="DH77" s="1686"/>
      <c r="DI77" s="1686"/>
      <c r="DJ77" s="1686"/>
      <c r="DK77" s="1686"/>
      <c r="DL77" s="1686"/>
      <c r="DM77" s="1686"/>
      <c r="DN77" s="1686"/>
      <c r="DO77" s="1686"/>
      <c r="DP77" s="1686"/>
      <c r="DQ77" s="1686"/>
      <c r="DR77" s="1686"/>
      <c r="DS77" s="1686"/>
      <c r="DT77" s="1686"/>
      <c r="DU77" s="1686"/>
      <c r="DV77" s="1686"/>
    </row>
    <row r="78" spans="2:126" s="1734" customFormat="1" ht="30" customHeight="1">
      <c r="B78" s="1722"/>
      <c r="C78" s="1695"/>
      <c r="D78" s="1714" t="s">
        <v>165</v>
      </c>
      <c r="E78" s="1714"/>
      <c r="F78" s="1709" t="s">
        <v>908</v>
      </c>
      <c r="G78" s="1831"/>
      <c r="H78" s="1695"/>
      <c r="I78" s="1709"/>
      <c r="J78" s="1709"/>
      <c r="K78" s="1709"/>
      <c r="L78" s="1709"/>
      <c r="M78" s="1709"/>
      <c r="N78" s="1709"/>
      <c r="O78" s="1709"/>
      <c r="P78" s="1709"/>
      <c r="Q78" s="1709"/>
      <c r="R78" s="1709"/>
      <c r="S78" s="1709"/>
      <c r="T78" s="1709"/>
      <c r="U78" s="1709"/>
      <c r="V78" s="1709"/>
      <c r="W78" s="1709"/>
      <c r="X78" s="1709"/>
      <c r="Y78" s="1709"/>
      <c r="Z78" s="1709"/>
      <c r="AA78" s="1709"/>
      <c r="AB78" s="1709"/>
      <c r="AC78" s="1709"/>
      <c r="AD78" s="1709"/>
      <c r="AE78" s="1709"/>
      <c r="AF78" s="1709"/>
      <c r="AG78" s="1709"/>
      <c r="AH78" s="1709"/>
      <c r="AI78" s="1709"/>
      <c r="AJ78" s="1709"/>
      <c r="AK78" s="1709"/>
      <c r="AL78" s="1709"/>
      <c r="AM78" s="1709"/>
      <c r="AN78" s="1709"/>
      <c r="AO78" s="1709"/>
      <c r="AP78" s="1695"/>
      <c r="AQ78" s="1695"/>
      <c r="AR78" s="1695"/>
      <c r="AS78" s="1695"/>
      <c r="AT78" s="1695"/>
      <c r="AU78" s="1695"/>
      <c r="AV78" s="1695"/>
      <c r="AW78" s="1695"/>
      <c r="AX78" s="1695"/>
      <c r="AY78" s="1695"/>
      <c r="AZ78" s="1695"/>
      <c r="BA78" s="1695"/>
      <c r="BB78" s="1695"/>
      <c r="BC78" s="1695"/>
      <c r="BD78" s="1695"/>
      <c r="BE78" s="1695"/>
      <c r="BF78" s="1695"/>
      <c r="BG78" s="1695"/>
      <c r="BH78" s="1695"/>
      <c r="BI78" s="1695"/>
      <c r="BJ78" s="1695"/>
      <c r="BK78" s="1695"/>
      <c r="BL78" s="1695"/>
      <c r="BM78" s="1695"/>
      <c r="BV78" s="3278" t="s">
        <v>93</v>
      </c>
      <c r="BW78" s="3279"/>
      <c r="BX78" s="3279"/>
      <c r="BY78" s="3437"/>
      <c r="BZ78" s="3438"/>
      <c r="CA78" s="3439"/>
      <c r="CD78" s="1792"/>
      <c r="CH78" s="1686"/>
      <c r="CI78" s="1686"/>
      <c r="CJ78" s="1686"/>
      <c r="CK78" s="1686"/>
      <c r="CL78" s="1686"/>
      <c r="CM78" s="1686"/>
      <c r="CN78" s="1686"/>
      <c r="CO78" s="1686"/>
      <c r="CP78" s="1686"/>
      <c r="CQ78" s="1686"/>
      <c r="CR78" s="1686"/>
      <c r="CS78" s="1686"/>
      <c r="CT78" s="1686"/>
      <c r="CU78" s="1686"/>
      <c r="CV78" s="1686"/>
      <c r="CW78" s="1686"/>
      <c r="CX78" s="1686"/>
      <c r="CY78" s="1686"/>
      <c r="CZ78" s="1686"/>
      <c r="DA78" s="1686"/>
      <c r="DB78" s="1686"/>
      <c r="DC78" s="1686"/>
      <c r="DD78" s="1686"/>
      <c r="DE78" s="1686"/>
      <c r="DF78" s="1686"/>
      <c r="DG78" s="1686"/>
      <c r="DH78" s="1686"/>
      <c r="DI78" s="1686"/>
      <c r="DJ78" s="1686"/>
      <c r="DK78" s="1686"/>
      <c r="DL78" s="1686"/>
      <c r="DM78" s="1686"/>
      <c r="DN78" s="1686"/>
      <c r="DO78" s="1686"/>
      <c r="DP78" s="1686"/>
      <c r="DQ78" s="1686"/>
      <c r="DR78" s="1686"/>
      <c r="DS78" s="1686"/>
      <c r="DT78" s="1686"/>
      <c r="DU78" s="1686"/>
      <c r="DV78" s="1686"/>
    </row>
    <row r="79" spans="2:126" s="1734" customFormat="1" ht="30" customHeight="1">
      <c r="B79" s="1727"/>
      <c r="C79" s="1695"/>
      <c r="D79" s="1714"/>
      <c r="E79" s="1714"/>
      <c r="F79" s="1712" t="s">
        <v>446</v>
      </c>
      <c r="G79" s="1831"/>
      <c r="H79" s="1695"/>
      <c r="I79" s="1709"/>
      <c r="J79" s="1709"/>
      <c r="K79" s="1709"/>
      <c r="L79" s="1709"/>
      <c r="M79" s="1709"/>
      <c r="N79" s="1709"/>
      <c r="O79" s="1709"/>
      <c r="P79" s="1709"/>
      <c r="Q79" s="1709"/>
      <c r="R79" s="1709"/>
      <c r="S79" s="1709"/>
      <c r="T79" s="1709"/>
      <c r="U79" s="1709"/>
      <c r="V79" s="1709"/>
      <c r="W79" s="1709"/>
      <c r="X79" s="1709"/>
      <c r="Y79" s="1709"/>
      <c r="Z79" s="1709"/>
      <c r="AA79" s="1709"/>
      <c r="AB79" s="1709"/>
      <c r="AC79" s="1709"/>
      <c r="AD79" s="1709"/>
      <c r="AE79" s="1709"/>
      <c r="AF79" s="1709"/>
      <c r="AG79" s="1709"/>
      <c r="AH79" s="1709"/>
      <c r="AI79" s="1709"/>
      <c r="AJ79" s="1709"/>
      <c r="AK79" s="1709"/>
      <c r="AL79" s="1709"/>
      <c r="AM79" s="1709"/>
      <c r="AN79" s="1709"/>
      <c r="AO79" s="1709"/>
      <c r="AP79" s="1695"/>
      <c r="AQ79" s="1695"/>
      <c r="AR79" s="1695"/>
      <c r="AS79" s="1695"/>
      <c r="AT79" s="1695"/>
      <c r="AU79" s="1695"/>
      <c r="AV79" s="1695"/>
      <c r="AW79" s="1695"/>
      <c r="AX79" s="1695"/>
      <c r="AY79" s="1695"/>
      <c r="AZ79" s="1695"/>
      <c r="BA79" s="1695"/>
      <c r="BB79" s="1695"/>
      <c r="BC79" s="1695"/>
      <c r="BD79" s="1695"/>
      <c r="BE79" s="1695"/>
      <c r="BF79" s="1695"/>
      <c r="BG79" s="1695"/>
      <c r="BH79" s="1695"/>
      <c r="BI79" s="1695"/>
      <c r="BJ79" s="1695"/>
      <c r="BK79" s="1695"/>
      <c r="BL79" s="1695"/>
      <c r="BM79" s="1695"/>
      <c r="BV79" s="3279"/>
      <c r="BW79" s="3279"/>
      <c r="BX79" s="3279"/>
      <c r="BY79" s="3440"/>
      <c r="BZ79" s="3441"/>
      <c r="CA79" s="3442"/>
      <c r="CD79" s="1792"/>
      <c r="CH79" s="1686"/>
      <c r="CI79" s="1686"/>
      <c r="CJ79" s="1686"/>
      <c r="CK79" s="1686"/>
      <c r="CL79" s="1686"/>
      <c r="CM79" s="1686"/>
      <c r="CN79" s="1686"/>
      <c r="CO79" s="1686"/>
      <c r="CP79" s="1686"/>
      <c r="CQ79" s="1686"/>
      <c r="CR79" s="1686"/>
      <c r="CS79" s="1686"/>
      <c r="CT79" s="1686"/>
      <c r="CU79" s="1686"/>
      <c r="CV79" s="1686"/>
      <c r="CW79" s="1686"/>
      <c r="CX79" s="1686"/>
      <c r="CY79" s="1686"/>
      <c r="CZ79" s="1686"/>
      <c r="DA79" s="1686"/>
      <c r="DB79" s="1686"/>
      <c r="DC79" s="1686"/>
      <c r="DD79" s="1686"/>
      <c r="DE79" s="1686"/>
      <c r="DF79" s="1686"/>
      <c r="DG79" s="1686"/>
      <c r="DH79" s="1686"/>
      <c r="DI79" s="1686"/>
      <c r="DJ79" s="1686"/>
      <c r="DK79" s="1686"/>
      <c r="DL79" s="1686"/>
      <c r="DM79" s="1686"/>
      <c r="DN79" s="1686"/>
      <c r="DO79" s="1686"/>
      <c r="DP79" s="1686"/>
      <c r="DQ79" s="1686"/>
      <c r="DR79" s="1686"/>
      <c r="DS79" s="1686"/>
      <c r="DT79" s="1686"/>
      <c r="DU79" s="1686"/>
      <c r="DV79" s="1686"/>
    </row>
    <row r="80" spans="2:126" s="1734" customFormat="1" ht="30" customHeight="1">
      <c r="B80" s="1707"/>
      <c r="C80" s="1695"/>
      <c r="D80" s="1714"/>
      <c r="E80" s="1714"/>
      <c r="F80" s="1709"/>
      <c r="G80" s="1831"/>
      <c r="H80" s="1695"/>
      <c r="I80" s="1709"/>
      <c r="J80" s="1709"/>
      <c r="K80" s="1709"/>
      <c r="L80" s="1709"/>
      <c r="M80" s="1709"/>
      <c r="N80" s="1709"/>
      <c r="O80" s="1709"/>
      <c r="P80" s="1709"/>
      <c r="Q80" s="1709"/>
      <c r="R80" s="1709"/>
      <c r="S80" s="1709"/>
      <c r="T80" s="1709"/>
      <c r="U80" s="1709"/>
      <c r="V80" s="1709"/>
      <c r="W80" s="1709"/>
      <c r="X80" s="1709"/>
      <c r="Y80" s="1709"/>
      <c r="Z80" s="1709"/>
      <c r="AA80" s="1709"/>
      <c r="AB80" s="1709"/>
      <c r="AC80" s="1709"/>
      <c r="AD80" s="1709"/>
      <c r="AE80" s="1709"/>
      <c r="AF80" s="1709"/>
      <c r="AG80" s="1709"/>
      <c r="AH80" s="1709"/>
      <c r="AI80" s="1709"/>
      <c r="AJ80" s="1709"/>
      <c r="AK80" s="1709"/>
      <c r="AL80" s="1709"/>
      <c r="AM80" s="1709"/>
      <c r="AN80" s="1709"/>
      <c r="AO80" s="1709"/>
      <c r="AP80" s="1695"/>
      <c r="AQ80" s="1695"/>
      <c r="AR80" s="1695"/>
      <c r="AS80" s="1695"/>
      <c r="AT80" s="1695"/>
      <c r="AU80" s="1695"/>
      <c r="AV80" s="1695"/>
      <c r="AW80" s="1695"/>
      <c r="AX80" s="1695"/>
      <c r="AY80" s="1695"/>
      <c r="AZ80" s="1695"/>
      <c r="BA80" s="1695"/>
      <c r="BB80" s="1695"/>
      <c r="BC80" s="1695"/>
      <c r="BD80" s="1695"/>
      <c r="BE80" s="1695"/>
      <c r="BF80" s="1695"/>
      <c r="BG80" s="1695"/>
      <c r="BH80" s="1695"/>
      <c r="BI80" s="1695"/>
      <c r="BJ80" s="1695"/>
      <c r="BK80" s="1695"/>
      <c r="BL80" s="1695"/>
      <c r="BM80" s="1695"/>
      <c r="BV80" s="1695"/>
      <c r="BW80" s="1695"/>
      <c r="BX80" s="1695"/>
      <c r="BY80" s="1695"/>
      <c r="BZ80" s="1695"/>
      <c r="CA80" s="1695"/>
      <c r="CD80" s="1792"/>
      <c r="CH80" s="1686"/>
      <c r="CI80" s="1686"/>
      <c r="CJ80" s="1686"/>
      <c r="CK80" s="1686"/>
      <c r="CL80" s="1686"/>
      <c r="CM80" s="1686"/>
      <c r="CN80" s="1686"/>
      <c r="CO80" s="1686"/>
      <c r="CP80" s="1686"/>
      <c r="CQ80" s="1686"/>
      <c r="CR80" s="1686"/>
      <c r="CS80" s="1686"/>
      <c r="CT80" s="1686"/>
      <c r="CU80" s="1686"/>
      <c r="CV80" s="1686"/>
      <c r="CW80" s="1686"/>
      <c r="CX80" s="1686"/>
      <c r="CY80" s="1686"/>
      <c r="CZ80" s="1686"/>
      <c r="DA80" s="1686"/>
      <c r="DB80" s="1686"/>
      <c r="DC80" s="1686"/>
      <c r="DD80" s="1686"/>
      <c r="DE80" s="1686"/>
      <c r="DF80" s="1686"/>
      <c r="DG80" s="1686"/>
      <c r="DH80" s="1686"/>
      <c r="DI80" s="1686"/>
      <c r="DJ80" s="1686"/>
      <c r="DK80" s="1686"/>
      <c r="DL80" s="1686"/>
      <c r="DM80" s="1686"/>
      <c r="DN80" s="1686"/>
      <c r="DO80" s="1686"/>
      <c r="DP80" s="1686"/>
      <c r="DQ80" s="1686"/>
      <c r="DR80" s="1686"/>
      <c r="DS80" s="1686"/>
      <c r="DT80" s="1686"/>
      <c r="DU80" s="1686"/>
      <c r="DV80" s="1686"/>
    </row>
    <row r="81" spans="1:126" s="1734" customFormat="1" ht="30" customHeight="1">
      <c r="B81" s="1707"/>
      <c r="C81" s="1695"/>
      <c r="D81" s="1714" t="s">
        <v>168</v>
      </c>
      <c r="E81" s="1714"/>
      <c r="F81" s="1709" t="s">
        <v>447</v>
      </c>
      <c r="G81" s="1831"/>
      <c r="H81" s="1695"/>
      <c r="I81" s="1709"/>
      <c r="J81" s="1709"/>
      <c r="K81" s="1709"/>
      <c r="L81" s="1709"/>
      <c r="M81" s="1709"/>
      <c r="N81" s="1709"/>
      <c r="O81" s="1709"/>
      <c r="P81" s="1709"/>
      <c r="Q81" s="1709"/>
      <c r="R81" s="1709"/>
      <c r="S81" s="1709"/>
      <c r="T81" s="1709"/>
      <c r="U81" s="1709"/>
      <c r="V81" s="1709"/>
      <c r="W81" s="1709"/>
      <c r="X81" s="1709"/>
      <c r="Y81" s="1709"/>
      <c r="Z81" s="1709"/>
      <c r="AA81" s="1709"/>
      <c r="AB81" s="1709"/>
      <c r="AC81" s="1709"/>
      <c r="AD81" s="1709"/>
      <c r="AE81" s="1709"/>
      <c r="AF81" s="1709"/>
      <c r="AG81" s="1709"/>
      <c r="AH81" s="1709"/>
      <c r="AI81" s="1709"/>
      <c r="AJ81" s="1709"/>
      <c r="AK81" s="1709"/>
      <c r="AL81" s="1709"/>
      <c r="AM81" s="1709"/>
      <c r="AN81" s="1709"/>
      <c r="AO81" s="1709"/>
      <c r="AP81" s="1695"/>
      <c r="AQ81" s="1695"/>
      <c r="AR81" s="1695"/>
      <c r="AS81" s="1695"/>
      <c r="AT81" s="1695"/>
      <c r="AU81" s="1695"/>
      <c r="AV81" s="1695"/>
      <c r="AW81" s="1695"/>
      <c r="AX81" s="1695"/>
      <c r="AY81" s="1695"/>
      <c r="AZ81" s="1695"/>
      <c r="BA81" s="1695"/>
      <c r="BB81" s="1695"/>
      <c r="BC81" s="1695"/>
      <c r="BD81" s="1695"/>
      <c r="BE81" s="1695"/>
      <c r="BF81" s="1695"/>
      <c r="BG81" s="1695"/>
      <c r="BH81" s="1695"/>
      <c r="BI81" s="1695"/>
      <c r="BJ81" s="1695"/>
      <c r="BK81" s="1695"/>
      <c r="BL81" s="1695"/>
      <c r="BM81" s="1695"/>
      <c r="BV81" s="3278" t="s">
        <v>510</v>
      </c>
      <c r="BW81" s="3279"/>
      <c r="BX81" s="3279"/>
      <c r="BY81" s="3437"/>
      <c r="BZ81" s="3438"/>
      <c r="CA81" s="3439"/>
      <c r="CD81" s="1792"/>
      <c r="CH81" s="1686"/>
      <c r="CI81" s="1686"/>
      <c r="CJ81" s="1686"/>
      <c r="CK81" s="1686"/>
      <c r="CL81" s="1686"/>
      <c r="CM81" s="1686"/>
      <c r="CN81" s="1686"/>
      <c r="CO81" s="1686"/>
      <c r="CP81" s="1686"/>
      <c r="CQ81" s="1686"/>
      <c r="CR81" s="1686"/>
      <c r="CS81" s="1686"/>
      <c r="CT81" s="1686"/>
      <c r="CU81" s="1686"/>
      <c r="CV81" s="1686"/>
      <c r="CW81" s="1686"/>
      <c r="CX81" s="1686"/>
      <c r="CY81" s="1686"/>
      <c r="CZ81" s="1686"/>
      <c r="DA81" s="1686"/>
      <c r="DB81" s="1686"/>
      <c r="DC81" s="1686"/>
      <c r="DD81" s="1686"/>
      <c r="DE81" s="1686"/>
      <c r="DF81" s="1686"/>
      <c r="DG81" s="1686"/>
      <c r="DH81" s="1686"/>
      <c r="DI81" s="1686"/>
      <c r="DJ81" s="1686"/>
      <c r="DK81" s="1686"/>
      <c r="DL81" s="1686"/>
      <c r="DM81" s="1686"/>
      <c r="DN81" s="1686"/>
      <c r="DO81" s="1686"/>
      <c r="DP81" s="1686"/>
      <c r="DQ81" s="1686"/>
      <c r="DR81" s="1686"/>
      <c r="DS81" s="1686"/>
      <c r="DT81" s="1686"/>
      <c r="DU81" s="1686"/>
      <c r="DV81" s="1686"/>
    </row>
    <row r="82" spans="1:126" s="1734" customFormat="1" ht="30" customHeight="1">
      <c r="B82" s="1707"/>
      <c r="C82" s="1695"/>
      <c r="D82" s="1714"/>
      <c r="E82" s="1714"/>
      <c r="F82" s="1712" t="s">
        <v>2697</v>
      </c>
      <c r="G82" s="1831"/>
      <c r="H82" s="1695"/>
      <c r="I82" s="1709"/>
      <c r="J82" s="1709"/>
      <c r="K82" s="1709"/>
      <c r="L82" s="1709"/>
      <c r="M82" s="1709"/>
      <c r="N82" s="1709"/>
      <c r="O82" s="1709"/>
      <c r="P82" s="1709"/>
      <c r="Q82" s="1709"/>
      <c r="R82" s="1709"/>
      <c r="S82" s="1709"/>
      <c r="T82" s="1709"/>
      <c r="U82" s="1709"/>
      <c r="V82" s="1709"/>
      <c r="W82" s="1709"/>
      <c r="X82" s="1709"/>
      <c r="Y82" s="1709"/>
      <c r="Z82" s="1709"/>
      <c r="AA82" s="1709"/>
      <c r="AB82" s="1709"/>
      <c r="AC82" s="1709"/>
      <c r="AD82" s="1709"/>
      <c r="AE82" s="1709"/>
      <c r="AF82" s="1709"/>
      <c r="AG82" s="1709"/>
      <c r="AH82" s="1709"/>
      <c r="AI82" s="1709"/>
      <c r="AJ82" s="1709"/>
      <c r="AK82" s="1709"/>
      <c r="AL82" s="1709"/>
      <c r="AM82" s="1709"/>
      <c r="AN82" s="1709"/>
      <c r="AO82" s="1709"/>
      <c r="AP82" s="1695"/>
      <c r="AQ82" s="1695"/>
      <c r="AR82" s="1695"/>
      <c r="AS82" s="1695"/>
      <c r="AT82" s="1695"/>
      <c r="AU82" s="1695"/>
      <c r="AV82" s="1695"/>
      <c r="AW82" s="1695"/>
      <c r="AX82" s="1695"/>
      <c r="AY82" s="1695"/>
      <c r="AZ82" s="1695"/>
      <c r="BA82" s="1695"/>
      <c r="BB82" s="1695"/>
      <c r="BC82" s="1695"/>
      <c r="BD82" s="1695"/>
      <c r="BE82" s="1695"/>
      <c r="BF82" s="1695"/>
      <c r="BG82" s="1695"/>
      <c r="BH82" s="1695"/>
      <c r="BI82" s="1695"/>
      <c r="BJ82" s="1695"/>
      <c r="BK82" s="1695"/>
      <c r="BL82" s="1695"/>
      <c r="BM82" s="1695"/>
      <c r="BV82" s="3279"/>
      <c r="BW82" s="3279"/>
      <c r="BX82" s="3279"/>
      <c r="BY82" s="3440"/>
      <c r="BZ82" s="3441"/>
      <c r="CA82" s="3442"/>
      <c r="CD82" s="1792"/>
      <c r="CH82" s="1686"/>
      <c r="CI82" s="1686"/>
      <c r="CJ82" s="1686"/>
      <c r="CK82" s="1686"/>
      <c r="CL82" s="1686"/>
      <c r="CM82" s="1686"/>
      <c r="CN82" s="1686"/>
      <c r="CO82" s="1686"/>
      <c r="CP82" s="1686"/>
      <c r="CQ82" s="1686"/>
      <c r="CR82" s="1686"/>
      <c r="CS82" s="1686"/>
      <c r="CT82" s="1686"/>
      <c r="CU82" s="1686"/>
      <c r="CV82" s="1686"/>
      <c r="CW82" s="1686"/>
      <c r="CX82" s="1686"/>
      <c r="CY82" s="1686"/>
      <c r="CZ82" s="1686"/>
      <c r="DA82" s="1686"/>
      <c r="DB82" s="1686"/>
      <c r="DC82" s="1686"/>
      <c r="DD82" s="1686"/>
      <c r="DE82" s="1686"/>
      <c r="DF82" s="1686"/>
      <c r="DG82" s="1686"/>
      <c r="DH82" s="1686"/>
      <c r="DI82" s="1686"/>
      <c r="DJ82" s="1686"/>
      <c r="DK82" s="1686"/>
      <c r="DL82" s="1686"/>
      <c r="DM82" s="1686"/>
      <c r="DN82" s="1686"/>
      <c r="DO82" s="1686"/>
      <c r="DP82" s="1686"/>
      <c r="DQ82" s="1686"/>
      <c r="DR82" s="1686"/>
      <c r="DS82" s="1686"/>
      <c r="DT82" s="1686"/>
      <c r="DU82" s="1686"/>
      <c r="DV82" s="1686"/>
    </row>
    <row r="83" spans="1:126" s="1734" customFormat="1" ht="30" customHeight="1">
      <c r="B83" s="1707"/>
      <c r="C83" s="1695"/>
      <c r="D83" s="1714"/>
      <c r="E83" s="1714"/>
      <c r="F83" s="1709"/>
      <c r="G83" s="1831"/>
      <c r="H83" s="1695"/>
      <c r="I83" s="1709"/>
      <c r="J83" s="1709"/>
      <c r="K83" s="1709"/>
      <c r="L83" s="1709"/>
      <c r="M83" s="1709"/>
      <c r="N83" s="1709"/>
      <c r="O83" s="1709"/>
      <c r="P83" s="1709"/>
      <c r="Q83" s="1709"/>
      <c r="R83" s="1709"/>
      <c r="S83" s="1709"/>
      <c r="T83" s="1709"/>
      <c r="U83" s="1709"/>
      <c r="V83" s="1709"/>
      <c r="W83" s="1709"/>
      <c r="X83" s="1709"/>
      <c r="Y83" s="1709"/>
      <c r="Z83" s="1709"/>
      <c r="AA83" s="1709"/>
      <c r="AB83" s="1709"/>
      <c r="AC83" s="1709"/>
      <c r="AD83" s="1709"/>
      <c r="AE83" s="1709"/>
      <c r="AF83" s="1709"/>
      <c r="AG83" s="1709"/>
      <c r="AH83" s="1709"/>
      <c r="AI83" s="1709"/>
      <c r="AJ83" s="1709"/>
      <c r="AK83" s="1709"/>
      <c r="AL83" s="1709"/>
      <c r="AM83" s="1709"/>
      <c r="AN83" s="1709"/>
      <c r="AO83" s="1709"/>
      <c r="AP83" s="1695"/>
      <c r="AQ83" s="1695"/>
      <c r="AR83" s="1695"/>
      <c r="AS83" s="1695"/>
      <c r="AT83" s="1695"/>
      <c r="AU83" s="1695"/>
      <c r="AV83" s="1695"/>
      <c r="AW83" s="1695"/>
      <c r="AX83" s="1695"/>
      <c r="AY83" s="1695"/>
      <c r="AZ83" s="1695"/>
      <c r="BA83" s="1695"/>
      <c r="BB83" s="1695"/>
      <c r="BC83" s="1695"/>
      <c r="BD83" s="1695"/>
      <c r="BE83" s="1695"/>
      <c r="BF83" s="1695"/>
      <c r="BG83" s="1695"/>
      <c r="BH83" s="1695"/>
      <c r="BI83" s="1695"/>
      <c r="BJ83" s="1695"/>
      <c r="BK83" s="1695"/>
      <c r="BL83" s="1695"/>
      <c r="BM83" s="1695"/>
      <c r="BV83" s="1695"/>
      <c r="BW83" s="1695"/>
      <c r="BX83" s="1695"/>
      <c r="BY83" s="1695"/>
      <c r="BZ83" s="1695"/>
      <c r="CA83" s="1695"/>
      <c r="CD83" s="1792"/>
      <c r="CH83" s="1686"/>
      <c r="CI83" s="1686"/>
      <c r="CJ83" s="1686"/>
      <c r="CK83" s="1686"/>
      <c r="CL83" s="1686"/>
      <c r="CM83" s="1686"/>
      <c r="CN83" s="1686"/>
      <c r="CO83" s="1686"/>
      <c r="CP83" s="1686"/>
      <c r="CQ83" s="1686"/>
      <c r="CR83" s="1686"/>
      <c r="CS83" s="1686"/>
      <c r="CT83" s="1686"/>
      <c r="CU83" s="1686"/>
      <c r="CV83" s="1686"/>
      <c r="CW83" s="1686"/>
      <c r="CX83" s="1686"/>
      <c r="CY83" s="1686"/>
      <c r="CZ83" s="1686"/>
      <c r="DA83" s="1686"/>
      <c r="DB83" s="1686"/>
      <c r="DC83" s="1686"/>
      <c r="DD83" s="1686"/>
      <c r="DE83" s="1686"/>
      <c r="DF83" s="1686"/>
      <c r="DG83" s="1686"/>
      <c r="DH83" s="1686"/>
      <c r="DI83" s="1686"/>
      <c r="DJ83" s="1686"/>
      <c r="DK83" s="1686"/>
      <c r="DL83" s="1686"/>
      <c r="DM83" s="1686"/>
      <c r="DN83" s="1686"/>
      <c r="DO83" s="1686"/>
      <c r="DP83" s="1686"/>
      <c r="DQ83" s="1686"/>
      <c r="DR83" s="1686"/>
      <c r="DS83" s="1686"/>
      <c r="DT83" s="1686"/>
      <c r="DU83" s="1686"/>
      <c r="DV83" s="1686"/>
    </row>
    <row r="84" spans="1:126" s="1734" customFormat="1" ht="30" customHeight="1">
      <c r="B84" s="1719"/>
      <c r="C84" s="1695"/>
      <c r="D84" s="1714" t="s">
        <v>169</v>
      </c>
      <c r="E84" s="1714"/>
      <c r="F84" s="1709" t="s">
        <v>448</v>
      </c>
      <c r="G84" s="1831"/>
      <c r="H84" s="1695"/>
      <c r="I84" s="1709"/>
      <c r="J84" s="1709"/>
      <c r="K84" s="1709"/>
      <c r="L84" s="1709"/>
      <c r="M84" s="1709"/>
      <c r="N84" s="1709"/>
      <c r="O84" s="1709"/>
      <c r="P84" s="1709"/>
      <c r="Q84" s="1709"/>
      <c r="R84" s="1709"/>
      <c r="S84" s="1709"/>
      <c r="T84" s="1709"/>
      <c r="U84" s="1709"/>
      <c r="V84" s="1709"/>
      <c r="W84" s="1709"/>
      <c r="X84" s="1709"/>
      <c r="Y84" s="1709"/>
      <c r="Z84" s="1709"/>
      <c r="AA84" s="1709"/>
      <c r="AB84" s="1709"/>
      <c r="AC84" s="1709"/>
      <c r="AD84" s="1709"/>
      <c r="AE84" s="1709"/>
      <c r="AF84" s="1709"/>
      <c r="AG84" s="1709"/>
      <c r="AH84" s="1709"/>
      <c r="AI84" s="1709"/>
      <c r="AJ84" s="1709"/>
      <c r="AK84" s="1709"/>
      <c r="AL84" s="1709"/>
      <c r="AM84" s="1709"/>
      <c r="AN84" s="1709"/>
      <c r="AO84" s="1709"/>
      <c r="AP84" s="1695"/>
      <c r="AQ84" s="1695"/>
      <c r="AR84" s="1695"/>
      <c r="AS84" s="1695"/>
      <c r="AT84" s="1695"/>
      <c r="AU84" s="1695"/>
      <c r="AV84" s="1695"/>
      <c r="AW84" s="1695"/>
      <c r="AX84" s="1695"/>
      <c r="AY84" s="1695"/>
      <c r="AZ84" s="1695"/>
      <c r="BA84" s="1695"/>
      <c r="BB84" s="1695"/>
      <c r="BC84" s="1695"/>
      <c r="BD84" s="1695"/>
      <c r="BE84" s="1695"/>
      <c r="BF84" s="1695"/>
      <c r="BG84" s="1695"/>
      <c r="BH84" s="1695"/>
      <c r="BI84" s="1695"/>
      <c r="BJ84" s="1695"/>
      <c r="BK84" s="1695"/>
      <c r="BL84" s="1695"/>
      <c r="BM84" s="1695"/>
      <c r="BV84" s="3278" t="s">
        <v>94</v>
      </c>
      <c r="BW84" s="3279"/>
      <c r="BX84" s="3279"/>
      <c r="BY84" s="3437"/>
      <c r="BZ84" s="3438"/>
      <c r="CA84" s="3439"/>
      <c r="CD84" s="1792"/>
      <c r="CH84" s="1686"/>
      <c r="CI84" s="1686"/>
      <c r="CJ84" s="1686"/>
      <c r="CK84" s="1686"/>
      <c r="CL84" s="1686"/>
      <c r="CM84" s="1686"/>
      <c r="CN84" s="1686"/>
      <c r="CO84" s="1686"/>
      <c r="CP84" s="1686"/>
      <c r="CQ84" s="1686"/>
      <c r="CR84" s="1686"/>
      <c r="CS84" s="1686"/>
      <c r="CT84" s="1686"/>
      <c r="CU84" s="1686"/>
      <c r="CV84" s="1686"/>
      <c r="CW84" s="1686"/>
      <c r="CX84" s="1686"/>
      <c r="CY84" s="1686"/>
      <c r="CZ84" s="1686"/>
      <c r="DA84" s="1686"/>
      <c r="DB84" s="1686"/>
      <c r="DC84" s="1686"/>
      <c r="DD84" s="1686"/>
      <c r="DE84" s="1686"/>
      <c r="DF84" s="1686"/>
      <c r="DG84" s="1686"/>
      <c r="DH84" s="1686"/>
      <c r="DI84" s="1686"/>
      <c r="DJ84" s="1686"/>
      <c r="DK84" s="1686"/>
      <c r="DL84" s="1686"/>
      <c r="DM84" s="1686"/>
      <c r="DN84" s="1686"/>
      <c r="DO84" s="1686"/>
      <c r="DP84" s="1686"/>
      <c r="DQ84" s="1686"/>
      <c r="DR84" s="1686"/>
      <c r="DS84" s="1686"/>
      <c r="DT84" s="1686"/>
      <c r="DU84" s="1686"/>
      <c r="DV84" s="1686"/>
    </row>
    <row r="85" spans="1:126" s="1734" customFormat="1" ht="30" customHeight="1">
      <c r="B85" s="1722"/>
      <c r="C85" s="1695"/>
      <c r="D85" s="1714"/>
      <c r="E85" s="1714"/>
      <c r="F85" s="1712" t="s">
        <v>449</v>
      </c>
      <c r="G85" s="1831"/>
      <c r="H85" s="1695"/>
      <c r="I85" s="1709"/>
      <c r="J85" s="1709"/>
      <c r="K85" s="1709"/>
      <c r="L85" s="1709"/>
      <c r="M85" s="1709"/>
      <c r="N85" s="1709"/>
      <c r="O85" s="1709"/>
      <c r="P85" s="1709"/>
      <c r="Q85" s="1709"/>
      <c r="R85" s="1709"/>
      <c r="S85" s="1709"/>
      <c r="T85" s="1709"/>
      <c r="U85" s="1709"/>
      <c r="V85" s="1709"/>
      <c r="W85" s="1709"/>
      <c r="X85" s="1709"/>
      <c r="Y85" s="1709"/>
      <c r="Z85" s="1709"/>
      <c r="AA85" s="1709"/>
      <c r="AB85" s="1709"/>
      <c r="AC85" s="1709"/>
      <c r="AD85" s="1709"/>
      <c r="AE85" s="1709"/>
      <c r="AF85" s="1709"/>
      <c r="AG85" s="1709"/>
      <c r="AH85" s="1709"/>
      <c r="AI85" s="1709"/>
      <c r="AJ85" s="1709"/>
      <c r="AK85" s="1709"/>
      <c r="AL85" s="1709"/>
      <c r="AM85" s="1709"/>
      <c r="AN85" s="1709"/>
      <c r="AO85" s="1709"/>
      <c r="AP85" s="1695"/>
      <c r="AQ85" s="1695"/>
      <c r="AR85" s="1695"/>
      <c r="AS85" s="1695"/>
      <c r="AT85" s="1695"/>
      <c r="AU85" s="1695"/>
      <c r="AV85" s="1695"/>
      <c r="AW85" s="1695"/>
      <c r="AX85" s="1695"/>
      <c r="AY85" s="1695"/>
      <c r="AZ85" s="1695"/>
      <c r="BA85" s="1695"/>
      <c r="BB85" s="1695"/>
      <c r="BC85" s="1695"/>
      <c r="BD85" s="1695"/>
      <c r="BE85" s="1695"/>
      <c r="BF85" s="1695"/>
      <c r="BG85" s="1695"/>
      <c r="BH85" s="1695"/>
      <c r="BI85" s="1695"/>
      <c r="BJ85" s="1695"/>
      <c r="BK85" s="1695"/>
      <c r="BL85" s="1695"/>
      <c r="BM85" s="1695"/>
      <c r="BV85" s="3279"/>
      <c r="BW85" s="3279"/>
      <c r="BX85" s="3279"/>
      <c r="BY85" s="3440"/>
      <c r="BZ85" s="3441"/>
      <c r="CA85" s="3442"/>
      <c r="CD85" s="1792"/>
      <c r="CH85" s="1686"/>
      <c r="CI85" s="1686"/>
      <c r="CJ85" s="1686"/>
      <c r="CK85" s="1686"/>
      <c r="CL85" s="1686"/>
      <c r="CM85" s="1686"/>
      <c r="CN85" s="1686"/>
      <c r="CO85" s="1686"/>
      <c r="CP85" s="1686"/>
      <c r="CQ85" s="1686"/>
      <c r="CR85" s="1686"/>
      <c r="CS85" s="1686"/>
      <c r="CT85" s="1686"/>
      <c r="CU85" s="1686"/>
      <c r="CV85" s="1686"/>
      <c r="CW85" s="1686"/>
      <c r="CX85" s="1686"/>
      <c r="CY85" s="1686"/>
      <c r="CZ85" s="1686"/>
      <c r="DA85" s="1686"/>
      <c r="DB85" s="1686"/>
      <c r="DC85" s="1686"/>
      <c r="DD85" s="1686"/>
      <c r="DE85" s="1686"/>
      <c r="DF85" s="1686"/>
      <c r="DG85" s="1686"/>
      <c r="DH85" s="1686"/>
      <c r="DI85" s="1686"/>
      <c r="DJ85" s="1686"/>
      <c r="DK85" s="1686"/>
      <c r="DL85" s="1686"/>
      <c r="DM85" s="1686"/>
      <c r="DN85" s="1686"/>
      <c r="DO85" s="1686"/>
      <c r="DP85" s="1686"/>
      <c r="DQ85" s="1686"/>
      <c r="DR85" s="1686"/>
      <c r="DS85" s="1686"/>
      <c r="DT85" s="1686"/>
      <c r="DU85" s="1686"/>
      <c r="DV85" s="1686"/>
    </row>
    <row r="86" spans="1:126" s="1734" customFormat="1" ht="30" customHeight="1">
      <c r="B86" s="1722"/>
      <c r="C86" s="1695"/>
      <c r="D86" s="1714"/>
      <c r="E86" s="1714"/>
      <c r="F86" s="1709"/>
      <c r="G86" s="1831"/>
      <c r="H86" s="1695"/>
      <c r="I86" s="1709"/>
      <c r="J86" s="1709"/>
      <c r="K86" s="1709"/>
      <c r="L86" s="1709"/>
      <c r="M86" s="1709"/>
      <c r="N86" s="1709"/>
      <c r="O86" s="1709"/>
      <c r="P86" s="1709"/>
      <c r="Q86" s="1709"/>
      <c r="R86" s="1709"/>
      <c r="S86" s="1709"/>
      <c r="T86" s="1709"/>
      <c r="U86" s="1709"/>
      <c r="V86" s="1709"/>
      <c r="W86" s="1709"/>
      <c r="X86" s="1709"/>
      <c r="Y86" s="1709"/>
      <c r="Z86" s="1709"/>
      <c r="AA86" s="1709"/>
      <c r="AB86" s="1709"/>
      <c r="AC86" s="1709"/>
      <c r="AD86" s="1709"/>
      <c r="AE86" s="1709"/>
      <c r="AF86" s="1709"/>
      <c r="AG86" s="1709"/>
      <c r="AH86" s="1709"/>
      <c r="AI86" s="1709"/>
      <c r="AJ86" s="1709"/>
      <c r="AK86" s="1709"/>
      <c r="AL86" s="1709"/>
      <c r="AM86" s="1709"/>
      <c r="AN86" s="1709"/>
      <c r="AO86" s="1709"/>
      <c r="AP86" s="1695"/>
      <c r="AQ86" s="1695"/>
      <c r="AR86" s="1695"/>
      <c r="AS86" s="1695"/>
      <c r="AT86" s="1695"/>
      <c r="AU86" s="1695"/>
      <c r="AV86" s="1695"/>
      <c r="AW86" s="1695"/>
      <c r="AX86" s="1695"/>
      <c r="AY86" s="1695"/>
      <c r="AZ86" s="1695"/>
      <c r="BA86" s="1695"/>
      <c r="BB86" s="1695"/>
      <c r="BC86" s="1695"/>
      <c r="BD86" s="1695"/>
      <c r="BE86" s="1695"/>
      <c r="BF86" s="1695"/>
      <c r="BG86" s="1695"/>
      <c r="BH86" s="1695"/>
      <c r="BI86" s="1695"/>
      <c r="BJ86" s="1695"/>
      <c r="BK86" s="1695"/>
      <c r="BL86" s="1695"/>
      <c r="BM86" s="1695"/>
      <c r="BV86" s="1695"/>
      <c r="BW86" s="1695"/>
      <c r="BX86" s="1695"/>
      <c r="BY86" s="1695"/>
      <c r="BZ86" s="1695"/>
      <c r="CA86" s="1695"/>
      <c r="CD86" s="1792"/>
      <c r="CH86" s="1686"/>
      <c r="CI86" s="1686"/>
      <c r="CJ86" s="1686"/>
      <c r="CK86" s="1686"/>
      <c r="CL86" s="1686"/>
      <c r="CM86" s="1686"/>
      <c r="CN86" s="1686"/>
      <c r="CO86" s="1686"/>
      <c r="CP86" s="1686"/>
      <c r="CQ86" s="1686"/>
      <c r="CR86" s="1686"/>
      <c r="CS86" s="1686"/>
      <c r="CT86" s="1686"/>
      <c r="CU86" s="1686"/>
      <c r="CV86" s="1686"/>
      <c r="CW86" s="1686"/>
      <c r="CX86" s="1686"/>
      <c r="CY86" s="1686"/>
      <c r="CZ86" s="1686"/>
      <c r="DA86" s="1686"/>
      <c r="DB86" s="1686"/>
      <c r="DC86" s="1686"/>
      <c r="DD86" s="1686"/>
      <c r="DE86" s="1686"/>
      <c r="DF86" s="1686"/>
      <c r="DG86" s="1686"/>
      <c r="DH86" s="1686"/>
      <c r="DI86" s="1686"/>
      <c r="DJ86" s="1686"/>
      <c r="DK86" s="1686"/>
      <c r="DL86" s="1686"/>
      <c r="DM86" s="1686"/>
      <c r="DN86" s="1686"/>
      <c r="DO86" s="1686"/>
      <c r="DP86" s="1686"/>
      <c r="DQ86" s="1686"/>
      <c r="DR86" s="1686"/>
      <c r="DS86" s="1686"/>
      <c r="DT86" s="1686"/>
      <c r="DU86" s="1686"/>
      <c r="DV86" s="1686"/>
    </row>
    <row r="87" spans="1:126" s="1734" customFormat="1" ht="30" customHeight="1">
      <c r="B87" s="1727"/>
      <c r="C87" s="1695"/>
      <c r="D87" s="1714" t="s">
        <v>644</v>
      </c>
      <c r="E87" s="1714"/>
      <c r="F87" s="1709" t="s">
        <v>450</v>
      </c>
      <c r="G87" s="1831"/>
      <c r="H87" s="1695"/>
      <c r="I87" s="1709"/>
      <c r="J87" s="1709"/>
      <c r="K87" s="1709"/>
      <c r="L87" s="1709"/>
      <c r="M87" s="1709"/>
      <c r="N87" s="1709"/>
      <c r="O87" s="1709"/>
      <c r="P87" s="1709"/>
      <c r="Q87" s="1709"/>
      <c r="R87" s="1709"/>
      <c r="S87" s="1709"/>
      <c r="T87" s="1709"/>
      <c r="U87" s="1709"/>
      <c r="V87" s="1709"/>
      <c r="W87" s="1709"/>
      <c r="X87" s="1709"/>
      <c r="Y87" s="1709"/>
      <c r="Z87" s="1709"/>
      <c r="AA87" s="1709"/>
      <c r="AB87" s="1709"/>
      <c r="AC87" s="1709"/>
      <c r="AD87" s="1709"/>
      <c r="AE87" s="1709"/>
      <c r="AF87" s="1709"/>
      <c r="AG87" s="1709"/>
      <c r="AH87" s="1709"/>
      <c r="AI87" s="1709"/>
      <c r="AJ87" s="1709"/>
      <c r="AK87" s="1709"/>
      <c r="AL87" s="1709"/>
      <c r="AM87" s="1709"/>
      <c r="AN87" s="1709"/>
      <c r="AO87" s="1709"/>
      <c r="AP87" s="1695"/>
      <c r="AQ87" s="1695"/>
      <c r="AR87" s="1695"/>
      <c r="AS87" s="1695"/>
      <c r="AT87" s="1695"/>
      <c r="AU87" s="1695"/>
      <c r="AV87" s="1695"/>
      <c r="AW87" s="1695"/>
      <c r="AX87" s="1695"/>
      <c r="AY87" s="1695"/>
      <c r="AZ87" s="1695"/>
      <c r="BA87" s="1695"/>
      <c r="BB87" s="1695"/>
      <c r="BC87" s="1695"/>
      <c r="BD87" s="1695"/>
      <c r="BE87" s="1695"/>
      <c r="BF87" s="1695"/>
      <c r="BG87" s="1695"/>
      <c r="BH87" s="1695"/>
      <c r="BI87" s="1695"/>
      <c r="BJ87" s="1695"/>
      <c r="BK87" s="1695"/>
      <c r="BL87" s="1695"/>
      <c r="BM87" s="1695"/>
      <c r="BV87" s="3278" t="s">
        <v>404</v>
      </c>
      <c r="BW87" s="3279"/>
      <c r="BX87" s="3279"/>
      <c r="BY87" s="3437"/>
      <c r="BZ87" s="3438"/>
      <c r="CA87" s="3439"/>
      <c r="CD87" s="1792"/>
      <c r="CH87" s="1686"/>
      <c r="CI87" s="1686"/>
      <c r="CJ87" s="1686"/>
      <c r="CK87" s="1686"/>
      <c r="CL87" s="1686"/>
      <c r="CM87" s="1686"/>
      <c r="CN87" s="1686"/>
      <c r="CO87" s="1686"/>
      <c r="CP87" s="1686"/>
      <c r="CQ87" s="1686"/>
      <c r="CR87" s="1686"/>
      <c r="CS87" s="1686"/>
      <c r="CT87" s="1686"/>
      <c r="CU87" s="1686"/>
      <c r="CV87" s="1686"/>
      <c r="CW87" s="1686"/>
      <c r="CX87" s="1686"/>
      <c r="CY87" s="1686"/>
      <c r="CZ87" s="1686"/>
      <c r="DA87" s="1686"/>
      <c r="DB87" s="1686"/>
      <c r="DC87" s="1686"/>
      <c r="DD87" s="1686"/>
      <c r="DE87" s="1686"/>
      <c r="DF87" s="1686"/>
      <c r="DG87" s="1686"/>
      <c r="DH87" s="1686"/>
      <c r="DI87" s="1686"/>
      <c r="DJ87" s="1686"/>
      <c r="DK87" s="1686"/>
      <c r="DL87" s="1686"/>
      <c r="DM87" s="1686"/>
      <c r="DN87" s="1686"/>
      <c r="DO87" s="1686"/>
      <c r="DP87" s="1686"/>
      <c r="DQ87" s="1686"/>
      <c r="DR87" s="1686"/>
      <c r="DS87" s="1686"/>
      <c r="DT87" s="1686"/>
      <c r="DU87" s="1686"/>
      <c r="DV87" s="1686"/>
    </row>
    <row r="88" spans="1:126" s="1734" customFormat="1" ht="30" customHeight="1">
      <c r="B88" s="1707"/>
      <c r="C88" s="1695"/>
      <c r="D88" s="1714"/>
      <c r="E88" s="1714"/>
      <c r="F88" s="1712" t="s">
        <v>451</v>
      </c>
      <c r="G88" s="1831"/>
      <c r="H88" s="1695"/>
      <c r="I88" s="1709"/>
      <c r="J88" s="1709"/>
      <c r="K88" s="1709"/>
      <c r="L88" s="1709"/>
      <c r="M88" s="1709"/>
      <c r="N88" s="1709"/>
      <c r="O88" s="1709"/>
      <c r="P88" s="1709"/>
      <c r="Q88" s="1709"/>
      <c r="R88" s="1709"/>
      <c r="S88" s="1709"/>
      <c r="T88" s="1709"/>
      <c r="U88" s="1709"/>
      <c r="V88" s="1709"/>
      <c r="W88" s="1709"/>
      <c r="X88" s="1709"/>
      <c r="Y88" s="1709"/>
      <c r="Z88" s="1709"/>
      <c r="AA88" s="1709"/>
      <c r="AB88" s="1709"/>
      <c r="AC88" s="1709"/>
      <c r="AD88" s="1709"/>
      <c r="AE88" s="1709"/>
      <c r="AF88" s="1709"/>
      <c r="AG88" s="1709"/>
      <c r="AH88" s="1709"/>
      <c r="AI88" s="1709"/>
      <c r="AJ88" s="1709"/>
      <c r="AK88" s="1709"/>
      <c r="AL88" s="1709"/>
      <c r="AM88" s="1709"/>
      <c r="AN88" s="1709"/>
      <c r="AO88" s="1709"/>
      <c r="AP88" s="1695"/>
      <c r="AQ88" s="1695"/>
      <c r="AR88" s="1695"/>
      <c r="AS88" s="1695"/>
      <c r="AT88" s="1695"/>
      <c r="AU88" s="1695"/>
      <c r="AV88" s="1695"/>
      <c r="AW88" s="1695"/>
      <c r="AX88" s="1695"/>
      <c r="AY88" s="1695"/>
      <c r="AZ88" s="1695"/>
      <c r="BA88" s="1695"/>
      <c r="BB88" s="1695"/>
      <c r="BC88" s="1695"/>
      <c r="BD88" s="1695"/>
      <c r="BE88" s="1695"/>
      <c r="BF88" s="1695"/>
      <c r="BG88" s="1695"/>
      <c r="BH88" s="1695"/>
      <c r="BI88" s="1695"/>
      <c r="BJ88" s="1695"/>
      <c r="BK88" s="1695"/>
      <c r="BL88" s="1695"/>
      <c r="BM88" s="1695"/>
      <c r="BN88" s="1695"/>
      <c r="BO88" s="1766"/>
      <c r="BP88" s="1766"/>
      <c r="BQ88" s="1766"/>
      <c r="BR88" s="1766"/>
      <c r="BS88" s="1766"/>
      <c r="BV88" s="3279"/>
      <c r="BW88" s="3279"/>
      <c r="BX88" s="3279"/>
      <c r="BY88" s="3440"/>
      <c r="BZ88" s="3441"/>
      <c r="CA88" s="3442"/>
      <c r="CD88" s="1792"/>
      <c r="CH88" s="1686"/>
      <c r="CI88" s="1686"/>
      <c r="CJ88" s="1686"/>
      <c r="CK88" s="1686"/>
      <c r="CL88" s="1686"/>
      <c r="CM88" s="1686"/>
      <c r="CN88" s="1686"/>
      <c r="CO88" s="1686"/>
      <c r="CP88" s="1686"/>
      <c r="CQ88" s="1686"/>
      <c r="CR88" s="1686"/>
      <c r="CS88" s="1686"/>
      <c r="CT88" s="1686"/>
      <c r="CU88" s="1686"/>
      <c r="CV88" s="1686"/>
      <c r="CW88" s="1686"/>
      <c r="CX88" s="1686"/>
      <c r="CY88" s="1686"/>
      <c r="CZ88" s="1686"/>
      <c r="DA88" s="1686"/>
      <c r="DB88" s="1686"/>
      <c r="DC88" s="1686"/>
      <c r="DD88" s="1686"/>
      <c r="DE88" s="1686"/>
      <c r="DF88" s="1686"/>
      <c r="DG88" s="1686"/>
      <c r="DH88" s="1686"/>
      <c r="DI88" s="1686"/>
      <c r="DJ88" s="1686"/>
      <c r="DK88" s="1686"/>
      <c r="DL88" s="1686"/>
      <c r="DM88" s="1686"/>
      <c r="DN88" s="1686"/>
      <c r="DO88" s="1686"/>
      <c r="DP88" s="1686"/>
      <c r="DQ88" s="1686"/>
      <c r="DR88" s="1686"/>
      <c r="DS88" s="1686"/>
      <c r="DT88" s="1686"/>
      <c r="DU88" s="1686"/>
      <c r="DV88" s="1686"/>
    </row>
    <row r="89" spans="1:126" s="1734" customFormat="1" ht="30" customHeight="1" thickBot="1">
      <c r="B89" s="1761"/>
      <c r="C89" s="1762"/>
      <c r="D89" s="1762"/>
      <c r="E89" s="1762"/>
      <c r="F89" s="1762"/>
      <c r="G89" s="1762"/>
      <c r="H89" s="1762"/>
      <c r="I89" s="1762"/>
      <c r="J89" s="1762"/>
      <c r="K89" s="1762"/>
      <c r="L89" s="1762"/>
      <c r="M89" s="1762"/>
      <c r="N89" s="1762"/>
      <c r="O89" s="1762"/>
      <c r="P89" s="1762"/>
      <c r="Q89" s="1762"/>
      <c r="R89" s="1762"/>
      <c r="S89" s="1762"/>
      <c r="T89" s="1762"/>
      <c r="U89" s="1762"/>
      <c r="V89" s="1762"/>
      <c r="W89" s="1762"/>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3"/>
      <c r="CH89" s="1686"/>
      <c r="CI89" s="1686"/>
      <c r="CJ89" s="1686"/>
      <c r="CK89" s="1686"/>
      <c r="CL89" s="1686"/>
      <c r="CM89" s="1686"/>
      <c r="CN89" s="1686"/>
      <c r="CO89" s="1686"/>
      <c r="CP89" s="1686"/>
      <c r="CQ89" s="1686"/>
      <c r="CR89" s="1686"/>
      <c r="CS89" s="1686"/>
      <c r="CT89" s="1686"/>
      <c r="CU89" s="1686"/>
      <c r="CV89" s="1686"/>
      <c r="CW89" s="1686"/>
      <c r="CX89" s="1686"/>
      <c r="CY89" s="1686"/>
      <c r="CZ89" s="1686"/>
      <c r="DA89" s="1686"/>
      <c r="DB89" s="1686"/>
      <c r="DC89" s="1686"/>
      <c r="DD89" s="1686"/>
      <c r="DE89" s="1686"/>
      <c r="DF89" s="1686"/>
      <c r="DG89" s="1686"/>
      <c r="DH89" s="1686"/>
      <c r="DI89" s="1686"/>
      <c r="DJ89" s="1686"/>
      <c r="DK89" s="1686"/>
      <c r="DL89" s="1686"/>
      <c r="DM89" s="1686"/>
      <c r="DN89" s="1686"/>
      <c r="DO89" s="1686"/>
      <c r="DP89" s="1686"/>
      <c r="DQ89" s="1686"/>
      <c r="DR89" s="1686"/>
      <c r="DS89" s="1686"/>
      <c r="DT89" s="1686"/>
      <c r="DU89" s="1686"/>
      <c r="DV89" s="1686"/>
    </row>
    <row r="90" spans="1:126" ht="20.100000000000001" customHeight="1">
      <c r="B90" s="1764"/>
      <c r="C90" s="1765"/>
      <c r="D90" s="1764"/>
      <c r="E90" s="1743"/>
      <c r="F90" s="1765"/>
      <c r="G90" s="1766"/>
      <c r="H90" s="1766"/>
      <c r="I90" s="1766"/>
      <c r="J90" s="1760"/>
      <c r="K90" s="1760"/>
      <c r="L90" s="1760"/>
      <c r="M90" s="1760"/>
      <c r="N90" s="1760"/>
      <c r="O90" s="1760"/>
      <c r="P90" s="1760"/>
      <c r="Q90" s="1767"/>
      <c r="R90" s="1760"/>
      <c r="S90" s="1760"/>
      <c r="T90" s="1764"/>
      <c r="U90" s="1764"/>
      <c r="V90" s="1764"/>
      <c r="W90" s="1764"/>
      <c r="X90" s="1764"/>
      <c r="Y90" s="1764"/>
      <c r="Z90" s="1764"/>
      <c r="AA90" s="1764"/>
      <c r="AB90" s="1768"/>
      <c r="AC90" s="1743"/>
      <c r="AD90" s="1743"/>
      <c r="AE90" s="1743"/>
      <c r="AF90" s="1743"/>
      <c r="AG90" s="1743"/>
      <c r="AH90" s="1764"/>
      <c r="AI90" s="1764"/>
      <c r="AJ90" s="1764"/>
      <c r="AK90" s="1764"/>
      <c r="AL90" s="1764"/>
      <c r="AM90" s="1764"/>
      <c r="AN90" s="1764"/>
      <c r="AO90" s="1764"/>
      <c r="AP90" s="1764"/>
      <c r="AQ90" s="1764"/>
      <c r="AR90" s="1764"/>
      <c r="AS90" s="1764"/>
      <c r="AT90" s="1764"/>
      <c r="AU90" s="1764"/>
      <c r="AV90" s="1764"/>
      <c r="AW90" s="1764"/>
      <c r="AX90" s="1764"/>
      <c r="AY90" s="1764"/>
      <c r="AZ90" s="1764"/>
      <c r="BA90" s="1764"/>
      <c r="BB90" s="1764"/>
      <c r="BC90" s="1764"/>
      <c r="BD90" s="1764"/>
      <c r="BE90" s="1764"/>
      <c r="BF90" s="1764"/>
      <c r="BG90" s="1764"/>
      <c r="BH90" s="1764"/>
      <c r="BI90" s="1764"/>
      <c r="BJ90" s="1764"/>
      <c r="BK90" s="1764"/>
      <c r="BL90" s="1764"/>
      <c r="BM90" s="1764"/>
      <c r="BN90" s="1764"/>
      <c r="BO90" s="1764"/>
      <c r="BP90" s="1764"/>
      <c r="BQ90" s="1764"/>
      <c r="BR90" s="1764"/>
      <c r="BS90" s="1764"/>
      <c r="BT90" s="1764"/>
      <c r="BU90" s="1764"/>
      <c r="BV90" s="1764"/>
      <c r="BW90" s="1764"/>
      <c r="BX90" s="1764"/>
      <c r="BY90" s="1764"/>
      <c r="BZ90" s="1768"/>
      <c r="CA90" s="1743"/>
      <c r="CB90" s="1743"/>
      <c r="CC90" s="1764"/>
      <c r="CD90" s="1764"/>
    </row>
    <row r="91" spans="1:126" ht="20.100000000000001" customHeight="1">
      <c r="B91" s="1764"/>
      <c r="C91" s="1765"/>
      <c r="D91" s="1764"/>
      <c r="E91" s="1743"/>
      <c r="F91" s="1765"/>
      <c r="G91" s="1766"/>
      <c r="H91" s="1766"/>
      <c r="I91" s="1766"/>
      <c r="J91" s="1760"/>
      <c r="K91" s="1760"/>
      <c r="L91" s="1760"/>
      <c r="M91" s="1760"/>
      <c r="N91" s="1760"/>
      <c r="O91" s="1760"/>
      <c r="P91" s="1760"/>
      <c r="Q91" s="1767"/>
      <c r="R91" s="1760"/>
      <c r="S91" s="1760"/>
      <c r="T91" s="1764"/>
      <c r="U91" s="1764"/>
      <c r="V91" s="1764"/>
      <c r="W91" s="1764"/>
      <c r="X91" s="1764"/>
      <c r="Y91" s="1764"/>
      <c r="Z91" s="1764"/>
      <c r="AA91" s="1764"/>
      <c r="AB91" s="1768"/>
      <c r="AC91" s="1743"/>
      <c r="AD91" s="1743"/>
      <c r="AE91" s="1743"/>
      <c r="AF91" s="1743"/>
      <c r="AG91" s="1743"/>
      <c r="AH91" s="1764"/>
      <c r="AI91" s="1764"/>
      <c r="AJ91" s="1764"/>
      <c r="AK91" s="1764"/>
      <c r="AL91" s="1764"/>
      <c r="AM91" s="1764"/>
      <c r="AN91" s="1764"/>
      <c r="AO91" s="1764"/>
      <c r="AP91" s="1764"/>
      <c r="AQ91" s="1764"/>
      <c r="AR91" s="1764"/>
      <c r="AS91" s="1764"/>
      <c r="AT91" s="1764"/>
      <c r="AU91" s="1764"/>
      <c r="AV91" s="1764"/>
      <c r="AW91" s="1764"/>
      <c r="AX91" s="1764"/>
      <c r="AY91" s="1764"/>
      <c r="AZ91" s="1764"/>
      <c r="BA91" s="1764"/>
      <c r="BB91" s="1764"/>
      <c r="BC91" s="1764"/>
      <c r="BD91" s="1764"/>
      <c r="BE91" s="1764"/>
      <c r="BF91" s="1764"/>
      <c r="BG91" s="1764"/>
      <c r="BH91" s="1764"/>
      <c r="BI91" s="1764"/>
      <c r="BJ91" s="1764"/>
      <c r="BK91" s="1764"/>
      <c r="BL91" s="1764"/>
      <c r="BM91" s="1764"/>
      <c r="BN91" s="1764"/>
      <c r="BO91" s="1764"/>
      <c r="BP91" s="1764"/>
      <c r="BQ91" s="1764"/>
      <c r="BR91" s="1764"/>
      <c r="BS91" s="1764"/>
      <c r="BT91" s="1764"/>
      <c r="BU91" s="1764"/>
      <c r="BV91" s="1764"/>
      <c r="BW91" s="1764"/>
      <c r="BX91" s="1764"/>
      <c r="BY91" s="1764"/>
      <c r="BZ91" s="1768"/>
      <c r="CA91" s="1743"/>
      <c r="CB91" s="1743"/>
      <c r="CC91" s="1764"/>
      <c r="CD91" s="1764"/>
    </row>
    <row r="92" spans="1:126" s="1769" customFormat="1" ht="30" customHeight="1">
      <c r="A92" s="2682">
        <v>45</v>
      </c>
      <c r="B92" s="2682"/>
      <c r="C92" s="2682"/>
      <c r="D92" s="2682"/>
      <c r="E92" s="2682"/>
      <c r="F92" s="2682"/>
      <c r="G92" s="2682"/>
      <c r="H92" s="2682"/>
      <c r="I92" s="2682"/>
      <c r="J92" s="2682"/>
      <c r="K92" s="2682"/>
      <c r="L92" s="2682"/>
      <c r="M92" s="2682"/>
      <c r="N92" s="2682"/>
      <c r="O92" s="2682"/>
      <c r="P92" s="2682"/>
      <c r="Q92" s="2682"/>
      <c r="R92" s="2682"/>
      <c r="S92" s="2682"/>
      <c r="T92" s="2682"/>
      <c r="U92" s="2682"/>
      <c r="V92" s="2682"/>
      <c r="W92" s="2682"/>
      <c r="X92" s="2682"/>
      <c r="Y92" s="2682"/>
      <c r="Z92" s="2682"/>
      <c r="AA92" s="2682"/>
      <c r="AB92" s="2682"/>
      <c r="AC92" s="2682"/>
      <c r="AD92" s="2682"/>
      <c r="AE92" s="2682"/>
      <c r="AF92" s="2682"/>
      <c r="AG92" s="2682"/>
      <c r="AH92" s="2682"/>
      <c r="AI92" s="2682"/>
      <c r="AJ92" s="2682"/>
      <c r="AK92" s="2682"/>
      <c r="AL92" s="2682"/>
      <c r="AM92" s="2682"/>
      <c r="AN92" s="2682"/>
      <c r="AO92" s="2682"/>
      <c r="AP92" s="2682"/>
      <c r="AQ92" s="2682"/>
      <c r="AR92" s="2682"/>
      <c r="AS92" s="2682"/>
      <c r="AT92" s="2682"/>
      <c r="AU92" s="2682"/>
      <c r="AV92" s="2682"/>
      <c r="AW92" s="2682"/>
      <c r="AX92" s="2682"/>
      <c r="AY92" s="2682"/>
      <c r="AZ92" s="2682"/>
      <c r="BA92" s="2682"/>
      <c r="BB92" s="2682"/>
      <c r="BC92" s="2682"/>
      <c r="BD92" s="2682"/>
      <c r="BE92" s="2682"/>
      <c r="BF92" s="2682"/>
      <c r="BG92" s="2682"/>
      <c r="BH92" s="2682"/>
      <c r="BI92" s="2682"/>
      <c r="BJ92" s="2682"/>
      <c r="BK92" s="2682"/>
      <c r="BL92" s="2682"/>
      <c r="BM92" s="2682"/>
      <c r="BN92" s="2682"/>
      <c r="BO92" s="2682"/>
      <c r="BP92" s="2682"/>
      <c r="BQ92" s="2682"/>
      <c r="BR92" s="2682"/>
      <c r="BS92" s="2682"/>
      <c r="BT92" s="2682"/>
      <c r="BU92" s="2682"/>
      <c r="BV92" s="2682"/>
      <c r="BW92" s="2682"/>
      <c r="BX92" s="2682"/>
      <c r="BY92" s="2682"/>
      <c r="BZ92" s="2682"/>
      <c r="CA92" s="2682"/>
      <c r="CB92" s="2682"/>
      <c r="CC92" s="2682"/>
      <c r="CD92" s="2682"/>
      <c r="CH92" s="1686"/>
      <c r="CI92" s="1686"/>
      <c r="CJ92" s="1686"/>
      <c r="CK92" s="1686"/>
      <c r="CL92" s="1686"/>
      <c r="CM92" s="1686"/>
      <c r="CN92" s="1686"/>
      <c r="CO92" s="1686"/>
      <c r="CP92" s="1686"/>
      <c r="CQ92" s="1686"/>
      <c r="CR92" s="1686"/>
      <c r="CS92" s="1686"/>
      <c r="CT92" s="1686"/>
      <c r="CU92" s="1686"/>
      <c r="CV92" s="1686"/>
      <c r="CW92" s="1686"/>
      <c r="CX92" s="1686"/>
      <c r="CY92" s="1686"/>
      <c r="CZ92" s="1686"/>
      <c r="DA92" s="1686"/>
      <c r="DB92" s="1686"/>
      <c r="DC92" s="1686"/>
      <c r="DD92" s="1686"/>
      <c r="DE92" s="1686"/>
      <c r="DF92" s="1686"/>
      <c r="DG92" s="1686"/>
      <c r="DH92" s="1686"/>
      <c r="DI92" s="1686"/>
      <c r="DJ92" s="1686"/>
      <c r="DK92" s="1686"/>
      <c r="DL92" s="1686"/>
      <c r="DM92" s="1686"/>
      <c r="DN92" s="1686"/>
      <c r="DO92" s="1686"/>
      <c r="DP92" s="1686"/>
      <c r="DQ92" s="1686"/>
      <c r="DR92" s="1686"/>
      <c r="DS92" s="1686"/>
      <c r="DT92" s="1686"/>
      <c r="DU92" s="1686"/>
      <c r="DV92" s="1686"/>
    </row>
    <row r="93" spans="1:126" s="1769" customFormat="1" ht="20.100000000000001" customHeight="1">
      <c r="B93" s="1770"/>
      <c r="C93" s="1770"/>
      <c r="D93" s="1770"/>
      <c r="E93" s="1770"/>
      <c r="F93" s="1770"/>
      <c r="G93" s="1770"/>
      <c r="H93" s="1770"/>
      <c r="I93" s="1770"/>
      <c r="J93" s="1770"/>
      <c r="K93" s="1770"/>
      <c r="L93" s="1770"/>
      <c r="M93" s="1770"/>
      <c r="N93" s="1770"/>
      <c r="O93" s="1770"/>
      <c r="P93" s="1770"/>
      <c r="Q93" s="1770"/>
      <c r="R93" s="1770"/>
      <c r="S93" s="1770"/>
      <c r="T93" s="1770"/>
      <c r="U93" s="1770"/>
      <c r="V93" s="1770"/>
      <c r="W93" s="1770"/>
      <c r="X93" s="1770"/>
      <c r="Y93" s="1770"/>
      <c r="Z93" s="1770"/>
      <c r="AA93" s="1770"/>
      <c r="AB93" s="1770"/>
      <c r="AC93" s="1770"/>
      <c r="AD93" s="1770"/>
      <c r="AE93" s="1770"/>
      <c r="AF93" s="1770"/>
      <c r="AG93" s="1770"/>
      <c r="AH93" s="1770"/>
      <c r="AI93" s="1770"/>
      <c r="AJ93" s="1770"/>
      <c r="AK93" s="1770"/>
      <c r="AL93" s="1770"/>
      <c r="AM93" s="1770"/>
      <c r="AN93" s="1770"/>
      <c r="AO93" s="1770"/>
      <c r="AP93" s="1770"/>
      <c r="AQ93" s="1770"/>
      <c r="AR93" s="1770"/>
      <c r="AS93" s="1770"/>
      <c r="AT93" s="1770"/>
      <c r="AU93" s="1770"/>
      <c r="AV93" s="1770"/>
      <c r="AW93" s="1770"/>
      <c r="AX93" s="1770"/>
      <c r="AY93" s="1770"/>
      <c r="AZ93" s="1770"/>
      <c r="BA93" s="1770"/>
      <c r="BB93" s="1770"/>
      <c r="BC93" s="1770"/>
      <c r="BD93" s="1770"/>
      <c r="BE93" s="1770"/>
      <c r="BF93" s="1770"/>
      <c r="BG93" s="1770"/>
      <c r="BH93" s="1770"/>
      <c r="BI93" s="1770"/>
      <c r="BJ93" s="1770"/>
      <c r="BK93" s="1770"/>
      <c r="BL93" s="1770"/>
      <c r="BM93" s="1770"/>
      <c r="BN93" s="1770"/>
      <c r="BO93" s="1770"/>
      <c r="BP93" s="1770"/>
      <c r="BQ93" s="1770"/>
      <c r="BR93" s="1770"/>
      <c r="BS93" s="1770"/>
      <c r="BT93" s="1770"/>
      <c r="BU93" s="1770"/>
      <c r="BV93" s="1770"/>
      <c r="BW93" s="1770"/>
      <c r="BX93" s="1770"/>
      <c r="BY93" s="1770"/>
      <c r="BZ93" s="1770"/>
      <c r="CA93" s="1770"/>
      <c r="CB93" s="1770"/>
      <c r="CC93" s="1770"/>
      <c r="CD93" s="1770"/>
      <c r="CH93" s="1686"/>
      <c r="CI93" s="1686"/>
      <c r="CJ93" s="1686"/>
      <c r="CK93" s="1686"/>
      <c r="CL93" s="1686"/>
      <c r="CM93" s="1686"/>
      <c r="CN93" s="1686"/>
      <c r="CO93" s="1686"/>
      <c r="CP93" s="1686"/>
      <c r="CQ93" s="1686"/>
      <c r="CR93" s="1686"/>
      <c r="CS93" s="1686"/>
      <c r="CT93" s="1686"/>
      <c r="CU93" s="1686"/>
      <c r="CV93" s="1686"/>
      <c r="CW93" s="1686"/>
      <c r="CX93" s="1686"/>
      <c r="CY93" s="1686"/>
      <c r="CZ93" s="1686"/>
      <c r="DA93" s="1686"/>
      <c r="DB93" s="1686"/>
      <c r="DC93" s="1686"/>
      <c r="DD93" s="1686"/>
      <c r="DE93" s="1686"/>
      <c r="DF93" s="1686"/>
      <c r="DG93" s="1686"/>
      <c r="DH93" s="1686"/>
      <c r="DI93" s="1686"/>
      <c r="DJ93" s="1686"/>
      <c r="DK93" s="1686"/>
      <c r="DL93" s="1686"/>
      <c r="DM93" s="1686"/>
      <c r="DN93" s="1686"/>
      <c r="DO93" s="1686"/>
      <c r="DP93" s="1686"/>
      <c r="DQ93" s="1686"/>
      <c r="DR93" s="1686"/>
      <c r="DS93" s="1686"/>
      <c r="DT93" s="1686"/>
      <c r="DU93" s="1686"/>
      <c r="DV93" s="1686"/>
    </row>
    <row r="94" spans="1:126" s="1769" customFormat="1" ht="20.100000000000001" customHeight="1">
      <c r="B94" s="1770"/>
      <c r="C94" s="1770"/>
      <c r="D94" s="1770"/>
      <c r="E94" s="1770"/>
      <c r="F94" s="1770"/>
      <c r="G94" s="1770"/>
      <c r="H94" s="1770"/>
      <c r="I94" s="1770"/>
      <c r="J94" s="1770"/>
      <c r="K94" s="1770"/>
      <c r="L94" s="1770"/>
      <c r="M94" s="1770"/>
      <c r="N94" s="1770"/>
      <c r="O94" s="1770"/>
      <c r="P94" s="1770"/>
      <c r="Q94" s="1770"/>
      <c r="R94" s="1770"/>
      <c r="S94" s="1770"/>
      <c r="T94" s="1770"/>
      <c r="U94" s="1770"/>
      <c r="V94" s="1770"/>
      <c r="W94" s="1770"/>
      <c r="X94" s="1770"/>
      <c r="Y94" s="1770"/>
      <c r="Z94" s="1770"/>
      <c r="AA94" s="1770"/>
      <c r="AB94" s="1770"/>
      <c r="AC94" s="1770"/>
      <c r="AD94" s="1770"/>
      <c r="AE94" s="1770"/>
      <c r="AF94" s="1770"/>
      <c r="AG94" s="1770"/>
      <c r="AH94" s="1770"/>
      <c r="AI94" s="1770"/>
      <c r="AJ94" s="1770"/>
      <c r="AK94" s="1770"/>
      <c r="AL94" s="1770"/>
      <c r="AM94" s="1770"/>
      <c r="AN94" s="1770"/>
      <c r="AO94" s="1770"/>
      <c r="AP94" s="1770"/>
      <c r="AQ94" s="1770"/>
      <c r="AR94" s="1770"/>
      <c r="AS94" s="1770"/>
      <c r="AT94" s="1770"/>
      <c r="AU94" s="1770"/>
      <c r="AV94" s="1770"/>
      <c r="AW94" s="1770"/>
      <c r="AX94" s="1770"/>
      <c r="AY94" s="1770"/>
      <c r="AZ94" s="1770"/>
      <c r="BA94" s="1770"/>
      <c r="BB94" s="1770"/>
      <c r="BC94" s="1770"/>
      <c r="BD94" s="1770"/>
      <c r="BE94" s="1770"/>
      <c r="BF94" s="1770"/>
      <c r="BG94" s="1770"/>
      <c r="BH94" s="1770"/>
      <c r="BI94" s="1770"/>
      <c r="BJ94" s="1770"/>
      <c r="BK94" s="1770"/>
      <c r="BL94" s="1770"/>
      <c r="BM94" s="1770"/>
      <c r="BN94" s="1770"/>
      <c r="BO94" s="1770"/>
      <c r="BP94" s="1770"/>
      <c r="BQ94" s="1770"/>
      <c r="BR94" s="1770"/>
      <c r="BS94" s="1770"/>
      <c r="BT94" s="1770"/>
      <c r="BU94" s="1770"/>
      <c r="BV94" s="1770"/>
      <c r="BW94" s="1770"/>
      <c r="BX94" s="1770"/>
      <c r="BY94" s="1770"/>
      <c r="BZ94" s="1770"/>
      <c r="CA94" s="1770"/>
      <c r="CB94" s="1770"/>
      <c r="CC94" s="1770"/>
      <c r="CD94" s="1770"/>
      <c r="CH94" s="1686"/>
      <c r="CI94" s="1686"/>
      <c r="CJ94" s="1686"/>
      <c r="CK94" s="1686"/>
      <c r="CL94" s="1686"/>
      <c r="CM94" s="1686"/>
      <c r="CN94" s="1686"/>
      <c r="CO94" s="1686"/>
      <c r="CP94" s="1686"/>
      <c r="CQ94" s="1686"/>
      <c r="CR94" s="1686"/>
      <c r="CS94" s="1686"/>
      <c r="CT94" s="1686"/>
      <c r="CU94" s="1686"/>
      <c r="CV94" s="1686"/>
      <c r="CW94" s="1686"/>
      <c r="CX94" s="1686"/>
      <c r="CY94" s="1686"/>
      <c r="CZ94" s="1686"/>
      <c r="DA94" s="1686"/>
      <c r="DB94" s="1686"/>
      <c r="DC94" s="1686"/>
      <c r="DD94" s="1686"/>
      <c r="DE94" s="1686"/>
      <c r="DF94" s="1686"/>
      <c r="DG94" s="1686"/>
      <c r="DH94" s="1686"/>
      <c r="DI94" s="1686"/>
      <c r="DJ94" s="1686"/>
      <c r="DK94" s="1686"/>
      <c r="DL94" s="1686"/>
      <c r="DM94" s="1686"/>
      <c r="DN94" s="1686"/>
      <c r="DO94" s="1686"/>
      <c r="DP94" s="1686"/>
      <c r="DQ94" s="1686"/>
      <c r="DR94" s="1686"/>
      <c r="DS94" s="1686"/>
      <c r="DT94" s="1686"/>
      <c r="DU94" s="1686"/>
      <c r="DV94" s="1686"/>
    </row>
  </sheetData>
  <mergeCells count="45">
    <mergeCell ref="BY59:CA60"/>
    <mergeCell ref="BY62:CA63"/>
    <mergeCell ref="BY65:CA66"/>
    <mergeCell ref="BY70:CA71"/>
    <mergeCell ref="BY73:CA74"/>
    <mergeCell ref="BY41:CA42"/>
    <mergeCell ref="BY44:CA45"/>
    <mergeCell ref="BY47:CA48"/>
    <mergeCell ref="BY56:CA57"/>
    <mergeCell ref="BY26:CA27"/>
    <mergeCell ref="BY29:CA30"/>
    <mergeCell ref="BY32:CA33"/>
    <mergeCell ref="BY35:BZ36"/>
    <mergeCell ref="BY38:CA39"/>
    <mergeCell ref="C4:N5"/>
    <mergeCell ref="O4:Q5"/>
    <mergeCell ref="D15:E16"/>
    <mergeCell ref="J15:Q16"/>
    <mergeCell ref="D18:E19"/>
    <mergeCell ref="J18:Q19"/>
    <mergeCell ref="F15:H16"/>
    <mergeCell ref="F18:H19"/>
    <mergeCell ref="BV35:BX36"/>
    <mergeCell ref="BV38:BX39"/>
    <mergeCell ref="BV41:BX42"/>
    <mergeCell ref="BV26:BX27"/>
    <mergeCell ref="BV29:BX30"/>
    <mergeCell ref="BV32:BX33"/>
    <mergeCell ref="BV59:BX60"/>
    <mergeCell ref="BV62:BX63"/>
    <mergeCell ref="BV65:BX66"/>
    <mergeCell ref="BV44:BX45"/>
    <mergeCell ref="BV47:BX48"/>
    <mergeCell ref="BV56:BX57"/>
    <mergeCell ref="A92:CD92"/>
    <mergeCell ref="BV81:BX82"/>
    <mergeCell ref="BV84:BX85"/>
    <mergeCell ref="BV87:BX88"/>
    <mergeCell ref="BV70:BX71"/>
    <mergeCell ref="BV73:BX74"/>
    <mergeCell ref="BV78:BX79"/>
    <mergeCell ref="BY78:CA79"/>
    <mergeCell ref="BY81:CA82"/>
    <mergeCell ref="BY84:CA85"/>
    <mergeCell ref="BY87:CA88"/>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C497E-D55F-4D04-828C-29660E024721}">
  <sheetPr>
    <tabColor theme="2" tint="-0.249977111117893"/>
  </sheetPr>
  <dimension ref="A1:DV94"/>
  <sheetViews>
    <sheetView showGridLines="0" view="pageBreakPreview" topLeftCell="A16" zoomScale="40" zoomScaleNormal="40" zoomScaleSheetLayoutView="40" zoomScalePageLayoutView="35" workbookViewId="0">
      <selection activeCell="U39" sqref="U39:W40"/>
    </sheetView>
  </sheetViews>
  <sheetFormatPr defaultColWidth="1.61328125" defaultRowHeight="15.6"/>
  <cols>
    <col min="1" max="1" width="1.61328125" style="1685"/>
    <col min="2" max="2" width="2.69140625" style="1685" customWidth="1"/>
    <col min="3" max="3" width="7.3046875" style="1685" customWidth="1"/>
    <col min="4" max="35" width="2.69140625" style="1685" customWidth="1"/>
    <col min="36" max="36" width="3.69140625" style="1685" customWidth="1"/>
    <col min="37" max="46" width="2.69140625" style="1685" customWidth="1"/>
    <col min="47" max="47" width="3.69140625" style="1685" customWidth="1"/>
    <col min="48" max="82" width="2.69140625" style="1685" customWidth="1"/>
    <col min="83" max="83" width="2.07421875" style="1685" customWidth="1"/>
    <col min="84" max="85" width="1.61328125" style="1685"/>
    <col min="86" max="126" width="1.61328125" style="1686"/>
    <col min="127" max="208" width="1.61328125" style="1685"/>
    <col min="209" max="209" width="2.69140625" style="1685" customWidth="1"/>
    <col min="210" max="210" width="6.3046875" style="1685" customWidth="1"/>
    <col min="211" max="211" width="2.69140625" style="1685" customWidth="1"/>
    <col min="212" max="215" width="0.921875" style="1685" customWidth="1"/>
    <col min="216" max="297" width="2.69140625" style="1685" customWidth="1"/>
    <col min="298" max="464" width="1.61328125" style="1685"/>
    <col min="465" max="465" width="2.69140625" style="1685" customWidth="1"/>
    <col min="466" max="466" width="6.3046875" style="1685" customWidth="1"/>
    <col min="467" max="467" width="2.69140625" style="1685" customWidth="1"/>
    <col min="468" max="471" width="0.921875" style="1685" customWidth="1"/>
    <col min="472" max="553" width="2.69140625" style="1685" customWidth="1"/>
    <col min="554" max="720" width="1.61328125" style="1685"/>
    <col min="721" max="721" width="2.69140625" style="1685" customWidth="1"/>
    <col min="722" max="722" width="6.3046875" style="1685" customWidth="1"/>
    <col min="723" max="723" width="2.69140625" style="1685" customWidth="1"/>
    <col min="724" max="727" width="0.921875" style="1685" customWidth="1"/>
    <col min="728" max="809" width="2.69140625" style="1685" customWidth="1"/>
    <col min="810" max="976" width="1.61328125" style="1685"/>
    <col min="977" max="977" width="2.69140625" style="1685" customWidth="1"/>
    <col min="978" max="978" width="6.3046875" style="1685" customWidth="1"/>
    <col min="979" max="979" width="2.69140625" style="1685" customWidth="1"/>
    <col min="980" max="983" width="0.921875" style="1685" customWidth="1"/>
    <col min="984" max="1065" width="2.69140625" style="1685" customWidth="1"/>
    <col min="1066" max="1232" width="1.61328125" style="1685"/>
    <col min="1233" max="1233" width="2.69140625" style="1685" customWidth="1"/>
    <col min="1234" max="1234" width="6.3046875" style="1685" customWidth="1"/>
    <col min="1235" max="1235" width="2.69140625" style="1685" customWidth="1"/>
    <col min="1236" max="1239" width="0.921875" style="1685" customWidth="1"/>
    <col min="1240" max="1321" width="2.69140625" style="1685" customWidth="1"/>
    <col min="1322" max="1488" width="1.61328125" style="1685"/>
    <col min="1489" max="1489" width="2.69140625" style="1685" customWidth="1"/>
    <col min="1490" max="1490" width="6.3046875" style="1685" customWidth="1"/>
    <col min="1491" max="1491" width="2.69140625" style="1685" customWidth="1"/>
    <col min="1492" max="1495" width="0.921875" style="1685" customWidth="1"/>
    <col min="1496" max="1577" width="2.69140625" style="1685" customWidth="1"/>
    <col min="1578" max="1744" width="1.61328125" style="1685"/>
    <col min="1745" max="1745" width="2.69140625" style="1685" customWidth="1"/>
    <col min="1746" max="1746" width="6.3046875" style="1685" customWidth="1"/>
    <col min="1747" max="1747" width="2.69140625" style="1685" customWidth="1"/>
    <col min="1748" max="1751" width="0.921875" style="1685" customWidth="1"/>
    <col min="1752" max="1833" width="2.69140625" style="1685" customWidth="1"/>
    <col min="1834" max="2000" width="1.61328125" style="1685"/>
    <col min="2001" max="2001" width="2.69140625" style="1685" customWidth="1"/>
    <col min="2002" max="2002" width="6.3046875" style="1685" customWidth="1"/>
    <col min="2003" max="2003" width="2.69140625" style="1685" customWidth="1"/>
    <col min="2004" max="2007" width="0.921875" style="1685" customWidth="1"/>
    <col min="2008" max="2089" width="2.69140625" style="1685" customWidth="1"/>
    <col min="2090" max="2256" width="1.61328125" style="1685"/>
    <col min="2257" max="2257" width="2.69140625" style="1685" customWidth="1"/>
    <col min="2258" max="2258" width="6.3046875" style="1685" customWidth="1"/>
    <col min="2259" max="2259" width="2.69140625" style="1685" customWidth="1"/>
    <col min="2260" max="2263" width="0.921875" style="1685" customWidth="1"/>
    <col min="2264" max="2345" width="2.69140625" style="1685" customWidth="1"/>
    <col min="2346" max="2512" width="1.61328125" style="1685"/>
    <col min="2513" max="2513" width="2.69140625" style="1685" customWidth="1"/>
    <col min="2514" max="2514" width="6.3046875" style="1685" customWidth="1"/>
    <col min="2515" max="2515" width="2.69140625" style="1685" customWidth="1"/>
    <col min="2516" max="2519" width="0.921875" style="1685" customWidth="1"/>
    <col min="2520" max="2601" width="2.69140625" style="1685" customWidth="1"/>
    <col min="2602" max="2768" width="1.61328125" style="1685"/>
    <col min="2769" max="2769" width="2.69140625" style="1685" customWidth="1"/>
    <col min="2770" max="2770" width="6.3046875" style="1685" customWidth="1"/>
    <col min="2771" max="2771" width="2.69140625" style="1685" customWidth="1"/>
    <col min="2772" max="2775" width="0.921875" style="1685" customWidth="1"/>
    <col min="2776" max="2857" width="2.69140625" style="1685" customWidth="1"/>
    <col min="2858" max="3024" width="1.61328125" style="1685"/>
    <col min="3025" max="3025" width="2.69140625" style="1685" customWidth="1"/>
    <col min="3026" max="3026" width="6.3046875" style="1685" customWidth="1"/>
    <col min="3027" max="3027" width="2.69140625" style="1685" customWidth="1"/>
    <col min="3028" max="3031" width="0.921875" style="1685" customWidth="1"/>
    <col min="3032" max="3113" width="2.69140625" style="1685" customWidth="1"/>
    <col min="3114" max="3280" width="1.61328125" style="1685"/>
    <col min="3281" max="3281" width="2.69140625" style="1685" customWidth="1"/>
    <col min="3282" max="3282" width="6.3046875" style="1685" customWidth="1"/>
    <col min="3283" max="3283" width="2.69140625" style="1685" customWidth="1"/>
    <col min="3284" max="3287" width="0.921875" style="1685" customWidth="1"/>
    <col min="3288" max="3369" width="2.69140625" style="1685" customWidth="1"/>
    <col min="3370" max="3536" width="1.61328125" style="1685"/>
    <col min="3537" max="3537" width="2.69140625" style="1685" customWidth="1"/>
    <col min="3538" max="3538" width="6.3046875" style="1685" customWidth="1"/>
    <col min="3539" max="3539" width="2.69140625" style="1685" customWidth="1"/>
    <col min="3540" max="3543" width="0.921875" style="1685" customWidth="1"/>
    <col min="3544" max="3625" width="2.69140625" style="1685" customWidth="1"/>
    <col min="3626" max="3792" width="1.61328125" style="1685"/>
    <col min="3793" max="3793" width="2.69140625" style="1685" customWidth="1"/>
    <col min="3794" max="3794" width="6.3046875" style="1685" customWidth="1"/>
    <col min="3795" max="3795" width="2.69140625" style="1685" customWidth="1"/>
    <col min="3796" max="3799" width="0.921875" style="1685" customWidth="1"/>
    <col min="3800" max="3881" width="2.69140625" style="1685" customWidth="1"/>
    <col min="3882" max="4048" width="1.61328125" style="1685"/>
    <col min="4049" max="4049" width="2.69140625" style="1685" customWidth="1"/>
    <col min="4050" max="4050" width="6.3046875" style="1685" customWidth="1"/>
    <col min="4051" max="4051" width="2.69140625" style="1685" customWidth="1"/>
    <col min="4052" max="4055" width="0.921875" style="1685" customWidth="1"/>
    <col min="4056" max="4137" width="2.69140625" style="1685" customWidth="1"/>
    <col min="4138" max="4304" width="1.61328125" style="1685"/>
    <col min="4305" max="4305" width="2.69140625" style="1685" customWidth="1"/>
    <col min="4306" max="4306" width="6.3046875" style="1685" customWidth="1"/>
    <col min="4307" max="4307" width="2.69140625" style="1685" customWidth="1"/>
    <col min="4308" max="4311" width="0.921875" style="1685" customWidth="1"/>
    <col min="4312" max="4393" width="2.69140625" style="1685" customWidth="1"/>
    <col min="4394" max="4560" width="1.61328125" style="1685"/>
    <col min="4561" max="4561" width="2.69140625" style="1685" customWidth="1"/>
    <col min="4562" max="4562" width="6.3046875" style="1685" customWidth="1"/>
    <col min="4563" max="4563" width="2.69140625" style="1685" customWidth="1"/>
    <col min="4564" max="4567" width="0.921875" style="1685" customWidth="1"/>
    <col min="4568" max="4649" width="2.69140625" style="1685" customWidth="1"/>
    <col min="4650" max="4816" width="1.61328125" style="1685"/>
    <col min="4817" max="4817" width="2.69140625" style="1685" customWidth="1"/>
    <col min="4818" max="4818" width="6.3046875" style="1685" customWidth="1"/>
    <col min="4819" max="4819" width="2.69140625" style="1685" customWidth="1"/>
    <col min="4820" max="4823" width="0.921875" style="1685" customWidth="1"/>
    <col min="4824" max="4905" width="2.69140625" style="1685" customWidth="1"/>
    <col min="4906" max="5072" width="1.61328125" style="1685"/>
    <col min="5073" max="5073" width="2.69140625" style="1685" customWidth="1"/>
    <col min="5074" max="5074" width="6.3046875" style="1685" customWidth="1"/>
    <col min="5075" max="5075" width="2.69140625" style="1685" customWidth="1"/>
    <col min="5076" max="5079" width="0.921875" style="1685" customWidth="1"/>
    <col min="5080" max="5161" width="2.69140625" style="1685" customWidth="1"/>
    <col min="5162" max="5328" width="1.61328125" style="1685"/>
    <col min="5329" max="5329" width="2.69140625" style="1685" customWidth="1"/>
    <col min="5330" max="5330" width="6.3046875" style="1685" customWidth="1"/>
    <col min="5331" max="5331" width="2.69140625" style="1685" customWidth="1"/>
    <col min="5332" max="5335" width="0.921875" style="1685" customWidth="1"/>
    <col min="5336" max="5417" width="2.69140625" style="1685" customWidth="1"/>
    <col min="5418" max="5584" width="1.61328125" style="1685"/>
    <col min="5585" max="5585" width="2.69140625" style="1685" customWidth="1"/>
    <col min="5586" max="5586" width="6.3046875" style="1685" customWidth="1"/>
    <col min="5587" max="5587" width="2.69140625" style="1685" customWidth="1"/>
    <col min="5588" max="5591" width="0.921875" style="1685" customWidth="1"/>
    <col min="5592" max="5673" width="2.69140625" style="1685" customWidth="1"/>
    <col min="5674" max="5840" width="1.61328125" style="1685"/>
    <col min="5841" max="5841" width="2.69140625" style="1685" customWidth="1"/>
    <col min="5842" max="5842" width="6.3046875" style="1685" customWidth="1"/>
    <col min="5843" max="5843" width="2.69140625" style="1685" customWidth="1"/>
    <col min="5844" max="5847" width="0.921875" style="1685" customWidth="1"/>
    <col min="5848" max="5929" width="2.69140625" style="1685" customWidth="1"/>
    <col min="5930" max="6096" width="1.61328125" style="1685"/>
    <col min="6097" max="6097" width="2.69140625" style="1685" customWidth="1"/>
    <col min="6098" max="6098" width="6.3046875" style="1685" customWidth="1"/>
    <col min="6099" max="6099" width="2.69140625" style="1685" customWidth="1"/>
    <col min="6100" max="6103" width="0.921875" style="1685" customWidth="1"/>
    <col min="6104" max="6185" width="2.69140625" style="1685" customWidth="1"/>
    <col min="6186" max="6352" width="1.61328125" style="1685"/>
    <col min="6353" max="6353" width="2.69140625" style="1685" customWidth="1"/>
    <col min="6354" max="6354" width="6.3046875" style="1685" customWidth="1"/>
    <col min="6355" max="6355" width="2.69140625" style="1685" customWidth="1"/>
    <col min="6356" max="6359" width="0.921875" style="1685" customWidth="1"/>
    <col min="6360" max="6441" width="2.69140625" style="1685" customWidth="1"/>
    <col min="6442" max="6608" width="1.61328125" style="1685"/>
    <col min="6609" max="6609" width="2.69140625" style="1685" customWidth="1"/>
    <col min="6610" max="6610" width="6.3046875" style="1685" customWidth="1"/>
    <col min="6611" max="6611" width="2.69140625" style="1685" customWidth="1"/>
    <col min="6612" max="6615" width="0.921875" style="1685" customWidth="1"/>
    <col min="6616" max="6697" width="2.69140625" style="1685" customWidth="1"/>
    <col min="6698" max="6864" width="1.61328125" style="1685"/>
    <col min="6865" max="6865" width="2.69140625" style="1685" customWidth="1"/>
    <col min="6866" max="6866" width="6.3046875" style="1685" customWidth="1"/>
    <col min="6867" max="6867" width="2.69140625" style="1685" customWidth="1"/>
    <col min="6868" max="6871" width="0.921875" style="1685" customWidth="1"/>
    <col min="6872" max="6953" width="2.69140625" style="1685" customWidth="1"/>
    <col min="6954" max="7120" width="1.61328125" style="1685"/>
    <col min="7121" max="7121" width="2.69140625" style="1685" customWidth="1"/>
    <col min="7122" max="7122" width="6.3046875" style="1685" customWidth="1"/>
    <col min="7123" max="7123" width="2.69140625" style="1685" customWidth="1"/>
    <col min="7124" max="7127" width="0.921875" style="1685" customWidth="1"/>
    <col min="7128" max="7209" width="2.69140625" style="1685" customWidth="1"/>
    <col min="7210" max="7376" width="1.61328125" style="1685"/>
    <col min="7377" max="7377" width="2.69140625" style="1685" customWidth="1"/>
    <col min="7378" max="7378" width="6.3046875" style="1685" customWidth="1"/>
    <col min="7379" max="7379" width="2.69140625" style="1685" customWidth="1"/>
    <col min="7380" max="7383" width="0.921875" style="1685" customWidth="1"/>
    <col min="7384" max="7465" width="2.69140625" style="1685" customWidth="1"/>
    <col min="7466" max="7632" width="1.61328125" style="1685"/>
    <col min="7633" max="7633" width="2.69140625" style="1685" customWidth="1"/>
    <col min="7634" max="7634" width="6.3046875" style="1685" customWidth="1"/>
    <col min="7635" max="7635" width="2.69140625" style="1685" customWidth="1"/>
    <col min="7636" max="7639" width="0.921875" style="1685" customWidth="1"/>
    <col min="7640" max="7721" width="2.69140625" style="1685" customWidth="1"/>
    <col min="7722" max="7888" width="1.61328125" style="1685"/>
    <col min="7889" max="7889" width="2.69140625" style="1685" customWidth="1"/>
    <col min="7890" max="7890" width="6.3046875" style="1685" customWidth="1"/>
    <col min="7891" max="7891" width="2.69140625" style="1685" customWidth="1"/>
    <col min="7892" max="7895" width="0.921875" style="1685" customWidth="1"/>
    <col min="7896" max="7977" width="2.69140625" style="1685" customWidth="1"/>
    <col min="7978" max="8144" width="1.61328125" style="1685"/>
    <col min="8145" max="8145" width="2.69140625" style="1685" customWidth="1"/>
    <col min="8146" max="8146" width="6.3046875" style="1685" customWidth="1"/>
    <col min="8147" max="8147" width="2.69140625" style="1685" customWidth="1"/>
    <col min="8148" max="8151" width="0.921875" style="1685" customWidth="1"/>
    <col min="8152" max="8233" width="2.69140625" style="1685" customWidth="1"/>
    <col min="8234" max="8400" width="1.61328125" style="1685"/>
    <col min="8401" max="8401" width="2.69140625" style="1685" customWidth="1"/>
    <col min="8402" max="8402" width="6.3046875" style="1685" customWidth="1"/>
    <col min="8403" max="8403" width="2.69140625" style="1685" customWidth="1"/>
    <col min="8404" max="8407" width="0.921875" style="1685" customWidth="1"/>
    <col min="8408" max="8489" width="2.69140625" style="1685" customWidth="1"/>
    <col min="8490" max="8656" width="1.61328125" style="1685"/>
    <col min="8657" max="8657" width="2.69140625" style="1685" customWidth="1"/>
    <col min="8658" max="8658" width="6.3046875" style="1685" customWidth="1"/>
    <col min="8659" max="8659" width="2.69140625" style="1685" customWidth="1"/>
    <col min="8660" max="8663" width="0.921875" style="1685" customWidth="1"/>
    <col min="8664" max="8745" width="2.69140625" style="1685" customWidth="1"/>
    <col min="8746" max="8912" width="1.61328125" style="1685"/>
    <col min="8913" max="8913" width="2.69140625" style="1685" customWidth="1"/>
    <col min="8914" max="8914" width="6.3046875" style="1685" customWidth="1"/>
    <col min="8915" max="8915" width="2.69140625" style="1685" customWidth="1"/>
    <col min="8916" max="8919" width="0.921875" style="1685" customWidth="1"/>
    <col min="8920" max="9001" width="2.69140625" style="1685" customWidth="1"/>
    <col min="9002" max="9168" width="1.61328125" style="1685"/>
    <col min="9169" max="9169" width="2.69140625" style="1685" customWidth="1"/>
    <col min="9170" max="9170" width="6.3046875" style="1685" customWidth="1"/>
    <col min="9171" max="9171" width="2.69140625" style="1685" customWidth="1"/>
    <col min="9172" max="9175" width="0.921875" style="1685" customWidth="1"/>
    <col min="9176" max="9257" width="2.69140625" style="1685" customWidth="1"/>
    <col min="9258" max="9424" width="1.61328125" style="1685"/>
    <col min="9425" max="9425" width="2.69140625" style="1685" customWidth="1"/>
    <col min="9426" max="9426" width="6.3046875" style="1685" customWidth="1"/>
    <col min="9427" max="9427" width="2.69140625" style="1685" customWidth="1"/>
    <col min="9428" max="9431" width="0.921875" style="1685" customWidth="1"/>
    <col min="9432" max="9513" width="2.69140625" style="1685" customWidth="1"/>
    <col min="9514" max="9680" width="1.61328125" style="1685"/>
    <col min="9681" max="9681" width="2.69140625" style="1685" customWidth="1"/>
    <col min="9682" max="9682" width="6.3046875" style="1685" customWidth="1"/>
    <col min="9683" max="9683" width="2.69140625" style="1685" customWidth="1"/>
    <col min="9684" max="9687" width="0.921875" style="1685" customWidth="1"/>
    <col min="9688" max="9769" width="2.69140625" style="1685" customWidth="1"/>
    <col min="9770" max="9936" width="1.61328125" style="1685"/>
    <col min="9937" max="9937" width="2.69140625" style="1685" customWidth="1"/>
    <col min="9938" max="9938" width="6.3046875" style="1685" customWidth="1"/>
    <col min="9939" max="9939" width="2.69140625" style="1685" customWidth="1"/>
    <col min="9940" max="9943" width="0.921875" style="1685" customWidth="1"/>
    <col min="9944" max="10025" width="2.69140625" style="1685" customWidth="1"/>
    <col min="10026" max="10192" width="1.61328125" style="1685"/>
    <col min="10193" max="10193" width="2.69140625" style="1685" customWidth="1"/>
    <col min="10194" max="10194" width="6.3046875" style="1685" customWidth="1"/>
    <col min="10195" max="10195" width="2.69140625" style="1685" customWidth="1"/>
    <col min="10196" max="10199" width="0.921875" style="1685" customWidth="1"/>
    <col min="10200" max="10281" width="2.69140625" style="1685" customWidth="1"/>
    <col min="10282" max="10448" width="1.61328125" style="1685"/>
    <col min="10449" max="10449" width="2.69140625" style="1685" customWidth="1"/>
    <col min="10450" max="10450" width="6.3046875" style="1685" customWidth="1"/>
    <col min="10451" max="10451" width="2.69140625" style="1685" customWidth="1"/>
    <col min="10452" max="10455" width="0.921875" style="1685" customWidth="1"/>
    <col min="10456" max="10537" width="2.69140625" style="1685" customWidth="1"/>
    <col min="10538" max="10704" width="1.61328125" style="1685"/>
    <col min="10705" max="10705" width="2.69140625" style="1685" customWidth="1"/>
    <col min="10706" max="10706" width="6.3046875" style="1685" customWidth="1"/>
    <col min="10707" max="10707" width="2.69140625" style="1685" customWidth="1"/>
    <col min="10708" max="10711" width="0.921875" style="1685" customWidth="1"/>
    <col min="10712" max="10793" width="2.69140625" style="1685" customWidth="1"/>
    <col min="10794" max="10960" width="1.61328125" style="1685"/>
    <col min="10961" max="10961" width="2.69140625" style="1685" customWidth="1"/>
    <col min="10962" max="10962" width="6.3046875" style="1685" customWidth="1"/>
    <col min="10963" max="10963" width="2.69140625" style="1685" customWidth="1"/>
    <col min="10964" max="10967" width="0.921875" style="1685" customWidth="1"/>
    <col min="10968" max="11049" width="2.69140625" style="1685" customWidth="1"/>
    <col min="11050" max="11216" width="1.61328125" style="1685"/>
    <col min="11217" max="11217" width="2.69140625" style="1685" customWidth="1"/>
    <col min="11218" max="11218" width="6.3046875" style="1685" customWidth="1"/>
    <col min="11219" max="11219" width="2.69140625" style="1685" customWidth="1"/>
    <col min="11220" max="11223" width="0.921875" style="1685" customWidth="1"/>
    <col min="11224" max="11305" width="2.69140625" style="1685" customWidth="1"/>
    <col min="11306" max="11472" width="1.61328125" style="1685"/>
    <col min="11473" max="11473" width="2.69140625" style="1685" customWidth="1"/>
    <col min="11474" max="11474" width="6.3046875" style="1685" customWidth="1"/>
    <col min="11475" max="11475" width="2.69140625" style="1685" customWidth="1"/>
    <col min="11476" max="11479" width="0.921875" style="1685" customWidth="1"/>
    <col min="11480" max="11561" width="2.69140625" style="1685" customWidth="1"/>
    <col min="11562" max="11728" width="1.61328125" style="1685"/>
    <col min="11729" max="11729" width="2.69140625" style="1685" customWidth="1"/>
    <col min="11730" max="11730" width="6.3046875" style="1685" customWidth="1"/>
    <col min="11731" max="11731" width="2.69140625" style="1685" customWidth="1"/>
    <col min="11732" max="11735" width="0.921875" style="1685" customWidth="1"/>
    <col min="11736" max="11817" width="2.69140625" style="1685" customWidth="1"/>
    <col min="11818" max="11984" width="1.61328125" style="1685"/>
    <col min="11985" max="11985" width="2.69140625" style="1685" customWidth="1"/>
    <col min="11986" max="11986" width="6.3046875" style="1685" customWidth="1"/>
    <col min="11987" max="11987" width="2.69140625" style="1685" customWidth="1"/>
    <col min="11988" max="11991" width="0.921875" style="1685" customWidth="1"/>
    <col min="11992" max="12073" width="2.69140625" style="1685" customWidth="1"/>
    <col min="12074" max="12240" width="1.61328125" style="1685"/>
    <col min="12241" max="12241" width="2.69140625" style="1685" customWidth="1"/>
    <col min="12242" max="12242" width="6.3046875" style="1685" customWidth="1"/>
    <col min="12243" max="12243" width="2.69140625" style="1685" customWidth="1"/>
    <col min="12244" max="12247" width="0.921875" style="1685" customWidth="1"/>
    <col min="12248" max="12329" width="2.69140625" style="1685" customWidth="1"/>
    <col min="12330" max="12496" width="1.61328125" style="1685"/>
    <col min="12497" max="12497" width="2.69140625" style="1685" customWidth="1"/>
    <col min="12498" max="12498" width="6.3046875" style="1685" customWidth="1"/>
    <col min="12499" max="12499" width="2.69140625" style="1685" customWidth="1"/>
    <col min="12500" max="12503" width="0.921875" style="1685" customWidth="1"/>
    <col min="12504" max="12585" width="2.69140625" style="1685" customWidth="1"/>
    <col min="12586" max="12752" width="1.61328125" style="1685"/>
    <col min="12753" max="12753" width="2.69140625" style="1685" customWidth="1"/>
    <col min="12754" max="12754" width="6.3046875" style="1685" customWidth="1"/>
    <col min="12755" max="12755" width="2.69140625" style="1685" customWidth="1"/>
    <col min="12756" max="12759" width="0.921875" style="1685" customWidth="1"/>
    <col min="12760" max="12841" width="2.69140625" style="1685" customWidth="1"/>
    <col min="12842" max="13008" width="1.61328125" style="1685"/>
    <col min="13009" max="13009" width="2.69140625" style="1685" customWidth="1"/>
    <col min="13010" max="13010" width="6.3046875" style="1685" customWidth="1"/>
    <col min="13011" max="13011" width="2.69140625" style="1685" customWidth="1"/>
    <col min="13012" max="13015" width="0.921875" style="1685" customWidth="1"/>
    <col min="13016" max="13097" width="2.69140625" style="1685" customWidth="1"/>
    <col min="13098" max="13264" width="1.61328125" style="1685"/>
    <col min="13265" max="13265" width="2.69140625" style="1685" customWidth="1"/>
    <col min="13266" max="13266" width="6.3046875" style="1685" customWidth="1"/>
    <col min="13267" max="13267" width="2.69140625" style="1685" customWidth="1"/>
    <col min="13268" max="13271" width="0.921875" style="1685" customWidth="1"/>
    <col min="13272" max="13353" width="2.69140625" style="1685" customWidth="1"/>
    <col min="13354" max="13520" width="1.61328125" style="1685"/>
    <col min="13521" max="13521" width="2.69140625" style="1685" customWidth="1"/>
    <col min="13522" max="13522" width="6.3046875" style="1685" customWidth="1"/>
    <col min="13523" max="13523" width="2.69140625" style="1685" customWidth="1"/>
    <col min="13524" max="13527" width="0.921875" style="1685" customWidth="1"/>
    <col min="13528" max="13609" width="2.69140625" style="1685" customWidth="1"/>
    <col min="13610" max="13776" width="1.61328125" style="1685"/>
    <col min="13777" max="13777" width="2.69140625" style="1685" customWidth="1"/>
    <col min="13778" max="13778" width="6.3046875" style="1685" customWidth="1"/>
    <col min="13779" max="13779" width="2.69140625" style="1685" customWidth="1"/>
    <col min="13780" max="13783" width="0.921875" style="1685" customWidth="1"/>
    <col min="13784" max="13865" width="2.69140625" style="1685" customWidth="1"/>
    <col min="13866" max="14032" width="1.61328125" style="1685"/>
    <col min="14033" max="14033" width="2.69140625" style="1685" customWidth="1"/>
    <col min="14034" max="14034" width="6.3046875" style="1685" customWidth="1"/>
    <col min="14035" max="14035" width="2.69140625" style="1685" customWidth="1"/>
    <col min="14036" max="14039" width="0.921875" style="1685" customWidth="1"/>
    <col min="14040" max="14121" width="2.69140625" style="1685" customWidth="1"/>
    <col min="14122" max="14288" width="1.61328125" style="1685"/>
    <col min="14289" max="14289" width="2.69140625" style="1685" customWidth="1"/>
    <col min="14290" max="14290" width="6.3046875" style="1685" customWidth="1"/>
    <col min="14291" max="14291" width="2.69140625" style="1685" customWidth="1"/>
    <col min="14292" max="14295" width="0.921875" style="1685" customWidth="1"/>
    <col min="14296" max="14377" width="2.69140625" style="1685" customWidth="1"/>
    <col min="14378" max="14544" width="1.61328125" style="1685"/>
    <col min="14545" max="14545" width="2.69140625" style="1685" customWidth="1"/>
    <col min="14546" max="14546" width="6.3046875" style="1685" customWidth="1"/>
    <col min="14547" max="14547" width="2.69140625" style="1685" customWidth="1"/>
    <col min="14548" max="14551" width="0.921875" style="1685" customWidth="1"/>
    <col min="14552" max="14633" width="2.69140625" style="1685" customWidth="1"/>
    <col min="14634" max="14800" width="1.61328125" style="1685"/>
    <col min="14801" max="14801" width="2.69140625" style="1685" customWidth="1"/>
    <col min="14802" max="14802" width="6.3046875" style="1685" customWidth="1"/>
    <col min="14803" max="14803" width="2.69140625" style="1685" customWidth="1"/>
    <col min="14804" max="14807" width="0.921875" style="1685" customWidth="1"/>
    <col min="14808" max="14889" width="2.69140625" style="1685" customWidth="1"/>
    <col min="14890" max="15056" width="1.61328125" style="1685"/>
    <col min="15057" max="15057" width="2.69140625" style="1685" customWidth="1"/>
    <col min="15058" max="15058" width="6.3046875" style="1685" customWidth="1"/>
    <col min="15059" max="15059" width="2.69140625" style="1685" customWidth="1"/>
    <col min="15060" max="15063" width="0.921875" style="1685" customWidth="1"/>
    <col min="15064" max="15145" width="2.69140625" style="1685" customWidth="1"/>
    <col min="15146" max="15312" width="1.61328125" style="1685"/>
    <col min="15313" max="15313" width="2.69140625" style="1685" customWidth="1"/>
    <col min="15314" max="15314" width="6.3046875" style="1685" customWidth="1"/>
    <col min="15315" max="15315" width="2.69140625" style="1685" customWidth="1"/>
    <col min="15316" max="15319" width="0.921875" style="1685" customWidth="1"/>
    <col min="15320" max="15401" width="2.69140625" style="1685" customWidth="1"/>
    <col min="15402" max="15568" width="1.61328125" style="1685"/>
    <col min="15569" max="15569" width="2.69140625" style="1685" customWidth="1"/>
    <col min="15570" max="15570" width="6.3046875" style="1685" customWidth="1"/>
    <col min="15571" max="15571" width="2.69140625" style="1685" customWidth="1"/>
    <col min="15572" max="15575" width="0.921875" style="1685" customWidth="1"/>
    <col min="15576" max="15657" width="2.69140625" style="1685" customWidth="1"/>
    <col min="15658" max="15824" width="1.61328125" style="1685"/>
    <col min="15825" max="15825" width="2.69140625" style="1685" customWidth="1"/>
    <col min="15826" max="15826" width="6.3046875" style="1685" customWidth="1"/>
    <col min="15827" max="15827" width="2.69140625" style="1685" customWidth="1"/>
    <col min="15828" max="15831" width="0.921875" style="1685" customWidth="1"/>
    <col min="15832" max="15913" width="2.69140625" style="1685" customWidth="1"/>
    <col min="15914" max="16080" width="1.61328125" style="1685"/>
    <col min="16081" max="16081" width="2.69140625" style="1685" customWidth="1"/>
    <col min="16082" max="16082" width="6.3046875" style="1685" customWidth="1"/>
    <col min="16083" max="16083" width="2.69140625" style="1685" customWidth="1"/>
    <col min="16084" max="16087" width="0.921875" style="1685" customWidth="1"/>
    <col min="16088" max="16169" width="2.69140625" style="1685" customWidth="1"/>
    <col min="16170" max="16384" width="1.61328125" style="1685"/>
  </cols>
  <sheetData>
    <row r="1" spans="2:126" ht="81" customHeight="1" thickBot="1"/>
    <row r="2" spans="2:126" s="1690" customFormat="1" ht="24.9" customHeight="1">
      <c r="B2" s="1687"/>
      <c r="C2" s="1688"/>
      <c r="D2" s="1688"/>
      <c r="E2" s="1688"/>
      <c r="F2" s="1688"/>
      <c r="G2" s="1688"/>
      <c r="H2" s="1688"/>
      <c r="I2" s="1688"/>
      <c r="J2" s="1688"/>
      <c r="K2" s="1688"/>
      <c r="L2" s="1688"/>
      <c r="M2" s="1688"/>
      <c r="N2" s="1688"/>
      <c r="O2" s="1688"/>
      <c r="P2" s="1688"/>
      <c r="Q2" s="1688"/>
      <c r="R2" s="1688"/>
      <c r="S2" s="1688"/>
      <c r="T2" s="1688"/>
      <c r="U2" s="1688"/>
      <c r="V2" s="1688"/>
      <c r="W2" s="1688"/>
      <c r="X2" s="1688"/>
      <c r="Y2" s="1688"/>
      <c r="Z2" s="1688"/>
      <c r="AA2" s="1688"/>
      <c r="AB2" s="1688"/>
      <c r="AC2" s="1688"/>
      <c r="AD2" s="1688"/>
      <c r="AE2" s="1688"/>
      <c r="AF2" s="1688"/>
      <c r="AG2" s="1688"/>
      <c r="AH2" s="1688"/>
      <c r="AI2" s="1688"/>
      <c r="AJ2" s="1688"/>
      <c r="AK2" s="1688"/>
      <c r="AL2" s="1688"/>
      <c r="AM2" s="1688"/>
      <c r="AN2" s="1688"/>
      <c r="AO2" s="1688"/>
      <c r="AP2" s="1688"/>
      <c r="AQ2" s="1688"/>
      <c r="AR2" s="1688"/>
      <c r="AS2" s="1688"/>
      <c r="AT2" s="1688"/>
      <c r="AU2" s="1688"/>
      <c r="AV2" s="1688"/>
      <c r="AW2" s="1688"/>
      <c r="AX2" s="1688"/>
      <c r="AY2" s="1688"/>
      <c r="AZ2" s="1688"/>
      <c r="BA2" s="1688"/>
      <c r="BB2" s="1688"/>
      <c r="BC2" s="1688"/>
      <c r="BD2" s="1688"/>
      <c r="BE2" s="1688"/>
      <c r="BF2" s="1688"/>
      <c r="BG2" s="1688"/>
      <c r="BH2" s="1688"/>
      <c r="BI2" s="1688"/>
      <c r="BJ2" s="1688"/>
      <c r="BK2" s="1688"/>
      <c r="BL2" s="1688"/>
      <c r="BM2" s="1688"/>
      <c r="BN2" s="1688"/>
      <c r="BO2" s="1688"/>
      <c r="BP2" s="1688"/>
      <c r="BQ2" s="1688"/>
      <c r="BR2" s="1688"/>
      <c r="BS2" s="1688"/>
      <c r="BT2" s="1688"/>
      <c r="BU2" s="1688"/>
      <c r="BV2" s="1688"/>
      <c r="BW2" s="1688"/>
      <c r="BX2" s="1688"/>
      <c r="BY2" s="1688"/>
      <c r="BZ2" s="1688"/>
      <c r="CA2" s="1688"/>
      <c r="CB2" s="1688"/>
      <c r="CC2" s="1688"/>
      <c r="CD2" s="1689"/>
      <c r="CH2" s="1686"/>
      <c r="CI2" s="1686"/>
      <c r="CJ2" s="1686"/>
      <c r="CK2" s="1686"/>
      <c r="CL2" s="1686"/>
      <c r="CM2" s="1686"/>
      <c r="CN2" s="1686"/>
      <c r="CO2" s="1686"/>
      <c r="CP2" s="1686"/>
      <c r="CQ2" s="1686"/>
      <c r="CR2" s="1686"/>
      <c r="CS2" s="1686"/>
      <c r="CT2" s="1686"/>
      <c r="CU2" s="1686"/>
      <c r="CV2" s="1686"/>
      <c r="CW2" s="1686"/>
      <c r="CX2" s="1686"/>
      <c r="CY2" s="1686"/>
      <c r="CZ2" s="1686"/>
      <c r="DA2" s="1686"/>
      <c r="DB2" s="1686"/>
      <c r="DC2" s="1686"/>
      <c r="DD2" s="1686"/>
      <c r="DE2" s="1686"/>
      <c r="DF2" s="1686"/>
      <c r="DG2" s="1686"/>
      <c r="DH2" s="1686"/>
      <c r="DI2" s="1686"/>
      <c r="DJ2" s="1686"/>
      <c r="DK2" s="1686"/>
      <c r="DL2" s="1686"/>
      <c r="DM2" s="1686"/>
      <c r="DN2" s="1686"/>
      <c r="DO2" s="1686"/>
      <c r="DP2" s="1686"/>
      <c r="DQ2" s="1686"/>
      <c r="DR2" s="1686"/>
      <c r="DS2" s="1686"/>
      <c r="DT2" s="1686"/>
      <c r="DU2" s="1686"/>
      <c r="DV2" s="1686"/>
    </row>
    <row r="3" spans="2:126" s="1690" customFormat="1" ht="30" customHeight="1">
      <c r="B3" s="1691"/>
      <c r="C3" s="1692"/>
      <c r="D3" s="1692"/>
      <c r="E3" s="1692"/>
      <c r="F3" s="1692"/>
      <c r="G3" s="1692"/>
      <c r="H3" s="1692"/>
      <c r="I3" s="1692"/>
      <c r="J3" s="1692"/>
      <c r="K3" s="1692"/>
      <c r="L3" s="1692"/>
      <c r="M3" s="1692"/>
      <c r="N3" s="1692"/>
      <c r="O3" s="1692"/>
      <c r="P3" s="1692"/>
      <c r="Q3" s="1692"/>
      <c r="R3" s="1692"/>
      <c r="S3" s="1692"/>
      <c r="T3" s="1692"/>
      <c r="U3" s="1692"/>
      <c r="V3" s="1692"/>
      <c r="W3" s="1692"/>
      <c r="X3" s="1692"/>
      <c r="Y3" s="1692"/>
      <c r="Z3" s="1692"/>
      <c r="AA3" s="1692"/>
      <c r="AB3" s="1692"/>
      <c r="AC3" s="1692"/>
      <c r="AD3" s="1692"/>
      <c r="AE3" s="1692"/>
      <c r="AF3" s="1692"/>
      <c r="AG3" s="1692"/>
      <c r="AH3" s="1692"/>
      <c r="AI3" s="1692"/>
      <c r="AJ3" s="1692"/>
      <c r="AK3" s="1692"/>
      <c r="AL3" s="1692"/>
      <c r="AM3" s="1692"/>
      <c r="AN3" s="1692"/>
      <c r="AO3" s="1692"/>
      <c r="AP3" s="1692"/>
      <c r="AQ3" s="1692"/>
      <c r="AR3" s="1692"/>
      <c r="AS3" s="1692"/>
      <c r="AT3" s="1692"/>
      <c r="AU3" s="1692"/>
      <c r="AV3" s="1692"/>
      <c r="AW3" s="1692"/>
      <c r="AX3" s="1692"/>
      <c r="AY3" s="1692"/>
      <c r="AZ3" s="1692"/>
      <c r="BA3" s="1692"/>
      <c r="BB3" s="1692"/>
      <c r="BC3" s="1692"/>
      <c r="BD3" s="1692"/>
      <c r="BE3" s="1692"/>
      <c r="BF3" s="1692"/>
      <c r="BG3" s="1692"/>
      <c r="BH3" s="1692"/>
      <c r="BI3" s="1692"/>
      <c r="BJ3" s="1692"/>
      <c r="BK3" s="1692"/>
      <c r="BL3" s="1692"/>
      <c r="BM3" s="1692"/>
      <c r="BN3" s="1692"/>
      <c r="BO3" s="1692"/>
      <c r="BP3" s="1692"/>
      <c r="BQ3" s="1692"/>
      <c r="BR3" s="1692"/>
      <c r="BS3" s="1692"/>
      <c r="BT3" s="1692"/>
      <c r="BU3" s="1692"/>
      <c r="BV3" s="1692"/>
      <c r="BW3" s="1692"/>
      <c r="BX3" s="1692"/>
      <c r="BY3" s="1692"/>
      <c r="BZ3" s="1692"/>
      <c r="CA3" s="1692"/>
      <c r="CB3" s="1692"/>
      <c r="CC3" s="1692"/>
      <c r="CD3" s="1693"/>
      <c r="CH3" s="1686"/>
      <c r="CI3" s="1686"/>
      <c r="CJ3" s="1686"/>
      <c r="CK3" s="1686"/>
      <c r="CL3" s="1686"/>
      <c r="CM3" s="1686"/>
      <c r="CN3" s="1686"/>
      <c r="CO3" s="1686"/>
      <c r="CP3" s="1686"/>
      <c r="CQ3" s="1686"/>
      <c r="CR3" s="1686"/>
      <c r="CS3" s="1686"/>
      <c r="CT3" s="1686"/>
      <c r="CU3" s="1686"/>
      <c r="CV3" s="1686"/>
      <c r="CW3" s="1686"/>
      <c r="CX3" s="1686"/>
      <c r="CY3" s="1686"/>
      <c r="CZ3" s="1686"/>
      <c r="DA3" s="1686"/>
      <c r="DB3" s="1686"/>
      <c r="DC3" s="1686"/>
      <c r="DD3" s="1686"/>
      <c r="DE3" s="1686"/>
      <c r="DF3" s="1686"/>
      <c r="DG3" s="1686"/>
      <c r="DH3" s="1686"/>
      <c r="DI3" s="1686"/>
      <c r="DJ3" s="1686"/>
      <c r="DK3" s="1686"/>
      <c r="DL3" s="1686"/>
      <c r="DM3" s="1686"/>
      <c r="DN3" s="1686"/>
      <c r="DO3" s="1686"/>
      <c r="DP3" s="1686"/>
      <c r="DQ3" s="1686"/>
      <c r="DR3" s="1686"/>
      <c r="DS3" s="1686"/>
      <c r="DT3" s="1686"/>
      <c r="DU3" s="1686"/>
      <c r="DV3" s="1686"/>
    </row>
    <row r="4" spans="2:126" s="1690" customFormat="1" ht="30" customHeight="1">
      <c r="B4" s="1694"/>
      <c r="C4" s="3211" t="s">
        <v>823</v>
      </c>
      <c r="D4" s="3212"/>
      <c r="E4" s="3212"/>
      <c r="F4" s="3212"/>
      <c r="G4" s="3212"/>
      <c r="H4" s="3212"/>
      <c r="I4" s="3212"/>
      <c r="J4" s="3212"/>
      <c r="K4" s="3212"/>
      <c r="L4" s="3212"/>
      <c r="M4" s="3212"/>
      <c r="N4" s="3213"/>
      <c r="O4" s="3217" t="s">
        <v>1113</v>
      </c>
      <c r="P4" s="3218"/>
      <c r="Q4" s="3219"/>
      <c r="R4" s="1695"/>
      <c r="S4" s="1696" t="s">
        <v>431</v>
      </c>
      <c r="T4" s="1697"/>
      <c r="U4" s="1697"/>
      <c r="V4" s="1698"/>
      <c r="W4" s="1698"/>
      <c r="X4" s="1698"/>
      <c r="Y4" s="1698"/>
      <c r="Z4" s="1698"/>
      <c r="AA4" s="1698"/>
      <c r="AB4" s="1698"/>
      <c r="AC4" s="1698"/>
      <c r="AD4" s="1698"/>
      <c r="AE4" s="1698"/>
      <c r="AF4" s="1698"/>
      <c r="AG4" s="1698"/>
      <c r="AH4" s="1698"/>
      <c r="AI4" s="1698"/>
      <c r="AJ4" s="1698"/>
      <c r="AK4" s="1698"/>
      <c r="AL4" s="1698"/>
      <c r="AM4" s="1698"/>
      <c r="AN4" s="1698"/>
      <c r="AO4" s="1698"/>
      <c r="AP4" s="1698"/>
      <c r="AQ4" s="1698"/>
      <c r="AR4" s="1698"/>
      <c r="AS4" s="1698"/>
      <c r="AT4" s="1698"/>
      <c r="AU4" s="1698"/>
      <c r="AV4" s="1698"/>
      <c r="AW4" s="1698"/>
      <c r="AX4" s="1698"/>
      <c r="AY4" s="1698"/>
      <c r="AZ4" s="1698"/>
      <c r="BA4" s="1698"/>
      <c r="BB4" s="1698"/>
      <c r="BC4" s="1698"/>
      <c r="BD4" s="1698"/>
      <c r="BE4" s="1698"/>
      <c r="BF4" s="1698"/>
      <c r="BG4" s="1698"/>
      <c r="BH4" s="1698"/>
      <c r="BI4" s="1698"/>
      <c r="BJ4" s="1698"/>
      <c r="BK4" s="1698"/>
      <c r="BL4" s="1698"/>
      <c r="BM4" s="1698"/>
      <c r="BN4" s="1698"/>
      <c r="BO4" s="1698"/>
      <c r="BP4" s="1698"/>
      <c r="BQ4" s="1698"/>
      <c r="BR4" s="1698"/>
      <c r="BS4" s="1698"/>
      <c r="BT4" s="1698"/>
      <c r="BU4" s="1698"/>
      <c r="BV4" s="1698"/>
      <c r="BW4" s="1698"/>
      <c r="BX4" s="1698"/>
      <c r="BY4" s="1698"/>
      <c r="BZ4" s="1698"/>
      <c r="CA4" s="1698"/>
      <c r="CB4" s="1698"/>
      <c r="CC4" s="1698"/>
      <c r="CD4" s="1699"/>
      <c r="CH4" s="1686"/>
      <c r="CI4" s="1686"/>
      <c r="CJ4" s="1686"/>
      <c r="CK4" s="1686"/>
      <c r="CL4" s="1686"/>
      <c r="CM4" s="1686"/>
      <c r="CN4" s="1686"/>
      <c r="CO4" s="1686"/>
      <c r="CP4" s="1686"/>
      <c r="CQ4" s="1686"/>
      <c r="CR4" s="1686"/>
      <c r="CS4" s="1686"/>
      <c r="CT4" s="1686"/>
      <c r="CU4" s="1686"/>
      <c r="CV4" s="1686"/>
      <c r="CW4" s="1686"/>
      <c r="CX4" s="1686"/>
      <c r="CY4" s="1686"/>
      <c r="CZ4" s="1686"/>
      <c r="DA4" s="1686"/>
      <c r="DB4" s="1686"/>
      <c r="DC4" s="1686"/>
      <c r="DD4" s="1686"/>
      <c r="DE4" s="1686"/>
      <c r="DF4" s="1686"/>
      <c r="DG4" s="1686"/>
      <c r="DH4" s="1686"/>
      <c r="DI4" s="1686"/>
      <c r="DJ4" s="1686"/>
      <c r="DK4" s="1686"/>
      <c r="DL4" s="1686"/>
      <c r="DM4" s="1686"/>
      <c r="DN4" s="1686"/>
      <c r="DO4" s="1686"/>
      <c r="DP4" s="1686"/>
      <c r="DQ4" s="1686"/>
      <c r="DR4" s="1686"/>
      <c r="DS4" s="1686"/>
      <c r="DT4" s="1686"/>
      <c r="DU4" s="1686"/>
      <c r="DV4" s="1686"/>
    </row>
    <row r="5" spans="2:126" s="1690" customFormat="1" ht="30" customHeight="1">
      <c r="B5" s="1700"/>
      <c r="C5" s="3214"/>
      <c r="D5" s="3215"/>
      <c r="E5" s="3215"/>
      <c r="F5" s="3215"/>
      <c r="G5" s="3215"/>
      <c r="H5" s="3215"/>
      <c r="I5" s="3215"/>
      <c r="J5" s="3215"/>
      <c r="K5" s="3215"/>
      <c r="L5" s="3215"/>
      <c r="M5" s="3215"/>
      <c r="N5" s="3216"/>
      <c r="O5" s="3220"/>
      <c r="P5" s="3221"/>
      <c r="Q5" s="3222"/>
      <c r="R5" s="1695"/>
      <c r="S5" s="1701" t="s">
        <v>2698</v>
      </c>
      <c r="T5" s="1697"/>
      <c r="U5" s="1697"/>
      <c r="V5" s="1702"/>
      <c r="W5" s="1702"/>
      <c r="X5" s="1702"/>
      <c r="Y5" s="1702"/>
      <c r="Z5" s="1702"/>
      <c r="AA5" s="1702"/>
      <c r="AB5" s="1702"/>
      <c r="AC5" s="1702"/>
      <c r="AD5" s="1702"/>
      <c r="AE5" s="1702"/>
      <c r="AF5" s="1702"/>
      <c r="AG5" s="1702"/>
      <c r="AH5" s="1702"/>
      <c r="AI5" s="1702"/>
      <c r="AJ5" s="1702"/>
      <c r="AK5" s="1702"/>
      <c r="AL5" s="1702"/>
      <c r="AM5" s="1702"/>
      <c r="AN5" s="1702"/>
      <c r="AO5" s="1702"/>
      <c r="AP5" s="1702"/>
      <c r="AQ5" s="1702"/>
      <c r="AR5" s="1702"/>
      <c r="AS5" s="1702"/>
      <c r="AT5" s="1702"/>
      <c r="AU5" s="1702"/>
      <c r="AV5" s="1702"/>
      <c r="AW5" s="1702"/>
      <c r="AX5" s="1702"/>
      <c r="AY5" s="1702"/>
      <c r="AZ5" s="1702"/>
      <c r="BA5" s="1702"/>
      <c r="BB5" s="1702"/>
      <c r="BC5" s="1702"/>
      <c r="BD5" s="1702"/>
      <c r="BE5" s="1702"/>
      <c r="BF5" s="1702"/>
      <c r="BG5" s="1702"/>
      <c r="BH5" s="1702"/>
      <c r="BI5" s="1702"/>
      <c r="BJ5" s="1702"/>
      <c r="BK5" s="1702"/>
      <c r="BL5" s="1702"/>
      <c r="BM5" s="1702"/>
      <c r="BN5" s="1702"/>
      <c r="BO5" s="1702"/>
      <c r="BP5" s="1702"/>
      <c r="BQ5" s="1702"/>
      <c r="BR5" s="1702"/>
      <c r="BS5" s="1702"/>
      <c r="BT5" s="1702"/>
      <c r="BU5" s="1702"/>
      <c r="BV5" s="1702"/>
      <c r="BW5" s="1702"/>
      <c r="BX5" s="1702"/>
      <c r="BY5" s="1702"/>
      <c r="BZ5" s="1702"/>
      <c r="CA5" s="1702"/>
      <c r="CB5" s="1702"/>
      <c r="CC5" s="1702"/>
      <c r="CD5" s="1703"/>
      <c r="CH5" s="1686"/>
      <c r="CI5" s="1686"/>
      <c r="CJ5" s="1686"/>
      <c r="CK5" s="1686"/>
      <c r="CL5" s="1686"/>
      <c r="CM5" s="1686"/>
      <c r="CN5" s="1686"/>
      <c r="CO5" s="1686"/>
      <c r="CP5" s="1686"/>
      <c r="CQ5" s="1686"/>
      <c r="CR5" s="1686"/>
      <c r="CS5" s="1686"/>
      <c r="CT5" s="1686"/>
      <c r="CU5" s="1686"/>
      <c r="CV5" s="1686"/>
      <c r="CW5" s="1686"/>
      <c r="CX5" s="1686"/>
      <c r="CY5" s="1686"/>
      <c r="CZ5" s="1686"/>
      <c r="DA5" s="1686"/>
      <c r="DB5" s="1686"/>
      <c r="DC5" s="1686"/>
      <c r="DD5" s="1686"/>
      <c r="DE5" s="1686"/>
      <c r="DF5" s="1686"/>
      <c r="DG5" s="1686"/>
      <c r="DH5" s="1686"/>
      <c r="DI5" s="1686"/>
      <c r="DJ5" s="1686"/>
      <c r="DK5" s="1686"/>
      <c r="DL5" s="1686"/>
      <c r="DM5" s="1686"/>
      <c r="DN5" s="1686"/>
      <c r="DO5" s="1686"/>
      <c r="DP5" s="1686"/>
      <c r="DQ5" s="1686"/>
      <c r="DR5" s="1686"/>
      <c r="DS5" s="1686"/>
      <c r="DT5" s="1686"/>
      <c r="DU5" s="1686"/>
      <c r="DV5" s="1686"/>
    </row>
    <row r="6" spans="2:126" s="1690" customFormat="1" ht="30" customHeight="1">
      <c r="B6" s="1700"/>
      <c r="C6" s="1702"/>
      <c r="D6" s="1702"/>
      <c r="E6" s="1702"/>
      <c r="F6" s="1702"/>
      <c r="G6" s="1702"/>
      <c r="H6" s="1702"/>
      <c r="I6" s="1702"/>
      <c r="J6" s="1702"/>
      <c r="K6" s="1702"/>
      <c r="L6" s="1702"/>
      <c r="M6" s="1702"/>
      <c r="N6" s="1702"/>
      <c r="O6" s="1702"/>
      <c r="P6" s="1702"/>
      <c r="Q6" s="1702"/>
      <c r="R6" s="1702"/>
      <c r="S6" s="1702"/>
      <c r="T6" s="1702"/>
      <c r="U6" s="1702"/>
      <c r="V6" s="1702"/>
      <c r="W6" s="1702"/>
      <c r="X6" s="1702"/>
      <c r="Y6" s="1702"/>
      <c r="Z6" s="1702"/>
      <c r="AA6" s="1702"/>
      <c r="AB6" s="1702"/>
      <c r="AC6" s="1702"/>
      <c r="AD6" s="1702"/>
      <c r="AE6" s="1702"/>
      <c r="AF6" s="1702"/>
      <c r="AG6" s="1702"/>
      <c r="AH6" s="1702"/>
      <c r="AI6" s="1702"/>
      <c r="AJ6" s="1702"/>
      <c r="AK6" s="1702"/>
      <c r="AL6" s="1702"/>
      <c r="AM6" s="1702"/>
      <c r="AN6" s="1702"/>
      <c r="AO6" s="1702"/>
      <c r="AP6" s="1702"/>
      <c r="AQ6" s="1702"/>
      <c r="AR6" s="1702"/>
      <c r="AS6" s="1702"/>
      <c r="AT6" s="1702"/>
      <c r="AU6" s="1702"/>
      <c r="AV6" s="1702"/>
      <c r="AW6" s="1702"/>
      <c r="AX6" s="1702"/>
      <c r="AY6" s="1702"/>
      <c r="AZ6" s="1702"/>
      <c r="BA6" s="1702"/>
      <c r="BB6" s="1702"/>
      <c r="BC6" s="1702"/>
      <c r="BD6" s="1702"/>
      <c r="BE6" s="1702"/>
      <c r="BF6" s="1702"/>
      <c r="BG6" s="1702"/>
      <c r="BH6" s="1702"/>
      <c r="BI6" s="1702"/>
      <c r="BJ6" s="1702"/>
      <c r="BK6" s="1702"/>
      <c r="BL6" s="1702"/>
      <c r="BM6" s="1702"/>
      <c r="BN6" s="1702"/>
      <c r="BO6" s="1702"/>
      <c r="BP6" s="1702"/>
      <c r="BQ6" s="1702"/>
      <c r="BR6" s="1702"/>
      <c r="BS6" s="1702"/>
      <c r="BT6" s="1702"/>
      <c r="BU6" s="1702"/>
      <c r="BV6" s="1702"/>
      <c r="BW6" s="1702"/>
      <c r="BX6" s="1702"/>
      <c r="BY6" s="1702"/>
      <c r="BZ6" s="1702"/>
      <c r="CA6" s="1702"/>
      <c r="CB6" s="1702"/>
      <c r="CC6" s="1702"/>
      <c r="CD6" s="1703"/>
      <c r="CH6" s="1686"/>
      <c r="CI6" s="1686"/>
      <c r="CJ6" s="1686"/>
      <c r="CK6" s="1686"/>
      <c r="CL6" s="1686"/>
      <c r="CM6" s="1686"/>
      <c r="CN6" s="1686"/>
      <c r="CO6" s="1686"/>
      <c r="CP6" s="1686"/>
      <c r="CQ6" s="1686"/>
      <c r="CR6" s="1686"/>
      <c r="CS6" s="1686"/>
      <c r="CT6" s="1686"/>
      <c r="CU6" s="1686"/>
      <c r="CV6" s="1686"/>
      <c r="CW6" s="1686"/>
      <c r="CX6" s="1686"/>
      <c r="CY6" s="1686"/>
      <c r="CZ6" s="1686"/>
      <c r="DA6" s="1686"/>
      <c r="DB6" s="1686"/>
      <c r="DC6" s="1686"/>
      <c r="DD6" s="1686"/>
      <c r="DE6" s="1686"/>
      <c r="DF6" s="1686"/>
      <c r="DG6" s="1686"/>
      <c r="DH6" s="1686"/>
      <c r="DI6" s="1686"/>
      <c r="DJ6" s="1686"/>
      <c r="DK6" s="1686"/>
      <c r="DL6" s="1686"/>
      <c r="DM6" s="1686"/>
      <c r="DN6" s="1686"/>
      <c r="DO6" s="1686"/>
      <c r="DP6" s="1686"/>
      <c r="DQ6" s="1686"/>
      <c r="DR6" s="1686"/>
      <c r="DS6" s="1686"/>
      <c r="DT6" s="1686"/>
      <c r="DU6" s="1686"/>
      <c r="DV6" s="1686"/>
    </row>
    <row r="7" spans="2:126" s="1690" customFormat="1" ht="24.9" customHeight="1">
      <c r="B7" s="1704"/>
      <c r="BD7" s="1705"/>
      <c r="BE7" s="1705"/>
      <c r="BF7" s="1705"/>
      <c r="BG7" s="1705"/>
      <c r="BH7" s="1705"/>
      <c r="BI7" s="1705"/>
      <c r="BJ7" s="1705"/>
      <c r="BK7" s="1705"/>
      <c r="BL7" s="1705"/>
      <c r="BM7" s="1705"/>
      <c r="BN7" s="1705"/>
      <c r="BO7" s="1705"/>
      <c r="BP7" s="1705"/>
      <c r="BQ7" s="1705"/>
      <c r="BR7" s="1705"/>
      <c r="BS7" s="1705"/>
      <c r="BT7" s="1705"/>
      <c r="BU7" s="1705"/>
      <c r="BV7" s="1705"/>
      <c r="BW7" s="1705"/>
      <c r="BX7" s="1705"/>
      <c r="BY7" s="1705"/>
      <c r="BZ7" s="1705"/>
      <c r="CA7" s="1705"/>
      <c r="CD7" s="1706"/>
      <c r="CH7" s="1686"/>
      <c r="CI7" s="1686"/>
      <c r="CJ7" s="1686"/>
      <c r="CK7" s="1686"/>
      <c r="CL7" s="1686"/>
      <c r="CM7" s="1686"/>
      <c r="CN7" s="1686"/>
      <c r="CO7" s="1686"/>
      <c r="CP7" s="1686"/>
      <c r="CQ7" s="1686"/>
      <c r="CR7" s="1686"/>
      <c r="CS7" s="1686"/>
      <c r="CT7" s="1686"/>
      <c r="CU7" s="1686"/>
      <c r="CV7" s="1686"/>
      <c r="CW7" s="1686"/>
      <c r="CX7" s="1686"/>
      <c r="CY7" s="1686"/>
      <c r="CZ7" s="1686"/>
      <c r="DA7" s="1686"/>
      <c r="DB7" s="1686"/>
      <c r="DC7" s="1686"/>
      <c r="DD7" s="1686"/>
      <c r="DE7" s="1686"/>
      <c r="DF7" s="1686"/>
      <c r="DG7" s="1686"/>
      <c r="DH7" s="1686"/>
      <c r="DI7" s="1686"/>
      <c r="DJ7" s="1686"/>
      <c r="DK7" s="1686"/>
      <c r="DL7" s="1686"/>
      <c r="DM7" s="1686"/>
      <c r="DN7" s="1686"/>
      <c r="DO7" s="1686"/>
      <c r="DP7" s="1686"/>
      <c r="DQ7" s="1686"/>
      <c r="DR7" s="1686"/>
      <c r="DS7" s="1686"/>
      <c r="DT7" s="1686"/>
      <c r="DU7" s="1686"/>
      <c r="DV7" s="1686"/>
    </row>
    <row r="8" spans="2:126" s="1690" customFormat="1" ht="30" customHeight="1">
      <c r="B8" s="1707"/>
      <c r="C8" s="1714" t="s">
        <v>2699</v>
      </c>
      <c r="D8" s="1709" t="s">
        <v>909</v>
      </c>
      <c r="E8" s="1695"/>
      <c r="F8" s="1716"/>
      <c r="G8" s="1695"/>
      <c r="H8" s="1709"/>
      <c r="I8" s="1709"/>
      <c r="J8" s="1709"/>
      <c r="K8" s="1709"/>
      <c r="L8" s="1709"/>
      <c r="M8" s="1709"/>
      <c r="N8" s="1709"/>
      <c r="O8" s="1709"/>
      <c r="P8" s="1709"/>
      <c r="Q8" s="1709"/>
      <c r="R8" s="1709"/>
      <c r="S8" s="1709"/>
      <c r="T8" s="1709"/>
      <c r="U8" s="1709"/>
      <c r="V8" s="1709"/>
      <c r="W8" s="1709"/>
      <c r="X8" s="1709"/>
      <c r="Y8" s="1709"/>
      <c r="Z8" s="1709"/>
      <c r="AA8" s="1709"/>
      <c r="AB8" s="1709"/>
      <c r="AC8" s="1709"/>
      <c r="AD8" s="1709"/>
      <c r="AE8" s="1709"/>
      <c r="AF8" s="1709"/>
      <c r="AG8" s="1709"/>
      <c r="AH8" s="1709"/>
      <c r="AI8" s="1709"/>
      <c r="AJ8" s="1709"/>
      <c r="AK8" s="1709"/>
      <c r="AL8" s="1709"/>
      <c r="AM8" s="1709"/>
      <c r="AN8" s="1709"/>
      <c r="AO8" s="1709"/>
      <c r="AP8" s="1695"/>
      <c r="AQ8" s="1695"/>
      <c r="AR8" s="1695"/>
      <c r="AS8" s="1695"/>
      <c r="AT8" s="1695"/>
      <c r="AU8" s="1695"/>
      <c r="AV8" s="1695"/>
      <c r="AW8" s="1695"/>
      <c r="AX8" s="1695"/>
      <c r="AY8" s="1695"/>
      <c r="AZ8" s="1695"/>
      <c r="BA8" s="1695"/>
      <c r="BB8" s="1695"/>
      <c r="BC8" s="1695"/>
      <c r="BD8" s="1695"/>
      <c r="BE8" s="1695"/>
      <c r="BF8" s="1695"/>
      <c r="BG8" s="1695"/>
      <c r="BH8" s="1695"/>
      <c r="BI8" s="1695"/>
      <c r="BJ8" s="1695"/>
      <c r="BK8" s="1695"/>
      <c r="BL8" s="1695"/>
      <c r="BM8" s="1695"/>
      <c r="BN8" s="1695"/>
      <c r="BO8" s="1766"/>
      <c r="BP8" s="1766"/>
      <c r="BQ8" s="1766"/>
      <c r="BR8" s="1766"/>
      <c r="BS8" s="1766"/>
      <c r="BT8" s="1766"/>
      <c r="BU8" s="1766"/>
      <c r="BV8" s="1766"/>
      <c r="BW8" s="1766"/>
      <c r="BX8" s="1766"/>
      <c r="BY8" s="1695"/>
      <c r="BZ8" s="1695"/>
      <c r="CA8" s="1695"/>
      <c r="CB8" s="1695"/>
      <c r="CC8" s="1695"/>
      <c r="CD8" s="1695"/>
      <c r="CE8" s="1695"/>
      <c r="CF8" s="1695"/>
      <c r="CH8" s="1686"/>
      <c r="CI8" s="1686"/>
      <c r="CJ8" s="1686"/>
      <c r="CK8" s="1686"/>
      <c r="CL8" s="1686"/>
      <c r="CM8" s="1686"/>
      <c r="CN8" s="1686"/>
      <c r="CO8" s="1686"/>
      <c r="CP8" s="1686"/>
      <c r="CQ8" s="1686"/>
      <c r="CR8" s="1686"/>
      <c r="CS8" s="1686"/>
      <c r="CT8" s="1686"/>
      <c r="CU8" s="1686"/>
      <c r="CV8" s="1686"/>
      <c r="CW8" s="1686"/>
      <c r="CX8" s="1686"/>
      <c r="CY8" s="1686"/>
      <c r="CZ8" s="1686"/>
      <c r="DA8" s="1686"/>
      <c r="DB8" s="1686"/>
      <c r="DC8" s="1686"/>
      <c r="DD8" s="1686"/>
      <c r="DE8" s="1686"/>
      <c r="DF8" s="1686"/>
      <c r="DG8" s="1686"/>
      <c r="DH8" s="1686"/>
      <c r="DI8" s="1686"/>
      <c r="DJ8" s="1686"/>
      <c r="DK8" s="1686"/>
      <c r="DL8" s="1686"/>
      <c r="DM8" s="1686"/>
      <c r="DN8" s="1686"/>
      <c r="DO8" s="1686"/>
      <c r="DP8" s="1686"/>
      <c r="DQ8" s="1686"/>
      <c r="DR8" s="1686"/>
      <c r="DS8" s="1686"/>
      <c r="DT8" s="1686"/>
      <c r="DU8" s="1686"/>
      <c r="DV8" s="1686"/>
    </row>
    <row r="9" spans="2:126" s="1690" customFormat="1" ht="30" customHeight="1">
      <c r="B9" s="1707"/>
      <c r="C9" s="1714"/>
      <c r="D9" s="1709" t="s">
        <v>214</v>
      </c>
      <c r="E9" s="1695"/>
      <c r="F9" s="1716"/>
      <c r="G9" s="1695"/>
      <c r="H9" s="1709"/>
      <c r="I9" s="1709"/>
      <c r="J9" s="1709"/>
      <c r="K9" s="1709"/>
      <c r="L9" s="1709"/>
      <c r="M9" s="1709"/>
      <c r="N9" s="1709"/>
      <c r="O9" s="1709"/>
      <c r="P9" s="1709"/>
      <c r="Q9" s="1709"/>
      <c r="R9" s="1709"/>
      <c r="S9" s="1709"/>
      <c r="T9" s="1709"/>
      <c r="U9" s="1709"/>
      <c r="V9" s="1709"/>
      <c r="W9" s="1709"/>
      <c r="X9" s="1709"/>
      <c r="Y9" s="1709"/>
      <c r="Z9" s="1709"/>
      <c r="AA9" s="1709"/>
      <c r="AB9" s="1709"/>
      <c r="AC9" s="1709"/>
      <c r="AD9" s="1709"/>
      <c r="AE9" s="1709"/>
      <c r="AF9" s="1709"/>
      <c r="AG9" s="1709"/>
      <c r="AH9" s="1709"/>
      <c r="AI9" s="1709"/>
      <c r="AJ9" s="1709"/>
      <c r="AK9" s="1709"/>
      <c r="AL9" s="1709"/>
      <c r="AM9" s="1709"/>
      <c r="AN9" s="1709"/>
      <c r="AO9" s="1709"/>
      <c r="AP9" s="1695"/>
      <c r="AQ9" s="1695"/>
      <c r="AR9" s="1695"/>
      <c r="AS9" s="1695"/>
      <c r="AT9" s="1695"/>
      <c r="AU9" s="1695"/>
      <c r="AV9" s="1695"/>
      <c r="AW9" s="1695"/>
      <c r="AX9" s="1695"/>
      <c r="AY9" s="1695"/>
      <c r="AZ9" s="1695"/>
      <c r="BA9" s="1695"/>
      <c r="BB9" s="1695"/>
      <c r="BC9" s="1695"/>
      <c r="BD9" s="1695"/>
      <c r="BE9" s="1695"/>
      <c r="BF9" s="1695"/>
      <c r="BG9" s="1695"/>
      <c r="BH9" s="1695"/>
      <c r="BI9" s="1695"/>
      <c r="BJ9" s="1695"/>
      <c r="BK9" s="1695"/>
      <c r="BL9" s="1695"/>
      <c r="BM9" s="1695"/>
      <c r="BN9" s="1695"/>
      <c r="BO9" s="1766"/>
      <c r="BP9" s="1766"/>
      <c r="BQ9" s="1766"/>
      <c r="BR9" s="1766"/>
      <c r="BS9" s="1766"/>
      <c r="BT9" s="1766"/>
      <c r="BU9" s="1766"/>
      <c r="BV9" s="1766"/>
      <c r="BW9" s="1766"/>
      <c r="BX9" s="1766"/>
      <c r="BY9" s="1695"/>
      <c r="BZ9" s="1695"/>
      <c r="CA9" s="1695"/>
      <c r="CB9" s="1695"/>
      <c r="CC9" s="1695"/>
      <c r="CD9" s="1695"/>
      <c r="CE9" s="1695"/>
      <c r="CF9" s="1695"/>
      <c r="CH9" s="1686"/>
      <c r="CI9" s="1686"/>
      <c r="CJ9" s="1686"/>
      <c r="CK9" s="1686"/>
      <c r="CL9" s="1686"/>
      <c r="CM9" s="1686"/>
      <c r="CN9" s="1686"/>
      <c r="CO9" s="1686"/>
      <c r="CP9" s="1686"/>
      <c r="CQ9" s="1686"/>
      <c r="CR9" s="1686"/>
      <c r="CS9" s="1686"/>
      <c r="CT9" s="1686"/>
      <c r="CU9" s="1686"/>
      <c r="CV9" s="1686"/>
      <c r="CW9" s="1686"/>
      <c r="CX9" s="1686"/>
      <c r="CY9" s="1686"/>
      <c r="CZ9" s="1686"/>
      <c r="DA9" s="1686"/>
      <c r="DB9" s="1686"/>
      <c r="DC9" s="1686"/>
      <c r="DD9" s="1686"/>
      <c r="DE9" s="1686"/>
      <c r="DF9" s="1686"/>
      <c r="DG9" s="1686"/>
      <c r="DH9" s="1686"/>
      <c r="DI9" s="1686"/>
      <c r="DJ9" s="1686"/>
      <c r="DK9" s="1686"/>
      <c r="DL9" s="1686"/>
      <c r="DM9" s="1686"/>
      <c r="DN9" s="1686"/>
      <c r="DO9" s="1686"/>
      <c r="DP9" s="1686"/>
      <c r="DQ9" s="1686"/>
      <c r="DR9" s="1686"/>
      <c r="DS9" s="1686"/>
      <c r="DT9" s="1686"/>
      <c r="DU9" s="1686"/>
      <c r="DV9" s="1686"/>
    </row>
    <row r="10" spans="2:126" s="1690" customFormat="1" ht="30" customHeight="1">
      <c r="B10" s="1707"/>
      <c r="C10" s="1714"/>
      <c r="D10" s="1712" t="s">
        <v>2700</v>
      </c>
      <c r="E10" s="1695"/>
      <c r="F10" s="1716"/>
      <c r="G10" s="1695"/>
      <c r="H10" s="1709"/>
      <c r="I10" s="1709"/>
      <c r="J10" s="1709"/>
      <c r="K10" s="1709"/>
      <c r="L10" s="1709"/>
      <c r="M10" s="1709"/>
      <c r="N10" s="1709"/>
      <c r="O10" s="1709"/>
      <c r="P10" s="1709"/>
      <c r="Q10" s="1709"/>
      <c r="R10" s="1709"/>
      <c r="S10" s="1709"/>
      <c r="T10" s="1709"/>
      <c r="U10" s="1709"/>
      <c r="V10" s="1709"/>
      <c r="W10" s="1709"/>
      <c r="X10" s="1709"/>
      <c r="Y10" s="1709"/>
      <c r="Z10" s="1709"/>
      <c r="AA10" s="1709"/>
      <c r="AB10" s="1709"/>
      <c r="AC10" s="1709"/>
      <c r="AD10" s="1709"/>
      <c r="AE10" s="1709"/>
      <c r="AF10" s="1709"/>
      <c r="AG10" s="1709"/>
      <c r="AH10" s="1709"/>
      <c r="AI10" s="1709"/>
      <c r="AJ10" s="1709"/>
      <c r="AK10" s="1709"/>
      <c r="AL10" s="1709"/>
      <c r="AM10" s="1709"/>
      <c r="AN10" s="1709"/>
      <c r="AO10" s="1709"/>
      <c r="AP10" s="1695"/>
      <c r="AQ10" s="1695"/>
      <c r="AR10" s="1695"/>
      <c r="AS10" s="1695"/>
      <c r="AT10" s="1695"/>
      <c r="AU10" s="1695"/>
      <c r="AV10" s="1695"/>
      <c r="AW10" s="1695"/>
      <c r="AX10" s="1695"/>
      <c r="AY10" s="1695"/>
      <c r="AZ10" s="1695"/>
      <c r="BA10" s="1695"/>
      <c r="BB10" s="1695"/>
      <c r="BC10" s="1695"/>
      <c r="BD10" s="1695"/>
      <c r="BE10" s="1695"/>
      <c r="BF10" s="1695"/>
      <c r="BG10" s="1695"/>
      <c r="BH10" s="1695"/>
      <c r="BI10" s="1695"/>
      <c r="BJ10" s="1695"/>
      <c r="BK10" s="1695"/>
      <c r="BL10" s="1695"/>
      <c r="BM10" s="1695"/>
      <c r="BN10" s="1695"/>
      <c r="BO10" s="1766"/>
      <c r="BP10" s="1766"/>
      <c r="BQ10" s="1766"/>
      <c r="BR10" s="1766"/>
      <c r="BS10" s="1766"/>
      <c r="BT10" s="1766"/>
      <c r="BU10" s="1766"/>
      <c r="BV10" s="1766"/>
      <c r="BW10" s="1766"/>
      <c r="BX10" s="1766"/>
      <c r="BY10" s="1695"/>
      <c r="BZ10" s="1695"/>
      <c r="CA10" s="1695"/>
      <c r="CB10" s="1695"/>
      <c r="CC10" s="1695"/>
      <c r="CD10" s="1695"/>
      <c r="CE10" s="1695"/>
      <c r="CF10" s="1695"/>
      <c r="CH10" s="1686"/>
      <c r="CI10" s="1686"/>
      <c r="CJ10" s="1686"/>
      <c r="CK10" s="1686"/>
      <c r="CL10" s="1686"/>
      <c r="CM10" s="1686"/>
      <c r="CN10" s="1686"/>
      <c r="CO10" s="1686"/>
      <c r="CP10" s="1686"/>
      <c r="CQ10" s="1686"/>
      <c r="CR10" s="1686"/>
      <c r="CS10" s="1686"/>
      <c r="CT10" s="1686"/>
      <c r="CU10" s="1686"/>
      <c r="CV10" s="1686"/>
      <c r="CW10" s="1686"/>
      <c r="CX10" s="1686"/>
      <c r="CY10" s="1686"/>
      <c r="CZ10" s="1686"/>
      <c r="DA10" s="1686"/>
      <c r="DB10" s="1686"/>
      <c r="DC10" s="1686"/>
      <c r="DD10" s="1686"/>
      <c r="DE10" s="1686"/>
      <c r="DF10" s="1686"/>
      <c r="DG10" s="1686"/>
      <c r="DH10" s="1686"/>
      <c r="DI10" s="1686"/>
      <c r="DJ10" s="1686"/>
      <c r="DK10" s="1686"/>
      <c r="DL10" s="1686"/>
      <c r="DM10" s="1686"/>
      <c r="DN10" s="1686"/>
      <c r="DO10" s="1686"/>
      <c r="DP10" s="1686"/>
      <c r="DQ10" s="1686"/>
      <c r="DR10" s="1686"/>
      <c r="DS10" s="1686"/>
      <c r="DT10" s="1686"/>
      <c r="DU10" s="1686"/>
      <c r="DV10" s="1686"/>
    </row>
    <row r="11" spans="2:126" s="1690" customFormat="1" ht="24.9" customHeight="1">
      <c r="B11" s="1707"/>
      <c r="C11" s="1697"/>
      <c r="D11" s="1791"/>
      <c r="E11" s="1822"/>
      <c r="F11" s="1709"/>
      <c r="G11" s="1716"/>
      <c r="H11" s="1823"/>
      <c r="I11" s="1823"/>
      <c r="J11" s="1824"/>
      <c r="K11" s="1771"/>
      <c r="L11" s="1771"/>
      <c r="M11" s="1771"/>
      <c r="N11" s="1771"/>
      <c r="O11" s="1771"/>
      <c r="P11" s="1824"/>
      <c r="Q11" s="1824"/>
      <c r="R11" s="1791"/>
      <c r="S11" s="1791"/>
      <c r="T11" s="1791"/>
      <c r="U11" s="1791"/>
      <c r="V11" s="1791"/>
      <c r="W11" s="1791"/>
      <c r="X11" s="1791"/>
      <c r="Y11" s="1791"/>
      <c r="Z11" s="1791"/>
      <c r="AA11" s="1791"/>
      <c r="AB11" s="1791"/>
      <c r="AC11" s="1791"/>
      <c r="AD11" s="1791"/>
      <c r="AE11" s="1791"/>
      <c r="AF11" s="1791"/>
      <c r="AG11" s="1791"/>
      <c r="AH11" s="1824"/>
      <c r="AI11" s="1824"/>
      <c r="AJ11" s="1824"/>
      <c r="AK11" s="1822"/>
      <c r="AL11" s="1825"/>
      <c r="AM11" s="1826"/>
      <c r="AN11" s="1823"/>
      <c r="AO11" s="1823"/>
      <c r="AP11" s="1824"/>
      <c r="AQ11" s="1771"/>
      <c r="AR11" s="1771"/>
      <c r="AS11" s="1771"/>
      <c r="AT11" s="1771"/>
      <c r="AU11" s="1771"/>
      <c r="AV11" s="1771"/>
      <c r="AW11" s="1827"/>
      <c r="AX11" s="1824"/>
      <c r="AY11" s="1824"/>
      <c r="AZ11" s="1791"/>
      <c r="BA11" s="1791"/>
      <c r="BB11" s="1791"/>
      <c r="BC11" s="1791"/>
      <c r="BD11" s="1791"/>
      <c r="BE11" s="1791"/>
      <c r="BF11" s="1791"/>
      <c r="BG11" s="1791"/>
      <c r="BH11" s="1791"/>
      <c r="BO11" s="1766"/>
      <c r="BP11" s="1766"/>
      <c r="BQ11" s="1766"/>
      <c r="BR11" s="1766"/>
      <c r="BS11" s="1766"/>
      <c r="BT11" s="1766"/>
      <c r="BU11" s="1766"/>
      <c r="BY11" s="1828" t="s">
        <v>902</v>
      </c>
      <c r="CH11" s="1686"/>
      <c r="CI11" s="1686"/>
      <c r="CJ11" s="1686"/>
      <c r="CK11" s="1686"/>
      <c r="CL11" s="1686"/>
      <c r="CM11" s="1686"/>
      <c r="CN11" s="1686"/>
      <c r="CO11" s="1686"/>
      <c r="CP11" s="1686"/>
      <c r="CQ11" s="1686"/>
      <c r="CR11" s="1686"/>
      <c r="CS11" s="1686"/>
      <c r="CT11" s="1686"/>
      <c r="CU11" s="1686"/>
      <c r="CV11" s="1686"/>
      <c r="CW11" s="1686"/>
      <c r="CX11" s="1686"/>
      <c r="CY11" s="1686"/>
      <c r="CZ11" s="1686"/>
      <c r="DA11" s="1686"/>
      <c r="DB11" s="1686"/>
      <c r="DC11" s="1686"/>
      <c r="DD11" s="1686"/>
      <c r="DE11" s="1686"/>
      <c r="DF11" s="1686"/>
      <c r="DG11" s="1686"/>
      <c r="DH11" s="1686"/>
      <c r="DI11" s="1686"/>
      <c r="DJ11" s="1686"/>
      <c r="DK11" s="1686"/>
      <c r="DL11" s="1686"/>
      <c r="DM11" s="1686"/>
      <c r="DN11" s="1686"/>
      <c r="DO11" s="1686"/>
      <c r="DP11" s="1686"/>
      <c r="DQ11" s="1686"/>
      <c r="DR11" s="1686"/>
      <c r="DS11" s="1686"/>
      <c r="DT11" s="1686"/>
      <c r="DU11" s="1686"/>
      <c r="DV11" s="1686"/>
    </row>
    <row r="12" spans="2:126" s="1690" customFormat="1" ht="30" customHeight="1">
      <c r="B12" s="1707"/>
      <c r="C12" s="1829"/>
      <c r="D12" s="1713" t="s">
        <v>22</v>
      </c>
      <c r="E12" s="1830"/>
      <c r="F12" s="1698" t="s">
        <v>452</v>
      </c>
      <c r="G12" s="1830"/>
      <c r="H12" s="1829"/>
      <c r="I12" s="1747"/>
      <c r="J12" s="1747"/>
      <c r="K12" s="1747"/>
      <c r="L12" s="1747"/>
      <c r="M12" s="1747"/>
      <c r="N12" s="1747"/>
      <c r="O12" s="1747"/>
      <c r="P12" s="1747"/>
      <c r="Q12" s="1747"/>
      <c r="R12" s="1715"/>
      <c r="S12" s="1715"/>
      <c r="T12" s="1715"/>
      <c r="U12" s="1715"/>
      <c r="V12" s="1715"/>
      <c r="W12" s="1715"/>
      <c r="X12" s="1715"/>
      <c r="Y12" s="1715"/>
      <c r="Z12" s="1715"/>
      <c r="AA12" s="1715"/>
      <c r="AB12" s="1715"/>
      <c r="AC12" s="1715"/>
      <c r="AD12" s="1715"/>
      <c r="AE12" s="1715"/>
      <c r="AF12" s="1715"/>
      <c r="AG12" s="1715"/>
      <c r="AH12" s="1715"/>
      <c r="AI12" s="1715"/>
      <c r="AJ12" s="1715"/>
      <c r="AK12" s="1715"/>
      <c r="AL12" s="1715"/>
      <c r="AM12" s="1715"/>
      <c r="AN12" s="1715"/>
      <c r="AO12" s="1715"/>
      <c r="AP12" s="1829"/>
      <c r="AQ12" s="1829"/>
      <c r="AR12" s="1829"/>
      <c r="AS12" s="1829"/>
      <c r="AT12" s="1829"/>
      <c r="AU12" s="1829"/>
      <c r="AV12" s="1829"/>
      <c r="AW12" s="1829"/>
      <c r="AX12" s="1829"/>
      <c r="AY12" s="1829"/>
      <c r="AZ12" s="1829"/>
      <c r="BA12" s="1829"/>
      <c r="BB12" s="1829"/>
      <c r="BC12" s="1829"/>
      <c r="BD12" s="1829"/>
      <c r="BE12" s="1829"/>
      <c r="BF12" s="1829"/>
      <c r="BG12" s="1829"/>
      <c r="BH12" s="1829"/>
      <c r="BO12" s="1766"/>
      <c r="BP12" s="1766"/>
      <c r="BQ12" s="1766"/>
      <c r="BR12" s="1766"/>
      <c r="BS12" s="1766"/>
      <c r="BT12" s="1766"/>
      <c r="BU12" s="1766"/>
      <c r="BV12" s="3278" t="s">
        <v>410</v>
      </c>
      <c r="BW12" s="3279"/>
      <c r="BX12" s="3281"/>
      <c r="BY12" s="3437"/>
      <c r="BZ12" s="3438"/>
      <c r="CA12" s="3439"/>
      <c r="CH12" s="1686"/>
      <c r="CI12" s="1686"/>
      <c r="CJ12" s="1686"/>
      <c r="CK12" s="1686"/>
    </row>
    <row r="13" spans="2:126" s="1690" customFormat="1" ht="30" customHeight="1">
      <c r="B13" s="1707"/>
      <c r="C13" s="1829"/>
      <c r="D13" s="1715"/>
      <c r="E13" s="1830"/>
      <c r="F13" s="1702" t="s">
        <v>910</v>
      </c>
      <c r="G13" s="1830"/>
      <c r="H13" s="1829"/>
      <c r="I13" s="1747"/>
      <c r="J13" s="1747"/>
      <c r="K13" s="1747"/>
      <c r="L13" s="1747"/>
      <c r="M13" s="1747"/>
      <c r="N13" s="1747"/>
      <c r="O13" s="1747"/>
      <c r="P13" s="1747"/>
      <c r="Q13" s="1747"/>
      <c r="R13" s="1715"/>
      <c r="S13" s="1715"/>
      <c r="T13" s="1715"/>
      <c r="U13" s="1715"/>
      <c r="V13" s="1715"/>
      <c r="W13" s="1715"/>
      <c r="X13" s="1715"/>
      <c r="Y13" s="1715"/>
      <c r="Z13" s="1715"/>
      <c r="AA13" s="1715"/>
      <c r="AB13" s="1715"/>
      <c r="AC13" s="1715"/>
      <c r="AD13" s="1715"/>
      <c r="AE13" s="1715"/>
      <c r="AF13" s="1715"/>
      <c r="AG13" s="1715"/>
      <c r="AH13" s="1715"/>
      <c r="AI13" s="1715"/>
      <c r="AJ13" s="1715"/>
      <c r="AK13" s="1715"/>
      <c r="AL13" s="1715"/>
      <c r="AM13" s="1715"/>
      <c r="AN13" s="1715"/>
      <c r="AO13" s="1715"/>
      <c r="AP13" s="1829"/>
      <c r="AQ13" s="1829"/>
      <c r="AR13" s="1829"/>
      <c r="AS13" s="1829"/>
      <c r="AT13" s="1829"/>
      <c r="AU13" s="1829"/>
      <c r="AV13" s="1829"/>
      <c r="AW13" s="1829"/>
      <c r="AX13" s="1829"/>
      <c r="AY13" s="1829"/>
      <c r="AZ13" s="1829"/>
      <c r="BA13" s="1829"/>
      <c r="BB13" s="1829"/>
      <c r="BC13" s="1829"/>
      <c r="BD13" s="1829"/>
      <c r="BE13" s="1829"/>
      <c r="BF13" s="1829"/>
      <c r="BG13" s="1829"/>
      <c r="BH13" s="1829"/>
      <c r="BO13" s="1766"/>
      <c r="BP13" s="1766"/>
      <c r="BQ13" s="1766"/>
      <c r="BR13" s="1766"/>
      <c r="BS13" s="1766"/>
      <c r="BT13" s="1766"/>
      <c r="BU13" s="1766"/>
      <c r="BV13" s="3279"/>
      <c r="BW13" s="3279"/>
      <c r="BX13" s="3281"/>
      <c r="BY13" s="3440"/>
      <c r="BZ13" s="3441"/>
      <c r="CA13" s="3442"/>
      <c r="CH13" s="1686"/>
      <c r="CI13" s="1686"/>
      <c r="CJ13" s="1686"/>
      <c r="CK13" s="1686"/>
    </row>
    <row r="14" spans="2:126" s="1690" customFormat="1" ht="24.9" customHeight="1">
      <c r="B14" s="1707"/>
      <c r="C14" s="1695"/>
      <c r="D14" s="1716"/>
      <c r="E14" s="1830"/>
      <c r="F14" s="1717"/>
      <c r="G14" s="1830"/>
      <c r="H14" s="1695"/>
      <c r="I14" s="1709"/>
      <c r="J14" s="1709"/>
      <c r="K14" s="1709"/>
      <c r="L14" s="1709"/>
      <c r="M14" s="1709"/>
      <c r="N14" s="1709"/>
      <c r="O14" s="1709"/>
      <c r="P14" s="1709"/>
      <c r="Q14" s="1709"/>
      <c r="R14" s="1709"/>
      <c r="S14" s="1709"/>
      <c r="T14" s="1709"/>
      <c r="U14" s="1709"/>
      <c r="V14" s="1709"/>
      <c r="W14" s="1709"/>
      <c r="X14" s="1709"/>
      <c r="Y14" s="1709"/>
      <c r="Z14" s="1709"/>
      <c r="AA14" s="1709"/>
      <c r="AB14" s="1709"/>
      <c r="AC14" s="1709"/>
      <c r="AD14" s="1709"/>
      <c r="AE14" s="1709"/>
      <c r="AF14" s="1709"/>
      <c r="AG14" s="1709"/>
      <c r="AH14" s="1709"/>
      <c r="AI14" s="1709"/>
      <c r="AJ14" s="1709"/>
      <c r="AK14" s="1709"/>
      <c r="AL14" s="1709"/>
      <c r="AM14" s="1709"/>
      <c r="AN14" s="1709"/>
      <c r="AO14" s="1709"/>
      <c r="AP14" s="1695"/>
      <c r="AQ14" s="1695"/>
      <c r="AR14" s="1695"/>
      <c r="AS14" s="1695"/>
      <c r="AT14" s="1695"/>
      <c r="AU14" s="1695"/>
      <c r="AV14" s="1695"/>
      <c r="AW14" s="1695"/>
      <c r="AX14" s="1695"/>
      <c r="AY14" s="1695"/>
      <c r="AZ14" s="1695"/>
      <c r="BA14" s="1695"/>
      <c r="BB14" s="1695"/>
      <c r="BC14" s="1695"/>
      <c r="BD14" s="1695"/>
      <c r="BE14" s="1695"/>
      <c r="BF14" s="1695"/>
      <c r="BG14" s="1695"/>
      <c r="BH14" s="1695"/>
      <c r="BO14" s="1766"/>
      <c r="BP14" s="1766"/>
      <c r="BQ14" s="1766"/>
      <c r="BR14" s="1766"/>
      <c r="BS14" s="1766"/>
      <c r="BT14" s="1766"/>
      <c r="BU14" s="1766"/>
      <c r="BV14" s="1695"/>
      <c r="BW14" s="1695"/>
      <c r="BX14" s="1695"/>
      <c r="BY14" s="1695"/>
      <c r="BZ14" s="1695"/>
      <c r="CA14" s="1695"/>
      <c r="CH14" s="1686"/>
      <c r="CI14" s="1686"/>
      <c r="CJ14" s="1686"/>
      <c r="CK14" s="1686"/>
    </row>
    <row r="15" spans="2:126" s="1690" customFormat="1" ht="30" customHeight="1">
      <c r="B15" s="1719"/>
      <c r="C15" s="1695"/>
      <c r="D15" s="1720" t="s">
        <v>23</v>
      </c>
      <c r="E15" s="1830"/>
      <c r="F15" s="1697" t="s">
        <v>454</v>
      </c>
      <c r="G15" s="1830"/>
      <c r="H15" s="1695"/>
      <c r="I15" s="1709"/>
      <c r="J15" s="1709"/>
      <c r="K15" s="1709"/>
      <c r="L15" s="1709"/>
      <c r="M15" s="1709"/>
      <c r="N15" s="1709"/>
      <c r="O15" s="1709"/>
      <c r="P15" s="1709"/>
      <c r="Q15" s="1709"/>
      <c r="R15" s="1709"/>
      <c r="S15" s="1709"/>
      <c r="T15" s="1709"/>
      <c r="U15" s="1709"/>
      <c r="V15" s="1709"/>
      <c r="W15" s="1709"/>
      <c r="X15" s="1709"/>
      <c r="Y15" s="1709"/>
      <c r="Z15" s="1709"/>
      <c r="AA15" s="1709"/>
      <c r="AB15" s="1709"/>
      <c r="AC15" s="1709"/>
      <c r="AD15" s="1709"/>
      <c r="AE15" s="1709"/>
      <c r="AF15" s="1709"/>
      <c r="AG15" s="1709"/>
      <c r="AH15" s="1709"/>
      <c r="AI15" s="1709"/>
      <c r="AJ15" s="1709"/>
      <c r="AK15" s="1709"/>
      <c r="AL15" s="1709"/>
      <c r="AM15" s="1709"/>
      <c r="AN15" s="1709"/>
      <c r="AO15" s="1709"/>
      <c r="AP15" s="1695"/>
      <c r="AQ15" s="1695"/>
      <c r="AR15" s="1695"/>
      <c r="AS15" s="1695"/>
      <c r="AT15" s="1695"/>
      <c r="AU15" s="1695"/>
      <c r="AV15" s="1695"/>
      <c r="AW15" s="1695"/>
      <c r="AX15" s="1695"/>
      <c r="AY15" s="1695"/>
      <c r="AZ15" s="1695"/>
      <c r="BA15" s="1695"/>
      <c r="BB15" s="1695"/>
      <c r="BC15" s="1695"/>
      <c r="BD15" s="1695"/>
      <c r="BE15" s="1695"/>
      <c r="BF15" s="1695"/>
      <c r="BG15" s="1695"/>
      <c r="BH15" s="1695"/>
      <c r="BO15" s="1766"/>
      <c r="BP15" s="1766"/>
      <c r="BQ15" s="1766"/>
      <c r="BR15" s="1766"/>
      <c r="BS15" s="1766"/>
      <c r="BT15" s="1766"/>
      <c r="BU15" s="1766"/>
      <c r="BV15" s="3278" t="s">
        <v>411</v>
      </c>
      <c r="BW15" s="3279"/>
      <c r="BX15" s="3279"/>
      <c r="BY15" s="3437"/>
      <c r="BZ15" s="3438"/>
      <c r="CA15" s="3439"/>
      <c r="CH15" s="1686"/>
      <c r="CI15" s="1686"/>
      <c r="CJ15" s="1686"/>
      <c r="CK15" s="1686"/>
    </row>
    <row r="16" spans="2:126" s="1724" customFormat="1" ht="30" customHeight="1">
      <c r="B16" s="1722"/>
      <c r="C16" s="1695"/>
      <c r="D16" s="1721"/>
      <c r="E16" s="1830"/>
      <c r="F16" s="1723" t="s">
        <v>453</v>
      </c>
      <c r="G16" s="1830"/>
      <c r="H16" s="1695"/>
      <c r="I16" s="1709"/>
      <c r="J16" s="1709"/>
      <c r="K16" s="1709"/>
      <c r="L16" s="1709"/>
      <c r="M16" s="1709"/>
      <c r="N16" s="1709"/>
      <c r="O16" s="1709"/>
      <c r="P16" s="1709"/>
      <c r="Q16" s="1709"/>
      <c r="R16" s="1709"/>
      <c r="S16" s="1709"/>
      <c r="T16" s="1709"/>
      <c r="U16" s="1709"/>
      <c r="V16" s="1709"/>
      <c r="W16" s="1709"/>
      <c r="X16" s="1709"/>
      <c r="Y16" s="1709"/>
      <c r="Z16" s="1709"/>
      <c r="AA16" s="1709"/>
      <c r="AB16" s="1709"/>
      <c r="AC16" s="1709"/>
      <c r="AD16" s="1709"/>
      <c r="AE16" s="1709"/>
      <c r="AF16" s="1709"/>
      <c r="AG16" s="1709"/>
      <c r="AH16" s="1709"/>
      <c r="AI16" s="1709"/>
      <c r="AJ16" s="1709"/>
      <c r="AK16" s="1709"/>
      <c r="AL16" s="1709"/>
      <c r="AM16" s="1709"/>
      <c r="AN16" s="1709"/>
      <c r="AO16" s="1709"/>
      <c r="AP16" s="1695"/>
      <c r="AQ16" s="1695"/>
      <c r="AR16" s="1695"/>
      <c r="AS16" s="1695"/>
      <c r="AT16" s="1695"/>
      <c r="AU16" s="1695"/>
      <c r="AV16" s="1695"/>
      <c r="AW16" s="1695"/>
      <c r="AX16" s="1695"/>
      <c r="AY16" s="1695"/>
      <c r="AZ16" s="1695"/>
      <c r="BA16" s="1695"/>
      <c r="BB16" s="1695"/>
      <c r="BC16" s="1695"/>
      <c r="BD16" s="1695"/>
      <c r="BE16" s="1695"/>
      <c r="BF16" s="1695"/>
      <c r="BG16" s="1695"/>
      <c r="BH16" s="1695"/>
      <c r="BO16" s="1766"/>
      <c r="BP16" s="1766"/>
      <c r="BQ16" s="1766"/>
      <c r="BR16" s="1766"/>
      <c r="BS16" s="1766"/>
      <c r="BT16" s="1766"/>
      <c r="BU16" s="1766"/>
      <c r="BV16" s="3279"/>
      <c r="BW16" s="3279"/>
      <c r="BX16" s="3279"/>
      <c r="BY16" s="3440"/>
      <c r="BZ16" s="3441"/>
      <c r="CA16" s="3442"/>
      <c r="CH16" s="1686"/>
      <c r="CI16" s="1686"/>
      <c r="CJ16" s="1686"/>
      <c r="CK16" s="1686"/>
    </row>
    <row r="17" spans="2:91" s="1724" customFormat="1" ht="24.9" customHeight="1">
      <c r="B17" s="1722"/>
      <c r="C17" s="1695"/>
      <c r="D17" s="1726"/>
      <c r="E17" s="1830"/>
      <c r="F17" s="1717"/>
      <c r="G17" s="1830"/>
      <c r="H17" s="1695"/>
      <c r="I17" s="1709"/>
      <c r="J17" s="1709"/>
      <c r="K17" s="1709"/>
      <c r="L17" s="1709"/>
      <c r="M17" s="1709"/>
      <c r="N17" s="1709"/>
      <c r="O17" s="1709"/>
      <c r="P17" s="1709"/>
      <c r="Q17" s="1709"/>
      <c r="R17" s="1709"/>
      <c r="S17" s="1709"/>
      <c r="T17" s="1709"/>
      <c r="U17" s="1709"/>
      <c r="V17" s="1709"/>
      <c r="W17" s="1709"/>
      <c r="X17" s="1709"/>
      <c r="Y17" s="1709"/>
      <c r="Z17" s="1709"/>
      <c r="AA17" s="1709"/>
      <c r="AB17" s="1709"/>
      <c r="AC17" s="1709"/>
      <c r="AD17" s="1709"/>
      <c r="AE17" s="1709"/>
      <c r="AF17" s="1709"/>
      <c r="AG17" s="1709"/>
      <c r="AH17" s="1709"/>
      <c r="AI17" s="1709"/>
      <c r="AJ17" s="1709"/>
      <c r="AK17" s="1709"/>
      <c r="AL17" s="1709"/>
      <c r="AM17" s="1709"/>
      <c r="AN17" s="1709"/>
      <c r="AO17" s="1709"/>
      <c r="AP17" s="1695"/>
      <c r="AQ17" s="1695"/>
      <c r="AR17" s="1695"/>
      <c r="AS17" s="1695"/>
      <c r="AT17" s="1695"/>
      <c r="AU17" s="1695"/>
      <c r="AV17" s="1695"/>
      <c r="AW17" s="1695"/>
      <c r="AX17" s="1695"/>
      <c r="AY17" s="1695"/>
      <c r="AZ17" s="1695"/>
      <c r="BA17" s="1695"/>
      <c r="BB17" s="1695"/>
      <c r="BC17" s="1695"/>
      <c r="BD17" s="1695"/>
      <c r="BE17" s="1695"/>
      <c r="BF17" s="1695"/>
      <c r="BG17" s="1695"/>
      <c r="BH17" s="1695"/>
      <c r="BO17" s="1766"/>
      <c r="BP17" s="1766"/>
      <c r="BQ17" s="1766"/>
      <c r="BR17" s="1766"/>
      <c r="BS17" s="1766"/>
      <c r="BT17" s="1766"/>
      <c r="BU17" s="1766"/>
      <c r="BV17" s="1695"/>
      <c r="BW17" s="1695"/>
      <c r="BX17" s="1695"/>
      <c r="BY17" s="1695"/>
      <c r="BZ17" s="1695"/>
      <c r="CA17" s="1695"/>
      <c r="CH17" s="1686"/>
      <c r="CI17" s="1686"/>
      <c r="CJ17" s="1686"/>
      <c r="CK17" s="1686"/>
    </row>
    <row r="18" spans="2:91" s="1724" customFormat="1" ht="30" customHeight="1">
      <c r="B18" s="1727"/>
      <c r="C18" s="1695"/>
      <c r="D18" s="1709" t="s">
        <v>40</v>
      </c>
      <c r="E18" s="1830"/>
      <c r="F18" s="1697" t="s">
        <v>2701</v>
      </c>
      <c r="G18" s="1830"/>
      <c r="H18" s="1695"/>
      <c r="I18" s="1709"/>
      <c r="J18" s="1709"/>
      <c r="K18" s="1709"/>
      <c r="L18" s="1709"/>
      <c r="M18" s="1709"/>
      <c r="N18" s="1709"/>
      <c r="O18" s="1709"/>
      <c r="P18" s="1709"/>
      <c r="Q18" s="1709"/>
      <c r="R18" s="1709"/>
      <c r="S18" s="1709"/>
      <c r="T18" s="1709"/>
      <c r="U18" s="1709"/>
      <c r="V18" s="1709"/>
      <c r="W18" s="1709"/>
      <c r="X18" s="1709"/>
      <c r="Y18" s="1709"/>
      <c r="Z18" s="1709"/>
      <c r="AA18" s="1709"/>
      <c r="AB18" s="1709"/>
      <c r="AC18" s="1709"/>
      <c r="AD18" s="1709"/>
      <c r="AE18" s="1709"/>
      <c r="AF18" s="1709"/>
      <c r="AG18" s="1709"/>
      <c r="AH18" s="1709"/>
      <c r="AI18" s="1709"/>
      <c r="AJ18" s="1709"/>
      <c r="AK18" s="1709"/>
      <c r="AL18" s="1709"/>
      <c r="AM18" s="1709"/>
      <c r="AN18" s="1709"/>
      <c r="AO18" s="1709"/>
      <c r="AP18" s="1695"/>
      <c r="AQ18" s="1695"/>
      <c r="AR18" s="1695"/>
      <c r="AS18" s="1695"/>
      <c r="AT18" s="1695"/>
      <c r="AU18" s="1695"/>
      <c r="AV18" s="1695"/>
      <c r="AW18" s="1695"/>
      <c r="AX18" s="1695"/>
      <c r="AY18" s="1695"/>
      <c r="AZ18" s="1695"/>
      <c r="BA18" s="1695"/>
      <c r="BB18" s="1695"/>
      <c r="BC18" s="1695"/>
      <c r="BD18" s="1695"/>
      <c r="BE18" s="1695"/>
      <c r="BF18" s="1695"/>
      <c r="BG18" s="1695"/>
      <c r="BH18" s="1695"/>
      <c r="BO18" s="1766"/>
      <c r="BP18" s="1766"/>
      <c r="BQ18" s="1766"/>
      <c r="BR18" s="1766"/>
      <c r="BS18" s="1766"/>
      <c r="BT18" s="1766"/>
      <c r="BU18" s="1766"/>
      <c r="BV18" s="3278" t="s">
        <v>301</v>
      </c>
      <c r="BW18" s="3279"/>
      <c r="BX18" s="3279"/>
      <c r="BY18" s="3437"/>
      <c r="BZ18" s="3438"/>
      <c r="CA18" s="3439"/>
      <c r="CH18" s="1686"/>
      <c r="CI18" s="1686"/>
      <c r="CJ18" s="1686"/>
      <c r="CK18" s="1686"/>
    </row>
    <row r="19" spans="2:91" s="1724" customFormat="1" ht="30" customHeight="1">
      <c r="B19" s="1727"/>
      <c r="C19" s="1695"/>
      <c r="D19" s="1729"/>
      <c r="E19" s="1830"/>
      <c r="F19" s="1723" t="s">
        <v>455</v>
      </c>
      <c r="G19" s="1830"/>
      <c r="H19" s="1695"/>
      <c r="I19" s="1709"/>
      <c r="J19" s="1709"/>
      <c r="K19" s="1709"/>
      <c r="L19" s="1709"/>
      <c r="M19" s="1709"/>
      <c r="N19" s="1709"/>
      <c r="O19" s="1709"/>
      <c r="P19" s="1709"/>
      <c r="Q19" s="1709"/>
      <c r="R19" s="1709"/>
      <c r="S19" s="1709"/>
      <c r="T19" s="1709"/>
      <c r="U19" s="1709"/>
      <c r="V19" s="1709"/>
      <c r="W19" s="1709"/>
      <c r="X19" s="1709"/>
      <c r="Y19" s="1709"/>
      <c r="Z19" s="1709"/>
      <c r="AA19" s="1709"/>
      <c r="AB19" s="1709"/>
      <c r="AC19" s="1709"/>
      <c r="AD19" s="1709"/>
      <c r="AE19" s="1709"/>
      <c r="AF19" s="1709"/>
      <c r="AG19" s="1709"/>
      <c r="AH19" s="1709"/>
      <c r="AI19" s="1709"/>
      <c r="AJ19" s="1709"/>
      <c r="AK19" s="1709"/>
      <c r="AL19" s="1709"/>
      <c r="AM19" s="1709"/>
      <c r="AN19" s="1709"/>
      <c r="AO19" s="1709"/>
      <c r="AP19" s="1695"/>
      <c r="AQ19" s="1695"/>
      <c r="AR19" s="1695"/>
      <c r="AS19" s="1695"/>
      <c r="AT19" s="1695"/>
      <c r="AU19" s="1695"/>
      <c r="AV19" s="1695"/>
      <c r="AW19" s="1695"/>
      <c r="AX19" s="1695"/>
      <c r="AY19" s="1695"/>
      <c r="AZ19" s="1695"/>
      <c r="BA19" s="1695"/>
      <c r="BB19" s="1695"/>
      <c r="BC19" s="1695"/>
      <c r="BD19" s="1695"/>
      <c r="BE19" s="1695"/>
      <c r="BF19" s="1695"/>
      <c r="BG19" s="1695"/>
      <c r="BH19" s="1695"/>
      <c r="BO19" s="1766"/>
      <c r="BP19" s="1766"/>
      <c r="BQ19" s="1766"/>
      <c r="BR19" s="1766"/>
      <c r="BS19" s="1766"/>
      <c r="BT19" s="1766"/>
      <c r="BU19" s="1766"/>
      <c r="BV19" s="3279"/>
      <c r="BW19" s="3279"/>
      <c r="BX19" s="3279"/>
      <c r="BY19" s="3440"/>
      <c r="BZ19" s="3441"/>
      <c r="CA19" s="3442"/>
      <c r="CH19" s="1686"/>
      <c r="CI19" s="1686"/>
      <c r="CJ19" s="1686"/>
      <c r="CK19" s="1686"/>
    </row>
    <row r="20" spans="2:91" s="1724" customFormat="1" ht="24.9" customHeight="1">
      <c r="B20" s="1727"/>
      <c r="C20" s="1695"/>
      <c r="D20" s="1721"/>
      <c r="E20" s="1830"/>
      <c r="F20" s="1717"/>
      <c r="G20" s="1830"/>
      <c r="H20" s="1695"/>
      <c r="I20" s="1709"/>
      <c r="J20" s="1709"/>
      <c r="K20" s="1709"/>
      <c r="L20" s="1709"/>
      <c r="M20" s="1709"/>
      <c r="N20" s="1709"/>
      <c r="O20" s="1709"/>
      <c r="P20" s="1709"/>
      <c r="Q20" s="1709"/>
      <c r="R20" s="1709"/>
      <c r="S20" s="1709"/>
      <c r="T20" s="1709"/>
      <c r="U20" s="1709"/>
      <c r="V20" s="1709"/>
      <c r="W20" s="1709"/>
      <c r="X20" s="1709"/>
      <c r="Y20" s="1709"/>
      <c r="Z20" s="1709"/>
      <c r="AA20" s="1709"/>
      <c r="AB20" s="1709"/>
      <c r="AC20" s="1709"/>
      <c r="AD20" s="1709"/>
      <c r="AE20" s="1709"/>
      <c r="AF20" s="1709"/>
      <c r="AG20" s="1709"/>
      <c r="AH20" s="1709"/>
      <c r="AI20" s="1709"/>
      <c r="AJ20" s="1709"/>
      <c r="AK20" s="1709"/>
      <c r="AL20" s="1709"/>
      <c r="AM20" s="1709"/>
      <c r="AN20" s="1709"/>
      <c r="AO20" s="1709"/>
      <c r="AP20" s="1695"/>
      <c r="AQ20" s="1695"/>
      <c r="AR20" s="1695"/>
      <c r="AS20" s="1695"/>
      <c r="AT20" s="1695"/>
      <c r="AU20" s="1695"/>
      <c r="AV20" s="1695"/>
      <c r="AW20" s="1695"/>
      <c r="AX20" s="1695"/>
      <c r="AY20" s="1695"/>
      <c r="AZ20" s="1695"/>
      <c r="BA20" s="1695"/>
      <c r="BB20" s="1695"/>
      <c r="BC20" s="1695"/>
      <c r="BD20" s="1695"/>
      <c r="BE20" s="1695"/>
      <c r="BF20" s="1695"/>
      <c r="BG20" s="1695"/>
      <c r="BH20" s="1695"/>
      <c r="BO20" s="1766"/>
      <c r="BP20" s="1766"/>
      <c r="BQ20" s="1766"/>
      <c r="BR20" s="1766"/>
      <c r="BS20" s="1766"/>
      <c r="BT20" s="1766"/>
      <c r="BU20" s="1766"/>
      <c r="BV20" s="1695"/>
      <c r="BW20" s="1695"/>
      <c r="BX20" s="1695"/>
      <c r="BY20" s="1695"/>
      <c r="BZ20" s="1695"/>
      <c r="CA20" s="1695"/>
      <c r="CH20" s="1686"/>
      <c r="CI20" s="1686"/>
      <c r="CJ20" s="1686"/>
      <c r="CK20" s="1686"/>
    </row>
    <row r="21" spans="2:91" s="1724" customFormat="1" ht="30" customHeight="1">
      <c r="B21" s="1727"/>
      <c r="C21" s="1695"/>
      <c r="D21" s="1720" t="s">
        <v>89</v>
      </c>
      <c r="E21" s="1830"/>
      <c r="F21" s="1709" t="s">
        <v>1138</v>
      </c>
      <c r="G21" s="1830"/>
      <c r="H21" s="1695"/>
      <c r="I21" s="1709"/>
      <c r="J21" s="1709"/>
      <c r="K21" s="1709"/>
      <c r="L21" s="1709"/>
      <c r="M21" s="1709"/>
      <c r="N21" s="1709"/>
      <c r="O21" s="1709"/>
      <c r="P21" s="1709"/>
      <c r="Q21" s="1709"/>
      <c r="R21" s="1709"/>
      <c r="S21" s="1709"/>
      <c r="T21" s="1709"/>
      <c r="U21" s="1709"/>
      <c r="V21" s="1709"/>
      <c r="W21" s="1709"/>
      <c r="X21" s="1709"/>
      <c r="Y21" s="1709"/>
      <c r="Z21" s="1709"/>
      <c r="AA21" s="1709"/>
      <c r="AB21" s="1709"/>
      <c r="AC21" s="1709"/>
      <c r="AD21" s="1709"/>
      <c r="AE21" s="1709"/>
      <c r="AF21" s="1709"/>
      <c r="AG21" s="1709"/>
      <c r="AH21" s="1709"/>
      <c r="AI21" s="1709"/>
      <c r="AJ21" s="1709"/>
      <c r="AK21" s="1709"/>
      <c r="AL21" s="1709"/>
      <c r="AM21" s="1709"/>
      <c r="AN21" s="1709"/>
      <c r="AO21" s="1709"/>
      <c r="AP21" s="1695"/>
      <c r="AQ21" s="1695"/>
      <c r="AR21" s="1695"/>
      <c r="AS21" s="1695"/>
      <c r="AT21" s="1695"/>
      <c r="AU21" s="1695"/>
      <c r="AV21" s="1695"/>
      <c r="AW21" s="1695"/>
      <c r="AX21" s="1695"/>
      <c r="AY21" s="1695"/>
      <c r="AZ21" s="1695"/>
      <c r="BA21" s="1695"/>
      <c r="BB21" s="1695"/>
      <c r="BC21" s="1695"/>
      <c r="BD21" s="1695"/>
      <c r="BE21" s="1695"/>
      <c r="BF21" s="1695"/>
      <c r="BG21" s="1695"/>
      <c r="BH21" s="1695"/>
      <c r="BO21" s="1766"/>
      <c r="BP21" s="1766"/>
      <c r="BQ21" s="1766"/>
      <c r="BR21" s="1766"/>
      <c r="BS21" s="1766"/>
      <c r="BT21" s="1766"/>
      <c r="BU21" s="1766"/>
      <c r="BV21" s="3278" t="s">
        <v>302</v>
      </c>
      <c r="BW21" s="3279"/>
      <c r="BX21" s="3279"/>
      <c r="BY21" s="3437"/>
      <c r="BZ21" s="3438"/>
      <c r="CA21" s="3439"/>
      <c r="CH21" s="1686"/>
      <c r="CI21" s="1686"/>
      <c r="CJ21" s="1686"/>
      <c r="CK21" s="1686"/>
    </row>
    <row r="22" spans="2:91" s="1724" customFormat="1" ht="30" customHeight="1">
      <c r="B22" s="1727"/>
      <c r="C22" s="1695"/>
      <c r="D22" s="1721"/>
      <c r="E22" s="1830"/>
      <c r="F22" s="1712" t="s">
        <v>456</v>
      </c>
      <c r="G22" s="1830"/>
      <c r="H22" s="1695"/>
      <c r="I22" s="1709"/>
      <c r="J22" s="1709"/>
      <c r="K22" s="1709"/>
      <c r="L22" s="1709"/>
      <c r="M22" s="1709"/>
      <c r="N22" s="1709"/>
      <c r="O22" s="1709"/>
      <c r="P22" s="1709"/>
      <c r="Q22" s="1709"/>
      <c r="R22" s="1709"/>
      <c r="S22" s="1709"/>
      <c r="T22" s="1709"/>
      <c r="U22" s="1709"/>
      <c r="V22" s="1709"/>
      <c r="W22" s="1709"/>
      <c r="X22" s="1709"/>
      <c r="Y22" s="1709"/>
      <c r="Z22" s="1709"/>
      <c r="AA22" s="1709"/>
      <c r="AB22" s="1709"/>
      <c r="AC22" s="1709"/>
      <c r="AD22" s="1709"/>
      <c r="AE22" s="1709"/>
      <c r="AF22" s="1709"/>
      <c r="AG22" s="1709"/>
      <c r="AH22" s="1709"/>
      <c r="AI22" s="1709"/>
      <c r="AJ22" s="1709"/>
      <c r="AK22" s="1709"/>
      <c r="AL22" s="1709"/>
      <c r="AM22" s="1709"/>
      <c r="AN22" s="1709"/>
      <c r="AO22" s="1709"/>
      <c r="AP22" s="1695"/>
      <c r="AQ22" s="1695"/>
      <c r="AR22" s="1695"/>
      <c r="AS22" s="1695"/>
      <c r="AT22" s="1695"/>
      <c r="AU22" s="1695"/>
      <c r="AV22" s="1695"/>
      <c r="AW22" s="1695"/>
      <c r="AX22" s="1695"/>
      <c r="AY22" s="1695"/>
      <c r="AZ22" s="1695"/>
      <c r="BA22" s="1695"/>
      <c r="BB22" s="1695"/>
      <c r="BC22" s="1695"/>
      <c r="BD22" s="1695"/>
      <c r="BE22" s="1695"/>
      <c r="BF22" s="1695"/>
      <c r="BG22" s="1695"/>
      <c r="BH22" s="1695"/>
      <c r="BO22" s="1766"/>
      <c r="BP22" s="1766"/>
      <c r="BQ22" s="1766"/>
      <c r="BR22" s="1766"/>
      <c r="BS22" s="1766"/>
      <c r="BT22" s="1766"/>
      <c r="BU22" s="1766"/>
      <c r="BV22" s="3279"/>
      <c r="BW22" s="3279"/>
      <c r="BX22" s="3279"/>
      <c r="BY22" s="3440"/>
      <c r="BZ22" s="3441"/>
      <c r="CA22" s="3442"/>
      <c r="CH22" s="1686"/>
      <c r="CI22" s="1686"/>
      <c r="CJ22" s="1686"/>
      <c r="CK22" s="1686"/>
    </row>
    <row r="23" spans="2:91" s="1734" customFormat="1" ht="24.9" customHeight="1">
      <c r="B23" s="1727"/>
      <c r="C23" s="1695"/>
      <c r="D23" s="1726"/>
      <c r="E23" s="1830"/>
      <c r="F23" s="1712"/>
      <c r="G23" s="1830"/>
      <c r="H23" s="1695"/>
      <c r="I23" s="1709"/>
      <c r="J23" s="1709"/>
      <c r="K23" s="1709"/>
      <c r="L23" s="1709"/>
      <c r="M23" s="1709"/>
      <c r="N23" s="1709"/>
      <c r="O23" s="1709"/>
      <c r="P23" s="1709"/>
      <c r="Q23" s="1709"/>
      <c r="R23" s="1709"/>
      <c r="S23" s="1709"/>
      <c r="T23" s="1709"/>
      <c r="U23" s="1709"/>
      <c r="V23" s="1709"/>
      <c r="W23" s="1709"/>
      <c r="X23" s="1709"/>
      <c r="Y23" s="1709"/>
      <c r="Z23" s="1709"/>
      <c r="AA23" s="1709"/>
      <c r="AB23" s="1709"/>
      <c r="AC23" s="1709"/>
      <c r="AD23" s="1709"/>
      <c r="AE23" s="1709"/>
      <c r="AF23" s="1709"/>
      <c r="AG23" s="1709"/>
      <c r="AH23" s="1709"/>
      <c r="AI23" s="1709"/>
      <c r="AJ23" s="1709"/>
      <c r="AK23" s="1709"/>
      <c r="AL23" s="1709"/>
      <c r="AM23" s="1709"/>
      <c r="AN23" s="1709"/>
      <c r="AO23" s="1709"/>
      <c r="AP23" s="1695"/>
      <c r="AQ23" s="1695"/>
      <c r="AR23" s="1695"/>
      <c r="AS23" s="1695"/>
      <c r="AT23" s="1695"/>
      <c r="AU23" s="1695"/>
      <c r="AV23" s="1695"/>
      <c r="AW23" s="1695"/>
      <c r="AX23" s="1695"/>
      <c r="AY23" s="1695"/>
      <c r="AZ23" s="1695"/>
      <c r="BA23" s="1695"/>
      <c r="BB23" s="1695"/>
      <c r="BC23" s="1695"/>
      <c r="BD23" s="1695"/>
      <c r="BE23" s="1695"/>
      <c r="BF23" s="1695"/>
      <c r="BG23" s="1695"/>
      <c r="BH23" s="1695"/>
      <c r="BO23" s="1766"/>
      <c r="BP23" s="1766"/>
      <c r="BQ23" s="1766"/>
      <c r="BR23" s="1766"/>
      <c r="BS23" s="1766"/>
      <c r="BT23" s="1766"/>
      <c r="BU23" s="1766"/>
      <c r="BV23" s="1695"/>
      <c r="BW23" s="1695"/>
      <c r="BX23" s="1695"/>
      <c r="BY23" s="1695"/>
      <c r="BZ23" s="1695"/>
      <c r="CA23" s="1695"/>
      <c r="CH23" s="1686"/>
      <c r="CI23" s="1686"/>
      <c r="CJ23" s="1686"/>
      <c r="CK23" s="1686"/>
    </row>
    <row r="24" spans="2:91" s="1734" customFormat="1" ht="39.9" customHeight="1">
      <c r="B24" s="1707"/>
      <c r="C24" s="1695"/>
      <c r="D24" s="1720" t="s">
        <v>161</v>
      </c>
      <c r="E24" s="1830"/>
      <c r="F24" s="1709" t="s">
        <v>458</v>
      </c>
      <c r="G24" s="1830"/>
      <c r="H24" s="1695"/>
      <c r="I24" s="1709"/>
      <c r="J24" s="1709"/>
      <c r="K24" s="1709"/>
      <c r="L24" s="1709"/>
      <c r="M24" s="1709"/>
      <c r="N24" s="1709"/>
      <c r="O24" s="1709"/>
      <c r="P24" s="1709"/>
      <c r="Q24" s="1709"/>
      <c r="R24" s="1709"/>
      <c r="S24" s="1709"/>
      <c r="T24" s="1709"/>
      <c r="U24" s="1709"/>
      <c r="V24" s="1709"/>
      <c r="W24" s="1709"/>
      <c r="X24" s="1709"/>
      <c r="Y24" s="1709"/>
      <c r="Z24" s="1709"/>
      <c r="AA24" s="1709"/>
      <c r="AB24" s="1709"/>
      <c r="AC24" s="1709"/>
      <c r="AD24" s="1709"/>
      <c r="AE24" s="1709"/>
      <c r="AF24" s="1709"/>
      <c r="AG24" s="1709"/>
      <c r="AH24" s="1709"/>
      <c r="AI24" s="1709"/>
      <c r="AJ24" s="1709"/>
      <c r="AK24" s="1709"/>
      <c r="AL24" s="1709"/>
      <c r="AM24" s="1709"/>
      <c r="AN24" s="1709"/>
      <c r="AO24" s="1709"/>
      <c r="AP24" s="1695"/>
      <c r="AQ24" s="1695"/>
      <c r="AR24" s="1695"/>
      <c r="AS24" s="1695"/>
      <c r="AT24" s="1695"/>
      <c r="AU24" s="1695"/>
      <c r="AV24" s="1695"/>
      <c r="AW24" s="1695"/>
      <c r="AX24" s="1695"/>
      <c r="AY24" s="1695"/>
      <c r="AZ24" s="1695"/>
      <c r="BA24" s="1695"/>
      <c r="BB24" s="1695"/>
      <c r="BC24" s="1695"/>
      <c r="BD24" s="1695"/>
      <c r="BE24" s="1695"/>
      <c r="BF24" s="1695"/>
      <c r="BG24" s="1695"/>
      <c r="BH24" s="1695"/>
      <c r="BO24" s="1766"/>
      <c r="BP24" s="1766"/>
      <c r="BQ24" s="1766"/>
      <c r="BR24" s="1766"/>
      <c r="BS24" s="1766"/>
      <c r="BT24" s="1766"/>
      <c r="BU24" s="1766"/>
      <c r="BV24" s="3278" t="s">
        <v>307</v>
      </c>
      <c r="BW24" s="3279"/>
      <c r="BX24" s="3279"/>
      <c r="BY24" s="3437"/>
      <c r="BZ24" s="3438"/>
      <c r="CA24" s="3439"/>
      <c r="CH24" s="1686"/>
      <c r="CI24" s="1686"/>
      <c r="CJ24" s="1686"/>
      <c r="CK24" s="1686"/>
    </row>
    <row r="25" spans="2:91" s="1734" customFormat="1" ht="39.9" customHeight="1">
      <c r="B25" s="1707"/>
      <c r="C25" s="1695"/>
      <c r="D25" s="1721"/>
      <c r="E25" s="1830"/>
      <c r="F25" s="1712" t="s">
        <v>457</v>
      </c>
      <c r="G25" s="1830"/>
      <c r="H25" s="1695"/>
      <c r="I25" s="1709"/>
      <c r="J25" s="1709"/>
      <c r="K25" s="1709"/>
      <c r="L25" s="1709"/>
      <c r="M25" s="1709"/>
      <c r="N25" s="1709"/>
      <c r="O25" s="1709"/>
      <c r="P25" s="1709"/>
      <c r="Q25" s="1709"/>
      <c r="R25" s="1709"/>
      <c r="S25" s="1709"/>
      <c r="T25" s="1709"/>
      <c r="U25" s="1709"/>
      <c r="V25" s="1709"/>
      <c r="W25" s="1709"/>
      <c r="X25" s="1709"/>
      <c r="Y25" s="1709"/>
      <c r="Z25" s="1709"/>
      <c r="AA25" s="1709"/>
      <c r="AB25" s="1709"/>
      <c r="AC25" s="1709"/>
      <c r="AD25" s="1709"/>
      <c r="AE25" s="1709"/>
      <c r="AF25" s="1709"/>
      <c r="AG25" s="1709"/>
      <c r="AH25" s="1709"/>
      <c r="AI25" s="1709"/>
      <c r="AJ25" s="1709"/>
      <c r="AK25" s="1709"/>
      <c r="AL25" s="1709"/>
      <c r="AM25" s="1709"/>
      <c r="AN25" s="1709"/>
      <c r="AO25" s="1709"/>
      <c r="AP25" s="1695"/>
      <c r="AQ25" s="1695"/>
      <c r="AR25" s="1695"/>
      <c r="AS25" s="1695"/>
      <c r="AT25" s="1695"/>
      <c r="AU25" s="1695"/>
      <c r="AV25" s="1695"/>
      <c r="AW25" s="1695"/>
      <c r="AX25" s="1695"/>
      <c r="AY25" s="1695"/>
      <c r="AZ25" s="1695"/>
      <c r="BA25" s="1695"/>
      <c r="BB25" s="1695"/>
      <c r="BC25" s="1695"/>
      <c r="BD25" s="1695"/>
      <c r="BE25" s="1695"/>
      <c r="BF25" s="1695"/>
      <c r="BG25" s="1695"/>
      <c r="BH25" s="1695"/>
      <c r="BO25" s="1766"/>
      <c r="BP25" s="1766"/>
      <c r="BQ25" s="1766"/>
      <c r="BR25" s="1766"/>
      <c r="BS25" s="1766"/>
      <c r="BT25" s="1766"/>
      <c r="BU25" s="1766"/>
      <c r="BV25" s="3279"/>
      <c r="BW25" s="3279"/>
      <c r="BX25" s="3279"/>
      <c r="BY25" s="3440"/>
      <c r="BZ25" s="3441"/>
      <c r="CA25" s="3442"/>
      <c r="CH25" s="1686"/>
      <c r="CI25" s="1686"/>
      <c r="CJ25" s="1686"/>
      <c r="CK25" s="1686"/>
    </row>
    <row r="26" spans="2:91" s="1734" customFormat="1" ht="24.9" customHeight="1">
      <c r="B26" s="1707"/>
      <c r="C26" s="1695"/>
      <c r="D26" s="1721"/>
      <c r="E26" s="1830"/>
      <c r="F26" s="1712"/>
      <c r="G26" s="1830"/>
      <c r="H26" s="1695"/>
      <c r="I26" s="1709"/>
      <c r="J26" s="1709"/>
      <c r="K26" s="1709"/>
      <c r="L26" s="1709"/>
      <c r="M26" s="1709"/>
      <c r="N26" s="1709"/>
      <c r="O26" s="1709"/>
      <c r="P26" s="1709"/>
      <c r="Q26" s="1709"/>
      <c r="R26" s="1709"/>
      <c r="S26" s="1709"/>
      <c r="T26" s="1709"/>
      <c r="U26" s="1709"/>
      <c r="V26" s="1709"/>
      <c r="W26" s="1709"/>
      <c r="X26" s="1709"/>
      <c r="Y26" s="1709"/>
      <c r="Z26" s="1709"/>
      <c r="AA26" s="1709"/>
      <c r="AB26" s="1709"/>
      <c r="AC26" s="1709"/>
      <c r="AD26" s="1709"/>
      <c r="AE26" s="1709"/>
      <c r="AF26" s="1709"/>
      <c r="AG26" s="1709"/>
      <c r="AH26" s="1709"/>
      <c r="AI26" s="1709"/>
      <c r="AJ26" s="1709"/>
      <c r="AK26" s="1709"/>
      <c r="AL26" s="1709"/>
      <c r="AM26" s="1709"/>
      <c r="AN26" s="1709"/>
      <c r="AO26" s="1709"/>
      <c r="AP26" s="1695"/>
      <c r="AQ26" s="1695"/>
      <c r="AR26" s="1695"/>
      <c r="AS26" s="1695"/>
      <c r="AT26" s="1695"/>
      <c r="AU26" s="1695"/>
      <c r="AV26" s="1695"/>
      <c r="AW26" s="1695"/>
      <c r="AX26" s="1695"/>
      <c r="AY26" s="1695"/>
      <c r="AZ26" s="1695"/>
      <c r="BA26" s="1695"/>
      <c r="BB26" s="1695"/>
      <c r="BC26" s="1695"/>
      <c r="BD26" s="1695"/>
      <c r="BE26" s="1695"/>
      <c r="BF26" s="1695"/>
      <c r="BG26" s="1695"/>
      <c r="BH26" s="1695"/>
      <c r="BO26" s="1766"/>
      <c r="BP26" s="1766"/>
      <c r="BQ26" s="1766"/>
      <c r="BR26" s="1766"/>
      <c r="BS26" s="1766"/>
      <c r="BT26" s="1766"/>
      <c r="BU26" s="1766"/>
      <c r="BV26" s="1833"/>
      <c r="BW26" s="1833"/>
      <c r="BX26" s="1833"/>
      <c r="BY26" s="1834"/>
      <c r="BZ26" s="1834"/>
      <c r="CA26" s="1834"/>
      <c r="CG26" s="1709"/>
      <c r="CH26" s="1695"/>
      <c r="CI26" s="1695"/>
      <c r="CJ26" s="1695"/>
      <c r="CK26" s="1695"/>
      <c r="CL26" s="1695"/>
      <c r="CM26" s="1695"/>
    </row>
    <row r="27" spans="2:91" s="1734" customFormat="1" ht="30" customHeight="1">
      <c r="B27" s="1707"/>
      <c r="C27" s="1695"/>
      <c r="D27" s="1720" t="s">
        <v>162</v>
      </c>
      <c r="E27" s="1830"/>
      <c r="F27" s="1709" t="s">
        <v>816</v>
      </c>
      <c r="G27" s="1830"/>
      <c r="H27" s="1695"/>
      <c r="I27" s="1709"/>
      <c r="J27" s="1709"/>
      <c r="K27" s="1709"/>
      <c r="L27" s="1709"/>
      <c r="M27" s="1709"/>
      <c r="N27" s="1709"/>
      <c r="O27" s="1709"/>
      <c r="P27" s="1709"/>
      <c r="Q27" s="1709"/>
      <c r="R27" s="1709"/>
      <c r="S27" s="1709"/>
      <c r="T27" s="1709"/>
      <c r="U27" s="1709"/>
      <c r="V27" s="1709"/>
      <c r="W27" s="1709"/>
      <c r="X27" s="1709"/>
      <c r="Y27" s="1709"/>
      <c r="Z27" s="1709"/>
      <c r="AA27" s="1709"/>
      <c r="AB27" s="1709"/>
      <c r="AC27" s="1709"/>
      <c r="AD27" s="1709"/>
      <c r="AE27" s="1709"/>
      <c r="AF27" s="1709"/>
      <c r="AG27" s="1709"/>
      <c r="AH27" s="1709"/>
      <c r="AI27" s="1709"/>
      <c r="AJ27" s="1709"/>
      <c r="AK27" s="1709"/>
      <c r="AL27" s="1709"/>
      <c r="AM27" s="1709"/>
      <c r="AN27" s="1709"/>
      <c r="AO27" s="1709"/>
      <c r="AP27" s="1695"/>
      <c r="AQ27" s="1695"/>
      <c r="AR27" s="1695"/>
      <c r="AS27" s="1695"/>
      <c r="AT27" s="1695"/>
      <c r="AU27" s="1695"/>
      <c r="AV27" s="1695"/>
      <c r="AW27" s="1695"/>
      <c r="AX27" s="1695"/>
      <c r="AY27" s="1695"/>
      <c r="AZ27" s="1695"/>
      <c r="BA27" s="1695"/>
      <c r="BB27" s="1695"/>
      <c r="BC27" s="1695"/>
      <c r="BD27" s="1695"/>
      <c r="BE27" s="1695"/>
      <c r="BF27" s="1695"/>
      <c r="BG27" s="1695"/>
      <c r="BH27" s="1695"/>
      <c r="BO27" s="1766"/>
      <c r="BP27" s="1766"/>
      <c r="BQ27" s="1766"/>
      <c r="BR27" s="1766"/>
      <c r="BS27" s="1766"/>
      <c r="BT27" s="1766"/>
      <c r="BU27" s="1766"/>
      <c r="BV27" s="3278" t="s">
        <v>28</v>
      </c>
      <c r="BW27" s="3279"/>
      <c r="BX27" s="3279"/>
      <c r="BY27" s="3437"/>
      <c r="BZ27" s="3438"/>
      <c r="CA27" s="3439"/>
      <c r="CG27" s="1709"/>
      <c r="CH27" s="1695"/>
      <c r="CI27" s="1695"/>
      <c r="CJ27" s="1695"/>
      <c r="CK27" s="1695"/>
      <c r="CL27" s="1695"/>
      <c r="CM27" s="1695"/>
    </row>
    <row r="28" spans="2:91" s="1734" customFormat="1" ht="30" customHeight="1">
      <c r="B28" s="1719"/>
      <c r="C28" s="1695"/>
      <c r="D28" s="1721"/>
      <c r="E28" s="1830"/>
      <c r="F28" s="1712" t="s">
        <v>817</v>
      </c>
      <c r="G28" s="1830"/>
      <c r="H28" s="1695"/>
      <c r="I28" s="1709"/>
      <c r="J28" s="1709"/>
      <c r="K28" s="1709"/>
      <c r="L28" s="1709"/>
      <c r="M28" s="1709"/>
      <c r="N28" s="1709"/>
      <c r="O28" s="1709"/>
      <c r="P28" s="1709"/>
      <c r="Q28" s="1709"/>
      <c r="R28" s="1709"/>
      <c r="S28" s="3234"/>
      <c r="T28" s="3234"/>
      <c r="U28" s="3234"/>
      <c r="V28" s="3234"/>
      <c r="W28" s="3234"/>
      <c r="X28" s="3234"/>
      <c r="Y28" s="3234"/>
      <c r="Z28" s="3234"/>
      <c r="AA28" s="3234"/>
      <c r="AB28" s="3234"/>
      <c r="AC28" s="3234"/>
      <c r="AD28" s="3234"/>
      <c r="AE28" s="3234"/>
      <c r="AF28" s="3234"/>
      <c r="AG28" s="3234"/>
      <c r="AH28" s="3234"/>
      <c r="AI28" s="3234"/>
      <c r="AJ28" s="3234"/>
      <c r="AK28" s="3234"/>
      <c r="AL28" s="3234"/>
      <c r="AM28" s="3234"/>
      <c r="AN28" s="1709"/>
      <c r="AO28" s="1709"/>
      <c r="AP28" s="1695"/>
      <c r="AQ28" s="1695"/>
      <c r="AR28" s="1695"/>
      <c r="AS28" s="1695"/>
      <c r="AT28" s="1695"/>
      <c r="AU28" s="1695"/>
      <c r="AV28" s="1695"/>
      <c r="AW28" s="1695"/>
      <c r="AX28" s="1695"/>
      <c r="AY28" s="1695"/>
      <c r="AZ28" s="1695"/>
      <c r="BA28" s="1695"/>
      <c r="BB28" s="1695"/>
      <c r="BC28" s="1695"/>
      <c r="BD28" s="1695"/>
      <c r="BE28" s="1695"/>
      <c r="BF28" s="1695"/>
      <c r="BG28" s="1695"/>
      <c r="BH28" s="1695"/>
      <c r="BO28" s="1766"/>
      <c r="BP28" s="1766"/>
      <c r="BQ28" s="1766"/>
      <c r="BR28" s="1766"/>
      <c r="BS28" s="1766"/>
      <c r="BT28" s="1766"/>
      <c r="BU28" s="1766"/>
      <c r="BV28" s="3279"/>
      <c r="BW28" s="3279"/>
      <c r="BX28" s="3279"/>
      <c r="BY28" s="3440"/>
      <c r="BZ28" s="3441"/>
      <c r="CA28" s="3442"/>
      <c r="CG28" s="1709"/>
      <c r="CH28" s="1695"/>
      <c r="CI28" s="1695"/>
      <c r="CJ28" s="1695"/>
      <c r="CK28" s="1695"/>
      <c r="CL28" s="1695"/>
      <c r="CM28" s="1695"/>
    </row>
    <row r="29" spans="2:91" s="1734" customFormat="1" ht="24.9" customHeight="1">
      <c r="B29" s="1722"/>
      <c r="C29" s="1695"/>
      <c r="D29" s="1721"/>
      <c r="E29" s="1830"/>
      <c r="F29" s="1712"/>
      <c r="G29" s="1830"/>
      <c r="H29" s="1695"/>
      <c r="I29" s="1709"/>
      <c r="J29" s="1709"/>
      <c r="K29" s="1709"/>
      <c r="L29" s="1709"/>
      <c r="M29" s="1709"/>
      <c r="N29" s="1709"/>
      <c r="O29" s="1709"/>
      <c r="P29" s="1709"/>
      <c r="Q29" s="1709"/>
      <c r="R29" s="1709"/>
      <c r="S29" s="1709"/>
      <c r="T29" s="1709"/>
      <c r="U29" s="1709"/>
      <c r="V29" s="1709"/>
      <c r="W29" s="1709"/>
      <c r="X29" s="1709"/>
      <c r="Y29" s="1709"/>
      <c r="Z29" s="1709"/>
      <c r="AA29" s="1709"/>
      <c r="AB29" s="1709"/>
      <c r="AC29" s="1709"/>
      <c r="AD29" s="1709"/>
      <c r="AE29" s="1709"/>
      <c r="AF29" s="1709"/>
      <c r="AG29" s="1709"/>
      <c r="AH29" s="1709"/>
      <c r="AI29" s="1709"/>
      <c r="AJ29" s="1709"/>
      <c r="AK29" s="1709"/>
      <c r="AL29" s="1709"/>
      <c r="AM29" s="1709"/>
      <c r="AN29" s="1709"/>
      <c r="AO29" s="1709"/>
      <c r="AP29" s="1695"/>
      <c r="AQ29" s="1695"/>
      <c r="AR29" s="1695"/>
      <c r="AS29" s="1695"/>
      <c r="AT29" s="1695"/>
      <c r="AU29" s="1695"/>
      <c r="AV29" s="1695"/>
      <c r="AW29" s="1695"/>
      <c r="AX29" s="1695"/>
      <c r="AY29" s="1695"/>
      <c r="AZ29" s="1695"/>
      <c r="BA29" s="1695"/>
      <c r="BB29" s="1695"/>
      <c r="BC29" s="1695"/>
      <c r="BD29" s="1695"/>
      <c r="BE29" s="1695"/>
      <c r="BF29" s="1695"/>
      <c r="BG29" s="1695"/>
      <c r="BH29" s="1695"/>
      <c r="BO29" s="1766"/>
      <c r="BP29" s="1766"/>
      <c r="BQ29" s="1766"/>
      <c r="BR29" s="1766"/>
      <c r="BS29" s="1766"/>
      <c r="BT29" s="1766"/>
      <c r="BU29" s="1766"/>
      <c r="BV29" s="1833"/>
      <c r="BW29" s="1833"/>
      <c r="BX29" s="1833"/>
      <c r="BY29" s="1834"/>
      <c r="BZ29" s="1834"/>
      <c r="CA29" s="1834"/>
      <c r="CG29" s="1709"/>
      <c r="CH29" s="1695"/>
      <c r="CI29" s="1695"/>
      <c r="CJ29" s="1695"/>
      <c r="CK29" s="1695"/>
      <c r="CL29" s="1695"/>
      <c r="CM29" s="1695"/>
    </row>
    <row r="30" spans="2:91" s="1734" customFormat="1" ht="30" customHeight="1">
      <c r="B30" s="1722"/>
      <c r="C30" s="1695"/>
      <c r="D30" s="1720" t="s">
        <v>165</v>
      </c>
      <c r="E30" s="1830"/>
      <c r="F30" s="1709" t="s">
        <v>469</v>
      </c>
      <c r="G30" s="1830"/>
      <c r="H30" s="1695"/>
      <c r="I30" s="1709"/>
      <c r="J30" s="1709"/>
      <c r="K30" s="1709"/>
      <c r="L30" s="1709"/>
      <c r="M30" s="1709"/>
      <c r="N30" s="1709"/>
      <c r="O30" s="1709"/>
      <c r="P30" s="1709"/>
      <c r="Q30" s="1709"/>
      <c r="R30" s="1709"/>
      <c r="S30" s="1709"/>
      <c r="T30" s="1709"/>
      <c r="U30" s="1709"/>
      <c r="V30" s="1709"/>
      <c r="W30" s="1709"/>
      <c r="X30" s="1709"/>
      <c r="Y30" s="1709"/>
      <c r="Z30" s="1709"/>
      <c r="AA30" s="1709"/>
      <c r="AB30" s="1709"/>
      <c r="AC30" s="1709"/>
      <c r="AD30" s="1709"/>
      <c r="AE30" s="1709"/>
      <c r="AF30" s="1709"/>
      <c r="AG30" s="1709"/>
      <c r="AH30" s="1709"/>
      <c r="AI30" s="1709"/>
      <c r="AJ30" s="1709"/>
      <c r="AK30" s="1709"/>
      <c r="AL30" s="1709"/>
      <c r="AM30" s="1709"/>
      <c r="AN30" s="1709"/>
      <c r="AO30" s="1709"/>
      <c r="AP30" s="1695"/>
      <c r="AQ30" s="1695"/>
      <c r="AR30" s="1695"/>
      <c r="AS30" s="1695"/>
      <c r="AT30" s="1695"/>
      <c r="AU30" s="1695"/>
      <c r="AV30" s="1695"/>
      <c r="AW30" s="1695"/>
      <c r="AX30" s="1695"/>
      <c r="AY30" s="1695"/>
      <c r="AZ30" s="1695"/>
      <c r="BA30" s="1695"/>
      <c r="BB30" s="1695"/>
      <c r="BC30" s="1695"/>
      <c r="BD30" s="1695"/>
      <c r="BE30" s="1695"/>
      <c r="BF30" s="1695"/>
      <c r="BG30" s="1695"/>
      <c r="BH30" s="1695"/>
      <c r="BO30" s="1766"/>
      <c r="BP30" s="1766"/>
      <c r="BQ30" s="1766"/>
      <c r="BR30" s="1766"/>
      <c r="BS30" s="1766"/>
      <c r="BT30" s="1766"/>
      <c r="BU30" s="1766"/>
      <c r="BV30" s="3278" t="s">
        <v>30</v>
      </c>
      <c r="BW30" s="3279"/>
      <c r="BX30" s="3279"/>
      <c r="BY30" s="3437"/>
      <c r="BZ30" s="3438"/>
      <c r="CA30" s="3439"/>
      <c r="CG30" s="1709"/>
      <c r="CH30" s="1695"/>
      <c r="CI30" s="1695"/>
      <c r="CJ30" s="1695"/>
      <c r="CK30" s="1695"/>
      <c r="CL30" s="1695"/>
      <c r="CM30" s="1695"/>
    </row>
    <row r="31" spans="2:91" s="1734" customFormat="1" ht="30" customHeight="1">
      <c r="B31" s="1727"/>
      <c r="C31" s="1695"/>
      <c r="D31" s="1721"/>
      <c r="E31" s="1830"/>
      <c r="F31" s="1712" t="s">
        <v>468</v>
      </c>
      <c r="G31" s="1830"/>
      <c r="H31" s="1695"/>
      <c r="I31" s="1709"/>
      <c r="J31" s="1709"/>
      <c r="K31" s="1709"/>
      <c r="L31" s="1709"/>
      <c r="M31" s="1709"/>
      <c r="N31" s="1709"/>
      <c r="O31" s="1709"/>
      <c r="P31" s="1709"/>
      <c r="Q31" s="1709"/>
      <c r="R31" s="1709"/>
      <c r="S31" s="1709"/>
      <c r="T31" s="1709"/>
      <c r="U31" s="1709"/>
      <c r="V31" s="1709"/>
      <c r="W31" s="1709"/>
      <c r="X31" s="1709"/>
      <c r="Y31" s="1709"/>
      <c r="Z31" s="1709"/>
      <c r="AA31" s="1709"/>
      <c r="AB31" s="1709"/>
      <c r="AC31" s="1709"/>
      <c r="AD31" s="1709"/>
      <c r="AE31" s="1709"/>
      <c r="AF31" s="1709"/>
      <c r="AG31" s="1709"/>
      <c r="AH31" s="1709"/>
      <c r="AI31" s="1709"/>
      <c r="AJ31" s="1709"/>
      <c r="AK31" s="1709"/>
      <c r="AL31" s="1709"/>
      <c r="AM31" s="1709"/>
      <c r="AN31" s="1709"/>
      <c r="AO31" s="1709"/>
      <c r="AP31" s="1695"/>
      <c r="AQ31" s="1695"/>
      <c r="AR31" s="1695"/>
      <c r="AS31" s="1695"/>
      <c r="AT31" s="1695"/>
      <c r="AU31" s="1695"/>
      <c r="AV31" s="1695"/>
      <c r="AW31" s="1695"/>
      <c r="AX31" s="1695"/>
      <c r="AY31" s="1695"/>
      <c r="AZ31" s="1695"/>
      <c r="BA31" s="1695"/>
      <c r="BB31" s="1695"/>
      <c r="BC31" s="1695"/>
      <c r="BD31" s="1695"/>
      <c r="BE31" s="1695"/>
      <c r="BF31" s="1695"/>
      <c r="BG31" s="1695"/>
      <c r="BH31" s="1695"/>
      <c r="BO31" s="1766"/>
      <c r="BP31" s="1766"/>
      <c r="BQ31" s="1766"/>
      <c r="BR31" s="1766"/>
      <c r="BS31" s="1766"/>
      <c r="BT31" s="1766"/>
      <c r="BU31" s="1766"/>
      <c r="BV31" s="3279"/>
      <c r="BW31" s="3279"/>
      <c r="BX31" s="3279"/>
      <c r="BY31" s="3440"/>
      <c r="BZ31" s="3441"/>
      <c r="CA31" s="3442"/>
      <c r="CG31" s="1709"/>
      <c r="CH31" s="1695"/>
      <c r="CI31" s="1695"/>
      <c r="CJ31" s="1695"/>
      <c r="CK31" s="1695"/>
      <c r="CL31" s="1695"/>
      <c r="CM31" s="1695"/>
    </row>
    <row r="32" spans="2:91" s="1734" customFormat="1" ht="39.9" customHeight="1">
      <c r="B32" s="1756"/>
      <c r="C32" s="1731"/>
      <c r="D32" s="1731"/>
      <c r="E32" s="1731"/>
      <c r="F32" s="1731"/>
      <c r="G32" s="1731"/>
      <c r="H32" s="1731"/>
      <c r="I32" s="1731"/>
      <c r="J32" s="1731"/>
      <c r="K32" s="1731"/>
      <c r="L32" s="1731"/>
      <c r="M32" s="1731"/>
      <c r="N32" s="1731"/>
      <c r="O32" s="1731"/>
      <c r="P32" s="1731"/>
      <c r="Q32" s="1731"/>
      <c r="R32" s="1731"/>
      <c r="S32" s="1731"/>
      <c r="T32" s="1731"/>
      <c r="U32" s="1731"/>
      <c r="V32" s="1731"/>
      <c r="W32" s="1731"/>
      <c r="X32" s="1731"/>
      <c r="Y32" s="1731"/>
      <c r="Z32" s="1731"/>
      <c r="AA32" s="1731"/>
      <c r="AB32" s="1731"/>
      <c r="AC32" s="1731"/>
      <c r="AD32" s="1731"/>
      <c r="AE32" s="1731"/>
      <c r="AF32" s="1731"/>
      <c r="AG32" s="1731"/>
      <c r="AH32" s="1731"/>
      <c r="AI32" s="1731"/>
      <c r="AJ32" s="1731"/>
      <c r="AK32" s="1731"/>
      <c r="AL32" s="1731"/>
      <c r="AM32" s="1731"/>
      <c r="AN32" s="1731"/>
      <c r="AO32" s="1731"/>
      <c r="AP32" s="1731"/>
      <c r="AQ32" s="1731"/>
      <c r="AR32" s="1731"/>
      <c r="AS32" s="1731"/>
      <c r="AT32" s="1731"/>
      <c r="AU32" s="1731"/>
      <c r="AV32" s="1731"/>
      <c r="AW32" s="1731"/>
      <c r="AX32" s="1731"/>
      <c r="AY32" s="1731"/>
      <c r="AZ32" s="1731"/>
      <c r="BA32" s="1731"/>
      <c r="BB32" s="1731"/>
      <c r="BC32" s="1731"/>
      <c r="BD32" s="1731"/>
      <c r="BE32" s="1731"/>
      <c r="BF32" s="1731"/>
      <c r="BG32" s="1731"/>
      <c r="BH32" s="1731"/>
      <c r="BI32" s="1731"/>
      <c r="BJ32" s="1731"/>
      <c r="BK32" s="1731"/>
      <c r="BL32" s="1731"/>
      <c r="BM32" s="1731"/>
      <c r="BN32" s="1731"/>
      <c r="BO32" s="1731"/>
      <c r="BP32" s="1731"/>
      <c r="BQ32" s="1731"/>
      <c r="BR32" s="1731"/>
      <c r="BS32" s="1731"/>
      <c r="BT32" s="1731"/>
      <c r="BU32" s="1731"/>
      <c r="BV32" s="1731"/>
      <c r="BW32" s="1731"/>
      <c r="BX32" s="1731"/>
      <c r="BY32" s="1731"/>
      <c r="BZ32" s="1731"/>
      <c r="CA32" s="1731"/>
      <c r="CB32" s="1731"/>
      <c r="CC32" s="1731"/>
      <c r="CD32" s="1786"/>
      <c r="CE32" s="1709"/>
      <c r="CF32" s="1709"/>
      <c r="CG32" s="1709"/>
      <c r="CH32" s="1695"/>
      <c r="CI32" s="1695"/>
      <c r="CJ32" s="1695"/>
      <c r="CK32" s="1695"/>
      <c r="CL32" s="1695"/>
      <c r="CM32" s="1695"/>
    </row>
    <row r="33" spans="2:91" s="1734" customFormat="1" ht="39.9" customHeight="1">
      <c r="B33" s="1707"/>
      <c r="C33" s="1781"/>
      <c r="D33" s="1686"/>
      <c r="E33" s="1686"/>
      <c r="F33" s="1686"/>
      <c r="G33" s="1686"/>
      <c r="H33" s="1686"/>
      <c r="I33" s="1686"/>
      <c r="J33" s="1686"/>
      <c r="K33" s="1686"/>
      <c r="L33" s="1686"/>
      <c r="M33" s="1686"/>
      <c r="N33" s="1686"/>
      <c r="O33" s="1686"/>
      <c r="P33" s="1686"/>
      <c r="Q33" s="1686"/>
      <c r="R33" s="1686"/>
      <c r="S33" s="1686"/>
      <c r="T33" s="1686"/>
      <c r="U33" s="1686"/>
      <c r="V33" s="1686"/>
      <c r="W33" s="1686"/>
      <c r="X33" s="1686"/>
      <c r="Y33" s="1686"/>
      <c r="Z33" s="1686"/>
      <c r="AA33" s="1686"/>
      <c r="AB33" s="1686"/>
      <c r="AC33" s="1686"/>
      <c r="AD33" s="1686"/>
      <c r="AE33" s="1686"/>
      <c r="AF33" s="1686"/>
      <c r="AG33" s="1686"/>
      <c r="AH33" s="1686"/>
      <c r="AI33" s="1686"/>
      <c r="AJ33" s="1686"/>
      <c r="AK33" s="1686"/>
      <c r="AL33" s="1686"/>
      <c r="AM33" s="1686"/>
      <c r="AN33" s="1686"/>
      <c r="AO33" s="1686"/>
      <c r="AP33" s="1686"/>
      <c r="AQ33" s="1686"/>
      <c r="AR33" s="1686"/>
      <c r="AS33" s="1686"/>
      <c r="AT33" s="1686"/>
      <c r="AU33" s="1686"/>
      <c r="AV33" s="1686"/>
      <c r="AW33" s="1686"/>
      <c r="AX33" s="1686"/>
      <c r="AY33" s="1686"/>
      <c r="AZ33" s="1686"/>
      <c r="BA33" s="1686"/>
      <c r="BB33" s="1686"/>
      <c r="BC33" s="1686"/>
      <c r="BD33" s="1686"/>
      <c r="BE33" s="1686"/>
      <c r="BF33" s="1686"/>
      <c r="BG33" s="1686"/>
      <c r="BH33" s="1686"/>
      <c r="BI33" s="1686"/>
      <c r="BJ33" s="1686"/>
      <c r="BK33" s="1686"/>
      <c r="BL33" s="1686"/>
      <c r="BM33" s="1686"/>
      <c r="BN33" s="1686"/>
      <c r="BO33" s="1686"/>
      <c r="BP33" s="1686"/>
      <c r="BQ33" s="1686"/>
      <c r="BR33" s="1686"/>
      <c r="BS33" s="1686"/>
      <c r="BT33" s="1686"/>
      <c r="BU33" s="1686"/>
      <c r="BV33" s="1686"/>
      <c r="BW33" s="1686"/>
      <c r="BX33" s="1686"/>
      <c r="BY33" s="1686"/>
      <c r="BZ33" s="1686"/>
      <c r="CA33" s="1686"/>
      <c r="CB33" s="1686"/>
      <c r="CC33" s="1781"/>
      <c r="CD33" s="1785"/>
      <c r="CE33" s="1709"/>
      <c r="CF33" s="1709"/>
      <c r="CG33" s="1709"/>
      <c r="CH33" s="1695"/>
      <c r="CI33" s="1695"/>
      <c r="CJ33" s="1695"/>
      <c r="CK33" s="1695"/>
      <c r="CL33" s="1695"/>
      <c r="CM33" s="1695"/>
    </row>
    <row r="34" spans="2:91" s="1734" customFormat="1" ht="30" customHeight="1">
      <c r="B34" s="1707"/>
      <c r="C34" s="1714" t="s">
        <v>2702</v>
      </c>
      <c r="D34" s="1709" t="s">
        <v>2703</v>
      </c>
      <c r="E34" s="1686"/>
      <c r="F34" s="1686"/>
      <c r="G34" s="1686"/>
      <c r="H34" s="1686"/>
      <c r="I34" s="1686"/>
      <c r="J34" s="1686"/>
      <c r="K34" s="1686"/>
      <c r="L34" s="1686"/>
      <c r="M34" s="1686"/>
      <c r="N34" s="1686"/>
      <c r="O34" s="1686"/>
      <c r="P34" s="1686"/>
      <c r="Q34" s="1686"/>
      <c r="R34" s="1686"/>
      <c r="S34" s="1686"/>
      <c r="T34" s="1686"/>
      <c r="U34" s="1686"/>
      <c r="V34" s="1686"/>
      <c r="W34" s="1686"/>
      <c r="X34" s="1686"/>
      <c r="Y34" s="1686"/>
      <c r="Z34" s="1686"/>
      <c r="AA34" s="1686"/>
      <c r="AB34" s="1686"/>
      <c r="AC34" s="1686"/>
      <c r="AD34" s="1686"/>
      <c r="AE34" s="1686"/>
      <c r="AF34" s="1686"/>
      <c r="AG34" s="1686"/>
      <c r="AH34" s="1686"/>
      <c r="AI34" s="1686"/>
      <c r="AJ34" s="1686"/>
      <c r="AK34" s="1686"/>
      <c r="AL34" s="1686"/>
      <c r="AM34" s="1686"/>
      <c r="AN34" s="1686"/>
      <c r="AO34" s="1686"/>
      <c r="AP34" s="1686"/>
      <c r="AQ34" s="1686"/>
      <c r="AR34" s="1686"/>
      <c r="AS34" s="1686"/>
      <c r="AT34" s="1686"/>
      <c r="AU34" s="1686"/>
      <c r="AV34" s="1686"/>
      <c r="AW34" s="1686"/>
      <c r="AX34" s="1686"/>
      <c r="AY34" s="1686"/>
      <c r="AZ34" s="1686"/>
      <c r="BA34" s="1686"/>
      <c r="BB34" s="1686"/>
      <c r="BC34" s="1686"/>
      <c r="BD34" s="1686"/>
      <c r="BE34" s="1686"/>
      <c r="BF34" s="1686"/>
      <c r="BG34" s="1686"/>
      <c r="BH34" s="1686"/>
      <c r="BI34" s="1686"/>
      <c r="BJ34" s="1686"/>
      <c r="BK34" s="1686"/>
      <c r="BL34" s="1686"/>
      <c r="BM34" s="1686"/>
      <c r="BN34" s="1686"/>
      <c r="BO34" s="1686"/>
      <c r="BP34" s="1686"/>
      <c r="BQ34" s="1686"/>
      <c r="BR34" s="1686"/>
      <c r="BS34" s="1686"/>
      <c r="BT34" s="1686"/>
      <c r="BU34" s="1686"/>
      <c r="BV34" s="1686"/>
      <c r="BW34" s="1686"/>
      <c r="BX34" s="1686"/>
      <c r="BY34" s="1686"/>
      <c r="BZ34" s="1686"/>
      <c r="CA34" s="1686"/>
      <c r="CB34" s="1686"/>
      <c r="CC34" s="1781"/>
      <c r="CD34" s="1785"/>
      <c r="CE34" s="1709"/>
      <c r="CF34" s="1709"/>
      <c r="CG34" s="1709"/>
      <c r="CH34" s="1695"/>
      <c r="CI34" s="1695"/>
      <c r="CJ34" s="1695"/>
      <c r="CK34" s="1695"/>
      <c r="CL34" s="1695"/>
      <c r="CM34" s="1695"/>
    </row>
    <row r="35" spans="2:91" s="1734" customFormat="1" ht="30" customHeight="1">
      <c r="B35" s="1707"/>
      <c r="C35" s="1714"/>
      <c r="D35" s="1709" t="s">
        <v>16</v>
      </c>
      <c r="E35" s="1686"/>
      <c r="F35" s="1686"/>
      <c r="G35" s="1686"/>
      <c r="H35" s="1686"/>
      <c r="I35" s="1686"/>
      <c r="J35" s="1686"/>
      <c r="K35" s="1686"/>
      <c r="L35" s="1686"/>
      <c r="M35" s="1686"/>
      <c r="N35" s="1686"/>
      <c r="O35" s="1686"/>
      <c r="P35" s="1686"/>
      <c r="Q35" s="1686"/>
      <c r="R35" s="1686"/>
      <c r="S35" s="1686"/>
      <c r="T35" s="1686"/>
      <c r="U35" s="1686"/>
      <c r="V35" s="1686"/>
      <c r="W35" s="1686"/>
      <c r="X35" s="1686"/>
      <c r="Y35" s="1686"/>
      <c r="Z35" s="1686"/>
      <c r="AA35" s="1686"/>
      <c r="AB35" s="1686"/>
      <c r="AC35" s="1686"/>
      <c r="AD35" s="1686"/>
      <c r="AE35" s="1686"/>
      <c r="AF35" s="1686"/>
      <c r="AG35" s="1686"/>
      <c r="AH35" s="1686"/>
      <c r="AI35" s="1686"/>
      <c r="AJ35" s="1686"/>
      <c r="AK35" s="1686"/>
      <c r="AL35" s="1686"/>
      <c r="AM35" s="1686"/>
      <c r="AN35" s="1686"/>
      <c r="AO35" s="1686"/>
      <c r="AP35" s="1686"/>
      <c r="AQ35" s="1686"/>
      <c r="AR35" s="1686"/>
      <c r="AS35" s="1686"/>
      <c r="AT35" s="1686"/>
      <c r="AU35" s="1686"/>
      <c r="AV35" s="1686"/>
      <c r="AW35" s="1686"/>
      <c r="AX35" s="1686"/>
      <c r="AY35" s="1686"/>
      <c r="AZ35" s="1686"/>
      <c r="BA35" s="1686"/>
      <c r="BB35" s="1686"/>
      <c r="BC35" s="1686"/>
      <c r="BD35" s="1686"/>
      <c r="BE35" s="1686"/>
      <c r="BF35" s="1686"/>
      <c r="BG35" s="1686"/>
      <c r="BH35" s="1686"/>
      <c r="BI35" s="1686"/>
      <c r="BJ35" s="1686"/>
      <c r="BK35" s="1686"/>
      <c r="BL35" s="1686"/>
      <c r="BM35" s="1686"/>
      <c r="BN35" s="1686"/>
      <c r="BO35" s="1686"/>
      <c r="BP35" s="1686"/>
      <c r="BQ35" s="1686"/>
      <c r="BR35" s="1686"/>
      <c r="BS35" s="1686"/>
      <c r="BT35" s="1686"/>
      <c r="BU35" s="1686"/>
      <c r="BV35" s="1686"/>
      <c r="BW35" s="1686"/>
      <c r="BX35" s="1686"/>
      <c r="BY35" s="1686"/>
      <c r="BZ35" s="1686"/>
      <c r="CA35" s="1686"/>
      <c r="CB35" s="1686"/>
      <c r="CC35" s="1781"/>
      <c r="CD35" s="1785"/>
      <c r="CE35" s="1709"/>
      <c r="CF35" s="1709"/>
      <c r="CG35" s="1709"/>
      <c r="CH35" s="1695"/>
      <c r="CI35" s="1695"/>
      <c r="CJ35" s="1695"/>
      <c r="CK35" s="1695"/>
      <c r="CL35" s="1695"/>
      <c r="CM35" s="1695"/>
    </row>
    <row r="36" spans="2:91" s="1734" customFormat="1" ht="30" customHeight="1">
      <c r="B36" s="1719"/>
      <c r="C36" s="1714"/>
      <c r="D36" s="1712" t="s">
        <v>2704</v>
      </c>
      <c r="E36" s="1686"/>
      <c r="F36" s="1686"/>
      <c r="G36" s="1686"/>
      <c r="H36" s="1686"/>
      <c r="I36" s="1686"/>
      <c r="J36" s="1686"/>
      <c r="K36" s="1686"/>
      <c r="L36" s="1686"/>
      <c r="M36" s="1686"/>
      <c r="N36" s="1686"/>
      <c r="O36" s="1686"/>
      <c r="P36" s="1686"/>
      <c r="Q36" s="1686"/>
      <c r="R36" s="1686"/>
      <c r="S36" s="1686"/>
      <c r="T36" s="1686"/>
      <c r="U36" s="1686"/>
      <c r="V36" s="1686"/>
      <c r="W36" s="1686"/>
      <c r="X36" s="1686"/>
      <c r="Y36" s="1686"/>
      <c r="Z36" s="1686"/>
      <c r="AA36" s="1686"/>
      <c r="AB36" s="1686"/>
      <c r="AC36" s="1686"/>
      <c r="AD36" s="1686"/>
      <c r="AE36" s="1686"/>
      <c r="AF36" s="1686"/>
      <c r="AG36" s="1686"/>
      <c r="AH36" s="1686"/>
      <c r="AI36" s="1686"/>
      <c r="AJ36" s="1686"/>
      <c r="AK36" s="1686"/>
      <c r="AL36" s="1686"/>
      <c r="AM36" s="1686"/>
      <c r="AN36" s="1686"/>
      <c r="AO36" s="1686"/>
      <c r="AP36" s="1686"/>
      <c r="AQ36" s="1686"/>
      <c r="AR36" s="1686"/>
      <c r="AS36" s="1686"/>
      <c r="AT36" s="1686"/>
      <c r="AU36" s="1686"/>
      <c r="AV36" s="1686"/>
      <c r="AW36" s="1686"/>
      <c r="AX36" s="1686"/>
      <c r="AY36" s="1686"/>
      <c r="AZ36" s="1686"/>
      <c r="BA36" s="1686"/>
      <c r="BB36" s="1686"/>
      <c r="BC36" s="1686"/>
      <c r="BD36" s="1686"/>
      <c r="BE36" s="1686"/>
      <c r="BF36" s="1686"/>
      <c r="BG36" s="1686"/>
      <c r="BH36" s="1686"/>
      <c r="BI36" s="1686"/>
      <c r="BJ36" s="1686"/>
      <c r="BK36" s="1686"/>
      <c r="BL36" s="1686"/>
      <c r="BM36" s="1686"/>
      <c r="BN36" s="1686"/>
      <c r="BO36" s="1686"/>
      <c r="BP36" s="1686"/>
      <c r="BQ36" s="1686"/>
      <c r="BR36" s="1686"/>
      <c r="BS36" s="1686"/>
      <c r="BT36" s="1686"/>
      <c r="BU36" s="1686"/>
      <c r="BV36" s="1686"/>
      <c r="BW36" s="1686"/>
      <c r="BX36" s="1686"/>
      <c r="BY36" s="1686"/>
      <c r="BZ36" s="1686"/>
      <c r="CA36" s="1686"/>
      <c r="CB36" s="1686"/>
      <c r="CC36" s="1781"/>
      <c r="CD36" s="1785"/>
      <c r="CE36" s="1709"/>
      <c r="CF36" s="1709"/>
      <c r="CG36" s="1709"/>
      <c r="CH36" s="1695"/>
      <c r="CI36" s="1695"/>
      <c r="CJ36" s="1695"/>
      <c r="CK36" s="1695"/>
      <c r="CL36" s="1695"/>
      <c r="CM36" s="1695"/>
    </row>
    <row r="37" spans="2:91" s="1734" customFormat="1" ht="30" customHeight="1">
      <c r="B37" s="1722"/>
      <c r="C37" s="1781"/>
      <c r="D37" s="1686"/>
      <c r="E37" s="1686"/>
      <c r="F37" s="1686"/>
      <c r="G37" s="1686"/>
      <c r="H37" s="1686"/>
      <c r="I37" s="1686"/>
      <c r="J37" s="1686"/>
      <c r="K37" s="1686"/>
      <c r="L37" s="1686"/>
      <c r="M37" s="1686"/>
      <c r="N37" s="1686"/>
      <c r="O37" s="1686"/>
      <c r="P37" s="1686"/>
      <c r="Q37" s="1686"/>
      <c r="R37" s="1686"/>
      <c r="S37" s="1686"/>
      <c r="T37" s="1686"/>
      <c r="U37" s="1686"/>
      <c r="V37" s="1686"/>
      <c r="W37" s="1686"/>
      <c r="X37" s="1686"/>
      <c r="Y37" s="1686"/>
      <c r="Z37" s="1686"/>
      <c r="AA37" s="1686"/>
      <c r="AB37" s="1686"/>
      <c r="AC37" s="1686"/>
      <c r="AD37" s="1686"/>
      <c r="AE37" s="1686"/>
      <c r="AF37" s="1686"/>
      <c r="AG37" s="1686"/>
      <c r="AH37" s="1686"/>
      <c r="AI37" s="1686"/>
      <c r="AJ37" s="1686"/>
      <c r="AK37" s="1686"/>
      <c r="AL37" s="1686"/>
      <c r="AM37" s="1686"/>
      <c r="AN37" s="1686"/>
      <c r="AO37" s="1686"/>
      <c r="AP37" s="1686"/>
      <c r="AQ37" s="1686"/>
      <c r="AR37" s="1686"/>
      <c r="AS37" s="1686"/>
      <c r="AT37" s="1686"/>
      <c r="AU37" s="1686"/>
      <c r="AV37" s="1686"/>
      <c r="AW37" s="1686"/>
      <c r="AX37" s="1686"/>
      <c r="AY37" s="1686"/>
      <c r="AZ37" s="1686"/>
      <c r="BA37" s="1686"/>
      <c r="BB37" s="1686"/>
      <c r="BC37" s="1686"/>
      <c r="BD37" s="1686"/>
      <c r="BE37" s="1686"/>
      <c r="BF37" s="1686"/>
      <c r="BG37" s="1686"/>
      <c r="BH37" s="1686"/>
      <c r="BI37" s="1686"/>
      <c r="BJ37" s="1686"/>
      <c r="BK37" s="1686"/>
      <c r="BL37" s="1686"/>
      <c r="BM37" s="1686"/>
      <c r="BN37" s="1686"/>
      <c r="BO37" s="1686"/>
      <c r="BP37" s="1686"/>
      <c r="BQ37" s="1686"/>
      <c r="BR37" s="1686"/>
      <c r="BS37" s="1686"/>
      <c r="BT37" s="1686"/>
      <c r="BU37" s="1686"/>
      <c r="BV37" s="1686"/>
      <c r="BW37" s="1686"/>
      <c r="BX37" s="1686"/>
      <c r="BY37" s="1686"/>
      <c r="BZ37" s="1686"/>
      <c r="CA37" s="1686"/>
      <c r="CB37" s="1686"/>
      <c r="CC37" s="1781"/>
      <c r="CD37" s="1785"/>
      <c r="CE37" s="1709"/>
      <c r="CF37" s="1709"/>
      <c r="CG37" s="1709"/>
      <c r="CH37" s="1695"/>
      <c r="CI37" s="1695"/>
      <c r="CJ37" s="1695"/>
      <c r="CK37" s="1695"/>
      <c r="CL37" s="1695"/>
      <c r="CM37" s="1695"/>
    </row>
    <row r="38" spans="2:91" s="1734" customFormat="1" ht="30" customHeight="1">
      <c r="B38" s="1722"/>
      <c r="C38" s="1781"/>
      <c r="D38" s="3280">
        <v>350046</v>
      </c>
      <c r="E38" s="3280"/>
      <c r="F38" s="3280"/>
      <c r="G38" s="3280"/>
      <c r="H38" s="3280"/>
      <c r="I38" s="1736"/>
      <c r="J38" s="1736"/>
      <c r="K38" s="1736"/>
      <c r="L38" s="1736"/>
      <c r="M38" s="1736"/>
      <c r="N38" s="1736"/>
      <c r="O38" s="1736"/>
      <c r="P38" s="1736"/>
      <c r="Q38" s="1736"/>
      <c r="R38" s="1697"/>
      <c r="S38" s="1697"/>
      <c r="T38" s="1697"/>
      <c r="U38" s="1697"/>
      <c r="V38" s="1697"/>
      <c r="W38" s="1697"/>
      <c r="X38" s="1697"/>
      <c r="Y38" s="1697"/>
      <c r="Z38" s="1697"/>
      <c r="AA38" s="1697"/>
      <c r="AB38" s="1697"/>
      <c r="AC38" s="1697"/>
      <c r="AD38" s="1697"/>
      <c r="AE38" s="1697"/>
      <c r="AF38" s="1697"/>
      <c r="AG38" s="1686"/>
      <c r="AH38" s="1686"/>
      <c r="AI38" s="1686"/>
      <c r="AJ38" s="1686"/>
      <c r="AK38" s="1686"/>
      <c r="AL38" s="1686"/>
      <c r="AM38" s="1686"/>
      <c r="AN38" s="1686"/>
      <c r="AO38" s="1686"/>
      <c r="AP38" s="1686"/>
      <c r="AQ38" s="1686"/>
      <c r="AR38" s="1686"/>
      <c r="AS38" s="1686"/>
      <c r="AT38" s="1686"/>
      <c r="AU38" s="1686"/>
      <c r="AV38" s="1686"/>
      <c r="AW38" s="1686"/>
      <c r="AX38" s="1686"/>
      <c r="AY38" s="1686"/>
      <c r="AZ38" s="1686"/>
      <c r="BA38" s="1686"/>
      <c r="BB38" s="1686"/>
      <c r="BC38" s="1686"/>
      <c r="BD38" s="1686"/>
      <c r="BE38" s="1686"/>
      <c r="BF38" s="1686"/>
      <c r="BG38" s="1686"/>
      <c r="BH38" s="1686"/>
      <c r="BI38" s="1686"/>
      <c r="BJ38" s="1686"/>
      <c r="BK38" s="1686"/>
      <c r="BL38" s="1686"/>
      <c r="BM38" s="1686"/>
      <c r="BN38" s="1686"/>
      <c r="BO38" s="1686"/>
      <c r="BP38" s="1686"/>
      <c r="BQ38" s="1686"/>
      <c r="BR38" s="1686"/>
      <c r="BS38" s="1686"/>
      <c r="BT38" s="1686"/>
      <c r="BU38" s="1686"/>
      <c r="BV38" s="1686"/>
      <c r="BW38" s="1686"/>
      <c r="BX38" s="1686"/>
      <c r="BY38" s="1686"/>
      <c r="BZ38" s="1686"/>
      <c r="CA38" s="1686"/>
      <c r="CB38" s="1686"/>
      <c r="CC38" s="1781"/>
      <c r="CD38" s="1785"/>
      <c r="CE38" s="1709"/>
      <c r="CF38" s="1709"/>
      <c r="CG38" s="1709"/>
      <c r="CH38" s="1695"/>
      <c r="CI38" s="1695"/>
      <c r="CJ38" s="1695"/>
      <c r="CK38" s="1695"/>
      <c r="CL38" s="1695"/>
      <c r="CM38" s="1695"/>
    </row>
    <row r="39" spans="2:91" s="1734" customFormat="1" ht="30" customHeight="1">
      <c r="B39" s="1727"/>
      <c r="C39" s="1781"/>
      <c r="D39" s="2680" t="s">
        <v>2</v>
      </c>
      <c r="E39" s="2821"/>
      <c r="F39" s="3424"/>
      <c r="G39" s="3425"/>
      <c r="H39" s="3426"/>
      <c r="I39" s="1737"/>
      <c r="J39" s="3205" t="s">
        <v>703</v>
      </c>
      <c r="K39" s="3205"/>
      <c r="L39" s="3205"/>
      <c r="M39" s="3205"/>
      <c r="N39" s="3205"/>
      <c r="O39" s="3205"/>
      <c r="P39" s="3205"/>
      <c r="Q39" s="3205"/>
      <c r="R39" s="1697"/>
      <c r="S39" s="2680" t="s">
        <v>5</v>
      </c>
      <c r="T39" s="2821"/>
      <c r="U39" s="2030"/>
      <c r="V39" s="2031"/>
      <c r="W39" s="2032"/>
      <c r="X39" s="1737"/>
      <c r="Y39" s="3205" t="s">
        <v>704</v>
      </c>
      <c r="Z39" s="3205"/>
      <c r="AA39" s="3205"/>
      <c r="AB39" s="3205"/>
      <c r="AC39" s="3205"/>
      <c r="AD39" s="3205"/>
      <c r="AE39" s="3205"/>
      <c r="AF39" s="3205"/>
      <c r="AG39" s="1686"/>
      <c r="AH39" s="1686"/>
      <c r="AI39" s="1686"/>
      <c r="AJ39" s="1686"/>
      <c r="AK39" s="1686"/>
      <c r="AL39" s="1686"/>
      <c r="AM39" s="1686"/>
      <c r="AN39" s="1686"/>
      <c r="AO39" s="1686"/>
      <c r="AP39" s="1686"/>
      <c r="AQ39" s="1686"/>
      <c r="AR39" s="1686"/>
      <c r="AS39" s="1686"/>
      <c r="AT39" s="1686"/>
      <c r="AU39" s="1686"/>
      <c r="AV39" s="1686"/>
      <c r="AW39" s="1686"/>
      <c r="AX39" s="1686"/>
      <c r="AY39" s="1686"/>
      <c r="AZ39" s="1686"/>
      <c r="BA39" s="1686"/>
      <c r="BB39" s="1686"/>
      <c r="BC39" s="1686"/>
      <c r="BD39" s="1686"/>
      <c r="BE39" s="1686"/>
      <c r="BF39" s="1686"/>
      <c r="BG39" s="1686"/>
      <c r="BH39" s="1686"/>
      <c r="BI39" s="1686"/>
      <c r="BJ39" s="1686"/>
      <c r="BK39" s="1686"/>
      <c r="BL39" s="1686"/>
      <c r="BM39" s="1686"/>
      <c r="BN39" s="1686"/>
      <c r="BO39" s="1686"/>
      <c r="BP39" s="1686"/>
      <c r="BQ39" s="1686"/>
      <c r="BR39" s="1686"/>
      <c r="BS39" s="1686"/>
      <c r="BT39" s="1686"/>
      <c r="BU39" s="1686"/>
      <c r="BV39" s="1686"/>
      <c r="BW39" s="1686"/>
      <c r="BX39" s="1686"/>
      <c r="BY39" s="1686"/>
      <c r="BZ39" s="1686"/>
      <c r="CA39" s="1686"/>
      <c r="CB39" s="1686"/>
      <c r="CC39" s="1781"/>
      <c r="CD39" s="1785"/>
      <c r="CE39" s="1709"/>
      <c r="CF39" s="1709"/>
      <c r="CG39" s="1709"/>
      <c r="CH39" s="1695"/>
      <c r="CI39" s="1695"/>
      <c r="CJ39" s="1695"/>
      <c r="CK39" s="1695"/>
      <c r="CL39" s="1695"/>
      <c r="CM39" s="1695"/>
    </row>
    <row r="40" spans="2:91" s="1734" customFormat="1" ht="30" customHeight="1">
      <c r="B40" s="1707"/>
      <c r="C40" s="1781"/>
      <c r="D40" s="2681"/>
      <c r="E40" s="2821"/>
      <c r="F40" s="3427"/>
      <c r="G40" s="3428"/>
      <c r="H40" s="3429"/>
      <c r="I40" s="1737"/>
      <c r="J40" s="3205"/>
      <c r="K40" s="3205"/>
      <c r="L40" s="3205"/>
      <c r="M40" s="3205"/>
      <c r="N40" s="3205"/>
      <c r="O40" s="3205"/>
      <c r="P40" s="3205"/>
      <c r="Q40" s="3205"/>
      <c r="R40" s="1697"/>
      <c r="S40" s="2681"/>
      <c r="T40" s="2821"/>
      <c r="U40" s="2033"/>
      <c r="V40" s="2034"/>
      <c r="W40" s="2035"/>
      <c r="X40" s="1737"/>
      <c r="Y40" s="3205"/>
      <c r="Z40" s="3205"/>
      <c r="AA40" s="3205"/>
      <c r="AB40" s="3205"/>
      <c r="AC40" s="3205"/>
      <c r="AD40" s="3205"/>
      <c r="AE40" s="3205"/>
      <c r="AF40" s="3205"/>
      <c r="AG40" s="1686"/>
      <c r="AH40" s="1686"/>
      <c r="AI40" s="1686"/>
      <c r="AJ40" s="1686"/>
      <c r="AK40" s="1686"/>
      <c r="AL40" s="1686"/>
      <c r="AM40" s="1686"/>
      <c r="AN40" s="1686"/>
      <c r="AO40" s="1686"/>
      <c r="AP40" s="1686"/>
      <c r="AQ40" s="1686"/>
      <c r="AR40" s="1686"/>
      <c r="AS40" s="1686"/>
      <c r="AT40" s="1686"/>
      <c r="AU40" s="1686"/>
      <c r="AV40" s="1686"/>
      <c r="AW40" s="1686"/>
      <c r="AX40" s="1686"/>
      <c r="AY40" s="1686"/>
      <c r="AZ40" s="1686"/>
      <c r="BA40" s="1686"/>
      <c r="BB40" s="1686"/>
      <c r="BC40" s="1686"/>
      <c r="BD40" s="1686"/>
      <c r="BE40" s="1686"/>
      <c r="BF40" s="1686"/>
      <c r="BG40" s="1686"/>
      <c r="BH40" s="1686"/>
      <c r="BI40" s="1686"/>
      <c r="BJ40" s="1686"/>
      <c r="BK40" s="1686"/>
      <c r="BL40" s="1686"/>
      <c r="BM40" s="1686"/>
      <c r="BN40" s="1686"/>
      <c r="BO40" s="1686"/>
      <c r="BP40" s="1686"/>
      <c r="BQ40" s="1686"/>
      <c r="BR40" s="1686"/>
      <c r="BS40" s="1686"/>
      <c r="BT40" s="1686"/>
      <c r="BU40" s="1686"/>
      <c r="BV40" s="1686"/>
      <c r="BW40" s="1686"/>
      <c r="BX40" s="1686"/>
      <c r="BY40" s="1686"/>
      <c r="BZ40" s="1686"/>
      <c r="CA40" s="1686"/>
      <c r="CB40" s="1686"/>
      <c r="CC40" s="1781"/>
      <c r="CD40" s="1785"/>
      <c r="CE40" s="1709"/>
      <c r="CF40" s="1709"/>
      <c r="CG40" s="1709"/>
      <c r="CH40" s="1695"/>
      <c r="CI40" s="1695"/>
      <c r="CJ40" s="1695"/>
      <c r="CK40" s="1695"/>
      <c r="CL40" s="1695"/>
      <c r="CM40" s="1695"/>
    </row>
    <row r="41" spans="2:91" s="1734" customFormat="1" ht="30" customHeight="1">
      <c r="B41" s="1707"/>
      <c r="C41" s="1781"/>
      <c r="D41" s="1686"/>
      <c r="E41" s="1686"/>
      <c r="F41" s="1686"/>
      <c r="G41" s="1686"/>
      <c r="H41" s="1686"/>
      <c r="I41" s="1686"/>
      <c r="J41" s="1686"/>
      <c r="K41" s="1686"/>
      <c r="L41" s="1686"/>
      <c r="M41" s="1686"/>
      <c r="N41" s="1686"/>
      <c r="O41" s="1686"/>
      <c r="P41" s="1686"/>
      <c r="Q41" s="1686"/>
      <c r="R41" s="1686"/>
      <c r="S41" s="1686"/>
      <c r="T41" s="1686"/>
      <c r="U41" s="1686"/>
      <c r="V41" s="1686"/>
      <c r="W41" s="1686"/>
      <c r="X41" s="1686"/>
      <c r="Y41" s="1686"/>
      <c r="Z41" s="1686"/>
      <c r="AA41" s="1686"/>
      <c r="AB41" s="1686"/>
      <c r="AC41" s="1686"/>
      <c r="AD41" s="1686"/>
      <c r="AE41" s="1686"/>
      <c r="AF41" s="1686"/>
      <c r="AG41" s="1686"/>
      <c r="AH41" s="1686"/>
      <c r="AI41" s="1686"/>
      <c r="AJ41" s="1686"/>
      <c r="AK41" s="1686"/>
      <c r="AL41" s="1686"/>
      <c r="AM41" s="1686"/>
      <c r="AN41" s="1686"/>
      <c r="AO41" s="1686"/>
      <c r="AP41" s="1686"/>
      <c r="AQ41" s="1686"/>
      <c r="AR41" s="1686"/>
      <c r="AS41" s="1686"/>
      <c r="AT41" s="1686"/>
      <c r="AU41" s="1686"/>
      <c r="AV41" s="1686"/>
      <c r="AW41" s="1686"/>
      <c r="AX41" s="1686"/>
      <c r="AY41" s="1686"/>
      <c r="AZ41" s="1686"/>
      <c r="BA41" s="1686"/>
      <c r="BB41" s="1686"/>
      <c r="BC41" s="1686"/>
      <c r="BD41" s="1686"/>
      <c r="BE41" s="1686"/>
      <c r="BF41" s="1686"/>
      <c r="BG41" s="1686"/>
      <c r="BH41" s="1686"/>
      <c r="BI41" s="1686"/>
      <c r="BJ41" s="1686"/>
      <c r="BK41" s="1686"/>
      <c r="BL41" s="1686"/>
      <c r="BM41" s="1686"/>
      <c r="BN41" s="1686"/>
      <c r="BO41" s="1686"/>
      <c r="BP41" s="1686"/>
      <c r="BQ41" s="1686"/>
      <c r="BR41" s="1686"/>
      <c r="BS41" s="1686"/>
      <c r="BT41" s="1686"/>
      <c r="BU41" s="1686"/>
      <c r="BV41" s="1686"/>
      <c r="BW41" s="1686"/>
      <c r="BX41" s="1686"/>
      <c r="BY41" s="1686"/>
      <c r="BZ41" s="1686"/>
      <c r="CA41" s="1686"/>
      <c r="CB41" s="1686"/>
      <c r="CC41" s="1781"/>
      <c r="CD41" s="1785"/>
      <c r="CE41" s="1709"/>
      <c r="CF41" s="1709"/>
      <c r="CG41" s="1709"/>
      <c r="CH41" s="1695"/>
      <c r="CI41" s="1695"/>
      <c r="CJ41" s="1695"/>
      <c r="CK41" s="1695"/>
      <c r="CL41" s="1695"/>
      <c r="CM41" s="1695"/>
    </row>
    <row r="42" spans="2:91" s="1734" customFormat="1" ht="30" customHeight="1">
      <c r="B42" s="1707"/>
      <c r="C42" s="1781"/>
      <c r="D42" s="1686"/>
      <c r="E42" s="1686"/>
      <c r="F42" s="1686"/>
      <c r="G42" s="1686"/>
      <c r="H42" s="1686"/>
      <c r="I42" s="1686"/>
      <c r="J42" s="1686"/>
      <c r="K42" s="1686"/>
      <c r="L42" s="1686"/>
      <c r="M42" s="1686"/>
      <c r="N42" s="1686"/>
      <c r="O42" s="1686"/>
      <c r="P42" s="1686"/>
      <c r="Q42" s="1686"/>
      <c r="R42" s="1686"/>
      <c r="S42" s="1686"/>
      <c r="T42" s="1686"/>
      <c r="U42" s="1686"/>
      <c r="V42" s="1686"/>
      <c r="W42" s="1686"/>
      <c r="X42" s="1686"/>
      <c r="Y42" s="1686"/>
      <c r="Z42" s="1686"/>
      <c r="AA42" s="1686"/>
      <c r="AB42" s="1686"/>
      <c r="AC42" s="1686"/>
      <c r="AD42" s="1686"/>
      <c r="AE42" s="1686"/>
      <c r="AF42" s="1686"/>
      <c r="AG42" s="1686"/>
      <c r="AH42" s="1686"/>
      <c r="AI42" s="1686"/>
      <c r="AJ42" s="1686"/>
      <c r="AK42" s="1686"/>
      <c r="AL42" s="1686"/>
      <c r="AM42" s="1686"/>
      <c r="AN42" s="1686"/>
      <c r="AO42" s="1686"/>
      <c r="AP42" s="1686"/>
      <c r="AQ42" s="1686"/>
      <c r="AR42" s="1686"/>
      <c r="AS42" s="1686"/>
      <c r="AT42" s="1686"/>
      <c r="AU42" s="1686"/>
      <c r="AV42" s="1686"/>
      <c r="AW42" s="1686"/>
      <c r="AX42" s="1686"/>
      <c r="AY42" s="1686"/>
      <c r="AZ42" s="1686"/>
      <c r="BA42" s="1686"/>
      <c r="BB42" s="1686"/>
      <c r="BC42" s="1686"/>
      <c r="BD42" s="1686"/>
      <c r="BE42" s="1686"/>
      <c r="BF42" s="1686"/>
      <c r="BG42" s="1686"/>
      <c r="BH42" s="1686"/>
      <c r="BI42" s="1686"/>
      <c r="BJ42" s="1686"/>
      <c r="BK42" s="1686"/>
      <c r="BL42" s="1686"/>
      <c r="BM42" s="1686"/>
      <c r="BN42" s="1686"/>
      <c r="BO42" s="1686"/>
      <c r="BP42" s="1686"/>
      <c r="BQ42" s="1686"/>
      <c r="BR42" s="1686"/>
      <c r="BS42" s="1686"/>
      <c r="BT42" s="1686"/>
      <c r="BU42" s="1686"/>
      <c r="BV42" s="1686"/>
      <c r="BW42" s="1686"/>
      <c r="BX42" s="1686"/>
      <c r="BY42" s="1686"/>
      <c r="BZ42" s="1686"/>
      <c r="CA42" s="1686"/>
      <c r="CB42" s="1686"/>
      <c r="CC42" s="1781"/>
      <c r="CD42" s="1785"/>
      <c r="CE42" s="1709"/>
      <c r="CF42" s="1709"/>
      <c r="CG42" s="1709"/>
      <c r="CH42" s="1695"/>
      <c r="CI42" s="1695"/>
      <c r="CJ42" s="1695"/>
      <c r="CK42" s="1695"/>
      <c r="CL42" s="1695"/>
      <c r="CM42" s="1695"/>
    </row>
    <row r="43" spans="2:91" s="1734" customFormat="1" ht="39.9" customHeight="1">
      <c r="B43" s="1707"/>
      <c r="C43" s="1781"/>
      <c r="D43" s="1686"/>
      <c r="E43" s="1686"/>
      <c r="F43" s="1686"/>
      <c r="G43" s="1686"/>
      <c r="H43" s="1686"/>
      <c r="I43" s="1686"/>
      <c r="J43" s="1686"/>
      <c r="K43" s="1686"/>
      <c r="L43" s="1686"/>
      <c r="M43" s="1686"/>
      <c r="N43" s="1686"/>
      <c r="O43" s="1686"/>
      <c r="P43" s="1686"/>
      <c r="Q43" s="1686"/>
      <c r="R43" s="1686"/>
      <c r="S43" s="1686"/>
      <c r="T43" s="1686"/>
      <c r="U43" s="1686"/>
      <c r="V43" s="1686"/>
      <c r="W43" s="1686"/>
      <c r="X43" s="1686"/>
      <c r="Y43" s="1686"/>
      <c r="Z43" s="1686"/>
      <c r="AA43" s="1686"/>
      <c r="AB43" s="1686"/>
      <c r="AC43" s="1686"/>
      <c r="AD43" s="1686"/>
      <c r="AE43" s="1686"/>
      <c r="AF43" s="1686"/>
      <c r="AG43" s="1686"/>
      <c r="AH43" s="1686"/>
      <c r="AI43" s="1686"/>
      <c r="AJ43" s="1686"/>
      <c r="AK43" s="1686"/>
      <c r="AL43" s="1686"/>
      <c r="AM43" s="1686"/>
      <c r="AN43" s="1686"/>
      <c r="AO43" s="1686"/>
      <c r="AP43" s="1686"/>
      <c r="AQ43" s="1686"/>
      <c r="AR43" s="1686"/>
      <c r="AS43" s="1686"/>
      <c r="AT43" s="1686"/>
      <c r="AU43" s="1686"/>
      <c r="AV43" s="1686"/>
      <c r="AW43" s="1686"/>
      <c r="AX43" s="1686"/>
      <c r="AY43" s="1686"/>
      <c r="AZ43" s="1686"/>
      <c r="BA43" s="1686"/>
      <c r="BB43" s="1686"/>
      <c r="BC43" s="1686"/>
      <c r="BD43" s="1686"/>
      <c r="BE43" s="1686"/>
      <c r="BF43" s="1686"/>
      <c r="BG43" s="1686"/>
      <c r="BH43" s="1686"/>
      <c r="BI43" s="1686"/>
      <c r="BJ43" s="1686"/>
      <c r="BK43" s="1686"/>
      <c r="BL43" s="1686"/>
      <c r="BM43" s="1686"/>
      <c r="BN43" s="1686"/>
      <c r="BO43" s="1686"/>
      <c r="BP43" s="1686"/>
      <c r="BQ43" s="1686"/>
      <c r="BR43" s="1686"/>
      <c r="BS43" s="1686"/>
      <c r="BT43" s="1686"/>
      <c r="BU43" s="1686"/>
      <c r="BV43" s="1686"/>
      <c r="BW43" s="1686"/>
      <c r="BX43" s="1686"/>
      <c r="BY43" s="1686"/>
      <c r="BZ43" s="1686"/>
      <c r="CA43" s="1686"/>
      <c r="CB43" s="1686"/>
      <c r="CC43" s="1781"/>
      <c r="CD43" s="1706"/>
      <c r="CH43" s="1686"/>
      <c r="CI43" s="1686"/>
      <c r="CJ43" s="1686"/>
      <c r="CK43" s="1686"/>
    </row>
    <row r="44" spans="2:91" s="1734" customFormat="1" ht="39.9" customHeight="1">
      <c r="B44" s="1719"/>
      <c r="C44" s="1781"/>
      <c r="D44" s="1686"/>
      <c r="E44" s="1686"/>
      <c r="F44" s="1686"/>
      <c r="G44" s="1686"/>
      <c r="H44" s="1686"/>
      <c r="I44" s="1686"/>
      <c r="J44" s="1686"/>
      <c r="K44" s="1686"/>
      <c r="L44" s="1686"/>
      <c r="M44" s="1686"/>
      <c r="N44" s="1686"/>
      <c r="O44" s="1686"/>
      <c r="P44" s="1686"/>
      <c r="Q44" s="1686"/>
      <c r="R44" s="1686"/>
      <c r="S44" s="1686"/>
      <c r="T44" s="1686"/>
      <c r="U44" s="1686"/>
      <c r="V44" s="1686"/>
      <c r="W44" s="1686"/>
      <c r="X44" s="1686"/>
      <c r="Y44" s="1686"/>
      <c r="Z44" s="1686"/>
      <c r="AA44" s="1686"/>
      <c r="AB44" s="1686"/>
      <c r="AC44" s="1686"/>
      <c r="AD44" s="1686"/>
      <c r="AE44" s="1686"/>
      <c r="AF44" s="1686"/>
      <c r="AG44" s="1686"/>
      <c r="AH44" s="1686"/>
      <c r="AI44" s="1686"/>
      <c r="AJ44" s="1686"/>
      <c r="AK44" s="1686"/>
      <c r="AL44" s="1686"/>
      <c r="AM44" s="1686"/>
      <c r="AN44" s="1686"/>
      <c r="AO44" s="1686"/>
      <c r="AP44" s="1686"/>
      <c r="AQ44" s="1686"/>
      <c r="AR44" s="1686"/>
      <c r="AS44" s="1686"/>
      <c r="AT44" s="1686"/>
      <c r="AU44" s="1686"/>
      <c r="AV44" s="1686"/>
      <c r="AW44" s="1686"/>
      <c r="AX44" s="1686"/>
      <c r="AY44" s="1686"/>
      <c r="AZ44" s="1686"/>
      <c r="BA44" s="1686"/>
      <c r="BB44" s="1686"/>
      <c r="BC44" s="1686"/>
      <c r="BD44" s="1686"/>
      <c r="BE44" s="1686"/>
      <c r="BF44" s="1686"/>
      <c r="BG44" s="1686"/>
      <c r="BH44" s="1686"/>
      <c r="BI44" s="1686"/>
      <c r="BJ44" s="1686"/>
      <c r="BK44" s="1686"/>
      <c r="BL44" s="1686"/>
      <c r="BM44" s="1686"/>
      <c r="BN44" s="1686"/>
      <c r="BO44" s="1686"/>
      <c r="BP44" s="1686"/>
      <c r="BQ44" s="1686"/>
      <c r="BR44" s="1686"/>
      <c r="BS44" s="1686"/>
      <c r="BT44" s="1686"/>
      <c r="BU44" s="1686"/>
      <c r="BV44" s="1686"/>
      <c r="BW44" s="1686"/>
      <c r="BX44" s="1686"/>
      <c r="BY44" s="1686"/>
      <c r="BZ44" s="1686"/>
      <c r="CA44" s="1686"/>
      <c r="CB44" s="1686"/>
      <c r="CC44" s="1781"/>
      <c r="CD44" s="1725"/>
      <c r="CH44" s="1686"/>
      <c r="CI44" s="1686"/>
      <c r="CJ44" s="1686"/>
      <c r="CK44" s="1686"/>
    </row>
    <row r="45" spans="2:91" s="1734" customFormat="1" ht="30" customHeight="1">
      <c r="B45" s="1722"/>
      <c r="C45" s="1781"/>
      <c r="D45" s="1686"/>
      <c r="E45" s="1686"/>
      <c r="F45" s="1686"/>
      <c r="G45" s="1686"/>
      <c r="H45" s="1686"/>
      <c r="I45" s="1686"/>
      <c r="J45" s="1686"/>
      <c r="K45" s="1686"/>
      <c r="L45" s="1686"/>
      <c r="M45" s="1686"/>
      <c r="N45" s="1686"/>
      <c r="O45" s="1686"/>
      <c r="P45" s="1686"/>
      <c r="Q45" s="1686"/>
      <c r="R45" s="1686"/>
      <c r="S45" s="1686"/>
      <c r="T45" s="1686"/>
      <c r="U45" s="1686"/>
      <c r="V45" s="1686"/>
      <c r="W45" s="1686"/>
      <c r="X45" s="1686"/>
      <c r="Y45" s="1686"/>
      <c r="Z45" s="1686"/>
      <c r="AA45" s="1686"/>
      <c r="AB45" s="1686"/>
      <c r="AC45" s="1686"/>
      <c r="AD45" s="1686"/>
      <c r="AE45" s="1686"/>
      <c r="AF45" s="1686"/>
      <c r="AG45" s="1686"/>
      <c r="AH45" s="1686"/>
      <c r="AI45" s="1686"/>
      <c r="AJ45" s="1686"/>
      <c r="AK45" s="1686"/>
      <c r="AL45" s="1686"/>
      <c r="AM45" s="1686"/>
      <c r="AN45" s="1686"/>
      <c r="AO45" s="1686"/>
      <c r="AP45" s="1686"/>
      <c r="AQ45" s="1686"/>
      <c r="AR45" s="1686"/>
      <c r="AS45" s="1686"/>
      <c r="AT45" s="1686"/>
      <c r="AU45" s="1686"/>
      <c r="AV45" s="1686"/>
      <c r="AW45" s="1686"/>
      <c r="AX45" s="1686"/>
      <c r="AY45" s="1686"/>
      <c r="AZ45" s="1686"/>
      <c r="BA45" s="1686"/>
      <c r="BB45" s="1686"/>
      <c r="BC45" s="1686"/>
      <c r="BD45" s="1686"/>
      <c r="BE45" s="1686"/>
      <c r="BF45" s="1686"/>
      <c r="BG45" s="1686"/>
      <c r="BH45" s="1686"/>
      <c r="BI45" s="1686"/>
      <c r="BJ45" s="1686"/>
      <c r="BK45" s="1686"/>
      <c r="BL45" s="1686"/>
      <c r="BM45" s="1686"/>
      <c r="BN45" s="1686"/>
      <c r="BO45" s="1686"/>
      <c r="BP45" s="1686"/>
      <c r="BQ45" s="1686"/>
      <c r="BR45" s="1686"/>
      <c r="BS45" s="1686"/>
      <c r="BT45" s="1686"/>
      <c r="BU45" s="1686"/>
      <c r="BV45" s="1686"/>
      <c r="BW45" s="1686"/>
      <c r="BX45" s="1686"/>
      <c r="BY45" s="1686"/>
      <c r="BZ45" s="1686"/>
      <c r="CA45" s="1686"/>
      <c r="CB45" s="1686"/>
      <c r="CC45" s="1781"/>
      <c r="CD45" s="1725"/>
      <c r="CH45" s="1686"/>
      <c r="CI45" s="1686"/>
      <c r="CJ45" s="1686"/>
      <c r="CK45" s="1686"/>
    </row>
    <row r="46" spans="2:91" s="1734" customFormat="1" ht="30" customHeight="1">
      <c r="B46" s="1722"/>
      <c r="C46" s="1781"/>
      <c r="D46" s="1686"/>
      <c r="E46" s="1686"/>
      <c r="F46" s="1686"/>
      <c r="G46" s="1686"/>
      <c r="H46" s="1686"/>
      <c r="I46" s="1686"/>
      <c r="J46" s="1686"/>
      <c r="K46" s="1686"/>
      <c r="L46" s="1686"/>
      <c r="M46" s="1686"/>
      <c r="N46" s="1686"/>
      <c r="O46" s="1686"/>
      <c r="P46" s="1686"/>
      <c r="Q46" s="1686"/>
      <c r="R46" s="1686"/>
      <c r="S46" s="1686"/>
      <c r="T46" s="1686"/>
      <c r="U46" s="1686"/>
      <c r="V46" s="1686"/>
      <c r="W46" s="1686"/>
      <c r="X46" s="1686"/>
      <c r="Y46" s="1686"/>
      <c r="Z46" s="1686"/>
      <c r="AA46" s="1686"/>
      <c r="AB46" s="1686"/>
      <c r="AC46" s="1686"/>
      <c r="AD46" s="1686"/>
      <c r="AE46" s="1686"/>
      <c r="AF46" s="1686"/>
      <c r="AG46" s="1686"/>
      <c r="AH46" s="1686"/>
      <c r="AI46" s="1686"/>
      <c r="AJ46" s="1686"/>
      <c r="AK46" s="1686"/>
      <c r="AL46" s="1686"/>
      <c r="AM46" s="1686"/>
      <c r="AN46" s="1686"/>
      <c r="AO46" s="1686"/>
      <c r="AP46" s="1686"/>
      <c r="AQ46" s="1686"/>
      <c r="AR46" s="1686"/>
      <c r="AS46" s="1686"/>
      <c r="AT46" s="1686"/>
      <c r="AU46" s="1686"/>
      <c r="AV46" s="1686"/>
      <c r="AW46" s="1686"/>
      <c r="AX46" s="1686"/>
      <c r="AY46" s="1686"/>
      <c r="AZ46" s="1686"/>
      <c r="BA46" s="1686"/>
      <c r="BB46" s="1686"/>
      <c r="BC46" s="1686"/>
      <c r="BD46" s="1686"/>
      <c r="BE46" s="1686"/>
      <c r="BF46" s="1686"/>
      <c r="BG46" s="1686"/>
      <c r="BH46" s="1686"/>
      <c r="BI46" s="1686"/>
      <c r="BJ46" s="1686"/>
      <c r="BK46" s="1686"/>
      <c r="BL46" s="1686"/>
      <c r="BM46" s="1686"/>
      <c r="BN46" s="1686"/>
      <c r="BO46" s="1686"/>
      <c r="BP46" s="1686"/>
      <c r="BQ46" s="1686"/>
      <c r="BR46" s="1686"/>
      <c r="BS46" s="1686"/>
      <c r="BT46" s="1686"/>
      <c r="BU46" s="1686"/>
      <c r="BV46" s="1686"/>
      <c r="BW46" s="1686"/>
      <c r="BX46" s="1686"/>
      <c r="BY46" s="1686"/>
      <c r="BZ46" s="1686"/>
      <c r="CA46" s="1686"/>
      <c r="CB46" s="1686"/>
      <c r="CC46" s="1781"/>
      <c r="CD46" s="1728"/>
      <c r="CH46" s="1686"/>
      <c r="CI46" s="1686"/>
      <c r="CJ46" s="1686"/>
      <c r="CK46" s="1686"/>
    </row>
    <row r="47" spans="2:91" s="1734" customFormat="1" ht="30" customHeight="1">
      <c r="B47" s="1727"/>
      <c r="C47" s="1781"/>
      <c r="D47" s="1686"/>
      <c r="E47" s="1686"/>
      <c r="F47" s="1686"/>
      <c r="G47" s="1686"/>
      <c r="H47" s="1686"/>
      <c r="I47" s="1686"/>
      <c r="J47" s="1686"/>
      <c r="K47" s="1686"/>
      <c r="L47" s="1686"/>
      <c r="M47" s="1686"/>
      <c r="N47" s="1686"/>
      <c r="O47" s="1686"/>
      <c r="P47" s="1686"/>
      <c r="Q47" s="1686"/>
      <c r="R47" s="1686"/>
      <c r="S47" s="1686"/>
      <c r="T47" s="1686"/>
      <c r="U47" s="1686"/>
      <c r="V47" s="1686"/>
      <c r="W47" s="1686"/>
      <c r="X47" s="1686"/>
      <c r="Y47" s="1686"/>
      <c r="Z47" s="1686"/>
      <c r="AA47" s="1686"/>
      <c r="AB47" s="1686"/>
      <c r="AC47" s="1686"/>
      <c r="AD47" s="1686"/>
      <c r="AE47" s="1686"/>
      <c r="AF47" s="1686"/>
      <c r="AG47" s="1686"/>
      <c r="AH47" s="1686"/>
      <c r="AI47" s="1686"/>
      <c r="AJ47" s="1686"/>
      <c r="AK47" s="1686"/>
      <c r="AL47" s="1686"/>
      <c r="AM47" s="1686"/>
      <c r="AN47" s="1686"/>
      <c r="AO47" s="1686"/>
      <c r="AP47" s="1686"/>
      <c r="AQ47" s="1686"/>
      <c r="AR47" s="1686"/>
      <c r="AS47" s="1686"/>
      <c r="AT47" s="1686"/>
      <c r="AU47" s="1686"/>
      <c r="AV47" s="1686"/>
      <c r="AW47" s="1686"/>
      <c r="AX47" s="1686"/>
      <c r="AY47" s="1686"/>
      <c r="AZ47" s="1686"/>
      <c r="BA47" s="1686"/>
      <c r="BB47" s="1686"/>
      <c r="BC47" s="1686"/>
      <c r="BD47" s="1686"/>
      <c r="BE47" s="1686"/>
      <c r="BF47" s="1686"/>
      <c r="BG47" s="1686"/>
      <c r="BH47" s="1686"/>
      <c r="BI47" s="1686"/>
      <c r="BJ47" s="1686"/>
      <c r="BK47" s="1686"/>
      <c r="BL47" s="1686"/>
      <c r="BM47" s="1686"/>
      <c r="BN47" s="1686"/>
      <c r="BO47" s="1686"/>
      <c r="BP47" s="1686"/>
      <c r="BQ47" s="1686"/>
      <c r="BR47" s="1686"/>
      <c r="BS47" s="1686"/>
      <c r="BT47" s="1686"/>
      <c r="BU47" s="1686"/>
      <c r="BV47" s="1686"/>
      <c r="BW47" s="1686"/>
      <c r="BX47" s="1686"/>
      <c r="BY47" s="1686"/>
      <c r="BZ47" s="1686"/>
      <c r="CA47" s="1686"/>
      <c r="CB47" s="1686"/>
      <c r="CC47" s="1781"/>
      <c r="CD47" s="1728"/>
      <c r="CH47" s="1686"/>
      <c r="CI47" s="1686"/>
      <c r="CJ47" s="1686"/>
      <c r="CK47" s="1686"/>
    </row>
    <row r="48" spans="2:91" s="1734" customFormat="1" ht="24.9" customHeight="1">
      <c r="B48" s="1707"/>
      <c r="C48" s="1781"/>
      <c r="D48" s="1686"/>
      <c r="E48" s="1686"/>
      <c r="F48" s="1686"/>
      <c r="G48" s="1686"/>
      <c r="H48" s="1686"/>
      <c r="I48" s="1686"/>
      <c r="J48" s="1686"/>
      <c r="K48" s="1686"/>
      <c r="L48" s="1686"/>
      <c r="M48" s="1686"/>
      <c r="N48" s="1686"/>
      <c r="O48" s="1686"/>
      <c r="P48" s="1686"/>
      <c r="Q48" s="1686"/>
      <c r="R48" s="1686"/>
      <c r="S48" s="1686"/>
      <c r="T48" s="1686"/>
      <c r="U48" s="1686"/>
      <c r="V48" s="1686"/>
      <c r="W48" s="1686"/>
      <c r="X48" s="1686"/>
      <c r="Y48" s="1686"/>
      <c r="Z48" s="1686"/>
      <c r="AA48" s="1686"/>
      <c r="AB48" s="1686"/>
      <c r="AC48" s="1686"/>
      <c r="AD48" s="1686"/>
      <c r="AE48" s="1686"/>
      <c r="AF48" s="1686"/>
      <c r="AG48" s="1686"/>
      <c r="AH48" s="1686"/>
      <c r="AI48" s="1686"/>
      <c r="AJ48" s="1686"/>
      <c r="AK48" s="1686"/>
      <c r="AL48" s="1686"/>
      <c r="AM48" s="1686"/>
      <c r="AN48" s="1686"/>
      <c r="AO48" s="1686"/>
      <c r="AP48" s="1686"/>
      <c r="AQ48" s="1686"/>
      <c r="AR48" s="1686"/>
      <c r="AS48" s="1686"/>
      <c r="AT48" s="1686"/>
      <c r="AU48" s="1686"/>
      <c r="AV48" s="1686"/>
      <c r="AW48" s="1686"/>
      <c r="AX48" s="1686"/>
      <c r="AY48" s="1686"/>
      <c r="AZ48" s="1686"/>
      <c r="BA48" s="1686"/>
      <c r="BB48" s="1686"/>
      <c r="BC48" s="1686"/>
      <c r="BD48" s="1686"/>
      <c r="BE48" s="1686"/>
      <c r="BF48" s="1686"/>
      <c r="BG48" s="1686"/>
      <c r="BH48" s="1686"/>
      <c r="BI48" s="1686"/>
      <c r="BJ48" s="1686"/>
      <c r="BK48" s="1686"/>
      <c r="BL48" s="1686"/>
      <c r="BM48" s="1686"/>
      <c r="BN48" s="1686"/>
      <c r="BO48" s="1686"/>
      <c r="BP48" s="1686"/>
      <c r="BQ48" s="1686"/>
      <c r="BR48" s="1686"/>
      <c r="BS48" s="1686"/>
      <c r="BT48" s="1686"/>
      <c r="BU48" s="1686"/>
      <c r="BV48" s="1686"/>
      <c r="BW48" s="1686"/>
      <c r="BX48" s="1686"/>
      <c r="BY48" s="1686"/>
      <c r="BZ48" s="1686"/>
      <c r="CA48" s="1686"/>
      <c r="CB48" s="1686"/>
      <c r="CC48" s="1781"/>
      <c r="CD48" s="1728"/>
      <c r="CH48" s="1686"/>
      <c r="CI48" s="1686"/>
      <c r="CJ48" s="1686"/>
      <c r="CK48" s="1686"/>
    </row>
    <row r="49" spans="2:126" s="1734" customFormat="1" ht="30" customHeight="1">
      <c r="B49" s="1707"/>
      <c r="C49" s="1781"/>
      <c r="D49" s="1686"/>
      <c r="E49" s="1686"/>
      <c r="F49" s="1686"/>
      <c r="G49" s="1686"/>
      <c r="H49" s="1686"/>
      <c r="I49" s="1686"/>
      <c r="J49" s="1686"/>
      <c r="K49" s="1686"/>
      <c r="L49" s="1686"/>
      <c r="M49" s="1686"/>
      <c r="N49" s="1686"/>
      <c r="O49" s="1686"/>
      <c r="P49" s="1686"/>
      <c r="Q49" s="1686"/>
      <c r="R49" s="1686"/>
      <c r="S49" s="1686"/>
      <c r="T49" s="1686"/>
      <c r="U49" s="1686"/>
      <c r="V49" s="1686"/>
      <c r="W49" s="1686"/>
      <c r="X49" s="1686"/>
      <c r="Y49" s="1686"/>
      <c r="Z49" s="1686"/>
      <c r="AA49" s="1686"/>
      <c r="AB49" s="1686"/>
      <c r="AC49" s="1686"/>
      <c r="AD49" s="1686"/>
      <c r="AE49" s="1686"/>
      <c r="AF49" s="1686"/>
      <c r="AG49" s="1686"/>
      <c r="AH49" s="1686"/>
      <c r="AI49" s="1686"/>
      <c r="AJ49" s="1686"/>
      <c r="AK49" s="1686"/>
      <c r="AL49" s="1686"/>
      <c r="AM49" s="1686"/>
      <c r="AN49" s="1686"/>
      <c r="AO49" s="1686"/>
      <c r="AP49" s="1686"/>
      <c r="AQ49" s="1686"/>
      <c r="AR49" s="1686"/>
      <c r="AS49" s="1686"/>
      <c r="AT49" s="1686"/>
      <c r="AU49" s="1686"/>
      <c r="AV49" s="1686"/>
      <c r="AW49" s="1686"/>
      <c r="AX49" s="1686"/>
      <c r="AY49" s="1686"/>
      <c r="AZ49" s="1686"/>
      <c r="BA49" s="1686"/>
      <c r="BB49" s="1686"/>
      <c r="BC49" s="1686"/>
      <c r="BD49" s="1686"/>
      <c r="BE49" s="1686"/>
      <c r="BF49" s="1686"/>
      <c r="BG49" s="1686"/>
      <c r="BH49" s="1686"/>
      <c r="BI49" s="1686"/>
      <c r="BJ49" s="1686"/>
      <c r="BK49" s="1686"/>
      <c r="BL49" s="1686"/>
      <c r="BM49" s="1686"/>
      <c r="BN49" s="1686"/>
      <c r="BO49" s="1686"/>
      <c r="BP49" s="1686"/>
      <c r="BQ49" s="1686"/>
      <c r="BR49" s="1686"/>
      <c r="BS49" s="1686"/>
      <c r="BT49" s="1686"/>
      <c r="BU49" s="1686"/>
      <c r="BV49" s="1686"/>
      <c r="BW49" s="1686"/>
      <c r="BX49" s="1686"/>
      <c r="BY49" s="1686"/>
      <c r="BZ49" s="1686"/>
      <c r="CA49" s="1686"/>
      <c r="CB49" s="1686"/>
      <c r="CC49" s="1781"/>
      <c r="CD49" s="1728"/>
      <c r="CH49" s="1686"/>
      <c r="CI49" s="1686"/>
      <c r="CJ49" s="1686"/>
      <c r="CK49" s="1686"/>
    </row>
    <row r="50" spans="2:126" s="1734" customFormat="1" ht="30" customHeight="1">
      <c r="B50" s="1707"/>
      <c r="C50" s="1781"/>
      <c r="D50" s="1686"/>
      <c r="E50" s="1686"/>
      <c r="F50" s="1686"/>
      <c r="G50" s="1686"/>
      <c r="H50" s="1686"/>
      <c r="I50" s="1686"/>
      <c r="J50" s="1686"/>
      <c r="K50" s="1686"/>
      <c r="L50" s="1686"/>
      <c r="M50" s="1686"/>
      <c r="N50" s="1686"/>
      <c r="O50" s="1686"/>
      <c r="P50" s="1686"/>
      <c r="Q50" s="1686"/>
      <c r="R50" s="1686"/>
      <c r="S50" s="1686"/>
      <c r="T50" s="1686"/>
      <c r="U50" s="1686"/>
      <c r="V50" s="1686"/>
      <c r="W50" s="1686"/>
      <c r="X50" s="1686"/>
      <c r="Y50" s="1686"/>
      <c r="Z50" s="1686"/>
      <c r="AA50" s="1686"/>
      <c r="AB50" s="1686"/>
      <c r="AC50" s="1686"/>
      <c r="AD50" s="1686"/>
      <c r="AE50" s="1686"/>
      <c r="AF50" s="1686"/>
      <c r="AG50" s="1686"/>
      <c r="AH50" s="1686"/>
      <c r="AI50" s="1686"/>
      <c r="AJ50" s="1686"/>
      <c r="AK50" s="1686"/>
      <c r="AL50" s="1686"/>
      <c r="AM50" s="1686"/>
      <c r="AN50" s="1686"/>
      <c r="AO50" s="1686"/>
      <c r="AP50" s="1686"/>
      <c r="AQ50" s="1686"/>
      <c r="AR50" s="1686"/>
      <c r="AS50" s="1686"/>
      <c r="AT50" s="1686"/>
      <c r="AU50" s="1686"/>
      <c r="AV50" s="1686"/>
      <c r="AW50" s="1686"/>
      <c r="AX50" s="1686"/>
      <c r="AY50" s="1686"/>
      <c r="AZ50" s="1686"/>
      <c r="BA50" s="1686"/>
      <c r="BB50" s="1686"/>
      <c r="BC50" s="1686"/>
      <c r="BD50" s="1686"/>
      <c r="BE50" s="1686"/>
      <c r="BF50" s="1686"/>
      <c r="BG50" s="1686"/>
      <c r="BH50" s="1686"/>
      <c r="BI50" s="1686"/>
      <c r="BJ50" s="1686"/>
      <c r="BK50" s="1686"/>
      <c r="BL50" s="1686"/>
      <c r="BM50" s="1686"/>
      <c r="BN50" s="1686"/>
      <c r="BO50" s="1686"/>
      <c r="BP50" s="1686"/>
      <c r="BQ50" s="1686"/>
      <c r="BR50" s="1686"/>
      <c r="BS50" s="1686"/>
      <c r="BT50" s="1686"/>
      <c r="BU50" s="1686"/>
      <c r="BV50" s="1686"/>
      <c r="BW50" s="1686"/>
      <c r="BX50" s="1686"/>
      <c r="BY50" s="1686"/>
      <c r="BZ50" s="1686"/>
      <c r="CA50" s="1686"/>
      <c r="CB50" s="1686"/>
      <c r="CC50" s="1781"/>
      <c r="CD50" s="1706"/>
      <c r="CH50" s="1686"/>
      <c r="CI50" s="1686"/>
      <c r="CJ50" s="1686"/>
      <c r="CK50" s="1686"/>
    </row>
    <row r="51" spans="2:126" s="1734" customFormat="1" ht="30" customHeight="1">
      <c r="B51" s="1707"/>
      <c r="C51" s="1781"/>
      <c r="D51" s="1686"/>
      <c r="E51" s="1686"/>
      <c r="F51" s="1686"/>
      <c r="G51" s="1686"/>
      <c r="H51" s="1686"/>
      <c r="I51" s="1686"/>
      <c r="J51" s="1686"/>
      <c r="K51" s="1686"/>
      <c r="L51" s="1686"/>
      <c r="M51" s="1686"/>
      <c r="N51" s="1686"/>
      <c r="O51" s="1686"/>
      <c r="P51" s="1686"/>
      <c r="Q51" s="1686"/>
      <c r="R51" s="1686"/>
      <c r="S51" s="1686"/>
      <c r="T51" s="1686"/>
      <c r="U51" s="1686"/>
      <c r="V51" s="1686"/>
      <c r="W51" s="1686"/>
      <c r="X51" s="1686"/>
      <c r="Y51" s="1686"/>
      <c r="Z51" s="1686"/>
      <c r="AA51" s="1686"/>
      <c r="AB51" s="1686"/>
      <c r="AC51" s="1686"/>
      <c r="AD51" s="1686"/>
      <c r="AE51" s="1686"/>
      <c r="AF51" s="1686"/>
      <c r="AG51" s="1686"/>
      <c r="AH51" s="1686"/>
      <c r="AI51" s="1686"/>
      <c r="AJ51" s="1686"/>
      <c r="AK51" s="1686"/>
      <c r="AL51" s="1686"/>
      <c r="AM51" s="1686"/>
      <c r="AN51" s="1686"/>
      <c r="AO51" s="1686"/>
      <c r="AP51" s="1686"/>
      <c r="AQ51" s="1686"/>
      <c r="AR51" s="1686"/>
      <c r="AS51" s="1686"/>
      <c r="AT51" s="1686"/>
      <c r="AU51" s="1686"/>
      <c r="AV51" s="1686"/>
      <c r="AW51" s="1686"/>
      <c r="AX51" s="1686"/>
      <c r="AY51" s="1686"/>
      <c r="AZ51" s="1686"/>
      <c r="BA51" s="1686"/>
      <c r="BB51" s="1686"/>
      <c r="BC51" s="1686"/>
      <c r="BD51" s="1686"/>
      <c r="BE51" s="1686"/>
      <c r="BF51" s="1686"/>
      <c r="BG51" s="1686"/>
      <c r="BH51" s="1686"/>
      <c r="BI51" s="1686"/>
      <c r="BJ51" s="1686"/>
      <c r="BK51" s="1686"/>
      <c r="BL51" s="1686"/>
      <c r="BM51" s="1686"/>
      <c r="BN51" s="1686"/>
      <c r="BO51" s="1686"/>
      <c r="BP51" s="1686"/>
      <c r="BQ51" s="1686"/>
      <c r="BR51" s="1686"/>
      <c r="BS51" s="1686"/>
      <c r="BT51" s="1686"/>
      <c r="BU51" s="1686"/>
      <c r="BV51" s="1686"/>
      <c r="BW51" s="1686"/>
      <c r="BX51" s="1686"/>
      <c r="BY51" s="1686"/>
      <c r="BZ51" s="1686"/>
      <c r="CA51" s="1686"/>
      <c r="CB51" s="1686"/>
      <c r="CC51" s="1781"/>
      <c r="CD51" s="1706"/>
      <c r="CH51" s="1686"/>
      <c r="CI51" s="1686"/>
      <c r="CJ51" s="1686"/>
      <c r="CK51" s="1686"/>
    </row>
    <row r="52" spans="2:126" s="1734" customFormat="1" ht="30" customHeight="1">
      <c r="B52" s="1719"/>
      <c r="C52" s="1781"/>
      <c r="D52" s="1686"/>
      <c r="E52" s="1686"/>
      <c r="F52" s="1686"/>
      <c r="G52" s="1686"/>
      <c r="H52" s="1686"/>
      <c r="I52" s="1686"/>
      <c r="J52" s="1686"/>
      <c r="K52" s="1686"/>
      <c r="L52" s="1686"/>
      <c r="M52" s="1686"/>
      <c r="N52" s="1686"/>
      <c r="O52" s="1686"/>
      <c r="P52" s="1686"/>
      <c r="Q52" s="1686"/>
      <c r="R52" s="1686"/>
      <c r="S52" s="1686"/>
      <c r="T52" s="1686"/>
      <c r="U52" s="1686"/>
      <c r="V52" s="1686"/>
      <c r="W52" s="1686"/>
      <c r="X52" s="1686"/>
      <c r="Y52" s="1686"/>
      <c r="Z52" s="1686"/>
      <c r="AA52" s="1686"/>
      <c r="AB52" s="1686"/>
      <c r="AC52" s="1686"/>
      <c r="AD52" s="1686"/>
      <c r="AE52" s="1686"/>
      <c r="AF52" s="1686"/>
      <c r="AG52" s="1686"/>
      <c r="AH52" s="1686"/>
      <c r="AI52" s="1686"/>
      <c r="AJ52" s="1686"/>
      <c r="AK52" s="1686"/>
      <c r="AL52" s="1686"/>
      <c r="AM52" s="1686"/>
      <c r="AN52" s="1686"/>
      <c r="AO52" s="1686"/>
      <c r="AP52" s="1686"/>
      <c r="AQ52" s="1686"/>
      <c r="AR52" s="1686"/>
      <c r="AS52" s="1686"/>
      <c r="AT52" s="1686"/>
      <c r="AU52" s="1686"/>
      <c r="AV52" s="1686"/>
      <c r="AW52" s="1686"/>
      <c r="AX52" s="1686"/>
      <c r="AY52" s="1686"/>
      <c r="AZ52" s="1686"/>
      <c r="BA52" s="1686"/>
      <c r="BB52" s="1686"/>
      <c r="BC52" s="1686"/>
      <c r="BD52" s="1686"/>
      <c r="BE52" s="1686"/>
      <c r="BF52" s="1686"/>
      <c r="BG52" s="1686"/>
      <c r="BH52" s="1686"/>
      <c r="BI52" s="1686"/>
      <c r="BJ52" s="1686"/>
      <c r="BK52" s="1686"/>
      <c r="BL52" s="1686"/>
      <c r="BM52" s="1686"/>
      <c r="BN52" s="1686"/>
      <c r="BO52" s="1686"/>
      <c r="BP52" s="1686"/>
      <c r="BQ52" s="1686"/>
      <c r="BR52" s="1686"/>
      <c r="BS52" s="1686"/>
      <c r="BT52" s="1686"/>
      <c r="BU52" s="1686"/>
      <c r="BV52" s="1686"/>
      <c r="BW52" s="1686"/>
      <c r="BX52" s="1686"/>
      <c r="BY52" s="1686"/>
      <c r="BZ52" s="1686"/>
      <c r="CA52" s="1686"/>
      <c r="CB52" s="1686"/>
      <c r="CC52" s="1781"/>
      <c r="CD52" s="1706"/>
      <c r="CH52" s="1686"/>
      <c r="CI52" s="1686"/>
      <c r="CJ52" s="1686"/>
      <c r="CK52" s="1686"/>
    </row>
    <row r="53" spans="2:126" s="1734" customFormat="1" ht="30" customHeight="1">
      <c r="B53" s="1722"/>
      <c r="C53" s="1781"/>
      <c r="D53" s="1686"/>
      <c r="E53" s="1686"/>
      <c r="F53" s="1686"/>
      <c r="G53" s="1686"/>
      <c r="H53" s="1686"/>
      <c r="I53" s="1686"/>
      <c r="J53" s="1686"/>
      <c r="K53" s="1686"/>
      <c r="L53" s="1686"/>
      <c r="M53" s="1686"/>
      <c r="N53" s="1686"/>
      <c r="O53" s="1686"/>
      <c r="P53" s="1686"/>
      <c r="Q53" s="1686"/>
      <c r="R53" s="1686"/>
      <c r="S53" s="1686"/>
      <c r="T53" s="1686"/>
      <c r="U53" s="1686"/>
      <c r="V53" s="1686"/>
      <c r="W53" s="1686"/>
      <c r="X53" s="1686"/>
      <c r="Y53" s="1686"/>
      <c r="Z53" s="1686"/>
      <c r="AA53" s="1686"/>
      <c r="AB53" s="1686"/>
      <c r="AC53" s="1686"/>
      <c r="AD53" s="1686"/>
      <c r="AE53" s="1686"/>
      <c r="AF53" s="1686"/>
      <c r="AG53" s="1686"/>
      <c r="AH53" s="1686"/>
      <c r="AI53" s="1686"/>
      <c r="AJ53" s="1686"/>
      <c r="AK53" s="1686"/>
      <c r="AL53" s="1686"/>
      <c r="AM53" s="1686"/>
      <c r="AN53" s="1686"/>
      <c r="AO53" s="1686"/>
      <c r="AP53" s="1686"/>
      <c r="AQ53" s="1686"/>
      <c r="AR53" s="1686"/>
      <c r="AS53" s="1686"/>
      <c r="AT53" s="1686"/>
      <c r="AU53" s="1686"/>
      <c r="AV53" s="1686"/>
      <c r="AW53" s="1686"/>
      <c r="AX53" s="1686"/>
      <c r="AY53" s="1686"/>
      <c r="AZ53" s="1686"/>
      <c r="BA53" s="1686"/>
      <c r="BB53" s="1686"/>
      <c r="BC53" s="1686"/>
      <c r="BD53" s="1686"/>
      <c r="BE53" s="1686"/>
      <c r="BF53" s="1686"/>
      <c r="BG53" s="1686"/>
      <c r="BH53" s="1686"/>
      <c r="BI53" s="1686"/>
      <c r="BJ53" s="1686"/>
      <c r="BK53" s="1686"/>
      <c r="BL53" s="1686"/>
      <c r="BM53" s="1686"/>
      <c r="BN53" s="1686"/>
      <c r="BO53" s="1686"/>
      <c r="BP53" s="1686"/>
      <c r="BQ53" s="1686"/>
      <c r="BR53" s="1686"/>
      <c r="BS53" s="1686"/>
      <c r="BT53" s="1686"/>
      <c r="BU53" s="1686"/>
      <c r="BV53" s="1686"/>
      <c r="BW53" s="1686"/>
      <c r="BX53" s="1686"/>
      <c r="BY53" s="1686"/>
      <c r="BZ53" s="1686"/>
      <c r="CA53" s="1686"/>
      <c r="CB53" s="1686"/>
      <c r="CC53" s="1781"/>
      <c r="CD53" s="1706"/>
      <c r="CH53" s="1686"/>
      <c r="CI53" s="1686"/>
      <c r="CJ53" s="1686"/>
      <c r="CK53" s="1686"/>
    </row>
    <row r="54" spans="2:126" s="1734" customFormat="1" ht="39.9" customHeight="1">
      <c r="B54" s="1727"/>
      <c r="C54" s="1781"/>
      <c r="D54" s="1686"/>
      <c r="E54" s="1686"/>
      <c r="F54" s="1686"/>
      <c r="G54" s="1686"/>
      <c r="H54" s="1686"/>
      <c r="I54" s="1686"/>
      <c r="J54" s="1686"/>
      <c r="K54" s="1686"/>
      <c r="L54" s="1686"/>
      <c r="M54" s="1686"/>
      <c r="N54" s="1686"/>
      <c r="O54" s="1686"/>
      <c r="P54" s="1686"/>
      <c r="Q54" s="1686"/>
      <c r="R54" s="1686"/>
      <c r="S54" s="1686"/>
      <c r="T54" s="1686"/>
      <c r="U54" s="1686"/>
      <c r="V54" s="1686"/>
      <c r="W54" s="1686"/>
      <c r="X54" s="1686"/>
      <c r="Y54" s="1686"/>
      <c r="Z54" s="1686"/>
      <c r="AA54" s="1686"/>
      <c r="AB54" s="1686"/>
      <c r="AC54" s="1686"/>
      <c r="AD54" s="1686"/>
      <c r="AE54" s="1686"/>
      <c r="AF54" s="1686"/>
      <c r="AG54" s="1686"/>
      <c r="AH54" s="1686"/>
      <c r="AI54" s="1686"/>
      <c r="AJ54" s="1686"/>
      <c r="AK54" s="1686"/>
      <c r="AL54" s="1686"/>
      <c r="AM54" s="1686"/>
      <c r="AN54" s="1686"/>
      <c r="AO54" s="1686"/>
      <c r="AP54" s="1686"/>
      <c r="AQ54" s="1686"/>
      <c r="AR54" s="1686"/>
      <c r="AS54" s="1686"/>
      <c r="AT54" s="1686"/>
      <c r="AU54" s="1686"/>
      <c r="AV54" s="1686"/>
      <c r="AW54" s="1686"/>
      <c r="AX54" s="1686"/>
      <c r="AY54" s="1686"/>
      <c r="AZ54" s="1686"/>
      <c r="BA54" s="1686"/>
      <c r="BB54" s="1686"/>
      <c r="BC54" s="1686"/>
      <c r="BD54" s="1686"/>
      <c r="BE54" s="1686"/>
      <c r="BF54" s="1686"/>
      <c r="BG54" s="1686"/>
      <c r="BH54" s="1686"/>
      <c r="BI54" s="1686"/>
      <c r="BJ54" s="1686"/>
      <c r="BK54" s="1686"/>
      <c r="BL54" s="1686"/>
      <c r="BM54" s="1686"/>
      <c r="BN54" s="1686"/>
      <c r="BO54" s="1686"/>
      <c r="BP54" s="1686"/>
      <c r="BQ54" s="1686"/>
      <c r="BR54" s="1686"/>
      <c r="BS54" s="1686"/>
      <c r="BT54" s="1686"/>
      <c r="BU54" s="1686"/>
      <c r="BV54" s="1686"/>
      <c r="BW54" s="1686"/>
      <c r="BX54" s="1686"/>
      <c r="BY54" s="1686"/>
      <c r="BZ54" s="1686"/>
      <c r="CA54" s="1686"/>
      <c r="CB54" s="1686"/>
      <c r="CC54" s="1781"/>
      <c r="CD54" s="1706"/>
      <c r="CH54" s="1686"/>
      <c r="CI54" s="1686"/>
      <c r="CJ54" s="1686"/>
      <c r="CK54" s="1686"/>
      <c r="CL54" s="1686"/>
      <c r="CM54" s="1686"/>
      <c r="CN54" s="1686"/>
      <c r="CO54" s="1686"/>
      <c r="CP54" s="1686"/>
      <c r="CQ54" s="1686"/>
      <c r="CR54" s="1686"/>
      <c r="CS54" s="1686"/>
      <c r="CT54" s="1686"/>
      <c r="CU54" s="1686"/>
      <c r="CV54" s="1686"/>
      <c r="CW54" s="1686"/>
      <c r="CX54" s="1686"/>
      <c r="CY54" s="1686"/>
      <c r="CZ54" s="1686"/>
      <c r="DA54" s="1686"/>
      <c r="DB54" s="1686"/>
      <c r="DC54" s="1686"/>
      <c r="DD54" s="1686"/>
      <c r="DE54" s="1686"/>
      <c r="DF54" s="1686"/>
      <c r="DG54" s="1686"/>
      <c r="DH54" s="1686"/>
      <c r="DI54" s="1686"/>
      <c r="DJ54" s="1686"/>
      <c r="DK54" s="1686"/>
      <c r="DL54" s="1686"/>
      <c r="DM54" s="1686"/>
      <c r="DN54" s="1686"/>
      <c r="DO54" s="1686"/>
      <c r="DP54" s="1686"/>
      <c r="DQ54" s="1686"/>
      <c r="DR54" s="1686"/>
      <c r="DS54" s="1686"/>
      <c r="DT54" s="1686"/>
      <c r="DU54" s="1686"/>
      <c r="DV54" s="1686"/>
    </row>
    <row r="55" spans="2:126" s="1734" customFormat="1" ht="39.9" customHeight="1">
      <c r="B55" s="1707"/>
      <c r="C55" s="1781"/>
      <c r="D55" s="1686"/>
      <c r="E55" s="1686"/>
      <c r="F55" s="1686"/>
      <c r="G55" s="1686"/>
      <c r="H55" s="1686"/>
      <c r="I55" s="1686"/>
      <c r="J55" s="1686"/>
      <c r="K55" s="1686"/>
      <c r="L55" s="1686"/>
      <c r="M55" s="1686"/>
      <c r="N55" s="1686"/>
      <c r="O55" s="1686"/>
      <c r="P55" s="1686"/>
      <c r="Q55" s="1686"/>
      <c r="R55" s="1686"/>
      <c r="S55" s="1686"/>
      <c r="T55" s="1686"/>
      <c r="U55" s="1686"/>
      <c r="V55" s="1686"/>
      <c r="W55" s="1686"/>
      <c r="X55" s="1686"/>
      <c r="Y55" s="1686"/>
      <c r="Z55" s="1686"/>
      <c r="AA55" s="1686"/>
      <c r="AB55" s="1686"/>
      <c r="AC55" s="1686"/>
      <c r="AD55" s="1686"/>
      <c r="AE55" s="1686"/>
      <c r="AF55" s="1686"/>
      <c r="AG55" s="1686"/>
      <c r="AH55" s="1686"/>
      <c r="AI55" s="1686"/>
      <c r="AJ55" s="1686"/>
      <c r="AK55" s="1686"/>
      <c r="AL55" s="1686"/>
      <c r="AM55" s="1686"/>
      <c r="AN55" s="1686"/>
      <c r="AO55" s="1686"/>
      <c r="AP55" s="1686"/>
      <c r="AQ55" s="1686"/>
      <c r="AR55" s="1686"/>
      <c r="AS55" s="1686"/>
      <c r="AT55" s="1686"/>
      <c r="AU55" s="1686"/>
      <c r="AV55" s="1686"/>
      <c r="AW55" s="1686"/>
      <c r="AX55" s="1686"/>
      <c r="AY55" s="1686"/>
      <c r="AZ55" s="1686"/>
      <c r="BA55" s="1686"/>
      <c r="BB55" s="1686"/>
      <c r="BC55" s="1686"/>
      <c r="BD55" s="1686"/>
      <c r="BE55" s="1686"/>
      <c r="BF55" s="1686"/>
      <c r="BG55" s="1686"/>
      <c r="BH55" s="1686"/>
      <c r="BI55" s="1686"/>
      <c r="BJ55" s="1686"/>
      <c r="BK55" s="1686"/>
      <c r="BL55" s="1686"/>
      <c r="BM55" s="1686"/>
      <c r="BN55" s="1686"/>
      <c r="BO55" s="1686"/>
      <c r="BP55" s="1686"/>
      <c r="BQ55" s="1686"/>
      <c r="BR55" s="1686"/>
      <c r="BS55" s="1686"/>
      <c r="BT55" s="1686"/>
      <c r="BU55" s="1686"/>
      <c r="BV55" s="1686"/>
      <c r="BW55" s="1686"/>
      <c r="BX55" s="1686"/>
      <c r="BY55" s="1686"/>
      <c r="BZ55" s="1686"/>
      <c r="CA55" s="1686"/>
      <c r="CB55" s="1686"/>
      <c r="CC55" s="1781"/>
      <c r="CD55" s="1706"/>
      <c r="CH55" s="1686"/>
      <c r="CI55" s="1686"/>
      <c r="CJ55" s="1686"/>
      <c r="CK55" s="1686"/>
      <c r="CL55" s="1686"/>
      <c r="CM55" s="1686"/>
      <c r="CN55" s="1686"/>
      <c r="CO55" s="1686"/>
      <c r="CP55" s="1686"/>
      <c r="CQ55" s="1686"/>
      <c r="CR55" s="1686"/>
      <c r="CS55" s="1686"/>
      <c r="CT55" s="1686"/>
      <c r="CU55" s="1686"/>
      <c r="CV55" s="1686"/>
      <c r="CW55" s="1686"/>
      <c r="CX55" s="1686"/>
      <c r="CY55" s="1686"/>
      <c r="CZ55" s="1686"/>
      <c r="DA55" s="1686"/>
      <c r="DB55" s="1686"/>
      <c r="DC55" s="1686"/>
      <c r="DD55" s="1686"/>
      <c r="DE55" s="1686"/>
      <c r="DF55" s="1686"/>
      <c r="DG55" s="1686"/>
      <c r="DH55" s="1686"/>
      <c r="DI55" s="1686"/>
      <c r="DJ55" s="1686"/>
      <c r="DK55" s="1686"/>
      <c r="DL55" s="1686"/>
      <c r="DM55" s="1686"/>
      <c r="DN55" s="1686"/>
      <c r="DO55" s="1686"/>
      <c r="DP55" s="1686"/>
      <c r="DQ55" s="1686"/>
      <c r="DR55" s="1686"/>
      <c r="DS55" s="1686"/>
      <c r="DT55" s="1686"/>
      <c r="DU55" s="1686"/>
      <c r="DV55" s="1686"/>
    </row>
    <row r="56" spans="2:126" s="1734" customFormat="1" ht="30" customHeight="1">
      <c r="B56" s="1735"/>
      <c r="C56" s="1781"/>
      <c r="D56" s="1686"/>
      <c r="E56" s="1686"/>
      <c r="F56" s="1686"/>
      <c r="G56" s="1686"/>
      <c r="H56" s="1686"/>
      <c r="I56" s="1686"/>
      <c r="J56" s="1686"/>
      <c r="K56" s="1686"/>
      <c r="L56" s="1686"/>
      <c r="M56" s="1686"/>
      <c r="N56" s="1686"/>
      <c r="O56" s="1686"/>
      <c r="P56" s="1686"/>
      <c r="Q56" s="1686"/>
      <c r="R56" s="1686"/>
      <c r="S56" s="1686"/>
      <c r="T56" s="1686"/>
      <c r="U56" s="1686"/>
      <c r="V56" s="1686"/>
      <c r="W56" s="1686"/>
      <c r="X56" s="1686"/>
      <c r="Y56" s="1686"/>
      <c r="Z56" s="1686"/>
      <c r="AA56" s="1686"/>
      <c r="AB56" s="1686"/>
      <c r="AC56" s="1686"/>
      <c r="AD56" s="1686"/>
      <c r="AE56" s="1686"/>
      <c r="AF56" s="1686"/>
      <c r="AG56" s="1686"/>
      <c r="AH56" s="1686"/>
      <c r="AI56" s="1686"/>
      <c r="AJ56" s="1686"/>
      <c r="AK56" s="1686"/>
      <c r="AL56" s="1686"/>
      <c r="AM56" s="1686"/>
      <c r="AN56" s="1686"/>
      <c r="AO56" s="1686"/>
      <c r="AP56" s="1686"/>
      <c r="AQ56" s="1686"/>
      <c r="AR56" s="1686"/>
      <c r="AS56" s="1686"/>
      <c r="AT56" s="1686"/>
      <c r="AU56" s="1686"/>
      <c r="AV56" s="1686"/>
      <c r="AW56" s="1686"/>
      <c r="AX56" s="1686"/>
      <c r="AY56" s="1686"/>
      <c r="AZ56" s="1686"/>
      <c r="BA56" s="1686"/>
      <c r="BB56" s="1686"/>
      <c r="BC56" s="1686"/>
      <c r="BD56" s="1686"/>
      <c r="BE56" s="1686"/>
      <c r="BF56" s="1686"/>
      <c r="BG56" s="1686"/>
      <c r="BH56" s="1686"/>
      <c r="BI56" s="1686"/>
      <c r="BJ56" s="1686"/>
      <c r="BK56" s="1686"/>
      <c r="BL56" s="1686"/>
      <c r="BM56" s="1686"/>
      <c r="BN56" s="1686"/>
      <c r="BO56" s="1686"/>
      <c r="BP56" s="1686"/>
      <c r="BQ56" s="1686"/>
      <c r="BR56" s="1686"/>
      <c r="BS56" s="1686"/>
      <c r="BT56" s="1686"/>
      <c r="BU56" s="1686"/>
      <c r="BV56" s="1686"/>
      <c r="BW56" s="1686"/>
      <c r="BX56" s="1686"/>
      <c r="BY56" s="1686"/>
      <c r="BZ56" s="1686"/>
      <c r="CA56" s="1686"/>
      <c r="CB56" s="1686"/>
      <c r="CC56" s="1781"/>
      <c r="CD56" s="1706"/>
      <c r="CH56" s="1686"/>
      <c r="CI56" s="1686"/>
      <c r="CJ56" s="1686"/>
      <c r="CK56" s="1686"/>
      <c r="CL56" s="1686"/>
      <c r="CM56" s="1686"/>
      <c r="CN56" s="1686"/>
      <c r="CO56" s="1686"/>
      <c r="CP56" s="1686"/>
      <c r="CQ56" s="1686"/>
      <c r="CR56" s="1686"/>
      <c r="CS56" s="1686"/>
      <c r="CT56" s="1686"/>
      <c r="CU56" s="1686"/>
      <c r="CV56" s="1686"/>
      <c r="CW56" s="1686"/>
      <c r="CX56" s="1686"/>
      <c r="CY56" s="1686"/>
      <c r="CZ56" s="1686"/>
      <c r="DA56" s="1686"/>
      <c r="DB56" s="1686"/>
      <c r="DC56" s="1686"/>
      <c r="DD56" s="1686"/>
      <c r="DE56" s="1686"/>
      <c r="DF56" s="1686"/>
      <c r="DG56" s="1686"/>
      <c r="DH56" s="1686"/>
      <c r="DI56" s="1686"/>
      <c r="DJ56" s="1686"/>
      <c r="DK56" s="1686"/>
      <c r="DL56" s="1686"/>
      <c r="DM56" s="1686"/>
      <c r="DN56" s="1686"/>
      <c r="DO56" s="1686"/>
      <c r="DP56" s="1686"/>
      <c r="DQ56" s="1686"/>
      <c r="DR56" s="1686"/>
      <c r="DS56" s="1686"/>
      <c r="DT56" s="1686"/>
      <c r="DU56" s="1686"/>
      <c r="DV56" s="1686"/>
    </row>
    <row r="57" spans="2:126" s="1734" customFormat="1" ht="30" customHeight="1">
      <c r="B57" s="1707"/>
      <c r="C57" s="1781"/>
      <c r="D57" s="1686"/>
      <c r="E57" s="1686"/>
      <c r="F57" s="1686"/>
      <c r="G57" s="1686"/>
      <c r="H57" s="1686"/>
      <c r="I57" s="1686"/>
      <c r="J57" s="1686"/>
      <c r="K57" s="1686"/>
      <c r="L57" s="1686"/>
      <c r="M57" s="1686"/>
      <c r="N57" s="1686"/>
      <c r="O57" s="1686"/>
      <c r="P57" s="1686"/>
      <c r="Q57" s="1686"/>
      <c r="R57" s="1686"/>
      <c r="S57" s="1686"/>
      <c r="T57" s="1686"/>
      <c r="U57" s="1686"/>
      <c r="V57" s="1686"/>
      <c r="W57" s="1686"/>
      <c r="X57" s="1686"/>
      <c r="Y57" s="1686"/>
      <c r="Z57" s="1686"/>
      <c r="AA57" s="1686"/>
      <c r="AB57" s="1686"/>
      <c r="AC57" s="1686"/>
      <c r="AD57" s="1686"/>
      <c r="AE57" s="1686"/>
      <c r="AF57" s="1686"/>
      <c r="AG57" s="1686"/>
      <c r="AH57" s="1686"/>
      <c r="AI57" s="1686"/>
      <c r="AJ57" s="1686"/>
      <c r="AK57" s="1686"/>
      <c r="AL57" s="1686"/>
      <c r="AM57" s="1686"/>
      <c r="AN57" s="1686"/>
      <c r="AO57" s="1686"/>
      <c r="AP57" s="1686"/>
      <c r="AQ57" s="1686"/>
      <c r="AR57" s="1686"/>
      <c r="AS57" s="1686"/>
      <c r="AT57" s="1686"/>
      <c r="AU57" s="1686"/>
      <c r="AV57" s="1686"/>
      <c r="AW57" s="1686"/>
      <c r="AX57" s="1686"/>
      <c r="AY57" s="1686"/>
      <c r="AZ57" s="1686"/>
      <c r="BA57" s="1686"/>
      <c r="BB57" s="1686"/>
      <c r="BC57" s="1686"/>
      <c r="BD57" s="1686"/>
      <c r="BE57" s="1686"/>
      <c r="BF57" s="1686"/>
      <c r="BG57" s="1686"/>
      <c r="BH57" s="1686"/>
      <c r="BI57" s="1686"/>
      <c r="BJ57" s="1686"/>
      <c r="BK57" s="1686"/>
      <c r="BL57" s="1686"/>
      <c r="BM57" s="1686"/>
      <c r="BN57" s="1686"/>
      <c r="BO57" s="1686"/>
      <c r="BP57" s="1686"/>
      <c r="BQ57" s="1686"/>
      <c r="BR57" s="1686"/>
      <c r="BS57" s="1686"/>
      <c r="BT57" s="1686"/>
      <c r="BU57" s="1686"/>
      <c r="BV57" s="1686"/>
      <c r="BW57" s="1686"/>
      <c r="BX57" s="1686"/>
      <c r="BY57" s="1686"/>
      <c r="BZ57" s="1686"/>
      <c r="CA57" s="1686"/>
      <c r="CB57" s="1686"/>
      <c r="CC57" s="1781"/>
      <c r="CD57" s="1706"/>
      <c r="CH57" s="1686"/>
      <c r="CI57" s="1686"/>
      <c r="CJ57" s="1686"/>
      <c r="CK57" s="1686"/>
      <c r="CL57" s="1686"/>
      <c r="CM57" s="1686"/>
      <c r="CN57" s="1686"/>
      <c r="CO57" s="1686"/>
      <c r="CP57" s="1686"/>
      <c r="CQ57" s="1686"/>
      <c r="CR57" s="1686"/>
      <c r="CS57" s="1686"/>
      <c r="CT57" s="1686"/>
      <c r="CU57" s="1686"/>
      <c r="CV57" s="1686"/>
      <c r="CW57" s="1686"/>
      <c r="CX57" s="1686"/>
      <c r="CY57" s="1686"/>
      <c r="CZ57" s="1686"/>
      <c r="DA57" s="1686"/>
      <c r="DB57" s="1686"/>
      <c r="DC57" s="1686"/>
      <c r="DD57" s="1686"/>
      <c r="DE57" s="1686"/>
      <c r="DF57" s="1686"/>
      <c r="DG57" s="1686"/>
      <c r="DH57" s="1686"/>
      <c r="DI57" s="1686"/>
      <c r="DJ57" s="1686"/>
      <c r="DK57" s="1686"/>
      <c r="DL57" s="1686"/>
      <c r="DM57" s="1686"/>
      <c r="DN57" s="1686"/>
      <c r="DO57" s="1686"/>
      <c r="DP57" s="1686"/>
      <c r="DQ57" s="1686"/>
      <c r="DR57" s="1686"/>
      <c r="DS57" s="1686"/>
      <c r="DT57" s="1686"/>
      <c r="DU57" s="1686"/>
      <c r="DV57" s="1686"/>
    </row>
    <row r="58" spans="2:126" s="1734" customFormat="1" ht="39.9" customHeight="1">
      <c r="B58" s="1707"/>
      <c r="C58" s="1781"/>
      <c r="D58" s="1686"/>
      <c r="E58" s="1686"/>
      <c r="F58" s="1686"/>
      <c r="G58" s="1686"/>
      <c r="H58" s="1686"/>
      <c r="I58" s="1686"/>
      <c r="J58" s="1686"/>
      <c r="K58" s="1686"/>
      <c r="L58" s="1686"/>
      <c r="M58" s="1686"/>
      <c r="N58" s="1686"/>
      <c r="O58" s="1686"/>
      <c r="P58" s="1686"/>
      <c r="Q58" s="1686"/>
      <c r="R58" s="1686"/>
      <c r="S58" s="1686"/>
      <c r="T58" s="1686"/>
      <c r="U58" s="1686"/>
      <c r="V58" s="1686"/>
      <c r="W58" s="1686"/>
      <c r="X58" s="1686"/>
      <c r="Y58" s="1686"/>
      <c r="Z58" s="1686"/>
      <c r="AA58" s="1686"/>
      <c r="AB58" s="1686"/>
      <c r="AC58" s="1686"/>
      <c r="AD58" s="1686"/>
      <c r="AE58" s="1686"/>
      <c r="AF58" s="1686"/>
      <c r="AG58" s="1686"/>
      <c r="AH58" s="1686"/>
      <c r="AI58" s="1686"/>
      <c r="AJ58" s="1686"/>
      <c r="AK58" s="1686"/>
      <c r="AL58" s="1686"/>
      <c r="AM58" s="1686"/>
      <c r="AN58" s="1686"/>
      <c r="AO58" s="1686"/>
      <c r="AP58" s="1686"/>
      <c r="AQ58" s="1686"/>
      <c r="AR58" s="1686"/>
      <c r="AS58" s="1686"/>
      <c r="AT58" s="1686"/>
      <c r="AU58" s="1686"/>
      <c r="AV58" s="1686"/>
      <c r="AW58" s="1686"/>
      <c r="AX58" s="1686"/>
      <c r="AY58" s="1686"/>
      <c r="AZ58" s="1686"/>
      <c r="BA58" s="1686"/>
      <c r="BB58" s="1686"/>
      <c r="BC58" s="1686"/>
      <c r="BD58" s="1686"/>
      <c r="BE58" s="1686"/>
      <c r="BF58" s="1686"/>
      <c r="BG58" s="1686"/>
      <c r="BH58" s="1686"/>
      <c r="BI58" s="1686"/>
      <c r="BJ58" s="1686"/>
      <c r="BK58" s="1686"/>
      <c r="BL58" s="1686"/>
      <c r="BM58" s="1686"/>
      <c r="BN58" s="1686"/>
      <c r="BO58" s="1686"/>
      <c r="BP58" s="1686"/>
      <c r="BQ58" s="1686"/>
      <c r="BR58" s="1686"/>
      <c r="BS58" s="1686"/>
      <c r="BT58" s="1686"/>
      <c r="BU58" s="1686"/>
      <c r="BV58" s="1686"/>
      <c r="BW58" s="1686"/>
      <c r="BX58" s="1686"/>
      <c r="BY58" s="1686"/>
      <c r="BZ58" s="1686"/>
      <c r="CA58" s="1686"/>
      <c r="CB58" s="1686"/>
      <c r="CC58" s="1781"/>
      <c r="CD58" s="1728"/>
      <c r="CH58" s="1686"/>
      <c r="CI58" s="1686"/>
      <c r="CJ58" s="1686"/>
      <c r="CK58" s="1686"/>
      <c r="CL58" s="1686"/>
      <c r="CM58" s="1686"/>
      <c r="CN58" s="1686"/>
      <c r="CO58" s="1686"/>
      <c r="CP58" s="1686"/>
      <c r="CQ58" s="1686"/>
      <c r="CR58" s="1686"/>
      <c r="CS58" s="1686"/>
      <c r="CT58" s="1686"/>
      <c r="CU58" s="1686"/>
      <c r="CV58" s="1686"/>
      <c r="CW58" s="1686"/>
      <c r="CX58" s="1686"/>
      <c r="CY58" s="1686"/>
      <c r="CZ58" s="1686"/>
      <c r="DA58" s="1686"/>
      <c r="DB58" s="1686"/>
      <c r="DC58" s="1686"/>
      <c r="DD58" s="1686"/>
      <c r="DE58" s="1686"/>
      <c r="DF58" s="1686"/>
      <c r="DG58" s="1686"/>
      <c r="DH58" s="1686"/>
      <c r="DI58" s="1686"/>
      <c r="DJ58" s="1686"/>
      <c r="DK58" s="1686"/>
      <c r="DL58" s="1686"/>
      <c r="DM58" s="1686"/>
      <c r="DN58" s="1686"/>
      <c r="DO58" s="1686"/>
      <c r="DP58" s="1686"/>
      <c r="DQ58" s="1686"/>
      <c r="DR58" s="1686"/>
      <c r="DS58" s="1686"/>
      <c r="DT58" s="1686"/>
      <c r="DU58" s="1686"/>
      <c r="DV58" s="1686"/>
    </row>
    <row r="59" spans="2:126" s="1734" customFormat="1" ht="39.9" customHeight="1">
      <c r="B59" s="1707"/>
      <c r="C59" s="1781"/>
      <c r="D59" s="1686"/>
      <c r="E59" s="1686"/>
      <c r="F59" s="1686"/>
      <c r="G59" s="1686"/>
      <c r="H59" s="1686"/>
      <c r="I59" s="1686"/>
      <c r="J59" s="1686"/>
      <c r="K59" s="1686"/>
      <c r="L59" s="1686"/>
      <c r="M59" s="1686"/>
      <c r="N59" s="1686"/>
      <c r="O59" s="1686"/>
      <c r="P59" s="1686"/>
      <c r="Q59" s="1686"/>
      <c r="R59" s="1686"/>
      <c r="S59" s="1686"/>
      <c r="T59" s="1686"/>
      <c r="U59" s="1686"/>
      <c r="V59" s="1686"/>
      <c r="W59" s="1686"/>
      <c r="X59" s="1686"/>
      <c r="Y59" s="1686"/>
      <c r="Z59" s="1686"/>
      <c r="AA59" s="1686"/>
      <c r="AB59" s="1686"/>
      <c r="AC59" s="1686"/>
      <c r="AD59" s="1686"/>
      <c r="AE59" s="1686"/>
      <c r="AF59" s="1686"/>
      <c r="AG59" s="1686"/>
      <c r="AH59" s="1686"/>
      <c r="AI59" s="1686"/>
      <c r="AJ59" s="1686"/>
      <c r="AK59" s="1686"/>
      <c r="AL59" s="1686"/>
      <c r="AM59" s="1686"/>
      <c r="AN59" s="1686"/>
      <c r="AO59" s="1686"/>
      <c r="AP59" s="1686"/>
      <c r="AQ59" s="1686"/>
      <c r="AR59" s="1686"/>
      <c r="AS59" s="1686"/>
      <c r="AT59" s="1686"/>
      <c r="AU59" s="1686"/>
      <c r="AV59" s="1686"/>
      <c r="AW59" s="1686"/>
      <c r="AX59" s="1686"/>
      <c r="AY59" s="1686"/>
      <c r="AZ59" s="1686"/>
      <c r="BA59" s="1686"/>
      <c r="BB59" s="1686"/>
      <c r="BC59" s="1686"/>
      <c r="BD59" s="1686"/>
      <c r="BE59" s="1686"/>
      <c r="BF59" s="1686"/>
      <c r="BG59" s="1686"/>
      <c r="BH59" s="1686"/>
      <c r="BI59" s="1686"/>
      <c r="BJ59" s="1686"/>
      <c r="BK59" s="1686"/>
      <c r="BL59" s="1686"/>
      <c r="BM59" s="1686"/>
      <c r="BN59" s="1686"/>
      <c r="BO59" s="1686"/>
      <c r="BP59" s="1686"/>
      <c r="BQ59" s="1686"/>
      <c r="BR59" s="1686"/>
      <c r="BS59" s="1686"/>
      <c r="BT59" s="1686"/>
      <c r="BU59" s="1686"/>
      <c r="BV59" s="1686"/>
      <c r="BW59" s="1686"/>
      <c r="BX59" s="1686"/>
      <c r="BY59" s="1686"/>
      <c r="BZ59" s="1686"/>
      <c r="CA59" s="1686"/>
      <c r="CB59" s="1686"/>
      <c r="CC59" s="1781"/>
      <c r="CD59" s="1728"/>
      <c r="CH59" s="1686"/>
      <c r="CI59" s="1686"/>
      <c r="CJ59" s="1686"/>
      <c r="CK59" s="1686"/>
      <c r="CL59" s="1686"/>
      <c r="CM59" s="1686"/>
      <c r="CN59" s="1686"/>
      <c r="CO59" s="1686"/>
      <c r="CP59" s="1686"/>
      <c r="CQ59" s="1686"/>
      <c r="CR59" s="1686"/>
      <c r="CS59" s="1686"/>
      <c r="CT59" s="1686"/>
      <c r="CU59" s="1686"/>
      <c r="CV59" s="1686"/>
      <c r="CW59" s="1686"/>
      <c r="CX59" s="1686"/>
      <c r="CY59" s="1686"/>
      <c r="CZ59" s="1686"/>
      <c r="DA59" s="1686"/>
      <c r="DB59" s="1686"/>
      <c r="DC59" s="1686"/>
      <c r="DD59" s="1686"/>
      <c r="DE59" s="1686"/>
      <c r="DF59" s="1686"/>
      <c r="DG59" s="1686"/>
      <c r="DH59" s="1686"/>
      <c r="DI59" s="1686"/>
      <c r="DJ59" s="1686"/>
      <c r="DK59" s="1686"/>
      <c r="DL59" s="1686"/>
      <c r="DM59" s="1686"/>
      <c r="DN59" s="1686"/>
      <c r="DO59" s="1686"/>
      <c r="DP59" s="1686"/>
      <c r="DQ59" s="1686"/>
      <c r="DR59" s="1686"/>
      <c r="DS59" s="1686"/>
      <c r="DT59" s="1686"/>
      <c r="DU59" s="1686"/>
      <c r="DV59" s="1686"/>
    </row>
    <row r="60" spans="2:126" s="1734" customFormat="1" ht="30" customHeight="1">
      <c r="B60" s="1719"/>
      <c r="C60" s="1781"/>
      <c r="D60" s="1686"/>
      <c r="E60" s="1686"/>
      <c r="F60" s="1686"/>
      <c r="G60" s="1686"/>
      <c r="H60" s="1686"/>
      <c r="I60" s="1686"/>
      <c r="J60" s="1686"/>
      <c r="K60" s="1686"/>
      <c r="L60" s="1686"/>
      <c r="M60" s="1686"/>
      <c r="N60" s="1686"/>
      <c r="O60" s="1686"/>
      <c r="P60" s="1686"/>
      <c r="Q60" s="1686"/>
      <c r="R60" s="1686"/>
      <c r="S60" s="1686"/>
      <c r="T60" s="1686"/>
      <c r="U60" s="1686"/>
      <c r="V60" s="1686"/>
      <c r="W60" s="1686"/>
      <c r="X60" s="1686"/>
      <c r="Y60" s="1686"/>
      <c r="Z60" s="1686"/>
      <c r="AA60" s="1686"/>
      <c r="AB60" s="1686"/>
      <c r="AC60" s="1686"/>
      <c r="AD60" s="1686"/>
      <c r="AE60" s="1686"/>
      <c r="AF60" s="1686"/>
      <c r="AG60" s="1686"/>
      <c r="AH60" s="1686"/>
      <c r="AI60" s="1686"/>
      <c r="AJ60" s="1686"/>
      <c r="AK60" s="1686"/>
      <c r="AL60" s="1686"/>
      <c r="AM60" s="1686"/>
      <c r="AN60" s="1686"/>
      <c r="AO60" s="1686"/>
      <c r="AP60" s="1686"/>
      <c r="AQ60" s="1686"/>
      <c r="AR60" s="1686"/>
      <c r="AS60" s="1686"/>
      <c r="AT60" s="1686"/>
      <c r="AU60" s="1686"/>
      <c r="AV60" s="1686"/>
      <c r="AW60" s="1686"/>
      <c r="AX60" s="1686"/>
      <c r="AY60" s="1686"/>
      <c r="AZ60" s="1686"/>
      <c r="BA60" s="1686"/>
      <c r="BB60" s="1686"/>
      <c r="BC60" s="1686"/>
      <c r="BD60" s="1686"/>
      <c r="BE60" s="1686"/>
      <c r="BF60" s="1686"/>
      <c r="BG60" s="1686"/>
      <c r="BH60" s="1686"/>
      <c r="BI60" s="1686"/>
      <c r="BJ60" s="1686"/>
      <c r="BK60" s="1686"/>
      <c r="BL60" s="1686"/>
      <c r="BM60" s="1686"/>
      <c r="BN60" s="1686"/>
      <c r="BO60" s="1686"/>
      <c r="BP60" s="1686"/>
      <c r="BQ60" s="1686"/>
      <c r="BR60" s="1686"/>
      <c r="BS60" s="1686"/>
      <c r="BT60" s="1686"/>
      <c r="BU60" s="1686"/>
      <c r="BV60" s="1686"/>
      <c r="BW60" s="1686"/>
      <c r="BX60" s="1686"/>
      <c r="BY60" s="1686"/>
      <c r="BZ60" s="1686"/>
      <c r="CA60" s="1686"/>
      <c r="CB60" s="1686"/>
      <c r="CC60" s="1781"/>
      <c r="CD60" s="1728"/>
      <c r="CH60" s="1686"/>
      <c r="CI60" s="1686"/>
      <c r="CJ60" s="1686"/>
      <c r="CK60" s="1686"/>
      <c r="CL60" s="1686"/>
      <c r="CM60" s="1686"/>
      <c r="CN60" s="1686"/>
      <c r="CO60" s="1686"/>
      <c r="CP60" s="1686"/>
      <c r="CQ60" s="1686"/>
      <c r="CR60" s="1686"/>
      <c r="CS60" s="1686"/>
      <c r="CT60" s="1686"/>
      <c r="CU60" s="1686"/>
      <c r="CV60" s="1686"/>
      <c r="CW60" s="1686"/>
      <c r="CX60" s="1686"/>
      <c r="CY60" s="1686"/>
      <c r="CZ60" s="1686"/>
      <c r="DA60" s="1686"/>
      <c r="DB60" s="1686"/>
      <c r="DC60" s="1686"/>
      <c r="DD60" s="1686"/>
      <c r="DE60" s="1686"/>
      <c r="DF60" s="1686"/>
      <c r="DG60" s="1686"/>
      <c r="DH60" s="1686"/>
      <c r="DI60" s="1686"/>
      <c r="DJ60" s="1686"/>
      <c r="DK60" s="1686"/>
      <c r="DL60" s="1686"/>
      <c r="DM60" s="1686"/>
      <c r="DN60" s="1686"/>
      <c r="DO60" s="1686"/>
      <c r="DP60" s="1686"/>
      <c r="DQ60" s="1686"/>
      <c r="DR60" s="1686"/>
      <c r="DS60" s="1686"/>
      <c r="DT60" s="1686"/>
      <c r="DU60" s="1686"/>
      <c r="DV60" s="1686"/>
    </row>
    <row r="61" spans="2:126" s="1734" customFormat="1" ht="30" customHeight="1">
      <c r="B61" s="1722"/>
      <c r="C61" s="1781"/>
      <c r="D61" s="1686"/>
      <c r="E61" s="1686"/>
      <c r="F61" s="1686"/>
      <c r="G61" s="1686"/>
      <c r="H61" s="1686"/>
      <c r="I61" s="1686"/>
      <c r="J61" s="1686"/>
      <c r="K61" s="1686"/>
      <c r="L61" s="1686"/>
      <c r="M61" s="1686"/>
      <c r="N61" s="1686"/>
      <c r="O61" s="1686"/>
      <c r="P61" s="1686"/>
      <c r="Q61" s="1686"/>
      <c r="R61" s="1686"/>
      <c r="S61" s="1686"/>
      <c r="T61" s="1686"/>
      <c r="U61" s="1686"/>
      <c r="V61" s="1686"/>
      <c r="W61" s="1686"/>
      <c r="X61" s="1686"/>
      <c r="Y61" s="1686"/>
      <c r="Z61" s="1686"/>
      <c r="AA61" s="1686"/>
      <c r="AB61" s="1686"/>
      <c r="AC61" s="1686"/>
      <c r="AD61" s="1686"/>
      <c r="AE61" s="1686"/>
      <c r="AF61" s="1686"/>
      <c r="AG61" s="1686"/>
      <c r="AH61" s="1686"/>
      <c r="AI61" s="1686"/>
      <c r="AJ61" s="1686"/>
      <c r="AK61" s="1686"/>
      <c r="AL61" s="1686"/>
      <c r="AM61" s="1686"/>
      <c r="AN61" s="1686"/>
      <c r="AO61" s="1686"/>
      <c r="AP61" s="1686"/>
      <c r="AQ61" s="1686"/>
      <c r="AR61" s="1686"/>
      <c r="AS61" s="1686"/>
      <c r="AT61" s="1686"/>
      <c r="AU61" s="1686"/>
      <c r="AV61" s="1686"/>
      <c r="AW61" s="1686"/>
      <c r="AX61" s="1686"/>
      <c r="AY61" s="1686"/>
      <c r="AZ61" s="1686"/>
      <c r="BA61" s="1686"/>
      <c r="BB61" s="1686"/>
      <c r="BC61" s="1686"/>
      <c r="BD61" s="1686"/>
      <c r="BE61" s="1686"/>
      <c r="BF61" s="1686"/>
      <c r="BG61" s="1686"/>
      <c r="BH61" s="1686"/>
      <c r="BI61" s="1686"/>
      <c r="BJ61" s="1686"/>
      <c r="BK61" s="1686"/>
      <c r="BL61" s="1686"/>
      <c r="BM61" s="1686"/>
      <c r="BN61" s="1686"/>
      <c r="BO61" s="1686"/>
      <c r="BP61" s="1686"/>
      <c r="BQ61" s="1686"/>
      <c r="BR61" s="1686"/>
      <c r="BS61" s="1686"/>
      <c r="BT61" s="1686"/>
      <c r="BU61" s="1686"/>
      <c r="BV61" s="1686"/>
      <c r="BW61" s="1686"/>
      <c r="BX61" s="1686"/>
      <c r="BY61" s="1686"/>
      <c r="BZ61" s="1686"/>
      <c r="CA61" s="1686"/>
      <c r="CB61" s="1686"/>
      <c r="CC61" s="1781"/>
      <c r="CD61" s="1706"/>
      <c r="CH61" s="1686"/>
      <c r="CI61" s="1686"/>
      <c r="CJ61" s="1686"/>
      <c r="CK61" s="1686"/>
      <c r="CL61" s="1686"/>
      <c r="CM61" s="1686"/>
      <c r="CN61" s="1686"/>
      <c r="CO61" s="1686"/>
      <c r="CP61" s="1686"/>
      <c r="CQ61" s="1686"/>
      <c r="CR61" s="1686"/>
      <c r="CS61" s="1686"/>
      <c r="CT61" s="1686"/>
      <c r="CU61" s="1686"/>
      <c r="CV61" s="1686"/>
      <c r="CW61" s="1686"/>
      <c r="CX61" s="1686"/>
      <c r="CY61" s="1686"/>
      <c r="CZ61" s="1686"/>
      <c r="DA61" s="1686"/>
      <c r="DB61" s="1686"/>
      <c r="DC61" s="1686"/>
      <c r="DD61" s="1686"/>
      <c r="DE61" s="1686"/>
      <c r="DF61" s="1686"/>
      <c r="DG61" s="1686"/>
      <c r="DH61" s="1686"/>
      <c r="DI61" s="1686"/>
      <c r="DJ61" s="1686"/>
      <c r="DK61" s="1686"/>
      <c r="DL61" s="1686"/>
      <c r="DM61" s="1686"/>
      <c r="DN61" s="1686"/>
      <c r="DO61" s="1686"/>
      <c r="DP61" s="1686"/>
      <c r="DQ61" s="1686"/>
      <c r="DR61" s="1686"/>
      <c r="DS61" s="1686"/>
      <c r="DT61" s="1686"/>
      <c r="DU61" s="1686"/>
      <c r="DV61" s="1686"/>
    </row>
    <row r="62" spans="2:126" s="1734" customFormat="1" ht="30" customHeight="1">
      <c r="B62" s="1722"/>
      <c r="C62" s="1781"/>
      <c r="D62" s="1686"/>
      <c r="E62" s="1686"/>
      <c r="F62" s="1686"/>
      <c r="G62" s="1686"/>
      <c r="H62" s="1686"/>
      <c r="I62" s="1686"/>
      <c r="J62" s="1686"/>
      <c r="K62" s="1686"/>
      <c r="L62" s="1686"/>
      <c r="M62" s="1686"/>
      <c r="N62" s="1686"/>
      <c r="O62" s="1686"/>
      <c r="P62" s="1686"/>
      <c r="Q62" s="1686"/>
      <c r="R62" s="1686"/>
      <c r="S62" s="1686"/>
      <c r="T62" s="1686"/>
      <c r="U62" s="1686"/>
      <c r="V62" s="1686"/>
      <c r="W62" s="1686"/>
      <c r="X62" s="1686"/>
      <c r="Y62" s="1686"/>
      <c r="Z62" s="1686"/>
      <c r="AA62" s="1686"/>
      <c r="AB62" s="1686"/>
      <c r="AC62" s="1686"/>
      <c r="AD62" s="1686"/>
      <c r="AE62" s="1686"/>
      <c r="AF62" s="1686"/>
      <c r="AG62" s="1686"/>
      <c r="AH62" s="1686"/>
      <c r="AI62" s="1686"/>
      <c r="AJ62" s="1686"/>
      <c r="AK62" s="1686"/>
      <c r="AL62" s="1686"/>
      <c r="AM62" s="1686"/>
      <c r="AN62" s="1686"/>
      <c r="AO62" s="1686"/>
      <c r="AP62" s="1686"/>
      <c r="AQ62" s="1686"/>
      <c r="AR62" s="1686"/>
      <c r="AS62" s="1686"/>
      <c r="AT62" s="1686"/>
      <c r="AU62" s="1686"/>
      <c r="AV62" s="1686"/>
      <c r="AW62" s="1686"/>
      <c r="AX62" s="1686"/>
      <c r="AY62" s="1686"/>
      <c r="AZ62" s="1686"/>
      <c r="BA62" s="1686"/>
      <c r="BB62" s="1686"/>
      <c r="BC62" s="1686"/>
      <c r="BD62" s="1686"/>
      <c r="BE62" s="1686"/>
      <c r="BF62" s="1686"/>
      <c r="BG62" s="1686"/>
      <c r="BH62" s="1686"/>
      <c r="BI62" s="1686"/>
      <c r="BJ62" s="1686"/>
      <c r="BK62" s="1686"/>
      <c r="BL62" s="1686"/>
      <c r="BM62" s="1686"/>
      <c r="BN62" s="1686"/>
      <c r="BO62" s="1686"/>
      <c r="BP62" s="1686"/>
      <c r="BQ62" s="1686"/>
      <c r="BR62" s="1686"/>
      <c r="BS62" s="1686"/>
      <c r="BT62" s="1686"/>
      <c r="BU62" s="1686"/>
      <c r="BV62" s="1686"/>
      <c r="BW62" s="1686"/>
      <c r="BX62" s="1686"/>
      <c r="BY62" s="1686"/>
      <c r="BZ62" s="1686"/>
      <c r="CA62" s="1686"/>
      <c r="CB62" s="1686"/>
      <c r="CC62" s="1781"/>
      <c r="CD62" s="1706"/>
      <c r="CH62" s="1686"/>
      <c r="CI62" s="1686"/>
      <c r="CJ62" s="1686"/>
      <c r="CK62" s="1686"/>
      <c r="CL62" s="1686"/>
      <c r="CM62" s="1686"/>
      <c r="CN62" s="1686"/>
      <c r="CO62" s="1686"/>
      <c r="CP62" s="1686"/>
      <c r="CQ62" s="1686"/>
      <c r="CR62" s="1686"/>
      <c r="CS62" s="1686"/>
      <c r="CT62" s="1686"/>
      <c r="CU62" s="1686"/>
      <c r="CV62" s="1686"/>
      <c r="CW62" s="1686"/>
      <c r="CX62" s="1686"/>
      <c r="CY62" s="1686"/>
      <c r="CZ62" s="1686"/>
      <c r="DA62" s="1686"/>
      <c r="DB62" s="1686"/>
      <c r="DC62" s="1686"/>
      <c r="DD62" s="1686"/>
      <c r="DE62" s="1686"/>
      <c r="DF62" s="1686"/>
      <c r="DG62" s="1686"/>
      <c r="DH62" s="1686"/>
      <c r="DI62" s="1686"/>
      <c r="DJ62" s="1686"/>
      <c r="DK62" s="1686"/>
      <c r="DL62" s="1686"/>
      <c r="DM62" s="1686"/>
      <c r="DN62" s="1686"/>
      <c r="DO62" s="1686"/>
      <c r="DP62" s="1686"/>
      <c r="DQ62" s="1686"/>
      <c r="DR62" s="1686"/>
      <c r="DS62" s="1686"/>
      <c r="DT62" s="1686"/>
      <c r="DU62" s="1686"/>
      <c r="DV62" s="1686"/>
    </row>
    <row r="63" spans="2:126" s="1734" customFormat="1" ht="30" customHeight="1">
      <c r="B63" s="1727"/>
      <c r="C63" s="1781"/>
      <c r="D63" s="1686"/>
      <c r="E63" s="1686"/>
      <c r="F63" s="1686"/>
      <c r="G63" s="1686"/>
      <c r="H63" s="1686"/>
      <c r="I63" s="1686"/>
      <c r="J63" s="1686"/>
      <c r="K63" s="1686"/>
      <c r="L63" s="1686"/>
      <c r="M63" s="1686"/>
      <c r="N63" s="1686"/>
      <c r="O63" s="1686"/>
      <c r="P63" s="1686"/>
      <c r="Q63" s="1686"/>
      <c r="R63" s="1686"/>
      <c r="S63" s="1686"/>
      <c r="T63" s="1686"/>
      <c r="U63" s="1686"/>
      <c r="V63" s="1686"/>
      <c r="W63" s="1686"/>
      <c r="X63" s="1686"/>
      <c r="Y63" s="1686"/>
      <c r="Z63" s="1686"/>
      <c r="AA63" s="1686"/>
      <c r="AB63" s="1686"/>
      <c r="AC63" s="1686"/>
      <c r="AD63" s="1686"/>
      <c r="AE63" s="1686"/>
      <c r="AF63" s="1686"/>
      <c r="AG63" s="1686"/>
      <c r="AH63" s="1686"/>
      <c r="AI63" s="1686"/>
      <c r="AJ63" s="1686"/>
      <c r="AK63" s="1686"/>
      <c r="AL63" s="1686"/>
      <c r="AM63" s="1686"/>
      <c r="AN63" s="1686"/>
      <c r="AO63" s="1686"/>
      <c r="AP63" s="1686"/>
      <c r="AQ63" s="1686"/>
      <c r="AR63" s="1686"/>
      <c r="AS63" s="1686"/>
      <c r="AT63" s="1686"/>
      <c r="AU63" s="1686"/>
      <c r="AV63" s="1686"/>
      <c r="AW63" s="1686"/>
      <c r="AX63" s="1686"/>
      <c r="AY63" s="1686"/>
      <c r="AZ63" s="1686"/>
      <c r="BA63" s="1686"/>
      <c r="BB63" s="1686"/>
      <c r="BC63" s="1686"/>
      <c r="BD63" s="1686"/>
      <c r="BE63" s="1686"/>
      <c r="BF63" s="1686"/>
      <c r="BG63" s="1686"/>
      <c r="BH63" s="1686"/>
      <c r="BI63" s="1686"/>
      <c r="BJ63" s="1686"/>
      <c r="BK63" s="1686"/>
      <c r="BL63" s="1686"/>
      <c r="BM63" s="1686"/>
      <c r="BN63" s="1686"/>
      <c r="BO63" s="1686"/>
      <c r="BP63" s="1686"/>
      <c r="BQ63" s="1686"/>
      <c r="BR63" s="1686"/>
      <c r="BS63" s="1686"/>
      <c r="BT63" s="1686"/>
      <c r="BU63" s="1686"/>
      <c r="BV63" s="1686"/>
      <c r="BW63" s="1686"/>
      <c r="BX63" s="1686"/>
      <c r="BY63" s="1686"/>
      <c r="BZ63" s="1686"/>
      <c r="CA63" s="1686"/>
      <c r="CB63" s="1686"/>
      <c r="CC63" s="1781"/>
      <c r="CD63" s="1706"/>
      <c r="CH63" s="1686"/>
      <c r="CI63" s="1686"/>
      <c r="CJ63" s="1686"/>
      <c r="CK63" s="1686"/>
      <c r="CL63" s="1686"/>
      <c r="CM63" s="1686"/>
      <c r="CN63" s="1686"/>
      <c r="CO63" s="1686"/>
      <c r="CP63" s="1686"/>
      <c r="CQ63" s="1686"/>
      <c r="CR63" s="1686"/>
      <c r="CS63" s="1686"/>
      <c r="CT63" s="1686"/>
      <c r="CU63" s="1686"/>
      <c r="CV63" s="1686"/>
      <c r="CW63" s="1686"/>
      <c r="CX63" s="1686"/>
      <c r="CY63" s="1686"/>
      <c r="CZ63" s="1686"/>
      <c r="DA63" s="1686"/>
      <c r="DB63" s="1686"/>
      <c r="DC63" s="1686"/>
      <c r="DD63" s="1686"/>
      <c r="DE63" s="1686"/>
      <c r="DF63" s="1686"/>
      <c r="DG63" s="1686"/>
      <c r="DH63" s="1686"/>
      <c r="DI63" s="1686"/>
      <c r="DJ63" s="1686"/>
      <c r="DK63" s="1686"/>
      <c r="DL63" s="1686"/>
      <c r="DM63" s="1686"/>
      <c r="DN63" s="1686"/>
      <c r="DO63" s="1686"/>
      <c r="DP63" s="1686"/>
      <c r="DQ63" s="1686"/>
      <c r="DR63" s="1686"/>
      <c r="DS63" s="1686"/>
      <c r="DT63" s="1686"/>
      <c r="DU63" s="1686"/>
      <c r="DV63" s="1686"/>
    </row>
    <row r="64" spans="2:126" s="1734" customFormat="1" ht="30" customHeight="1">
      <c r="B64" s="1707"/>
      <c r="C64" s="1781"/>
      <c r="D64" s="1686"/>
      <c r="E64" s="1686"/>
      <c r="F64" s="1686"/>
      <c r="G64" s="1686"/>
      <c r="H64" s="1686"/>
      <c r="I64" s="1686"/>
      <c r="J64" s="1686"/>
      <c r="K64" s="1686"/>
      <c r="L64" s="1686"/>
      <c r="M64" s="1686"/>
      <c r="N64" s="1686"/>
      <c r="O64" s="1686"/>
      <c r="P64" s="1686"/>
      <c r="Q64" s="1686"/>
      <c r="R64" s="1686"/>
      <c r="S64" s="1686"/>
      <c r="T64" s="1686"/>
      <c r="U64" s="1686"/>
      <c r="V64" s="1686"/>
      <c r="W64" s="1686"/>
      <c r="X64" s="1686"/>
      <c r="Y64" s="1686"/>
      <c r="Z64" s="1686"/>
      <c r="AA64" s="1686"/>
      <c r="AB64" s="1686"/>
      <c r="AC64" s="1686"/>
      <c r="AD64" s="1686"/>
      <c r="AE64" s="1686"/>
      <c r="AF64" s="1686"/>
      <c r="AG64" s="1686"/>
      <c r="AH64" s="1686"/>
      <c r="AI64" s="1686"/>
      <c r="AJ64" s="1686"/>
      <c r="AK64" s="1686"/>
      <c r="AL64" s="1686"/>
      <c r="AM64" s="1686"/>
      <c r="AN64" s="1686"/>
      <c r="AO64" s="1686"/>
      <c r="AP64" s="1686"/>
      <c r="AQ64" s="1686"/>
      <c r="AR64" s="1686"/>
      <c r="AS64" s="1686"/>
      <c r="AT64" s="1686"/>
      <c r="AU64" s="1686"/>
      <c r="AV64" s="1686"/>
      <c r="AW64" s="1686"/>
      <c r="AX64" s="1686"/>
      <c r="AY64" s="1686"/>
      <c r="AZ64" s="1686"/>
      <c r="BA64" s="1686"/>
      <c r="BB64" s="1686"/>
      <c r="BC64" s="1686"/>
      <c r="BD64" s="1686"/>
      <c r="BE64" s="1686"/>
      <c r="BF64" s="1686"/>
      <c r="BG64" s="1686"/>
      <c r="BH64" s="1686"/>
      <c r="BI64" s="1686"/>
      <c r="BJ64" s="1686"/>
      <c r="BK64" s="1686"/>
      <c r="BL64" s="1686"/>
      <c r="BM64" s="1686"/>
      <c r="BN64" s="1686"/>
      <c r="BO64" s="1686"/>
      <c r="BP64" s="1686"/>
      <c r="BQ64" s="1686"/>
      <c r="BR64" s="1686"/>
      <c r="BS64" s="1686"/>
      <c r="BT64" s="1686"/>
      <c r="BU64" s="1686"/>
      <c r="BV64" s="1686"/>
      <c r="BW64" s="1686"/>
      <c r="BX64" s="1686"/>
      <c r="BY64" s="1686"/>
      <c r="BZ64" s="1686"/>
      <c r="CA64" s="1686"/>
      <c r="CB64" s="1686"/>
      <c r="CC64" s="1781"/>
      <c r="CD64" s="1706"/>
      <c r="CH64" s="1686"/>
      <c r="CI64" s="1686"/>
      <c r="CJ64" s="1686"/>
      <c r="CK64" s="1686"/>
      <c r="CL64" s="1686"/>
      <c r="CM64" s="1686"/>
      <c r="CN64" s="1686"/>
      <c r="CO64" s="1686"/>
      <c r="CP64" s="1686"/>
      <c r="CQ64" s="1686"/>
      <c r="CR64" s="1686"/>
      <c r="CS64" s="1686"/>
      <c r="CT64" s="1686"/>
      <c r="CU64" s="1686"/>
      <c r="CV64" s="1686"/>
      <c r="CW64" s="1686"/>
      <c r="CX64" s="1686"/>
      <c r="CY64" s="1686"/>
      <c r="CZ64" s="1686"/>
      <c r="DA64" s="1686"/>
      <c r="DB64" s="1686"/>
      <c r="DC64" s="1686"/>
      <c r="DD64" s="1686"/>
      <c r="DE64" s="1686"/>
      <c r="DF64" s="1686"/>
      <c r="DG64" s="1686"/>
      <c r="DH64" s="1686"/>
      <c r="DI64" s="1686"/>
      <c r="DJ64" s="1686"/>
      <c r="DK64" s="1686"/>
      <c r="DL64" s="1686"/>
      <c r="DM64" s="1686"/>
      <c r="DN64" s="1686"/>
      <c r="DO64" s="1686"/>
      <c r="DP64" s="1686"/>
      <c r="DQ64" s="1686"/>
      <c r="DR64" s="1686"/>
      <c r="DS64" s="1686"/>
      <c r="DT64" s="1686"/>
      <c r="DU64" s="1686"/>
      <c r="DV64" s="1686"/>
    </row>
    <row r="65" spans="2:126" s="1734" customFormat="1" ht="15" customHeight="1">
      <c r="B65" s="1707"/>
      <c r="C65" s="1781"/>
      <c r="D65" s="1686"/>
      <c r="E65" s="1686"/>
      <c r="F65" s="1686"/>
      <c r="G65" s="1686"/>
      <c r="H65" s="1686"/>
      <c r="I65" s="1686"/>
      <c r="J65" s="1686"/>
      <c r="K65" s="1686"/>
      <c r="L65" s="1686"/>
      <c r="M65" s="1686"/>
      <c r="N65" s="1686"/>
      <c r="O65" s="1686"/>
      <c r="P65" s="1686"/>
      <c r="Q65" s="1686"/>
      <c r="R65" s="1686"/>
      <c r="S65" s="1686"/>
      <c r="T65" s="1686"/>
      <c r="U65" s="1686"/>
      <c r="V65" s="1686"/>
      <c r="W65" s="1686"/>
      <c r="X65" s="1686"/>
      <c r="Y65" s="1686"/>
      <c r="Z65" s="1686"/>
      <c r="AA65" s="1686"/>
      <c r="AB65" s="1686"/>
      <c r="AC65" s="1686"/>
      <c r="AD65" s="1686"/>
      <c r="AE65" s="1686"/>
      <c r="AF65" s="1686"/>
      <c r="AG65" s="1686"/>
      <c r="AH65" s="1686"/>
      <c r="AI65" s="1686"/>
      <c r="AJ65" s="1686"/>
      <c r="AK65" s="1686"/>
      <c r="AL65" s="1686"/>
      <c r="AM65" s="1686"/>
      <c r="AN65" s="1686"/>
      <c r="AO65" s="1686"/>
      <c r="AP65" s="1686"/>
      <c r="AQ65" s="1686"/>
      <c r="AR65" s="1686"/>
      <c r="AS65" s="1686"/>
      <c r="AT65" s="1686"/>
      <c r="AU65" s="1686"/>
      <c r="AV65" s="1686"/>
      <c r="AW65" s="1686"/>
      <c r="AX65" s="1686"/>
      <c r="AY65" s="1686"/>
      <c r="AZ65" s="1686"/>
      <c r="BA65" s="1686"/>
      <c r="BB65" s="1686"/>
      <c r="BC65" s="1686"/>
      <c r="BD65" s="1686"/>
      <c r="BE65" s="1686"/>
      <c r="BF65" s="1686"/>
      <c r="BG65" s="1686"/>
      <c r="BH65" s="1686"/>
      <c r="BI65" s="1686"/>
      <c r="BJ65" s="1686"/>
      <c r="BK65" s="1686"/>
      <c r="BL65" s="1686"/>
      <c r="BM65" s="1686"/>
      <c r="BN65" s="1686"/>
      <c r="BO65" s="1686"/>
      <c r="BP65" s="1686"/>
      <c r="BQ65" s="1686"/>
      <c r="BR65" s="1686"/>
      <c r="BS65" s="1686"/>
      <c r="BT65" s="1686"/>
      <c r="BU65" s="1686"/>
      <c r="BV65" s="1686"/>
      <c r="BW65" s="1686"/>
      <c r="BX65" s="1686"/>
      <c r="BY65" s="1686"/>
      <c r="BZ65" s="1686"/>
      <c r="CA65" s="1686"/>
      <c r="CB65" s="1686"/>
      <c r="CC65" s="1781"/>
      <c r="CD65" s="1706"/>
      <c r="CH65" s="1686"/>
      <c r="CI65" s="1686"/>
      <c r="CJ65" s="1686"/>
      <c r="CK65" s="1686"/>
      <c r="CL65" s="1686"/>
      <c r="CM65" s="1686"/>
      <c r="CN65" s="1686"/>
      <c r="CO65" s="1686"/>
      <c r="CP65" s="1686"/>
      <c r="CQ65" s="1686"/>
      <c r="CR65" s="1686"/>
      <c r="CS65" s="1686"/>
      <c r="CT65" s="1686"/>
      <c r="CU65" s="1686"/>
      <c r="CV65" s="1686"/>
      <c r="CW65" s="1686"/>
      <c r="CX65" s="1686"/>
      <c r="CY65" s="1686"/>
      <c r="CZ65" s="1686"/>
      <c r="DA65" s="1686"/>
      <c r="DB65" s="1686"/>
      <c r="DC65" s="1686"/>
      <c r="DD65" s="1686"/>
      <c r="DE65" s="1686"/>
      <c r="DF65" s="1686"/>
      <c r="DG65" s="1686"/>
      <c r="DH65" s="1686"/>
      <c r="DI65" s="1686"/>
      <c r="DJ65" s="1686"/>
      <c r="DK65" s="1686"/>
      <c r="DL65" s="1686"/>
      <c r="DM65" s="1686"/>
      <c r="DN65" s="1686"/>
      <c r="DO65" s="1686"/>
      <c r="DP65" s="1686"/>
      <c r="DQ65" s="1686"/>
      <c r="DR65" s="1686"/>
      <c r="DS65" s="1686"/>
      <c r="DT65" s="1686"/>
      <c r="DU65" s="1686"/>
      <c r="DV65" s="1686"/>
    </row>
    <row r="66" spans="2:126" s="1734" customFormat="1" ht="30" customHeight="1">
      <c r="B66" s="1707"/>
      <c r="C66" s="1781"/>
      <c r="D66" s="1686"/>
      <c r="E66" s="1686"/>
      <c r="F66" s="1686"/>
      <c r="G66" s="1686"/>
      <c r="H66" s="1686"/>
      <c r="I66" s="1686"/>
      <c r="J66" s="1686"/>
      <c r="K66" s="1686"/>
      <c r="L66" s="1686"/>
      <c r="M66" s="1686"/>
      <c r="N66" s="1686"/>
      <c r="O66" s="1686"/>
      <c r="P66" s="1686"/>
      <c r="Q66" s="1686"/>
      <c r="R66" s="1686"/>
      <c r="S66" s="1686"/>
      <c r="T66" s="1686"/>
      <c r="U66" s="1686"/>
      <c r="V66" s="1686"/>
      <c r="W66" s="1686"/>
      <c r="X66" s="1686"/>
      <c r="Y66" s="1686"/>
      <c r="Z66" s="1686"/>
      <c r="AA66" s="1686"/>
      <c r="AB66" s="1686"/>
      <c r="AC66" s="1686"/>
      <c r="AD66" s="1686"/>
      <c r="AE66" s="1686"/>
      <c r="AF66" s="1686"/>
      <c r="AG66" s="1686"/>
      <c r="AH66" s="1686"/>
      <c r="AI66" s="1686"/>
      <c r="AJ66" s="1686"/>
      <c r="AK66" s="1686"/>
      <c r="AL66" s="1686"/>
      <c r="AM66" s="1686"/>
      <c r="AN66" s="1686"/>
      <c r="AO66" s="1686"/>
      <c r="AP66" s="1686"/>
      <c r="AQ66" s="1686"/>
      <c r="AR66" s="1686"/>
      <c r="AS66" s="1686"/>
      <c r="AT66" s="1686"/>
      <c r="AU66" s="1686"/>
      <c r="AV66" s="1686"/>
      <c r="AW66" s="1686"/>
      <c r="AX66" s="1686"/>
      <c r="AY66" s="1686"/>
      <c r="AZ66" s="1686"/>
      <c r="BA66" s="1686"/>
      <c r="BB66" s="1686"/>
      <c r="BC66" s="1686"/>
      <c r="BD66" s="1686"/>
      <c r="BE66" s="1686"/>
      <c r="BF66" s="1686"/>
      <c r="BG66" s="1686"/>
      <c r="BH66" s="1686"/>
      <c r="BI66" s="1686"/>
      <c r="BJ66" s="1686"/>
      <c r="BK66" s="1686"/>
      <c r="BL66" s="1686"/>
      <c r="BM66" s="1686"/>
      <c r="BN66" s="1686"/>
      <c r="BO66" s="1686"/>
      <c r="BP66" s="1686"/>
      <c r="BQ66" s="1686"/>
      <c r="BR66" s="1686"/>
      <c r="BS66" s="1686"/>
      <c r="BT66" s="1686"/>
      <c r="BU66" s="1686"/>
      <c r="BV66" s="1686"/>
      <c r="BW66" s="1686"/>
      <c r="BX66" s="1686"/>
      <c r="BY66" s="1686"/>
      <c r="BZ66" s="1686"/>
      <c r="CA66" s="1686"/>
      <c r="CB66" s="1686"/>
      <c r="CC66" s="1781"/>
      <c r="CD66" s="1725"/>
      <c r="CH66" s="1686"/>
      <c r="CI66" s="1686"/>
      <c r="CJ66" s="1686"/>
      <c r="CK66" s="1686"/>
      <c r="CL66" s="1686"/>
      <c r="CM66" s="1686"/>
      <c r="CN66" s="1686"/>
      <c r="CO66" s="1686"/>
      <c r="CP66" s="1686"/>
      <c r="CQ66" s="1686"/>
      <c r="CR66" s="1686"/>
      <c r="CS66" s="1686"/>
      <c r="CT66" s="1686"/>
      <c r="CU66" s="1686"/>
      <c r="CV66" s="1686"/>
      <c r="CW66" s="1686"/>
      <c r="CX66" s="1686"/>
      <c r="CY66" s="1686"/>
      <c r="CZ66" s="1686"/>
      <c r="DA66" s="1686"/>
      <c r="DB66" s="1686"/>
      <c r="DC66" s="1686"/>
      <c r="DD66" s="1686"/>
      <c r="DE66" s="1686"/>
      <c r="DF66" s="1686"/>
      <c r="DG66" s="1686"/>
      <c r="DH66" s="1686"/>
      <c r="DI66" s="1686"/>
      <c r="DJ66" s="1686"/>
      <c r="DK66" s="1686"/>
      <c r="DL66" s="1686"/>
      <c r="DM66" s="1686"/>
      <c r="DN66" s="1686"/>
      <c r="DO66" s="1686"/>
      <c r="DP66" s="1686"/>
      <c r="DQ66" s="1686"/>
      <c r="DR66" s="1686"/>
      <c r="DS66" s="1686"/>
      <c r="DT66" s="1686"/>
      <c r="DU66" s="1686"/>
      <c r="DV66" s="1686"/>
    </row>
    <row r="67" spans="2:126" s="1734" customFormat="1" ht="30" customHeight="1">
      <c r="B67" s="1707"/>
      <c r="C67" s="1781"/>
      <c r="D67" s="1686"/>
      <c r="E67" s="1686"/>
      <c r="F67" s="1686"/>
      <c r="G67" s="1686"/>
      <c r="H67" s="1686"/>
      <c r="I67" s="1686"/>
      <c r="J67" s="1686"/>
      <c r="K67" s="1686"/>
      <c r="L67" s="1686"/>
      <c r="M67" s="1686"/>
      <c r="N67" s="1686"/>
      <c r="O67" s="1686"/>
      <c r="P67" s="1686"/>
      <c r="Q67" s="1686"/>
      <c r="R67" s="1686"/>
      <c r="S67" s="1686"/>
      <c r="T67" s="1686"/>
      <c r="U67" s="1686"/>
      <c r="V67" s="1686"/>
      <c r="W67" s="1686"/>
      <c r="X67" s="1686"/>
      <c r="Y67" s="1686"/>
      <c r="Z67" s="1686"/>
      <c r="AA67" s="1686"/>
      <c r="AB67" s="1686"/>
      <c r="AC67" s="1686"/>
      <c r="AD67" s="1686"/>
      <c r="AE67" s="1686"/>
      <c r="AF67" s="1686"/>
      <c r="AG67" s="1686"/>
      <c r="AH67" s="1686"/>
      <c r="AI67" s="1686"/>
      <c r="AJ67" s="1686"/>
      <c r="AK67" s="1686"/>
      <c r="AL67" s="1686"/>
      <c r="AM67" s="1686"/>
      <c r="AN67" s="1686"/>
      <c r="AO67" s="1686"/>
      <c r="AP67" s="1686"/>
      <c r="AQ67" s="1686"/>
      <c r="AR67" s="1686"/>
      <c r="AS67" s="1686"/>
      <c r="AT67" s="1686"/>
      <c r="AU67" s="1686"/>
      <c r="AV67" s="1686"/>
      <c r="AW67" s="1686"/>
      <c r="AX67" s="1686"/>
      <c r="AY67" s="1686"/>
      <c r="AZ67" s="1686"/>
      <c r="BA67" s="1686"/>
      <c r="BB67" s="1686"/>
      <c r="BC67" s="1686"/>
      <c r="BD67" s="1686"/>
      <c r="BE67" s="1686"/>
      <c r="BF67" s="1686"/>
      <c r="BG67" s="1686"/>
      <c r="BH67" s="1686"/>
      <c r="BI67" s="1686"/>
      <c r="BJ67" s="1686"/>
      <c r="BK67" s="1686"/>
      <c r="BL67" s="1686"/>
      <c r="BM67" s="1686"/>
      <c r="BN67" s="1686"/>
      <c r="BO67" s="1686"/>
      <c r="BP67" s="1686"/>
      <c r="BQ67" s="1686"/>
      <c r="BR67" s="1686"/>
      <c r="BS67" s="1686"/>
      <c r="BT67" s="1686"/>
      <c r="BU67" s="1686"/>
      <c r="BV67" s="1686"/>
      <c r="BW67" s="1686"/>
      <c r="BX67" s="1686"/>
      <c r="BY67" s="1686"/>
      <c r="BZ67" s="1686"/>
      <c r="CA67" s="1686"/>
      <c r="CB67" s="1686"/>
      <c r="CC67" s="1781"/>
      <c r="CD67" s="1725"/>
      <c r="CH67" s="1686"/>
      <c r="CI67" s="1686"/>
      <c r="CJ67" s="1686"/>
      <c r="CK67" s="1686"/>
      <c r="CL67" s="1686"/>
      <c r="CM67" s="1686"/>
      <c r="CN67" s="1686"/>
      <c r="CO67" s="1686"/>
      <c r="CP67" s="1686"/>
      <c r="CQ67" s="1686"/>
      <c r="CR67" s="1686"/>
      <c r="CS67" s="1686"/>
      <c r="CT67" s="1686"/>
      <c r="CU67" s="1686"/>
      <c r="CV67" s="1686"/>
      <c r="CW67" s="1686"/>
      <c r="CX67" s="1686"/>
      <c r="CY67" s="1686"/>
      <c r="CZ67" s="1686"/>
      <c r="DA67" s="1686"/>
      <c r="DB67" s="1686"/>
      <c r="DC67" s="1686"/>
      <c r="DD67" s="1686"/>
      <c r="DE67" s="1686"/>
      <c r="DF67" s="1686"/>
      <c r="DG67" s="1686"/>
      <c r="DH67" s="1686"/>
      <c r="DI67" s="1686"/>
      <c r="DJ67" s="1686"/>
      <c r="DK67" s="1686"/>
      <c r="DL67" s="1686"/>
      <c r="DM67" s="1686"/>
      <c r="DN67" s="1686"/>
      <c r="DO67" s="1686"/>
      <c r="DP67" s="1686"/>
      <c r="DQ67" s="1686"/>
      <c r="DR67" s="1686"/>
      <c r="DS67" s="1686"/>
      <c r="DT67" s="1686"/>
      <c r="DU67" s="1686"/>
      <c r="DV67" s="1686"/>
    </row>
    <row r="68" spans="2:126" s="1734" customFormat="1" ht="15" customHeight="1">
      <c r="B68" s="1719"/>
      <c r="C68" s="1781"/>
      <c r="D68" s="1686"/>
      <c r="E68" s="1686"/>
      <c r="F68" s="1686"/>
      <c r="G68" s="1686"/>
      <c r="H68" s="1686"/>
      <c r="I68" s="1686"/>
      <c r="J68" s="1686"/>
      <c r="K68" s="1686"/>
      <c r="L68" s="1686"/>
      <c r="M68" s="1686"/>
      <c r="N68" s="1686"/>
      <c r="O68" s="1686"/>
      <c r="P68" s="1686"/>
      <c r="Q68" s="1686"/>
      <c r="R68" s="1686"/>
      <c r="S68" s="1686"/>
      <c r="T68" s="1686"/>
      <c r="U68" s="1686"/>
      <c r="V68" s="1686"/>
      <c r="W68" s="1686"/>
      <c r="X68" s="1686"/>
      <c r="Y68" s="1686"/>
      <c r="Z68" s="1686"/>
      <c r="AA68" s="1686"/>
      <c r="AB68" s="1686"/>
      <c r="AC68" s="1686"/>
      <c r="AD68" s="1686"/>
      <c r="AE68" s="1686"/>
      <c r="AF68" s="1686"/>
      <c r="AG68" s="1686"/>
      <c r="AH68" s="1686"/>
      <c r="AI68" s="1686"/>
      <c r="AJ68" s="1686"/>
      <c r="AK68" s="1686"/>
      <c r="AL68" s="1686"/>
      <c r="AM68" s="1686"/>
      <c r="AN68" s="1686"/>
      <c r="AO68" s="1686"/>
      <c r="AP68" s="1686"/>
      <c r="AQ68" s="1686"/>
      <c r="AR68" s="1686"/>
      <c r="AS68" s="1686"/>
      <c r="AT68" s="1686"/>
      <c r="AU68" s="1686"/>
      <c r="AV68" s="1686"/>
      <c r="AW68" s="1686"/>
      <c r="AX68" s="1686"/>
      <c r="AY68" s="1686"/>
      <c r="AZ68" s="1686"/>
      <c r="BA68" s="1686"/>
      <c r="BB68" s="1686"/>
      <c r="BC68" s="1686"/>
      <c r="BD68" s="1686"/>
      <c r="BE68" s="1686"/>
      <c r="BF68" s="1686"/>
      <c r="BG68" s="1686"/>
      <c r="BH68" s="1686"/>
      <c r="BI68" s="1686"/>
      <c r="BJ68" s="1686"/>
      <c r="BK68" s="1686"/>
      <c r="BL68" s="1686"/>
      <c r="BM68" s="1686"/>
      <c r="BN68" s="1686"/>
      <c r="BO68" s="1686"/>
      <c r="BP68" s="1686"/>
      <c r="BQ68" s="1686"/>
      <c r="BR68" s="1686"/>
      <c r="BS68" s="1686"/>
      <c r="BT68" s="1686"/>
      <c r="BU68" s="1686"/>
      <c r="BV68" s="1686"/>
      <c r="BW68" s="1686"/>
      <c r="BX68" s="1686"/>
      <c r="BY68" s="1686"/>
      <c r="BZ68" s="1686"/>
      <c r="CA68" s="1686"/>
      <c r="CB68" s="1686"/>
      <c r="CC68" s="1781"/>
      <c r="CD68" s="1728"/>
      <c r="CH68" s="1686"/>
      <c r="CI68" s="1686"/>
      <c r="CJ68" s="1686"/>
      <c r="CK68" s="1686"/>
      <c r="CL68" s="1686"/>
      <c r="CM68" s="1686"/>
      <c r="CN68" s="1686"/>
      <c r="CO68" s="1686"/>
      <c r="CP68" s="1686"/>
      <c r="CQ68" s="1686"/>
      <c r="CR68" s="1686"/>
      <c r="CS68" s="1686"/>
      <c r="CT68" s="1686"/>
      <c r="CU68" s="1686"/>
      <c r="CV68" s="1686"/>
      <c r="CW68" s="1686"/>
      <c r="CX68" s="1686"/>
      <c r="CY68" s="1686"/>
      <c r="CZ68" s="1686"/>
      <c r="DA68" s="1686"/>
      <c r="DB68" s="1686"/>
      <c r="DC68" s="1686"/>
      <c r="DD68" s="1686"/>
      <c r="DE68" s="1686"/>
      <c r="DF68" s="1686"/>
      <c r="DG68" s="1686"/>
      <c r="DH68" s="1686"/>
      <c r="DI68" s="1686"/>
      <c r="DJ68" s="1686"/>
      <c r="DK68" s="1686"/>
      <c r="DL68" s="1686"/>
      <c r="DM68" s="1686"/>
      <c r="DN68" s="1686"/>
      <c r="DO68" s="1686"/>
      <c r="DP68" s="1686"/>
      <c r="DQ68" s="1686"/>
      <c r="DR68" s="1686"/>
      <c r="DS68" s="1686"/>
      <c r="DT68" s="1686"/>
      <c r="DU68" s="1686"/>
      <c r="DV68" s="1686"/>
    </row>
    <row r="69" spans="2:126" s="1734" customFormat="1" ht="30" customHeight="1">
      <c r="B69" s="1722"/>
      <c r="C69" s="1781"/>
      <c r="D69" s="1686"/>
      <c r="E69" s="1686"/>
      <c r="F69" s="1686"/>
      <c r="G69" s="1686"/>
      <c r="H69" s="1686"/>
      <c r="I69" s="1686"/>
      <c r="J69" s="1686"/>
      <c r="K69" s="1686"/>
      <c r="L69" s="1686"/>
      <c r="M69" s="1686"/>
      <c r="N69" s="1686"/>
      <c r="O69" s="1686"/>
      <c r="P69" s="1686"/>
      <c r="Q69" s="1686"/>
      <c r="R69" s="1686"/>
      <c r="S69" s="1686"/>
      <c r="T69" s="1686"/>
      <c r="U69" s="1686"/>
      <c r="V69" s="1686"/>
      <c r="W69" s="1686"/>
      <c r="X69" s="1686"/>
      <c r="Y69" s="1686"/>
      <c r="Z69" s="1686"/>
      <c r="AA69" s="1686"/>
      <c r="AB69" s="1686"/>
      <c r="AC69" s="1686"/>
      <c r="AD69" s="1686"/>
      <c r="AE69" s="1686"/>
      <c r="AF69" s="1686"/>
      <c r="AG69" s="1686"/>
      <c r="AH69" s="1686"/>
      <c r="AI69" s="1686"/>
      <c r="AJ69" s="1686"/>
      <c r="AK69" s="1686"/>
      <c r="AL69" s="1686"/>
      <c r="AM69" s="1686"/>
      <c r="AN69" s="1686"/>
      <c r="AO69" s="1686"/>
      <c r="AP69" s="1686"/>
      <c r="AQ69" s="1686"/>
      <c r="AR69" s="1686"/>
      <c r="AS69" s="1686"/>
      <c r="AT69" s="1686"/>
      <c r="AU69" s="1686"/>
      <c r="AV69" s="1686"/>
      <c r="AW69" s="1686"/>
      <c r="AX69" s="1686"/>
      <c r="AY69" s="1686"/>
      <c r="AZ69" s="1686"/>
      <c r="BA69" s="1686"/>
      <c r="BB69" s="1686"/>
      <c r="BC69" s="1686"/>
      <c r="BD69" s="1686"/>
      <c r="BE69" s="1686"/>
      <c r="BF69" s="1686"/>
      <c r="BG69" s="1686"/>
      <c r="BH69" s="1686"/>
      <c r="BI69" s="1686"/>
      <c r="BJ69" s="1686"/>
      <c r="BK69" s="1686"/>
      <c r="BL69" s="1686"/>
      <c r="BM69" s="1686"/>
      <c r="BN69" s="1686"/>
      <c r="BO69" s="1686"/>
      <c r="BP69" s="1686"/>
      <c r="BQ69" s="1686"/>
      <c r="BR69" s="1686"/>
      <c r="BS69" s="1686"/>
      <c r="BT69" s="1686"/>
      <c r="BU69" s="1686"/>
      <c r="BV69" s="1686"/>
      <c r="BW69" s="1686"/>
      <c r="BX69" s="1686"/>
      <c r="BY69" s="1686"/>
      <c r="BZ69" s="1686"/>
      <c r="CA69" s="1686"/>
      <c r="CB69" s="1686"/>
      <c r="CC69" s="1781"/>
      <c r="CD69" s="1728"/>
      <c r="CH69" s="1686"/>
      <c r="CI69" s="1686"/>
      <c r="CJ69" s="1686"/>
      <c r="CK69" s="1686"/>
      <c r="CL69" s="1686"/>
      <c r="CM69" s="1686"/>
      <c r="CN69" s="1686"/>
      <c r="CO69" s="1686"/>
      <c r="CP69" s="1686"/>
      <c r="CQ69" s="1686"/>
      <c r="CR69" s="1686"/>
      <c r="CS69" s="1686"/>
      <c r="CT69" s="1686"/>
      <c r="CU69" s="1686"/>
      <c r="CV69" s="1686"/>
      <c r="CW69" s="1686"/>
      <c r="CX69" s="1686"/>
      <c r="CY69" s="1686"/>
      <c r="CZ69" s="1686"/>
      <c r="DA69" s="1686"/>
      <c r="DB69" s="1686"/>
      <c r="DC69" s="1686"/>
      <c r="DD69" s="1686"/>
      <c r="DE69" s="1686"/>
      <c r="DF69" s="1686"/>
      <c r="DG69" s="1686"/>
      <c r="DH69" s="1686"/>
      <c r="DI69" s="1686"/>
      <c r="DJ69" s="1686"/>
      <c r="DK69" s="1686"/>
      <c r="DL69" s="1686"/>
      <c r="DM69" s="1686"/>
      <c r="DN69" s="1686"/>
      <c r="DO69" s="1686"/>
      <c r="DP69" s="1686"/>
      <c r="DQ69" s="1686"/>
      <c r="DR69" s="1686"/>
      <c r="DS69" s="1686"/>
      <c r="DT69" s="1686"/>
      <c r="DU69" s="1686"/>
      <c r="DV69" s="1686"/>
    </row>
    <row r="70" spans="2:126" s="1734" customFormat="1" ht="30" customHeight="1">
      <c r="B70" s="1722"/>
      <c r="C70" s="1781"/>
      <c r="D70" s="1686"/>
      <c r="E70" s="1686"/>
      <c r="F70" s="1686"/>
      <c r="G70" s="1686"/>
      <c r="H70" s="1686"/>
      <c r="I70" s="1686"/>
      <c r="J70" s="1686"/>
      <c r="K70" s="1686"/>
      <c r="L70" s="1686"/>
      <c r="M70" s="1686"/>
      <c r="N70" s="1686"/>
      <c r="O70" s="1686"/>
      <c r="P70" s="1686"/>
      <c r="Q70" s="1686"/>
      <c r="R70" s="1686"/>
      <c r="S70" s="1686"/>
      <c r="T70" s="1686"/>
      <c r="U70" s="1686"/>
      <c r="V70" s="1686"/>
      <c r="W70" s="1686"/>
      <c r="X70" s="1686"/>
      <c r="Y70" s="1686"/>
      <c r="Z70" s="1686"/>
      <c r="AA70" s="1686"/>
      <c r="AB70" s="1686"/>
      <c r="AC70" s="1686"/>
      <c r="AD70" s="1686"/>
      <c r="AE70" s="1686"/>
      <c r="AF70" s="1686"/>
      <c r="AG70" s="1686"/>
      <c r="AH70" s="1686"/>
      <c r="AI70" s="1686"/>
      <c r="AJ70" s="1686"/>
      <c r="AK70" s="1686"/>
      <c r="AL70" s="1686"/>
      <c r="AM70" s="1686"/>
      <c r="AN70" s="1686"/>
      <c r="AO70" s="1686"/>
      <c r="AP70" s="1686"/>
      <c r="AQ70" s="1686"/>
      <c r="AR70" s="1686"/>
      <c r="AS70" s="1686"/>
      <c r="AT70" s="1686"/>
      <c r="AU70" s="1686"/>
      <c r="AV70" s="1686"/>
      <c r="AW70" s="1686"/>
      <c r="AX70" s="1686"/>
      <c r="AY70" s="1686"/>
      <c r="AZ70" s="1686"/>
      <c r="BA70" s="1686"/>
      <c r="BB70" s="1686"/>
      <c r="BC70" s="1686"/>
      <c r="BD70" s="1686"/>
      <c r="BE70" s="1686"/>
      <c r="BF70" s="1686"/>
      <c r="BG70" s="1686"/>
      <c r="BH70" s="1686"/>
      <c r="BI70" s="1686"/>
      <c r="BJ70" s="1686"/>
      <c r="BK70" s="1686"/>
      <c r="BL70" s="1686"/>
      <c r="BM70" s="1686"/>
      <c r="BN70" s="1686"/>
      <c r="BO70" s="1686"/>
      <c r="BP70" s="1686"/>
      <c r="BQ70" s="1686"/>
      <c r="BR70" s="1686"/>
      <c r="BS70" s="1686"/>
      <c r="BT70" s="1686"/>
      <c r="BU70" s="1686"/>
      <c r="BV70" s="1686"/>
      <c r="BW70" s="1686"/>
      <c r="BX70" s="1686"/>
      <c r="BY70" s="1686"/>
      <c r="BZ70" s="1686"/>
      <c r="CA70" s="1686"/>
      <c r="CB70" s="1686"/>
      <c r="CC70" s="1781"/>
      <c r="CD70" s="1728"/>
      <c r="CH70" s="1686"/>
      <c r="CI70" s="1686"/>
      <c r="CJ70" s="1686"/>
      <c r="CK70" s="1686"/>
      <c r="CL70" s="1686"/>
      <c r="CM70" s="1686"/>
      <c r="CN70" s="1686"/>
      <c r="CO70" s="1686"/>
      <c r="CP70" s="1686"/>
      <c r="CQ70" s="1686"/>
      <c r="CR70" s="1686"/>
      <c r="CS70" s="1686"/>
      <c r="CT70" s="1686"/>
      <c r="CU70" s="1686"/>
      <c r="CV70" s="1686"/>
      <c r="CW70" s="1686"/>
      <c r="CX70" s="1686"/>
      <c r="CY70" s="1686"/>
      <c r="CZ70" s="1686"/>
      <c r="DA70" s="1686"/>
      <c r="DB70" s="1686"/>
      <c r="DC70" s="1686"/>
      <c r="DD70" s="1686"/>
      <c r="DE70" s="1686"/>
      <c r="DF70" s="1686"/>
      <c r="DG70" s="1686"/>
      <c r="DH70" s="1686"/>
      <c r="DI70" s="1686"/>
      <c r="DJ70" s="1686"/>
      <c r="DK70" s="1686"/>
      <c r="DL70" s="1686"/>
      <c r="DM70" s="1686"/>
      <c r="DN70" s="1686"/>
      <c r="DO70" s="1686"/>
      <c r="DP70" s="1686"/>
      <c r="DQ70" s="1686"/>
      <c r="DR70" s="1686"/>
      <c r="DS70" s="1686"/>
      <c r="DT70" s="1686"/>
      <c r="DU70" s="1686"/>
      <c r="DV70" s="1686"/>
    </row>
    <row r="71" spans="2:126" s="1734" customFormat="1" ht="15" customHeight="1">
      <c r="B71" s="1727"/>
      <c r="C71" s="1781"/>
      <c r="D71" s="1686"/>
      <c r="E71" s="1686"/>
      <c r="F71" s="1686"/>
      <c r="G71" s="1686"/>
      <c r="H71" s="1686"/>
      <c r="I71" s="1686"/>
      <c r="J71" s="1686"/>
      <c r="K71" s="1686"/>
      <c r="L71" s="1686"/>
      <c r="M71" s="1686"/>
      <c r="N71" s="1686"/>
      <c r="O71" s="1686"/>
      <c r="P71" s="1686"/>
      <c r="Q71" s="1686"/>
      <c r="R71" s="1686"/>
      <c r="S71" s="1686"/>
      <c r="T71" s="1686"/>
      <c r="U71" s="1686"/>
      <c r="V71" s="1686"/>
      <c r="W71" s="1686"/>
      <c r="X71" s="1686"/>
      <c r="Y71" s="1686"/>
      <c r="Z71" s="1686"/>
      <c r="AA71" s="1686"/>
      <c r="AB71" s="1686"/>
      <c r="AC71" s="1686"/>
      <c r="AD71" s="1686"/>
      <c r="AE71" s="1686"/>
      <c r="AF71" s="1686"/>
      <c r="AG71" s="1686"/>
      <c r="AH71" s="1686"/>
      <c r="AI71" s="1686"/>
      <c r="AJ71" s="1686"/>
      <c r="AK71" s="1686"/>
      <c r="AL71" s="1686"/>
      <c r="AM71" s="1686"/>
      <c r="AN71" s="1686"/>
      <c r="AO71" s="1686"/>
      <c r="AP71" s="1686"/>
      <c r="AQ71" s="1686"/>
      <c r="AR71" s="1686"/>
      <c r="AS71" s="1686"/>
      <c r="AT71" s="1686"/>
      <c r="AU71" s="1686"/>
      <c r="AV71" s="1686"/>
      <c r="AW71" s="1686"/>
      <c r="AX71" s="1686"/>
      <c r="AY71" s="1686"/>
      <c r="AZ71" s="1686"/>
      <c r="BA71" s="1686"/>
      <c r="BB71" s="1686"/>
      <c r="BC71" s="1686"/>
      <c r="BD71" s="1686"/>
      <c r="BE71" s="1686"/>
      <c r="BF71" s="1686"/>
      <c r="BG71" s="1686"/>
      <c r="BH71" s="1686"/>
      <c r="BI71" s="1686"/>
      <c r="BJ71" s="1686"/>
      <c r="BK71" s="1686"/>
      <c r="BL71" s="1686"/>
      <c r="BM71" s="1686"/>
      <c r="BN71" s="1686"/>
      <c r="BO71" s="1686"/>
      <c r="BP71" s="1686"/>
      <c r="BQ71" s="1686"/>
      <c r="BR71" s="1686"/>
      <c r="BS71" s="1686"/>
      <c r="BT71" s="1686"/>
      <c r="BU71" s="1686"/>
      <c r="BV71" s="1686"/>
      <c r="BW71" s="1686"/>
      <c r="BX71" s="1686"/>
      <c r="BY71" s="1686"/>
      <c r="BZ71" s="1686"/>
      <c r="CA71" s="1686"/>
      <c r="CB71" s="1686"/>
      <c r="CC71" s="1781"/>
      <c r="CD71" s="1728"/>
      <c r="CH71" s="1686"/>
      <c r="CI71" s="1686"/>
      <c r="CJ71" s="1686"/>
      <c r="CK71" s="1686"/>
      <c r="CL71" s="1686"/>
      <c r="CM71" s="1686"/>
      <c r="CN71" s="1686"/>
      <c r="CO71" s="1686"/>
      <c r="CP71" s="1686"/>
      <c r="CQ71" s="1686"/>
      <c r="CR71" s="1686"/>
      <c r="CS71" s="1686"/>
      <c r="CT71" s="1686"/>
      <c r="CU71" s="1686"/>
      <c r="CV71" s="1686"/>
      <c r="CW71" s="1686"/>
      <c r="CX71" s="1686"/>
      <c r="CY71" s="1686"/>
      <c r="CZ71" s="1686"/>
      <c r="DA71" s="1686"/>
      <c r="DB71" s="1686"/>
      <c r="DC71" s="1686"/>
      <c r="DD71" s="1686"/>
      <c r="DE71" s="1686"/>
      <c r="DF71" s="1686"/>
      <c r="DG71" s="1686"/>
      <c r="DH71" s="1686"/>
      <c r="DI71" s="1686"/>
      <c r="DJ71" s="1686"/>
      <c r="DK71" s="1686"/>
      <c r="DL71" s="1686"/>
      <c r="DM71" s="1686"/>
      <c r="DN71" s="1686"/>
      <c r="DO71" s="1686"/>
      <c r="DP71" s="1686"/>
      <c r="DQ71" s="1686"/>
      <c r="DR71" s="1686"/>
      <c r="DS71" s="1686"/>
      <c r="DT71" s="1686"/>
      <c r="DU71" s="1686"/>
      <c r="DV71" s="1686"/>
    </row>
    <row r="72" spans="2:126" s="1734" customFormat="1" ht="30" customHeight="1">
      <c r="B72" s="1707"/>
      <c r="C72" s="1781"/>
      <c r="D72" s="1686"/>
      <c r="E72" s="1686"/>
      <c r="F72" s="1686"/>
      <c r="G72" s="1686"/>
      <c r="H72" s="1686"/>
      <c r="I72" s="1686"/>
      <c r="J72" s="1686"/>
      <c r="K72" s="1686"/>
      <c r="L72" s="1686"/>
      <c r="M72" s="1686"/>
      <c r="N72" s="1686"/>
      <c r="O72" s="1686"/>
      <c r="P72" s="1686"/>
      <c r="Q72" s="1686"/>
      <c r="R72" s="1686"/>
      <c r="S72" s="1686"/>
      <c r="T72" s="1686"/>
      <c r="U72" s="1686"/>
      <c r="V72" s="1686"/>
      <c r="W72" s="1686"/>
      <c r="X72" s="1686"/>
      <c r="Y72" s="1686"/>
      <c r="Z72" s="1686"/>
      <c r="AA72" s="1686"/>
      <c r="AB72" s="1686"/>
      <c r="AC72" s="1686"/>
      <c r="AD72" s="1686"/>
      <c r="AE72" s="1686"/>
      <c r="AF72" s="1686"/>
      <c r="AG72" s="1686"/>
      <c r="AH72" s="1686"/>
      <c r="AI72" s="1686"/>
      <c r="AJ72" s="1686"/>
      <c r="AK72" s="1686"/>
      <c r="AL72" s="1686"/>
      <c r="AM72" s="1686"/>
      <c r="AN72" s="1686"/>
      <c r="AO72" s="1686"/>
      <c r="AP72" s="1686"/>
      <c r="AQ72" s="1686"/>
      <c r="AR72" s="1686"/>
      <c r="AS72" s="1686"/>
      <c r="AT72" s="1686"/>
      <c r="AU72" s="1686"/>
      <c r="AV72" s="1686"/>
      <c r="AW72" s="1686"/>
      <c r="AX72" s="1686"/>
      <c r="AY72" s="1686"/>
      <c r="AZ72" s="1686"/>
      <c r="BA72" s="1686"/>
      <c r="BB72" s="1686"/>
      <c r="BC72" s="1686"/>
      <c r="BD72" s="1686"/>
      <c r="BE72" s="1686"/>
      <c r="BF72" s="1686"/>
      <c r="BG72" s="1686"/>
      <c r="BH72" s="1686"/>
      <c r="BI72" s="1686"/>
      <c r="BJ72" s="1686"/>
      <c r="BK72" s="1686"/>
      <c r="BL72" s="1686"/>
      <c r="BM72" s="1686"/>
      <c r="BN72" s="1686"/>
      <c r="BO72" s="1686"/>
      <c r="BP72" s="1686"/>
      <c r="BQ72" s="1686"/>
      <c r="BR72" s="1686"/>
      <c r="BS72" s="1686"/>
      <c r="BT72" s="1686"/>
      <c r="BU72" s="1686"/>
      <c r="BV72" s="1686"/>
      <c r="BW72" s="1686"/>
      <c r="BX72" s="1686"/>
      <c r="BY72" s="1686"/>
      <c r="BZ72" s="1686"/>
      <c r="CA72" s="1686"/>
      <c r="CB72" s="1686"/>
      <c r="CC72" s="1781"/>
      <c r="CD72" s="1706"/>
      <c r="CH72" s="1686"/>
      <c r="CI72" s="1686"/>
      <c r="CJ72" s="1686"/>
      <c r="CK72" s="1686"/>
      <c r="CL72" s="1686"/>
      <c r="CM72" s="1686"/>
      <c r="CN72" s="1686"/>
      <c r="CO72" s="1686"/>
      <c r="CP72" s="1686"/>
      <c r="CQ72" s="1686"/>
      <c r="CR72" s="1686"/>
      <c r="CS72" s="1686"/>
      <c r="CT72" s="1686"/>
      <c r="CU72" s="1686"/>
      <c r="CV72" s="1686"/>
      <c r="CW72" s="1686"/>
      <c r="CX72" s="1686"/>
      <c r="CY72" s="1686"/>
      <c r="CZ72" s="1686"/>
      <c r="DA72" s="1686"/>
      <c r="DB72" s="1686"/>
      <c r="DC72" s="1686"/>
      <c r="DD72" s="1686"/>
      <c r="DE72" s="1686"/>
      <c r="DF72" s="1686"/>
      <c r="DG72" s="1686"/>
      <c r="DH72" s="1686"/>
      <c r="DI72" s="1686"/>
      <c r="DJ72" s="1686"/>
      <c r="DK72" s="1686"/>
      <c r="DL72" s="1686"/>
      <c r="DM72" s="1686"/>
      <c r="DN72" s="1686"/>
      <c r="DO72" s="1686"/>
      <c r="DP72" s="1686"/>
      <c r="DQ72" s="1686"/>
      <c r="DR72" s="1686"/>
      <c r="DS72" s="1686"/>
      <c r="DT72" s="1686"/>
      <c r="DU72" s="1686"/>
      <c r="DV72" s="1686"/>
    </row>
    <row r="73" spans="2:126" s="1734" customFormat="1" ht="30" customHeight="1">
      <c r="B73" s="1707"/>
      <c r="C73" s="1781"/>
      <c r="D73" s="1686"/>
      <c r="E73" s="1686"/>
      <c r="F73" s="1686"/>
      <c r="G73" s="1686"/>
      <c r="H73" s="1686"/>
      <c r="I73" s="1686"/>
      <c r="J73" s="1686"/>
      <c r="K73" s="1686"/>
      <c r="L73" s="1686"/>
      <c r="M73" s="1686"/>
      <c r="N73" s="1686"/>
      <c r="O73" s="1686"/>
      <c r="P73" s="1686"/>
      <c r="Q73" s="1686"/>
      <c r="R73" s="1686"/>
      <c r="S73" s="1686"/>
      <c r="T73" s="1686"/>
      <c r="U73" s="1686"/>
      <c r="V73" s="1686"/>
      <c r="W73" s="1686"/>
      <c r="X73" s="1686"/>
      <c r="Y73" s="1686"/>
      <c r="Z73" s="1686"/>
      <c r="AA73" s="1686"/>
      <c r="AB73" s="1686"/>
      <c r="AC73" s="1686"/>
      <c r="AD73" s="1686"/>
      <c r="AE73" s="1686"/>
      <c r="AF73" s="1686"/>
      <c r="AG73" s="1686"/>
      <c r="AH73" s="1686"/>
      <c r="AI73" s="1686"/>
      <c r="AJ73" s="1686"/>
      <c r="AK73" s="1686"/>
      <c r="AL73" s="1686"/>
      <c r="AM73" s="1686"/>
      <c r="AN73" s="1686"/>
      <c r="AO73" s="1686"/>
      <c r="AP73" s="1686"/>
      <c r="AQ73" s="1686"/>
      <c r="AR73" s="1686"/>
      <c r="AS73" s="1686"/>
      <c r="AT73" s="1686"/>
      <c r="AU73" s="1686"/>
      <c r="AV73" s="1686"/>
      <c r="AW73" s="1686"/>
      <c r="AX73" s="1686"/>
      <c r="AY73" s="1686"/>
      <c r="AZ73" s="1686"/>
      <c r="BA73" s="1686"/>
      <c r="BB73" s="1686"/>
      <c r="BC73" s="1686"/>
      <c r="BD73" s="1686"/>
      <c r="BE73" s="1686"/>
      <c r="BF73" s="1686"/>
      <c r="BG73" s="1686"/>
      <c r="BH73" s="1686"/>
      <c r="BI73" s="1686"/>
      <c r="BJ73" s="1686"/>
      <c r="BK73" s="1686"/>
      <c r="BL73" s="1686"/>
      <c r="BM73" s="1686"/>
      <c r="BN73" s="1686"/>
      <c r="BO73" s="1686"/>
      <c r="BP73" s="1686"/>
      <c r="BQ73" s="1686"/>
      <c r="BR73" s="1686"/>
      <c r="BS73" s="1686"/>
      <c r="BT73" s="1686"/>
      <c r="BU73" s="1686"/>
      <c r="BV73" s="1686"/>
      <c r="BW73" s="1686"/>
      <c r="BX73" s="1686"/>
      <c r="BY73" s="1686"/>
      <c r="BZ73" s="1686"/>
      <c r="CA73" s="1686"/>
      <c r="CB73" s="1686"/>
      <c r="CC73" s="1781"/>
      <c r="CD73" s="1706"/>
      <c r="CH73" s="1686"/>
      <c r="CI73" s="1686"/>
      <c r="CJ73" s="1686"/>
      <c r="CK73" s="1686"/>
      <c r="CL73" s="1686"/>
      <c r="CM73" s="1686"/>
      <c r="CN73" s="1686"/>
      <c r="CO73" s="1686"/>
      <c r="CP73" s="1686"/>
      <c r="CQ73" s="1686"/>
      <c r="CR73" s="1686"/>
      <c r="CS73" s="1686"/>
      <c r="CT73" s="1686"/>
      <c r="CU73" s="1686"/>
      <c r="CV73" s="1686"/>
      <c r="CW73" s="1686"/>
      <c r="CX73" s="1686"/>
      <c r="CY73" s="1686"/>
      <c r="CZ73" s="1686"/>
      <c r="DA73" s="1686"/>
      <c r="DB73" s="1686"/>
      <c r="DC73" s="1686"/>
      <c r="DD73" s="1686"/>
      <c r="DE73" s="1686"/>
      <c r="DF73" s="1686"/>
      <c r="DG73" s="1686"/>
      <c r="DH73" s="1686"/>
      <c r="DI73" s="1686"/>
      <c r="DJ73" s="1686"/>
      <c r="DK73" s="1686"/>
      <c r="DL73" s="1686"/>
      <c r="DM73" s="1686"/>
      <c r="DN73" s="1686"/>
      <c r="DO73" s="1686"/>
      <c r="DP73" s="1686"/>
      <c r="DQ73" s="1686"/>
      <c r="DR73" s="1686"/>
      <c r="DS73" s="1686"/>
      <c r="DT73" s="1686"/>
      <c r="DU73" s="1686"/>
      <c r="DV73" s="1686"/>
    </row>
    <row r="74" spans="2:126" s="1734" customFormat="1" ht="39.9" customHeight="1">
      <c r="B74" s="1707"/>
      <c r="C74" s="1781"/>
      <c r="D74" s="1686"/>
      <c r="E74" s="1686"/>
      <c r="F74" s="1686"/>
      <c r="G74" s="1686"/>
      <c r="H74" s="1686"/>
      <c r="I74" s="1686"/>
      <c r="J74" s="1686"/>
      <c r="K74" s="1686"/>
      <c r="L74" s="1686"/>
      <c r="M74" s="1686"/>
      <c r="N74" s="1686"/>
      <c r="O74" s="1686"/>
      <c r="P74" s="1686"/>
      <c r="Q74" s="1686"/>
      <c r="R74" s="1686"/>
      <c r="S74" s="1686"/>
      <c r="T74" s="1686"/>
      <c r="U74" s="1686"/>
      <c r="V74" s="1686"/>
      <c r="W74" s="1686"/>
      <c r="X74" s="1686"/>
      <c r="Y74" s="1686"/>
      <c r="Z74" s="1686"/>
      <c r="AA74" s="1686"/>
      <c r="AB74" s="1686"/>
      <c r="AC74" s="1686"/>
      <c r="AD74" s="1686"/>
      <c r="AE74" s="1686"/>
      <c r="AF74" s="1686"/>
      <c r="AG74" s="1686"/>
      <c r="AH74" s="1686"/>
      <c r="AI74" s="1686"/>
      <c r="AJ74" s="1686"/>
      <c r="AK74" s="1686"/>
      <c r="AL74" s="1686"/>
      <c r="AM74" s="1686"/>
      <c r="AN74" s="1686"/>
      <c r="AO74" s="1686"/>
      <c r="AP74" s="1686"/>
      <c r="AQ74" s="1686"/>
      <c r="AR74" s="1686"/>
      <c r="AS74" s="1686"/>
      <c r="AT74" s="1686"/>
      <c r="AU74" s="1686"/>
      <c r="AV74" s="1686"/>
      <c r="AW74" s="1686"/>
      <c r="AX74" s="1686"/>
      <c r="AY74" s="1686"/>
      <c r="AZ74" s="1686"/>
      <c r="BA74" s="1686"/>
      <c r="BB74" s="1686"/>
      <c r="BC74" s="1686"/>
      <c r="BD74" s="1686"/>
      <c r="BE74" s="1686"/>
      <c r="BF74" s="1686"/>
      <c r="BG74" s="1686"/>
      <c r="BH74" s="1686"/>
      <c r="BI74" s="1686"/>
      <c r="BJ74" s="1686"/>
      <c r="BK74" s="1686"/>
      <c r="BL74" s="1686"/>
      <c r="BM74" s="1686"/>
      <c r="BN74" s="1686"/>
      <c r="BO74" s="1686"/>
      <c r="BP74" s="1686"/>
      <c r="BQ74" s="1686"/>
      <c r="BR74" s="1686"/>
      <c r="BS74" s="1686"/>
      <c r="BT74" s="1686"/>
      <c r="BU74" s="1686"/>
      <c r="BV74" s="1686"/>
      <c r="BW74" s="1686"/>
      <c r="BX74" s="1686"/>
      <c r="BY74" s="1686"/>
      <c r="BZ74" s="1686"/>
      <c r="CA74" s="1686"/>
      <c r="CB74" s="1686"/>
      <c r="CC74" s="1781"/>
      <c r="CD74" s="1706"/>
      <c r="CH74" s="1686"/>
      <c r="CI74" s="1686"/>
      <c r="CJ74" s="1686"/>
      <c r="CK74" s="1686"/>
      <c r="CL74" s="1686"/>
      <c r="CM74" s="1686"/>
      <c r="CN74" s="1686"/>
      <c r="CO74" s="1686"/>
      <c r="CP74" s="1686"/>
      <c r="CQ74" s="1686"/>
      <c r="CR74" s="1686"/>
      <c r="CS74" s="1686"/>
      <c r="CT74" s="1686"/>
      <c r="CU74" s="1686"/>
      <c r="CV74" s="1686"/>
      <c r="CW74" s="1686"/>
      <c r="CX74" s="1686"/>
      <c r="CY74" s="1686"/>
      <c r="CZ74" s="1686"/>
      <c r="DA74" s="1686"/>
      <c r="DB74" s="1686"/>
      <c r="DC74" s="1686"/>
      <c r="DD74" s="1686"/>
      <c r="DE74" s="1686"/>
      <c r="DF74" s="1686"/>
      <c r="DG74" s="1686"/>
      <c r="DH74" s="1686"/>
      <c r="DI74" s="1686"/>
      <c r="DJ74" s="1686"/>
      <c r="DK74" s="1686"/>
      <c r="DL74" s="1686"/>
      <c r="DM74" s="1686"/>
      <c r="DN74" s="1686"/>
      <c r="DO74" s="1686"/>
      <c r="DP74" s="1686"/>
      <c r="DQ74" s="1686"/>
      <c r="DR74" s="1686"/>
      <c r="DS74" s="1686"/>
      <c r="DT74" s="1686"/>
      <c r="DU74" s="1686"/>
      <c r="DV74" s="1686"/>
    </row>
    <row r="75" spans="2:126" s="1734" customFormat="1" ht="39.9" customHeight="1">
      <c r="B75" s="1707"/>
      <c r="C75" s="1781"/>
      <c r="D75" s="1686"/>
      <c r="E75" s="1686"/>
      <c r="F75" s="1686"/>
      <c r="G75" s="1686"/>
      <c r="H75" s="1686"/>
      <c r="I75" s="1686"/>
      <c r="J75" s="1686"/>
      <c r="K75" s="1686"/>
      <c r="L75" s="1686"/>
      <c r="M75" s="1686"/>
      <c r="N75" s="1686"/>
      <c r="O75" s="1686"/>
      <c r="P75" s="1686"/>
      <c r="Q75" s="1686"/>
      <c r="R75" s="1686"/>
      <c r="S75" s="1686"/>
      <c r="T75" s="1686"/>
      <c r="U75" s="1686"/>
      <c r="V75" s="1686"/>
      <c r="W75" s="1686"/>
      <c r="X75" s="1686"/>
      <c r="Y75" s="1686"/>
      <c r="Z75" s="1686"/>
      <c r="AA75" s="1686"/>
      <c r="AB75" s="1686"/>
      <c r="AC75" s="1686"/>
      <c r="AD75" s="1686"/>
      <c r="AE75" s="1686"/>
      <c r="AF75" s="1686"/>
      <c r="AG75" s="1686"/>
      <c r="AH75" s="1686"/>
      <c r="AI75" s="1686"/>
      <c r="AJ75" s="1686"/>
      <c r="AK75" s="1686"/>
      <c r="AL75" s="1686"/>
      <c r="AM75" s="1686"/>
      <c r="AN75" s="1686"/>
      <c r="AO75" s="1686"/>
      <c r="AP75" s="1686"/>
      <c r="AQ75" s="1686"/>
      <c r="AR75" s="1686"/>
      <c r="AS75" s="1686"/>
      <c r="AT75" s="1686"/>
      <c r="AU75" s="1686"/>
      <c r="AV75" s="1686"/>
      <c r="AW75" s="1686"/>
      <c r="AX75" s="1686"/>
      <c r="AY75" s="1686"/>
      <c r="AZ75" s="1686"/>
      <c r="BA75" s="1686"/>
      <c r="BB75" s="1686"/>
      <c r="BC75" s="1686"/>
      <c r="BD75" s="1686"/>
      <c r="BE75" s="1686"/>
      <c r="BF75" s="1686"/>
      <c r="BG75" s="1686"/>
      <c r="BH75" s="1686"/>
      <c r="BI75" s="1686"/>
      <c r="BJ75" s="1686"/>
      <c r="BK75" s="1686"/>
      <c r="BL75" s="1686"/>
      <c r="BM75" s="1686"/>
      <c r="BN75" s="1686"/>
      <c r="BO75" s="1686"/>
      <c r="BP75" s="1686"/>
      <c r="BQ75" s="1686"/>
      <c r="BR75" s="1686"/>
      <c r="BS75" s="1686"/>
      <c r="BT75" s="1686"/>
      <c r="BU75" s="1686"/>
      <c r="BV75" s="1686"/>
      <c r="BW75" s="1686"/>
      <c r="BX75" s="1686"/>
      <c r="BY75" s="1686"/>
      <c r="BZ75" s="1686"/>
      <c r="CA75" s="1686"/>
      <c r="CB75" s="1686"/>
      <c r="CC75" s="1781"/>
      <c r="CD75" s="1706"/>
      <c r="CH75" s="1686"/>
      <c r="CI75" s="1686"/>
      <c r="CJ75" s="1686"/>
      <c r="CK75" s="1686"/>
      <c r="CL75" s="1686"/>
      <c r="CM75" s="1686"/>
      <c r="CN75" s="1686"/>
      <c r="CO75" s="1686"/>
      <c r="CP75" s="1686"/>
      <c r="CQ75" s="1686"/>
      <c r="CR75" s="1686"/>
      <c r="CS75" s="1686"/>
      <c r="CT75" s="1686"/>
      <c r="CU75" s="1686"/>
      <c r="CV75" s="1686"/>
      <c r="CW75" s="1686"/>
      <c r="CX75" s="1686"/>
      <c r="CY75" s="1686"/>
      <c r="CZ75" s="1686"/>
      <c r="DA75" s="1686"/>
      <c r="DB75" s="1686"/>
      <c r="DC75" s="1686"/>
      <c r="DD75" s="1686"/>
      <c r="DE75" s="1686"/>
      <c r="DF75" s="1686"/>
      <c r="DG75" s="1686"/>
      <c r="DH75" s="1686"/>
      <c r="DI75" s="1686"/>
      <c r="DJ75" s="1686"/>
      <c r="DK75" s="1686"/>
      <c r="DL75" s="1686"/>
      <c r="DM75" s="1686"/>
      <c r="DN75" s="1686"/>
      <c r="DO75" s="1686"/>
      <c r="DP75" s="1686"/>
      <c r="DQ75" s="1686"/>
      <c r="DR75" s="1686"/>
      <c r="DS75" s="1686"/>
      <c r="DT75" s="1686"/>
      <c r="DU75" s="1686"/>
      <c r="DV75" s="1686"/>
    </row>
    <row r="76" spans="2:126" s="1734" customFormat="1" ht="30" customHeight="1">
      <c r="B76" s="1719"/>
      <c r="C76" s="1781"/>
      <c r="D76" s="1686"/>
      <c r="E76" s="1686"/>
      <c r="F76" s="1686"/>
      <c r="G76" s="1686"/>
      <c r="H76" s="1686"/>
      <c r="I76" s="1686"/>
      <c r="J76" s="1686"/>
      <c r="K76" s="1686"/>
      <c r="L76" s="1686"/>
      <c r="M76" s="1686"/>
      <c r="N76" s="1686"/>
      <c r="O76" s="1686"/>
      <c r="P76" s="1686"/>
      <c r="Q76" s="1686"/>
      <c r="R76" s="1686"/>
      <c r="S76" s="1686"/>
      <c r="T76" s="1686"/>
      <c r="U76" s="1686"/>
      <c r="V76" s="1686"/>
      <c r="W76" s="1686"/>
      <c r="X76" s="1686"/>
      <c r="Y76" s="1686"/>
      <c r="Z76" s="1686"/>
      <c r="AA76" s="1686"/>
      <c r="AB76" s="1686"/>
      <c r="AC76" s="1686"/>
      <c r="AD76" s="1686"/>
      <c r="AE76" s="1686"/>
      <c r="AF76" s="1686"/>
      <c r="AG76" s="1686"/>
      <c r="AH76" s="1686"/>
      <c r="AI76" s="1686"/>
      <c r="AJ76" s="1686"/>
      <c r="AK76" s="1686"/>
      <c r="AL76" s="1686"/>
      <c r="AM76" s="1686"/>
      <c r="AN76" s="1686"/>
      <c r="AO76" s="1686"/>
      <c r="AP76" s="1686"/>
      <c r="AQ76" s="1686"/>
      <c r="AR76" s="1686"/>
      <c r="AS76" s="1686"/>
      <c r="AT76" s="1686"/>
      <c r="AU76" s="1686"/>
      <c r="AV76" s="1686"/>
      <c r="AW76" s="1686"/>
      <c r="AX76" s="1686"/>
      <c r="AY76" s="1686"/>
      <c r="AZ76" s="1686"/>
      <c r="BA76" s="1686"/>
      <c r="BB76" s="1686"/>
      <c r="BC76" s="1686"/>
      <c r="BD76" s="1686"/>
      <c r="BE76" s="1686"/>
      <c r="BF76" s="1686"/>
      <c r="BG76" s="1686"/>
      <c r="BH76" s="1686"/>
      <c r="BI76" s="1686"/>
      <c r="BJ76" s="1686"/>
      <c r="BK76" s="1686"/>
      <c r="BL76" s="1686"/>
      <c r="BM76" s="1686"/>
      <c r="BN76" s="1686"/>
      <c r="BO76" s="1686"/>
      <c r="BP76" s="1686"/>
      <c r="BQ76" s="1686"/>
      <c r="BR76" s="1686"/>
      <c r="BS76" s="1686"/>
      <c r="BT76" s="1686"/>
      <c r="BU76" s="1686"/>
      <c r="BV76" s="1686"/>
      <c r="BW76" s="1686"/>
      <c r="BX76" s="1686"/>
      <c r="BY76" s="1686"/>
      <c r="BZ76" s="1686"/>
      <c r="CA76" s="1686"/>
      <c r="CB76" s="1686"/>
      <c r="CC76" s="1781"/>
      <c r="CD76" s="1706"/>
      <c r="CH76" s="1686"/>
      <c r="CI76" s="1686"/>
      <c r="CJ76" s="1686"/>
      <c r="CK76" s="1686"/>
      <c r="CL76" s="1686"/>
      <c r="CM76" s="1686"/>
      <c r="CN76" s="1686"/>
      <c r="CO76" s="1686"/>
      <c r="CP76" s="1686"/>
      <c r="CQ76" s="1686"/>
      <c r="CR76" s="1686"/>
      <c r="CS76" s="1686"/>
      <c r="CT76" s="1686"/>
      <c r="CU76" s="1686"/>
      <c r="CV76" s="1686"/>
      <c r="CW76" s="1686"/>
      <c r="CX76" s="1686"/>
      <c r="CY76" s="1686"/>
      <c r="CZ76" s="1686"/>
      <c r="DA76" s="1686"/>
      <c r="DB76" s="1686"/>
      <c r="DC76" s="1686"/>
      <c r="DD76" s="1686"/>
      <c r="DE76" s="1686"/>
      <c r="DF76" s="1686"/>
      <c r="DG76" s="1686"/>
      <c r="DH76" s="1686"/>
      <c r="DI76" s="1686"/>
      <c r="DJ76" s="1686"/>
      <c r="DK76" s="1686"/>
      <c r="DL76" s="1686"/>
      <c r="DM76" s="1686"/>
      <c r="DN76" s="1686"/>
      <c r="DO76" s="1686"/>
      <c r="DP76" s="1686"/>
      <c r="DQ76" s="1686"/>
      <c r="DR76" s="1686"/>
      <c r="DS76" s="1686"/>
      <c r="DT76" s="1686"/>
      <c r="DU76" s="1686"/>
      <c r="DV76" s="1686"/>
    </row>
    <row r="77" spans="2:126" s="1734" customFormat="1" ht="30" customHeight="1">
      <c r="B77" s="1722"/>
      <c r="C77" s="1781"/>
      <c r="D77" s="1686"/>
      <c r="E77" s="1686"/>
      <c r="F77" s="1686"/>
      <c r="G77" s="1686"/>
      <c r="H77" s="1686"/>
      <c r="I77" s="1686"/>
      <c r="J77" s="1686"/>
      <c r="K77" s="1686"/>
      <c r="L77" s="1686"/>
      <c r="M77" s="1686"/>
      <c r="N77" s="1686"/>
      <c r="O77" s="1686"/>
      <c r="P77" s="1686"/>
      <c r="Q77" s="1686"/>
      <c r="R77" s="1686"/>
      <c r="S77" s="1686"/>
      <c r="T77" s="1686"/>
      <c r="U77" s="1686"/>
      <c r="V77" s="1686"/>
      <c r="W77" s="1686"/>
      <c r="X77" s="1686"/>
      <c r="Y77" s="1686"/>
      <c r="Z77" s="1686"/>
      <c r="AA77" s="1686"/>
      <c r="AB77" s="1686"/>
      <c r="AC77" s="1686"/>
      <c r="AD77" s="1686"/>
      <c r="AE77" s="1686"/>
      <c r="AF77" s="1686"/>
      <c r="AG77" s="1686"/>
      <c r="AH77" s="1686"/>
      <c r="AI77" s="1686"/>
      <c r="AJ77" s="1686"/>
      <c r="AK77" s="1686"/>
      <c r="AL77" s="1686"/>
      <c r="AM77" s="1686"/>
      <c r="AN77" s="1686"/>
      <c r="AO77" s="1686"/>
      <c r="AP77" s="1686"/>
      <c r="AQ77" s="1686"/>
      <c r="AR77" s="1686"/>
      <c r="AS77" s="1686"/>
      <c r="AT77" s="1686"/>
      <c r="AU77" s="1686"/>
      <c r="AV77" s="1686"/>
      <c r="AW77" s="1686"/>
      <c r="AX77" s="1686"/>
      <c r="AY77" s="1686"/>
      <c r="AZ77" s="1686"/>
      <c r="BA77" s="1686"/>
      <c r="BB77" s="1686"/>
      <c r="BC77" s="1686"/>
      <c r="BD77" s="1686"/>
      <c r="BE77" s="1686"/>
      <c r="BF77" s="1686"/>
      <c r="BG77" s="1686"/>
      <c r="BH77" s="1686"/>
      <c r="BI77" s="1686"/>
      <c r="BJ77" s="1686"/>
      <c r="BK77" s="1686"/>
      <c r="BL77" s="1686"/>
      <c r="BM77" s="1686"/>
      <c r="BN77" s="1686"/>
      <c r="BO77" s="1686"/>
      <c r="BP77" s="1686"/>
      <c r="BQ77" s="1686"/>
      <c r="BR77" s="1686"/>
      <c r="BS77" s="1686"/>
      <c r="BT77" s="1686"/>
      <c r="BU77" s="1686"/>
      <c r="BV77" s="1686"/>
      <c r="BW77" s="1686"/>
      <c r="BX77" s="1686"/>
      <c r="BY77" s="1686"/>
      <c r="BZ77" s="1686"/>
      <c r="CA77" s="1686"/>
      <c r="CB77" s="1686"/>
      <c r="CC77" s="1781"/>
      <c r="CD77" s="1725"/>
      <c r="CH77" s="1686"/>
      <c r="CI77" s="1686"/>
      <c r="CJ77" s="1686"/>
      <c r="CK77" s="1686"/>
      <c r="CL77" s="1686"/>
      <c r="CM77" s="1686"/>
      <c r="CN77" s="1686"/>
      <c r="CO77" s="1686"/>
      <c r="CP77" s="1686"/>
      <c r="CQ77" s="1686"/>
      <c r="CR77" s="1686"/>
      <c r="CS77" s="1686"/>
      <c r="CT77" s="1686"/>
      <c r="CU77" s="1686"/>
      <c r="CV77" s="1686"/>
      <c r="CW77" s="1686"/>
      <c r="CX77" s="1686"/>
      <c r="CY77" s="1686"/>
      <c r="CZ77" s="1686"/>
      <c r="DA77" s="1686"/>
      <c r="DB77" s="1686"/>
      <c r="DC77" s="1686"/>
      <c r="DD77" s="1686"/>
      <c r="DE77" s="1686"/>
      <c r="DF77" s="1686"/>
      <c r="DG77" s="1686"/>
      <c r="DH77" s="1686"/>
      <c r="DI77" s="1686"/>
      <c r="DJ77" s="1686"/>
      <c r="DK77" s="1686"/>
      <c r="DL77" s="1686"/>
      <c r="DM77" s="1686"/>
      <c r="DN77" s="1686"/>
      <c r="DO77" s="1686"/>
      <c r="DP77" s="1686"/>
      <c r="DQ77" s="1686"/>
      <c r="DR77" s="1686"/>
      <c r="DS77" s="1686"/>
      <c r="DT77" s="1686"/>
      <c r="DU77" s="1686"/>
      <c r="DV77" s="1686"/>
    </row>
    <row r="78" spans="2:126" s="1734" customFormat="1" ht="30" customHeight="1">
      <c r="B78" s="1722"/>
      <c r="C78" s="1781"/>
      <c r="D78" s="1686"/>
      <c r="E78" s="1686"/>
      <c r="F78" s="1686"/>
      <c r="G78" s="1686"/>
      <c r="H78" s="1686"/>
      <c r="I78" s="1686"/>
      <c r="J78" s="1686"/>
      <c r="K78" s="1686"/>
      <c r="L78" s="1686"/>
      <c r="M78" s="1686"/>
      <c r="N78" s="1686"/>
      <c r="O78" s="1686"/>
      <c r="P78" s="1686"/>
      <c r="Q78" s="1686"/>
      <c r="R78" s="1686"/>
      <c r="S78" s="1686"/>
      <c r="T78" s="1686"/>
      <c r="U78" s="1686"/>
      <c r="V78" s="1686"/>
      <c r="W78" s="1686"/>
      <c r="X78" s="1686"/>
      <c r="Y78" s="1686"/>
      <c r="Z78" s="1686"/>
      <c r="AA78" s="1686"/>
      <c r="AB78" s="1686"/>
      <c r="AC78" s="1686"/>
      <c r="AD78" s="1686"/>
      <c r="AE78" s="1686"/>
      <c r="AF78" s="1686"/>
      <c r="AG78" s="1686"/>
      <c r="AH78" s="1686"/>
      <c r="AI78" s="1686"/>
      <c r="AJ78" s="1686"/>
      <c r="AK78" s="1686"/>
      <c r="AL78" s="1686"/>
      <c r="AM78" s="1686"/>
      <c r="AN78" s="1686"/>
      <c r="AO78" s="1686"/>
      <c r="AP78" s="1686"/>
      <c r="AQ78" s="1686"/>
      <c r="AR78" s="1686"/>
      <c r="AS78" s="1686"/>
      <c r="AT78" s="1686"/>
      <c r="AU78" s="1686"/>
      <c r="AV78" s="1686"/>
      <c r="AW78" s="1686"/>
      <c r="AX78" s="1686"/>
      <c r="AY78" s="1686"/>
      <c r="AZ78" s="1686"/>
      <c r="BA78" s="1686"/>
      <c r="BB78" s="1686"/>
      <c r="BC78" s="1686"/>
      <c r="BD78" s="1686"/>
      <c r="BE78" s="1686"/>
      <c r="BF78" s="1686"/>
      <c r="BG78" s="1686"/>
      <c r="BH78" s="1686"/>
      <c r="BI78" s="1686"/>
      <c r="BJ78" s="1686"/>
      <c r="BK78" s="1686"/>
      <c r="BL78" s="1686"/>
      <c r="BM78" s="1686"/>
      <c r="BN78" s="1686"/>
      <c r="BO78" s="1686"/>
      <c r="BP78" s="1686"/>
      <c r="BQ78" s="1686"/>
      <c r="BR78" s="1686"/>
      <c r="BS78" s="1686"/>
      <c r="BT78" s="1686"/>
      <c r="BU78" s="1686"/>
      <c r="BV78" s="1686"/>
      <c r="BW78" s="1686"/>
      <c r="BX78" s="1686"/>
      <c r="BY78" s="1686"/>
      <c r="BZ78" s="1686"/>
      <c r="CA78" s="1686"/>
      <c r="CB78" s="1686"/>
      <c r="CC78" s="1781"/>
      <c r="CD78" s="1725"/>
      <c r="CH78" s="1686"/>
      <c r="CI78" s="1686"/>
      <c r="CJ78" s="1686"/>
      <c r="CK78" s="1686"/>
      <c r="CL78" s="1686"/>
      <c r="CM78" s="1686"/>
      <c r="CN78" s="1686"/>
      <c r="CO78" s="1686"/>
      <c r="CP78" s="1686"/>
      <c r="CQ78" s="1686"/>
      <c r="CR78" s="1686"/>
      <c r="CS78" s="1686"/>
      <c r="CT78" s="1686"/>
      <c r="CU78" s="1686"/>
      <c r="CV78" s="1686"/>
      <c r="CW78" s="1686"/>
      <c r="CX78" s="1686"/>
      <c r="CY78" s="1686"/>
      <c r="CZ78" s="1686"/>
      <c r="DA78" s="1686"/>
      <c r="DB78" s="1686"/>
      <c r="DC78" s="1686"/>
      <c r="DD78" s="1686"/>
      <c r="DE78" s="1686"/>
      <c r="DF78" s="1686"/>
      <c r="DG78" s="1686"/>
      <c r="DH78" s="1686"/>
      <c r="DI78" s="1686"/>
      <c r="DJ78" s="1686"/>
      <c r="DK78" s="1686"/>
      <c r="DL78" s="1686"/>
      <c r="DM78" s="1686"/>
      <c r="DN78" s="1686"/>
      <c r="DO78" s="1686"/>
      <c r="DP78" s="1686"/>
      <c r="DQ78" s="1686"/>
      <c r="DR78" s="1686"/>
      <c r="DS78" s="1686"/>
      <c r="DT78" s="1686"/>
      <c r="DU78" s="1686"/>
      <c r="DV78" s="1686"/>
    </row>
    <row r="79" spans="2:126" s="1734" customFormat="1" ht="30" customHeight="1">
      <c r="B79" s="1727"/>
      <c r="C79" s="1781"/>
      <c r="D79" s="1686"/>
      <c r="E79" s="1686"/>
      <c r="F79" s="1686"/>
      <c r="G79" s="1686"/>
      <c r="H79" s="1686"/>
      <c r="I79" s="1686"/>
      <c r="J79" s="1686"/>
      <c r="K79" s="1686"/>
      <c r="L79" s="1686"/>
      <c r="M79" s="1686"/>
      <c r="N79" s="1686"/>
      <c r="O79" s="1686"/>
      <c r="P79" s="1686"/>
      <c r="Q79" s="1686"/>
      <c r="R79" s="1686"/>
      <c r="S79" s="1686"/>
      <c r="T79" s="1686"/>
      <c r="U79" s="1686"/>
      <c r="V79" s="1686"/>
      <c r="W79" s="1686"/>
      <c r="X79" s="1686"/>
      <c r="Y79" s="1686"/>
      <c r="Z79" s="1686"/>
      <c r="AA79" s="1686"/>
      <c r="AB79" s="1686"/>
      <c r="AC79" s="1686"/>
      <c r="AD79" s="1686"/>
      <c r="AE79" s="1686"/>
      <c r="AF79" s="1686"/>
      <c r="AG79" s="1686"/>
      <c r="AH79" s="1686"/>
      <c r="AI79" s="1686"/>
      <c r="AJ79" s="1686"/>
      <c r="AK79" s="1686"/>
      <c r="AL79" s="1686"/>
      <c r="AM79" s="1686"/>
      <c r="AN79" s="1686"/>
      <c r="AO79" s="1686"/>
      <c r="AP79" s="1686"/>
      <c r="AQ79" s="1686"/>
      <c r="AR79" s="1686"/>
      <c r="AS79" s="1686"/>
      <c r="AT79" s="1686"/>
      <c r="AU79" s="1686"/>
      <c r="AV79" s="1686"/>
      <c r="AW79" s="1686"/>
      <c r="AX79" s="1686"/>
      <c r="AY79" s="1686"/>
      <c r="AZ79" s="1686"/>
      <c r="BA79" s="1686"/>
      <c r="BB79" s="1686"/>
      <c r="BC79" s="1686"/>
      <c r="BD79" s="1686"/>
      <c r="BE79" s="1686"/>
      <c r="BF79" s="1686"/>
      <c r="BG79" s="1686"/>
      <c r="BH79" s="1686"/>
      <c r="BI79" s="1686"/>
      <c r="BJ79" s="1686"/>
      <c r="BK79" s="1686"/>
      <c r="BL79" s="1686"/>
      <c r="BM79" s="1686"/>
      <c r="BN79" s="1686"/>
      <c r="BO79" s="1686"/>
      <c r="BP79" s="1686"/>
      <c r="BQ79" s="1686"/>
      <c r="BR79" s="1686"/>
      <c r="BS79" s="1686"/>
      <c r="BT79" s="1686"/>
      <c r="BU79" s="1686"/>
      <c r="BV79" s="1686"/>
      <c r="BW79" s="1686"/>
      <c r="BX79" s="1686"/>
      <c r="BY79" s="1686"/>
      <c r="BZ79" s="1686"/>
      <c r="CA79" s="1686"/>
      <c r="CB79" s="1686"/>
      <c r="CC79" s="1781"/>
      <c r="CD79" s="1728"/>
      <c r="CH79" s="1686"/>
      <c r="CI79" s="1686"/>
      <c r="CJ79" s="1686"/>
      <c r="CK79" s="1686"/>
      <c r="CL79" s="1686"/>
      <c r="CM79" s="1686"/>
      <c r="CN79" s="1686"/>
      <c r="CO79" s="1686"/>
      <c r="CP79" s="1686"/>
      <c r="CQ79" s="1686"/>
      <c r="CR79" s="1686"/>
      <c r="CS79" s="1686"/>
      <c r="CT79" s="1686"/>
      <c r="CU79" s="1686"/>
      <c r="CV79" s="1686"/>
      <c r="CW79" s="1686"/>
      <c r="CX79" s="1686"/>
      <c r="CY79" s="1686"/>
      <c r="CZ79" s="1686"/>
      <c r="DA79" s="1686"/>
      <c r="DB79" s="1686"/>
      <c r="DC79" s="1686"/>
      <c r="DD79" s="1686"/>
      <c r="DE79" s="1686"/>
      <c r="DF79" s="1686"/>
      <c r="DG79" s="1686"/>
      <c r="DH79" s="1686"/>
      <c r="DI79" s="1686"/>
      <c r="DJ79" s="1686"/>
      <c r="DK79" s="1686"/>
      <c r="DL79" s="1686"/>
      <c r="DM79" s="1686"/>
      <c r="DN79" s="1686"/>
      <c r="DO79" s="1686"/>
      <c r="DP79" s="1686"/>
      <c r="DQ79" s="1686"/>
      <c r="DR79" s="1686"/>
      <c r="DS79" s="1686"/>
      <c r="DT79" s="1686"/>
      <c r="DU79" s="1686"/>
      <c r="DV79" s="1686"/>
    </row>
    <row r="80" spans="2:126" s="1734" customFormat="1" ht="30" customHeight="1">
      <c r="B80" s="1707"/>
      <c r="C80" s="1781"/>
      <c r="D80" s="1686"/>
      <c r="E80" s="1686"/>
      <c r="F80" s="1686"/>
      <c r="G80" s="1686"/>
      <c r="H80" s="1686"/>
      <c r="I80" s="1686"/>
      <c r="J80" s="1686"/>
      <c r="K80" s="1686"/>
      <c r="L80" s="1686"/>
      <c r="M80" s="1686"/>
      <c r="N80" s="1686"/>
      <c r="O80" s="1686"/>
      <c r="P80" s="1686"/>
      <c r="Q80" s="1686"/>
      <c r="R80" s="1686"/>
      <c r="S80" s="1686"/>
      <c r="T80" s="1686"/>
      <c r="U80" s="1686"/>
      <c r="V80" s="1686"/>
      <c r="W80" s="1686"/>
      <c r="X80" s="1686"/>
      <c r="Y80" s="1686"/>
      <c r="Z80" s="1686"/>
      <c r="AA80" s="1686"/>
      <c r="AB80" s="1686"/>
      <c r="AC80" s="1686"/>
      <c r="AD80" s="1686"/>
      <c r="AE80" s="1686"/>
      <c r="AF80" s="1686"/>
      <c r="AG80" s="1686"/>
      <c r="AH80" s="1686"/>
      <c r="AI80" s="1686"/>
      <c r="AJ80" s="1686"/>
      <c r="AK80" s="1686"/>
      <c r="AL80" s="1686"/>
      <c r="AM80" s="1686"/>
      <c r="AN80" s="1686"/>
      <c r="AO80" s="1686"/>
      <c r="AP80" s="1686"/>
      <c r="AQ80" s="1686"/>
      <c r="AR80" s="1686"/>
      <c r="AS80" s="1686"/>
      <c r="AT80" s="1686"/>
      <c r="AU80" s="1686"/>
      <c r="AV80" s="1686"/>
      <c r="AW80" s="1686"/>
      <c r="AX80" s="1686"/>
      <c r="AY80" s="1686"/>
      <c r="AZ80" s="1686"/>
      <c r="BA80" s="1686"/>
      <c r="BB80" s="1686"/>
      <c r="BC80" s="1686"/>
      <c r="BD80" s="1686"/>
      <c r="BE80" s="1686"/>
      <c r="BF80" s="1686"/>
      <c r="BG80" s="1686"/>
      <c r="BH80" s="1686"/>
      <c r="BI80" s="1686"/>
      <c r="BJ80" s="1686"/>
      <c r="BK80" s="1686"/>
      <c r="BL80" s="1686"/>
      <c r="BM80" s="1686"/>
      <c r="BN80" s="1686"/>
      <c r="BO80" s="1686"/>
      <c r="BP80" s="1686"/>
      <c r="BQ80" s="1686"/>
      <c r="BR80" s="1686"/>
      <c r="BS80" s="1686"/>
      <c r="BT80" s="1686"/>
      <c r="BU80" s="1686"/>
      <c r="BV80" s="1686"/>
      <c r="BW80" s="1686"/>
      <c r="BX80" s="1686"/>
      <c r="BY80" s="1686"/>
      <c r="BZ80" s="1686"/>
      <c r="CA80" s="1686"/>
      <c r="CB80" s="1686"/>
      <c r="CC80" s="1781"/>
      <c r="CD80" s="1728"/>
      <c r="CH80" s="1686"/>
      <c r="CI80" s="1686"/>
      <c r="CJ80" s="1686"/>
      <c r="CK80" s="1686"/>
      <c r="CL80" s="1686"/>
      <c r="CM80" s="1686"/>
      <c r="CN80" s="1686"/>
      <c r="CO80" s="1686"/>
      <c r="CP80" s="1686"/>
      <c r="CQ80" s="1686"/>
      <c r="CR80" s="1686"/>
      <c r="CS80" s="1686"/>
      <c r="CT80" s="1686"/>
      <c r="CU80" s="1686"/>
      <c r="CV80" s="1686"/>
      <c r="CW80" s="1686"/>
      <c r="CX80" s="1686"/>
      <c r="CY80" s="1686"/>
      <c r="CZ80" s="1686"/>
      <c r="DA80" s="1686"/>
      <c r="DB80" s="1686"/>
      <c r="DC80" s="1686"/>
      <c r="DD80" s="1686"/>
      <c r="DE80" s="1686"/>
      <c r="DF80" s="1686"/>
      <c r="DG80" s="1686"/>
      <c r="DH80" s="1686"/>
      <c r="DI80" s="1686"/>
      <c r="DJ80" s="1686"/>
      <c r="DK80" s="1686"/>
      <c r="DL80" s="1686"/>
      <c r="DM80" s="1686"/>
      <c r="DN80" s="1686"/>
      <c r="DO80" s="1686"/>
      <c r="DP80" s="1686"/>
      <c r="DQ80" s="1686"/>
      <c r="DR80" s="1686"/>
      <c r="DS80" s="1686"/>
      <c r="DT80" s="1686"/>
      <c r="DU80" s="1686"/>
      <c r="DV80" s="1686"/>
    </row>
    <row r="81" spans="1:126" s="1734" customFormat="1" ht="30" customHeight="1">
      <c r="B81" s="1707"/>
      <c r="C81" s="1781"/>
      <c r="D81" s="1686"/>
      <c r="E81" s="1686"/>
      <c r="F81" s="1686"/>
      <c r="G81" s="1686"/>
      <c r="H81" s="1686"/>
      <c r="I81" s="1686"/>
      <c r="J81" s="1686"/>
      <c r="K81" s="1686"/>
      <c r="L81" s="1686"/>
      <c r="M81" s="1686"/>
      <c r="N81" s="1686"/>
      <c r="O81" s="1686"/>
      <c r="P81" s="1686"/>
      <c r="Q81" s="1686"/>
      <c r="R81" s="1686"/>
      <c r="S81" s="1686"/>
      <c r="T81" s="1686"/>
      <c r="U81" s="1686"/>
      <c r="V81" s="1686"/>
      <c r="W81" s="1686"/>
      <c r="X81" s="1686"/>
      <c r="Y81" s="1686"/>
      <c r="Z81" s="1686"/>
      <c r="AA81" s="1686"/>
      <c r="AB81" s="1686"/>
      <c r="AC81" s="1686"/>
      <c r="AD81" s="1686"/>
      <c r="AE81" s="1686"/>
      <c r="AF81" s="1686"/>
      <c r="AG81" s="1686"/>
      <c r="AH81" s="1686"/>
      <c r="AI81" s="1686"/>
      <c r="AJ81" s="1686"/>
      <c r="AK81" s="1686"/>
      <c r="AL81" s="1686"/>
      <c r="AM81" s="1686"/>
      <c r="AN81" s="1686"/>
      <c r="AO81" s="1686"/>
      <c r="AP81" s="1686"/>
      <c r="AQ81" s="1686"/>
      <c r="AR81" s="1686"/>
      <c r="AS81" s="1686"/>
      <c r="AT81" s="1686"/>
      <c r="AU81" s="1686"/>
      <c r="AV81" s="1686"/>
      <c r="AW81" s="1686"/>
      <c r="AX81" s="1686"/>
      <c r="AY81" s="1686"/>
      <c r="AZ81" s="1686"/>
      <c r="BA81" s="1686"/>
      <c r="BB81" s="1686"/>
      <c r="BC81" s="1686"/>
      <c r="BD81" s="1686"/>
      <c r="BE81" s="1686"/>
      <c r="BF81" s="1686"/>
      <c r="BG81" s="1686"/>
      <c r="BH81" s="1686"/>
      <c r="BI81" s="1686"/>
      <c r="BJ81" s="1686"/>
      <c r="BK81" s="1686"/>
      <c r="BL81" s="1686"/>
      <c r="BM81" s="1686"/>
      <c r="BN81" s="1686"/>
      <c r="BO81" s="1686"/>
      <c r="BP81" s="1686"/>
      <c r="BQ81" s="1686"/>
      <c r="BR81" s="1686"/>
      <c r="BS81" s="1686"/>
      <c r="BT81" s="1686"/>
      <c r="BU81" s="1686"/>
      <c r="BV81" s="1686"/>
      <c r="BW81" s="1686"/>
      <c r="BX81" s="1686"/>
      <c r="BY81" s="1686"/>
      <c r="BZ81" s="1686"/>
      <c r="CA81" s="1686"/>
      <c r="CB81" s="1686"/>
      <c r="CC81" s="1781"/>
      <c r="CD81" s="1728"/>
      <c r="CH81" s="1686"/>
      <c r="CI81" s="1686"/>
      <c r="CJ81" s="1686"/>
      <c r="CK81" s="1686"/>
      <c r="CL81" s="1686"/>
      <c r="CM81" s="1686"/>
      <c r="CN81" s="1686"/>
      <c r="CO81" s="1686"/>
      <c r="CP81" s="1686"/>
      <c r="CQ81" s="1686"/>
      <c r="CR81" s="1686"/>
      <c r="CS81" s="1686"/>
      <c r="CT81" s="1686"/>
      <c r="CU81" s="1686"/>
      <c r="CV81" s="1686"/>
      <c r="CW81" s="1686"/>
      <c r="CX81" s="1686"/>
      <c r="CY81" s="1686"/>
      <c r="CZ81" s="1686"/>
      <c r="DA81" s="1686"/>
      <c r="DB81" s="1686"/>
      <c r="DC81" s="1686"/>
      <c r="DD81" s="1686"/>
      <c r="DE81" s="1686"/>
      <c r="DF81" s="1686"/>
      <c r="DG81" s="1686"/>
      <c r="DH81" s="1686"/>
      <c r="DI81" s="1686"/>
      <c r="DJ81" s="1686"/>
      <c r="DK81" s="1686"/>
      <c r="DL81" s="1686"/>
      <c r="DM81" s="1686"/>
      <c r="DN81" s="1686"/>
      <c r="DO81" s="1686"/>
      <c r="DP81" s="1686"/>
      <c r="DQ81" s="1686"/>
      <c r="DR81" s="1686"/>
      <c r="DS81" s="1686"/>
      <c r="DT81" s="1686"/>
      <c r="DU81" s="1686"/>
      <c r="DV81" s="1686"/>
    </row>
    <row r="82" spans="1:126" s="1734" customFormat="1" ht="30" customHeight="1">
      <c r="B82" s="1707"/>
      <c r="C82" s="1781"/>
      <c r="D82" s="1686"/>
      <c r="E82" s="1686"/>
      <c r="F82" s="1686"/>
      <c r="G82" s="1686"/>
      <c r="H82" s="1686"/>
      <c r="I82" s="1686"/>
      <c r="J82" s="1686"/>
      <c r="K82" s="1686"/>
      <c r="L82" s="1686"/>
      <c r="M82" s="1686"/>
      <c r="N82" s="1686"/>
      <c r="O82" s="1686"/>
      <c r="P82" s="1686"/>
      <c r="Q82" s="1686"/>
      <c r="R82" s="1686"/>
      <c r="S82" s="1686"/>
      <c r="T82" s="1686"/>
      <c r="U82" s="1686"/>
      <c r="V82" s="1686"/>
      <c r="W82" s="1686"/>
      <c r="X82" s="1686"/>
      <c r="Y82" s="1686"/>
      <c r="Z82" s="1686"/>
      <c r="AA82" s="1686"/>
      <c r="AB82" s="1686"/>
      <c r="AC82" s="1686"/>
      <c r="AD82" s="1686"/>
      <c r="AE82" s="1686"/>
      <c r="AF82" s="1686"/>
      <c r="AG82" s="1686"/>
      <c r="AH82" s="1686"/>
      <c r="AI82" s="1686"/>
      <c r="AJ82" s="1686"/>
      <c r="AK82" s="1686"/>
      <c r="AL82" s="1686"/>
      <c r="AM82" s="1686"/>
      <c r="AN82" s="1686"/>
      <c r="AO82" s="1686"/>
      <c r="AP82" s="1686"/>
      <c r="AQ82" s="1686"/>
      <c r="AR82" s="1686"/>
      <c r="AS82" s="1686"/>
      <c r="AT82" s="1686"/>
      <c r="AU82" s="1686"/>
      <c r="AV82" s="1686"/>
      <c r="AW82" s="1686"/>
      <c r="AX82" s="1686"/>
      <c r="AY82" s="1686"/>
      <c r="AZ82" s="1686"/>
      <c r="BA82" s="1686"/>
      <c r="BB82" s="1686"/>
      <c r="BC82" s="1686"/>
      <c r="BD82" s="1686"/>
      <c r="BE82" s="1686"/>
      <c r="BF82" s="1686"/>
      <c r="BG82" s="1686"/>
      <c r="BH82" s="1686"/>
      <c r="BI82" s="1686"/>
      <c r="BJ82" s="1686"/>
      <c r="BK82" s="1686"/>
      <c r="BL82" s="1686"/>
      <c r="BM82" s="1686"/>
      <c r="BN82" s="1686"/>
      <c r="BO82" s="1686"/>
      <c r="BP82" s="1686"/>
      <c r="BQ82" s="1686"/>
      <c r="BR82" s="1686"/>
      <c r="BS82" s="1686"/>
      <c r="BT82" s="1686"/>
      <c r="BU82" s="1686"/>
      <c r="BV82" s="1686"/>
      <c r="BW82" s="1686"/>
      <c r="BX82" s="1686"/>
      <c r="BY82" s="1686"/>
      <c r="BZ82" s="1686"/>
      <c r="CA82" s="1686"/>
      <c r="CB82" s="1686"/>
      <c r="CC82" s="1781"/>
      <c r="CD82" s="1728"/>
      <c r="CH82" s="1686"/>
      <c r="CI82" s="1686"/>
      <c r="CJ82" s="1686"/>
      <c r="CK82" s="1686"/>
      <c r="CL82" s="1686"/>
      <c r="CM82" s="1686"/>
      <c r="CN82" s="1686"/>
      <c r="CO82" s="1686"/>
      <c r="CP82" s="1686"/>
      <c r="CQ82" s="1686"/>
      <c r="CR82" s="1686"/>
      <c r="CS82" s="1686"/>
      <c r="CT82" s="1686"/>
      <c r="CU82" s="1686"/>
      <c r="CV82" s="1686"/>
      <c r="CW82" s="1686"/>
      <c r="CX82" s="1686"/>
      <c r="CY82" s="1686"/>
      <c r="CZ82" s="1686"/>
      <c r="DA82" s="1686"/>
      <c r="DB82" s="1686"/>
      <c r="DC82" s="1686"/>
      <c r="DD82" s="1686"/>
      <c r="DE82" s="1686"/>
      <c r="DF82" s="1686"/>
      <c r="DG82" s="1686"/>
      <c r="DH82" s="1686"/>
      <c r="DI82" s="1686"/>
      <c r="DJ82" s="1686"/>
      <c r="DK82" s="1686"/>
      <c r="DL82" s="1686"/>
      <c r="DM82" s="1686"/>
      <c r="DN82" s="1686"/>
      <c r="DO82" s="1686"/>
      <c r="DP82" s="1686"/>
      <c r="DQ82" s="1686"/>
      <c r="DR82" s="1686"/>
      <c r="DS82" s="1686"/>
      <c r="DT82" s="1686"/>
      <c r="DU82" s="1686"/>
      <c r="DV82" s="1686"/>
    </row>
    <row r="83" spans="1:126" s="1734" customFormat="1" ht="30" customHeight="1">
      <c r="B83" s="1707"/>
      <c r="C83" s="1686"/>
      <c r="D83" s="1686"/>
      <c r="E83" s="1686"/>
      <c r="F83" s="1686"/>
      <c r="G83" s="1686"/>
      <c r="H83" s="1686"/>
      <c r="I83" s="1686"/>
      <c r="J83" s="1686"/>
      <c r="K83" s="1686"/>
      <c r="L83" s="1686"/>
      <c r="M83" s="1686"/>
      <c r="N83" s="1686"/>
      <c r="O83" s="1686"/>
      <c r="P83" s="1686"/>
      <c r="Q83" s="1686"/>
      <c r="R83" s="1686"/>
      <c r="S83" s="1686"/>
      <c r="T83" s="1686"/>
      <c r="U83" s="1686"/>
      <c r="V83" s="1686"/>
      <c r="W83" s="1686"/>
      <c r="X83" s="1686"/>
      <c r="Y83" s="1686"/>
      <c r="Z83" s="1686"/>
      <c r="AA83" s="1686"/>
      <c r="AB83" s="1686"/>
      <c r="AC83" s="1686"/>
      <c r="AD83" s="1686"/>
      <c r="AE83" s="1686"/>
      <c r="AF83" s="1686"/>
      <c r="AG83" s="1686"/>
      <c r="AH83" s="1686"/>
      <c r="AI83" s="1686"/>
      <c r="AJ83" s="1686"/>
      <c r="AK83" s="1686"/>
      <c r="AL83" s="1686"/>
      <c r="AM83" s="1686"/>
      <c r="AN83" s="1686"/>
      <c r="AO83" s="1686"/>
      <c r="AP83" s="1686"/>
      <c r="AQ83" s="1686"/>
      <c r="AR83" s="1686"/>
      <c r="AS83" s="1686"/>
      <c r="AT83" s="1686"/>
      <c r="AU83" s="1686"/>
      <c r="AV83" s="1686"/>
      <c r="AW83" s="1686"/>
      <c r="AX83" s="1686"/>
      <c r="AY83" s="1686"/>
      <c r="AZ83" s="1686"/>
      <c r="BA83" s="1686"/>
      <c r="BB83" s="1686"/>
      <c r="BC83" s="1686"/>
      <c r="BD83" s="1686"/>
      <c r="BE83" s="1686"/>
      <c r="BF83" s="1686"/>
      <c r="BG83" s="1686"/>
      <c r="BH83" s="1686"/>
      <c r="BI83" s="1686"/>
      <c r="BJ83" s="1686"/>
      <c r="BK83" s="1686"/>
      <c r="BL83" s="1686"/>
      <c r="BM83" s="1686"/>
      <c r="BN83" s="1686"/>
      <c r="BO83" s="1686"/>
      <c r="BP83" s="1686"/>
      <c r="BQ83" s="1686"/>
      <c r="BR83" s="1686"/>
      <c r="BS83" s="1686"/>
      <c r="BT83" s="1686"/>
      <c r="BU83" s="1686"/>
      <c r="BV83" s="1686"/>
      <c r="BW83" s="1686"/>
      <c r="BX83" s="1686"/>
      <c r="BY83" s="1686"/>
      <c r="BZ83" s="1686"/>
      <c r="CA83" s="1686"/>
      <c r="CB83" s="1686"/>
      <c r="CC83" s="1781"/>
      <c r="CD83" s="1706"/>
      <c r="CH83" s="1686"/>
      <c r="CI83" s="1686"/>
      <c r="CJ83" s="1686"/>
      <c r="CK83" s="1686"/>
      <c r="CL83" s="1686"/>
      <c r="CM83" s="1686"/>
      <c r="CN83" s="1686"/>
      <c r="CO83" s="1686"/>
      <c r="CP83" s="1686"/>
      <c r="CQ83" s="1686"/>
      <c r="CR83" s="1686"/>
      <c r="CS83" s="1686"/>
      <c r="CT83" s="1686"/>
      <c r="CU83" s="1686"/>
      <c r="CV83" s="1686"/>
      <c r="CW83" s="1686"/>
      <c r="CX83" s="1686"/>
      <c r="CY83" s="1686"/>
      <c r="CZ83" s="1686"/>
      <c r="DA83" s="1686"/>
      <c r="DB83" s="1686"/>
      <c r="DC83" s="1686"/>
      <c r="DD83" s="1686"/>
      <c r="DE83" s="1686"/>
      <c r="DF83" s="1686"/>
      <c r="DG83" s="1686"/>
      <c r="DH83" s="1686"/>
      <c r="DI83" s="1686"/>
      <c r="DJ83" s="1686"/>
      <c r="DK83" s="1686"/>
      <c r="DL83" s="1686"/>
      <c r="DM83" s="1686"/>
      <c r="DN83" s="1686"/>
      <c r="DO83" s="1686"/>
      <c r="DP83" s="1686"/>
      <c r="DQ83" s="1686"/>
      <c r="DR83" s="1686"/>
      <c r="DS83" s="1686"/>
      <c r="DT83" s="1686"/>
      <c r="DU83" s="1686"/>
      <c r="DV83" s="1686"/>
    </row>
    <row r="84" spans="1:126" s="1734" customFormat="1" ht="30" customHeight="1">
      <c r="B84" s="1719"/>
      <c r="C84" s="1686"/>
      <c r="D84" s="1686"/>
      <c r="E84" s="1686"/>
      <c r="F84" s="1686"/>
      <c r="G84" s="1686"/>
      <c r="H84" s="1686"/>
      <c r="I84" s="1686"/>
      <c r="J84" s="1686"/>
      <c r="K84" s="1686"/>
      <c r="L84" s="1686"/>
      <c r="M84" s="1686"/>
      <c r="N84" s="1686"/>
      <c r="O84" s="1686"/>
      <c r="P84" s="1686"/>
      <c r="Q84" s="1686"/>
      <c r="R84" s="1686"/>
      <c r="S84" s="1686"/>
      <c r="T84" s="1686"/>
      <c r="U84" s="1686"/>
      <c r="V84" s="1686"/>
      <c r="W84" s="1686"/>
      <c r="X84" s="1686"/>
      <c r="Y84" s="1686"/>
      <c r="Z84" s="1686"/>
      <c r="AA84" s="1686"/>
      <c r="AB84" s="1686"/>
      <c r="AC84" s="1686"/>
      <c r="AD84" s="1686"/>
      <c r="AE84" s="1686"/>
      <c r="AF84" s="1686"/>
      <c r="AG84" s="1686"/>
      <c r="AH84" s="1686"/>
      <c r="AI84" s="1686"/>
      <c r="AJ84" s="1686"/>
      <c r="AK84" s="1686"/>
      <c r="AL84" s="1686"/>
      <c r="AM84" s="1686"/>
      <c r="AN84" s="1686"/>
      <c r="AO84" s="1686"/>
      <c r="AP84" s="1686"/>
      <c r="AQ84" s="1686"/>
      <c r="AR84" s="1686"/>
      <c r="AS84" s="1686"/>
      <c r="AT84" s="1686"/>
      <c r="AU84" s="1686"/>
      <c r="AV84" s="1686"/>
      <c r="AW84" s="1686"/>
      <c r="AX84" s="1686"/>
      <c r="AY84" s="1686"/>
      <c r="AZ84" s="1686"/>
      <c r="BA84" s="1686"/>
      <c r="BB84" s="1686"/>
      <c r="BC84" s="1686"/>
      <c r="BD84" s="1686"/>
      <c r="BE84" s="1686"/>
      <c r="BF84" s="1686"/>
      <c r="BG84" s="1686"/>
      <c r="BH84" s="1686"/>
      <c r="BI84" s="1686"/>
      <c r="BJ84" s="1686"/>
      <c r="BK84" s="1686"/>
      <c r="BL84" s="1686"/>
      <c r="BM84" s="1686"/>
      <c r="BN84" s="1686"/>
      <c r="BO84" s="1686"/>
      <c r="BP84" s="1686"/>
      <c r="BQ84" s="1686"/>
      <c r="BR84" s="1686"/>
      <c r="BS84" s="1686"/>
      <c r="BT84" s="1686"/>
      <c r="BU84" s="1686"/>
      <c r="BV84" s="1686"/>
      <c r="BW84" s="1686"/>
      <c r="BX84" s="1686"/>
      <c r="BY84" s="1686"/>
      <c r="BZ84" s="1686"/>
      <c r="CA84" s="1686"/>
      <c r="CB84" s="1686"/>
      <c r="CC84" s="1781"/>
      <c r="CD84" s="1706"/>
      <c r="CH84" s="1686"/>
      <c r="CI84" s="1686"/>
      <c r="CJ84" s="1686"/>
      <c r="CK84" s="1686"/>
      <c r="CL84" s="1686"/>
      <c r="CM84" s="1686"/>
      <c r="CN84" s="1686"/>
      <c r="CO84" s="1686"/>
      <c r="CP84" s="1686"/>
      <c r="CQ84" s="1686"/>
      <c r="CR84" s="1686"/>
      <c r="CS84" s="1686"/>
      <c r="CT84" s="1686"/>
      <c r="CU84" s="1686"/>
      <c r="CV84" s="1686"/>
      <c r="CW84" s="1686"/>
      <c r="CX84" s="1686"/>
      <c r="CY84" s="1686"/>
      <c r="CZ84" s="1686"/>
      <c r="DA84" s="1686"/>
      <c r="DB84" s="1686"/>
      <c r="DC84" s="1686"/>
      <c r="DD84" s="1686"/>
      <c r="DE84" s="1686"/>
      <c r="DF84" s="1686"/>
      <c r="DG84" s="1686"/>
      <c r="DH84" s="1686"/>
      <c r="DI84" s="1686"/>
      <c r="DJ84" s="1686"/>
      <c r="DK84" s="1686"/>
      <c r="DL84" s="1686"/>
      <c r="DM84" s="1686"/>
      <c r="DN84" s="1686"/>
      <c r="DO84" s="1686"/>
      <c r="DP84" s="1686"/>
      <c r="DQ84" s="1686"/>
      <c r="DR84" s="1686"/>
      <c r="DS84" s="1686"/>
      <c r="DT84" s="1686"/>
      <c r="DU84" s="1686"/>
      <c r="DV84" s="1686"/>
    </row>
    <row r="85" spans="1:126" s="1734" customFormat="1" ht="30" customHeight="1">
      <c r="B85" s="1722"/>
      <c r="C85" s="1686"/>
      <c r="D85" s="1686"/>
      <c r="E85" s="1686"/>
      <c r="F85" s="1686"/>
      <c r="G85" s="1686"/>
      <c r="H85" s="1686"/>
      <c r="I85" s="1686"/>
      <c r="J85" s="1686"/>
      <c r="K85" s="1686"/>
      <c r="L85" s="1686"/>
      <c r="M85" s="1686"/>
      <c r="N85" s="1686"/>
      <c r="O85" s="1686"/>
      <c r="P85" s="1686"/>
      <c r="Q85" s="1686"/>
      <c r="R85" s="1686"/>
      <c r="S85" s="1686"/>
      <c r="T85" s="1686"/>
      <c r="U85" s="1686"/>
      <c r="V85" s="1686"/>
      <c r="W85" s="1686"/>
      <c r="X85" s="1686"/>
      <c r="Y85" s="1686"/>
      <c r="Z85" s="1686"/>
      <c r="AA85" s="1686"/>
      <c r="AB85" s="1686"/>
      <c r="AC85" s="1686"/>
      <c r="AD85" s="1686"/>
      <c r="AE85" s="1686"/>
      <c r="AF85" s="1686"/>
      <c r="AG85" s="1686"/>
      <c r="AH85" s="1686"/>
      <c r="AI85" s="1686"/>
      <c r="AJ85" s="1686"/>
      <c r="AK85" s="1686"/>
      <c r="AL85" s="1686"/>
      <c r="AM85" s="1686"/>
      <c r="AN85" s="1686"/>
      <c r="AO85" s="1686"/>
      <c r="AP85" s="1686"/>
      <c r="AQ85" s="1686"/>
      <c r="AR85" s="1686"/>
      <c r="AS85" s="1686"/>
      <c r="AT85" s="1686"/>
      <c r="AU85" s="1686"/>
      <c r="AV85" s="1686"/>
      <c r="AW85" s="1686"/>
      <c r="AX85" s="1686"/>
      <c r="AY85" s="1686"/>
      <c r="AZ85" s="1686"/>
      <c r="BA85" s="1686"/>
      <c r="BB85" s="1686"/>
      <c r="BC85" s="1686"/>
      <c r="BD85" s="1686"/>
      <c r="BE85" s="1686"/>
      <c r="BF85" s="1686"/>
      <c r="BG85" s="1686"/>
      <c r="BH85" s="1686"/>
      <c r="BI85" s="1686"/>
      <c r="BJ85" s="1686"/>
      <c r="BK85" s="1686"/>
      <c r="BL85" s="1686"/>
      <c r="BM85" s="1686"/>
      <c r="BN85" s="1686"/>
      <c r="BO85" s="1686"/>
      <c r="BP85" s="1686"/>
      <c r="BQ85" s="1686"/>
      <c r="BR85" s="1686"/>
      <c r="BS85" s="1686"/>
      <c r="BT85" s="1686"/>
      <c r="BU85" s="1686"/>
      <c r="BV85" s="1686"/>
      <c r="BW85" s="1686"/>
      <c r="BX85" s="1686"/>
      <c r="BY85" s="1686"/>
      <c r="BZ85" s="1686"/>
      <c r="CA85" s="1686"/>
      <c r="CB85" s="1686"/>
      <c r="CC85" s="1686"/>
      <c r="CD85" s="1706"/>
      <c r="CH85" s="1686"/>
      <c r="CI85" s="1686"/>
      <c r="CJ85" s="1686"/>
      <c r="CK85" s="1686"/>
      <c r="CL85" s="1686"/>
      <c r="CM85" s="1686"/>
      <c r="CN85" s="1686"/>
      <c r="CO85" s="1686"/>
      <c r="CP85" s="1686"/>
      <c r="CQ85" s="1686"/>
      <c r="CR85" s="1686"/>
      <c r="CS85" s="1686"/>
      <c r="CT85" s="1686"/>
      <c r="CU85" s="1686"/>
      <c r="CV85" s="1686"/>
      <c r="CW85" s="1686"/>
      <c r="CX85" s="1686"/>
      <c r="CY85" s="1686"/>
      <c r="CZ85" s="1686"/>
      <c r="DA85" s="1686"/>
      <c r="DB85" s="1686"/>
      <c r="DC85" s="1686"/>
      <c r="DD85" s="1686"/>
      <c r="DE85" s="1686"/>
      <c r="DF85" s="1686"/>
      <c r="DG85" s="1686"/>
      <c r="DH85" s="1686"/>
      <c r="DI85" s="1686"/>
      <c r="DJ85" s="1686"/>
      <c r="DK85" s="1686"/>
      <c r="DL85" s="1686"/>
      <c r="DM85" s="1686"/>
      <c r="DN85" s="1686"/>
      <c r="DO85" s="1686"/>
      <c r="DP85" s="1686"/>
      <c r="DQ85" s="1686"/>
      <c r="DR85" s="1686"/>
      <c r="DS85" s="1686"/>
      <c r="DT85" s="1686"/>
      <c r="DU85" s="1686"/>
      <c r="DV85" s="1686"/>
    </row>
    <row r="86" spans="1:126" s="1734" customFormat="1" ht="30" customHeight="1">
      <c r="B86" s="1722"/>
      <c r="C86" s="1686"/>
      <c r="D86" s="1686"/>
      <c r="E86" s="1686"/>
      <c r="F86" s="1686"/>
      <c r="G86" s="1686"/>
      <c r="H86" s="1686"/>
      <c r="I86" s="1686"/>
      <c r="J86" s="1686"/>
      <c r="K86" s="1686"/>
      <c r="L86" s="1686"/>
      <c r="M86" s="1686"/>
      <c r="N86" s="1686"/>
      <c r="O86" s="1686"/>
      <c r="P86" s="1686"/>
      <c r="Q86" s="1686"/>
      <c r="R86" s="1686"/>
      <c r="S86" s="1686"/>
      <c r="T86" s="1686"/>
      <c r="U86" s="1686"/>
      <c r="V86" s="1686"/>
      <c r="W86" s="1686"/>
      <c r="X86" s="1686"/>
      <c r="Y86" s="1686"/>
      <c r="Z86" s="1686"/>
      <c r="AA86" s="1686"/>
      <c r="AB86" s="1686"/>
      <c r="AC86" s="1686"/>
      <c r="AD86" s="1686"/>
      <c r="AE86" s="1686"/>
      <c r="AF86" s="1686"/>
      <c r="AG86" s="1686"/>
      <c r="AH86" s="1686"/>
      <c r="AI86" s="1686"/>
      <c r="AJ86" s="1686"/>
      <c r="AK86" s="1686"/>
      <c r="AL86" s="1686"/>
      <c r="AM86" s="1686"/>
      <c r="AN86" s="1686"/>
      <c r="AO86" s="1686"/>
      <c r="AP86" s="1686"/>
      <c r="AQ86" s="1686"/>
      <c r="AR86" s="1686"/>
      <c r="AS86" s="1686"/>
      <c r="AT86" s="1686"/>
      <c r="AU86" s="1686"/>
      <c r="AV86" s="1686"/>
      <c r="AW86" s="1686"/>
      <c r="AX86" s="1686"/>
      <c r="AY86" s="1686"/>
      <c r="AZ86" s="1686"/>
      <c r="BA86" s="1686"/>
      <c r="BB86" s="1686"/>
      <c r="BC86" s="1686"/>
      <c r="BD86" s="1686"/>
      <c r="BE86" s="1686"/>
      <c r="BF86" s="1686"/>
      <c r="BG86" s="1686"/>
      <c r="BH86" s="1686"/>
      <c r="BI86" s="1686"/>
      <c r="BJ86" s="1686"/>
      <c r="BK86" s="1686"/>
      <c r="BL86" s="1686"/>
      <c r="BM86" s="1686"/>
      <c r="BN86" s="1686"/>
      <c r="BO86" s="1686"/>
      <c r="BP86" s="1686"/>
      <c r="BQ86" s="1686"/>
      <c r="BR86" s="1686"/>
      <c r="BS86" s="1686"/>
      <c r="BT86" s="1686"/>
      <c r="BU86" s="1686"/>
      <c r="BV86" s="1686"/>
      <c r="BW86" s="1686"/>
      <c r="BX86" s="1686"/>
      <c r="BY86" s="1686"/>
      <c r="BZ86" s="1686"/>
      <c r="CA86" s="1686"/>
      <c r="CB86" s="1686"/>
      <c r="CC86" s="1686"/>
      <c r="CD86" s="1706"/>
      <c r="CH86" s="1686"/>
      <c r="CI86" s="1686"/>
      <c r="CJ86" s="1686"/>
      <c r="CK86" s="1686"/>
      <c r="CL86" s="1686"/>
      <c r="CM86" s="1686"/>
      <c r="CN86" s="1686"/>
      <c r="CO86" s="1686"/>
      <c r="CP86" s="1686"/>
      <c r="CQ86" s="1686"/>
      <c r="CR86" s="1686"/>
      <c r="CS86" s="1686"/>
      <c r="CT86" s="1686"/>
      <c r="CU86" s="1686"/>
      <c r="CV86" s="1686"/>
      <c r="CW86" s="1686"/>
      <c r="CX86" s="1686"/>
      <c r="CY86" s="1686"/>
      <c r="CZ86" s="1686"/>
      <c r="DA86" s="1686"/>
      <c r="DB86" s="1686"/>
      <c r="DC86" s="1686"/>
      <c r="DD86" s="1686"/>
      <c r="DE86" s="1686"/>
      <c r="DF86" s="1686"/>
      <c r="DG86" s="1686"/>
      <c r="DH86" s="1686"/>
      <c r="DI86" s="1686"/>
      <c r="DJ86" s="1686"/>
      <c r="DK86" s="1686"/>
      <c r="DL86" s="1686"/>
      <c r="DM86" s="1686"/>
      <c r="DN86" s="1686"/>
      <c r="DO86" s="1686"/>
      <c r="DP86" s="1686"/>
      <c r="DQ86" s="1686"/>
      <c r="DR86" s="1686"/>
      <c r="DS86" s="1686"/>
      <c r="DT86" s="1686"/>
      <c r="DU86" s="1686"/>
      <c r="DV86" s="1686"/>
    </row>
    <row r="87" spans="1:126" s="1734" customFormat="1" ht="20.100000000000001" customHeight="1">
      <c r="B87" s="1727"/>
      <c r="C87" s="1686"/>
      <c r="D87" s="1686"/>
      <c r="E87" s="1686"/>
      <c r="F87" s="1686"/>
      <c r="G87" s="1686"/>
      <c r="H87" s="1686"/>
      <c r="I87" s="1686"/>
      <c r="J87" s="1686"/>
      <c r="K87" s="1686"/>
      <c r="L87" s="1686"/>
      <c r="M87" s="1686"/>
      <c r="N87" s="1686"/>
      <c r="O87" s="1686"/>
      <c r="P87" s="1686"/>
      <c r="Q87" s="1686"/>
      <c r="R87" s="1686"/>
      <c r="S87" s="1686"/>
      <c r="T87" s="1686"/>
      <c r="U87" s="1686"/>
      <c r="V87" s="1686"/>
      <c r="W87" s="1686"/>
      <c r="X87" s="1686"/>
      <c r="Y87" s="1686"/>
      <c r="Z87" s="1686"/>
      <c r="AA87" s="1686"/>
      <c r="AB87" s="1686"/>
      <c r="AC87" s="1686"/>
      <c r="AD87" s="1686"/>
      <c r="AE87" s="1686"/>
      <c r="AF87" s="1686"/>
      <c r="AG87" s="1686"/>
      <c r="AH87" s="1686"/>
      <c r="AI87" s="1686"/>
      <c r="AJ87" s="1686"/>
      <c r="AK87" s="1686"/>
      <c r="AL87" s="1686"/>
      <c r="AM87" s="1686"/>
      <c r="AN87" s="1686"/>
      <c r="AO87" s="1686"/>
      <c r="AP87" s="1686"/>
      <c r="AQ87" s="1686"/>
      <c r="AR87" s="1686"/>
      <c r="AS87" s="1686"/>
      <c r="AT87" s="1686"/>
      <c r="AU87" s="1686"/>
      <c r="AV87" s="1686"/>
      <c r="AW87" s="1686"/>
      <c r="AX87" s="1686"/>
      <c r="AY87" s="1686"/>
      <c r="AZ87" s="1686"/>
      <c r="BA87" s="1686"/>
      <c r="BB87" s="1686"/>
      <c r="BC87" s="1686"/>
      <c r="BD87" s="1686"/>
      <c r="BE87" s="1686"/>
      <c r="BF87" s="1686"/>
      <c r="BG87" s="1686"/>
      <c r="BH87" s="1686"/>
      <c r="BI87" s="1686"/>
      <c r="BJ87" s="1686"/>
      <c r="BK87" s="1686"/>
      <c r="BL87" s="1686"/>
      <c r="BM87" s="1686"/>
      <c r="BN87" s="1686"/>
      <c r="BO87" s="1686"/>
      <c r="BP87" s="1686"/>
      <c r="BQ87" s="1686"/>
      <c r="BR87" s="1686"/>
      <c r="BS87" s="1686"/>
      <c r="BT87" s="1686"/>
      <c r="BU87" s="1686"/>
      <c r="BV87" s="1686"/>
      <c r="BW87" s="1686"/>
      <c r="BX87" s="1686"/>
      <c r="BY87" s="1686"/>
      <c r="BZ87" s="1686"/>
      <c r="CA87" s="1686"/>
      <c r="CB87" s="1686"/>
      <c r="CC87" s="1686"/>
      <c r="CD87" s="1706"/>
      <c r="CH87" s="1686"/>
      <c r="CI87" s="1686"/>
      <c r="CJ87" s="1686"/>
      <c r="CK87" s="1686"/>
      <c r="CL87" s="1686"/>
      <c r="CM87" s="1686"/>
      <c r="CN87" s="1686"/>
      <c r="CO87" s="1686"/>
      <c r="CP87" s="1686"/>
      <c r="CQ87" s="1686"/>
      <c r="CR87" s="1686"/>
      <c r="CS87" s="1686"/>
      <c r="CT87" s="1686"/>
      <c r="CU87" s="1686"/>
      <c r="CV87" s="1686"/>
      <c r="CW87" s="1686"/>
      <c r="CX87" s="1686"/>
      <c r="CY87" s="1686"/>
      <c r="CZ87" s="1686"/>
      <c r="DA87" s="1686"/>
      <c r="DB87" s="1686"/>
      <c r="DC87" s="1686"/>
      <c r="DD87" s="1686"/>
      <c r="DE87" s="1686"/>
      <c r="DF87" s="1686"/>
      <c r="DG87" s="1686"/>
      <c r="DH87" s="1686"/>
      <c r="DI87" s="1686"/>
      <c r="DJ87" s="1686"/>
      <c r="DK87" s="1686"/>
      <c r="DL87" s="1686"/>
      <c r="DM87" s="1686"/>
      <c r="DN87" s="1686"/>
      <c r="DO87" s="1686"/>
      <c r="DP87" s="1686"/>
      <c r="DQ87" s="1686"/>
      <c r="DR87" s="1686"/>
      <c r="DS87" s="1686"/>
      <c r="DT87" s="1686"/>
      <c r="DU87" s="1686"/>
      <c r="DV87" s="1686"/>
    </row>
    <row r="88" spans="1:126" s="1734" customFormat="1" ht="20.100000000000001" customHeight="1">
      <c r="B88" s="1707"/>
      <c r="C88" s="1686"/>
      <c r="D88" s="1686"/>
      <c r="E88" s="1686"/>
      <c r="F88" s="1686"/>
      <c r="G88" s="1686"/>
      <c r="H88" s="1686"/>
      <c r="I88" s="1686"/>
      <c r="J88" s="1686"/>
      <c r="K88" s="1686"/>
      <c r="L88" s="1686"/>
      <c r="M88" s="1686"/>
      <c r="N88" s="1686"/>
      <c r="O88" s="1686"/>
      <c r="P88" s="1686"/>
      <c r="Q88" s="1686"/>
      <c r="R88" s="1686"/>
      <c r="S88" s="1686"/>
      <c r="T88" s="1686"/>
      <c r="U88" s="1686"/>
      <c r="V88" s="1686"/>
      <c r="W88" s="1686"/>
      <c r="X88" s="1686"/>
      <c r="Y88" s="1686"/>
      <c r="Z88" s="1686"/>
      <c r="AA88" s="1686"/>
      <c r="AB88" s="1686"/>
      <c r="AC88" s="1686"/>
      <c r="AD88" s="1686"/>
      <c r="AE88" s="1686"/>
      <c r="AF88" s="1686"/>
      <c r="AG88" s="1686"/>
      <c r="AH88" s="1686"/>
      <c r="AI88" s="1686"/>
      <c r="AJ88" s="1686"/>
      <c r="AK88" s="1686"/>
      <c r="AL88" s="1686"/>
      <c r="AM88" s="1686"/>
      <c r="AN88" s="1686"/>
      <c r="AO88" s="1686"/>
      <c r="AP88" s="1686"/>
      <c r="AQ88" s="1686"/>
      <c r="AR88" s="1686"/>
      <c r="AS88" s="1686"/>
      <c r="AT88" s="1686"/>
      <c r="AU88" s="1686"/>
      <c r="AV88" s="1686"/>
      <c r="AW88" s="1686"/>
      <c r="AX88" s="1686"/>
      <c r="AY88" s="1686"/>
      <c r="AZ88" s="1686"/>
      <c r="BA88" s="1686"/>
      <c r="BB88" s="1686"/>
      <c r="BC88" s="1686"/>
      <c r="BD88" s="1686"/>
      <c r="BE88" s="1686"/>
      <c r="BF88" s="1686"/>
      <c r="BG88" s="1686"/>
      <c r="BH88" s="1686"/>
      <c r="BI88" s="1686"/>
      <c r="BJ88" s="1686"/>
      <c r="BK88" s="1686"/>
      <c r="BL88" s="1686"/>
      <c r="BM88" s="1686"/>
      <c r="BN88" s="1686"/>
      <c r="BO88" s="1686"/>
      <c r="BP88" s="1686"/>
      <c r="BQ88" s="1686"/>
      <c r="BR88" s="1686"/>
      <c r="BS88" s="1686"/>
      <c r="BT88" s="1686"/>
      <c r="BU88" s="1686"/>
      <c r="BV88" s="1686"/>
      <c r="BW88" s="1686"/>
      <c r="BX88" s="1686"/>
      <c r="BY88" s="1686"/>
      <c r="BZ88" s="1686"/>
      <c r="CA88" s="1686"/>
      <c r="CB88" s="1686"/>
      <c r="CC88" s="1686"/>
      <c r="CD88" s="1728"/>
      <c r="CH88" s="1686"/>
      <c r="CI88" s="1686"/>
      <c r="CJ88" s="1686"/>
      <c r="CK88" s="1686"/>
      <c r="CL88" s="1686"/>
      <c r="CM88" s="1686"/>
      <c r="CN88" s="1686"/>
      <c r="CO88" s="1686"/>
      <c r="CP88" s="1686"/>
      <c r="CQ88" s="1686"/>
      <c r="CR88" s="1686"/>
      <c r="CS88" s="1686"/>
      <c r="CT88" s="1686"/>
      <c r="CU88" s="1686"/>
      <c r="CV88" s="1686"/>
      <c r="CW88" s="1686"/>
      <c r="CX88" s="1686"/>
      <c r="CY88" s="1686"/>
      <c r="CZ88" s="1686"/>
      <c r="DA88" s="1686"/>
      <c r="DB88" s="1686"/>
      <c r="DC88" s="1686"/>
      <c r="DD88" s="1686"/>
      <c r="DE88" s="1686"/>
      <c r="DF88" s="1686"/>
      <c r="DG88" s="1686"/>
      <c r="DH88" s="1686"/>
      <c r="DI88" s="1686"/>
      <c r="DJ88" s="1686"/>
      <c r="DK88" s="1686"/>
      <c r="DL88" s="1686"/>
      <c r="DM88" s="1686"/>
      <c r="DN88" s="1686"/>
      <c r="DO88" s="1686"/>
      <c r="DP88" s="1686"/>
      <c r="DQ88" s="1686"/>
      <c r="DR88" s="1686"/>
      <c r="DS88" s="1686"/>
      <c r="DT88" s="1686"/>
      <c r="DU88" s="1686"/>
      <c r="DV88" s="1686"/>
    </row>
    <row r="89" spans="1:126" s="1734" customFormat="1" ht="30" customHeight="1" thickBot="1">
      <c r="B89" s="1761"/>
      <c r="C89" s="1762"/>
      <c r="D89" s="1762"/>
      <c r="E89" s="1762"/>
      <c r="F89" s="1762"/>
      <c r="G89" s="1762"/>
      <c r="H89" s="1762"/>
      <c r="I89" s="1762"/>
      <c r="J89" s="1762"/>
      <c r="K89" s="1762"/>
      <c r="L89" s="1762"/>
      <c r="M89" s="1762"/>
      <c r="N89" s="1762"/>
      <c r="O89" s="1762"/>
      <c r="P89" s="1762"/>
      <c r="Q89" s="1762"/>
      <c r="R89" s="1762"/>
      <c r="S89" s="1762"/>
      <c r="T89" s="1762"/>
      <c r="U89" s="1762"/>
      <c r="V89" s="1762"/>
      <c r="W89" s="1762"/>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3"/>
      <c r="CH89" s="1686"/>
      <c r="CI89" s="1686"/>
      <c r="CJ89" s="1686"/>
      <c r="CK89" s="1686"/>
      <c r="CL89" s="1686"/>
      <c r="CM89" s="1686"/>
      <c r="CN89" s="1686"/>
      <c r="CO89" s="1686"/>
      <c r="CP89" s="1686"/>
      <c r="CQ89" s="1686"/>
      <c r="CR89" s="1686"/>
      <c r="CS89" s="1686"/>
      <c r="CT89" s="1686"/>
      <c r="CU89" s="1686"/>
      <c r="CV89" s="1686"/>
      <c r="CW89" s="1686"/>
      <c r="CX89" s="1686"/>
      <c r="CY89" s="1686"/>
      <c r="CZ89" s="1686"/>
      <c r="DA89" s="1686"/>
      <c r="DB89" s="1686"/>
      <c r="DC89" s="1686"/>
      <c r="DD89" s="1686"/>
      <c r="DE89" s="1686"/>
      <c r="DF89" s="1686"/>
      <c r="DG89" s="1686"/>
      <c r="DH89" s="1686"/>
      <c r="DI89" s="1686"/>
      <c r="DJ89" s="1686"/>
      <c r="DK89" s="1686"/>
      <c r="DL89" s="1686"/>
      <c r="DM89" s="1686"/>
      <c r="DN89" s="1686"/>
      <c r="DO89" s="1686"/>
      <c r="DP89" s="1686"/>
      <c r="DQ89" s="1686"/>
      <c r="DR89" s="1686"/>
      <c r="DS89" s="1686"/>
      <c r="DT89" s="1686"/>
      <c r="DU89" s="1686"/>
      <c r="DV89" s="1686"/>
    </row>
    <row r="90" spans="1:126" ht="20.100000000000001" customHeight="1">
      <c r="B90" s="1764"/>
      <c r="C90" s="1765"/>
      <c r="D90" s="1764"/>
      <c r="E90" s="1743"/>
      <c r="F90" s="1765"/>
      <c r="G90" s="1766"/>
      <c r="H90" s="1766"/>
      <c r="I90" s="1766"/>
      <c r="J90" s="1760"/>
      <c r="K90" s="1760"/>
      <c r="L90" s="1760"/>
      <c r="M90" s="1760"/>
      <c r="N90" s="1760"/>
      <c r="O90" s="1760"/>
      <c r="P90" s="1760"/>
      <c r="Q90" s="1767"/>
      <c r="R90" s="1760"/>
      <c r="S90" s="1760"/>
      <c r="T90" s="1764"/>
      <c r="U90" s="1764"/>
      <c r="V90" s="1764"/>
      <c r="W90" s="1764"/>
      <c r="X90" s="1764"/>
      <c r="Y90" s="1764"/>
      <c r="Z90" s="1764"/>
      <c r="AA90" s="1764"/>
      <c r="AB90" s="1768"/>
      <c r="AC90" s="1743"/>
      <c r="AD90" s="1743"/>
      <c r="AE90" s="1743"/>
      <c r="AF90" s="1743"/>
      <c r="AG90" s="1743"/>
      <c r="AH90" s="1764"/>
      <c r="AI90" s="1764"/>
      <c r="AJ90" s="1764"/>
      <c r="AK90" s="1764"/>
      <c r="AL90" s="1764"/>
      <c r="AM90" s="1764"/>
      <c r="AN90" s="1764"/>
      <c r="AO90" s="1764"/>
      <c r="AP90" s="1764"/>
      <c r="AQ90" s="1764"/>
      <c r="AR90" s="1764"/>
      <c r="AS90" s="1764"/>
      <c r="AT90" s="1764"/>
      <c r="AU90" s="1764"/>
      <c r="AV90" s="1764"/>
      <c r="AW90" s="1764"/>
      <c r="AX90" s="1764"/>
      <c r="AY90" s="1764"/>
      <c r="AZ90" s="1764"/>
      <c r="BA90" s="1764"/>
      <c r="BB90" s="1764"/>
      <c r="BC90" s="1764"/>
      <c r="BD90" s="1764"/>
      <c r="BE90" s="1764"/>
      <c r="BF90" s="1764"/>
      <c r="BG90" s="1764"/>
      <c r="BH90" s="1764"/>
      <c r="BI90" s="1764"/>
      <c r="BJ90" s="1764"/>
      <c r="BK90" s="1764"/>
      <c r="BL90" s="1764"/>
      <c r="BM90" s="1764"/>
      <c r="BN90" s="1764"/>
      <c r="BO90" s="1764"/>
      <c r="BP90" s="1764"/>
      <c r="BQ90" s="1764"/>
      <c r="BR90" s="1764"/>
      <c r="BS90" s="1764"/>
      <c r="BT90" s="1764"/>
      <c r="BU90" s="1764"/>
      <c r="BV90" s="1764"/>
      <c r="BW90" s="1764"/>
      <c r="BX90" s="1764"/>
      <c r="BY90" s="1764"/>
      <c r="BZ90" s="1768"/>
      <c r="CA90" s="1743"/>
      <c r="CB90" s="1743"/>
      <c r="CC90" s="1764"/>
      <c r="CD90" s="1764"/>
    </row>
    <row r="91" spans="1:126" ht="20.100000000000001" customHeight="1">
      <c r="B91" s="1764"/>
      <c r="C91" s="1765"/>
      <c r="D91" s="1764"/>
      <c r="E91" s="1743"/>
      <c r="F91" s="1765"/>
      <c r="G91" s="1766"/>
      <c r="H91" s="1766"/>
      <c r="I91" s="1766"/>
      <c r="J91" s="1760"/>
      <c r="K91" s="1760"/>
      <c r="L91" s="1760"/>
      <c r="M91" s="1760"/>
      <c r="N91" s="1760"/>
      <c r="O91" s="1760"/>
      <c r="P91" s="1760"/>
      <c r="Q91" s="1767"/>
      <c r="R91" s="1760"/>
      <c r="S91" s="1760"/>
      <c r="T91" s="1764"/>
      <c r="U91" s="1764"/>
      <c r="V91" s="1764"/>
      <c r="W91" s="1764"/>
      <c r="X91" s="1764"/>
      <c r="Y91" s="1764"/>
      <c r="Z91" s="1764"/>
      <c r="AA91" s="1764"/>
      <c r="AB91" s="1768"/>
      <c r="AC91" s="1743"/>
      <c r="AD91" s="1743"/>
      <c r="AE91" s="1743"/>
      <c r="AF91" s="1743"/>
      <c r="AG91" s="1743"/>
      <c r="AH91" s="1764"/>
      <c r="AI91" s="1764"/>
      <c r="AJ91" s="1764"/>
      <c r="AK91" s="1764"/>
      <c r="AL91" s="1764"/>
      <c r="AM91" s="1764"/>
      <c r="AN91" s="1764"/>
      <c r="AO91" s="1764"/>
      <c r="AP91" s="1764"/>
      <c r="AQ91" s="1764"/>
      <c r="AR91" s="1764"/>
      <c r="AS91" s="1764"/>
      <c r="AT91" s="1764"/>
      <c r="AU91" s="1764"/>
      <c r="AV91" s="1764"/>
      <c r="AW91" s="1764"/>
      <c r="AX91" s="1764"/>
      <c r="AY91" s="1764"/>
      <c r="AZ91" s="1764"/>
      <c r="BA91" s="1764"/>
      <c r="BB91" s="1764"/>
      <c r="BC91" s="1764"/>
      <c r="BD91" s="1764"/>
      <c r="BE91" s="1764"/>
      <c r="BF91" s="1764"/>
      <c r="BG91" s="1764"/>
      <c r="BH91" s="1764"/>
      <c r="BI91" s="1764"/>
      <c r="BJ91" s="1764"/>
      <c r="BK91" s="1764"/>
      <c r="BL91" s="1764"/>
      <c r="BM91" s="1764"/>
      <c r="BN91" s="1764"/>
      <c r="BO91" s="1764"/>
      <c r="BP91" s="1764"/>
      <c r="BQ91" s="1764"/>
      <c r="BR91" s="1764"/>
      <c r="BS91" s="1764"/>
      <c r="BT91" s="1764"/>
      <c r="BU91" s="1764"/>
      <c r="BV91" s="1764"/>
      <c r="BW91" s="1764"/>
      <c r="BX91" s="1764"/>
      <c r="BY91" s="1764"/>
      <c r="BZ91" s="1768"/>
      <c r="CA91" s="1743"/>
      <c r="CB91" s="1743"/>
      <c r="CC91" s="1764"/>
      <c r="CD91" s="1764"/>
    </row>
    <row r="92" spans="1:126" s="1769" customFormat="1" ht="30" customHeight="1">
      <c r="A92" s="2682">
        <v>46</v>
      </c>
      <c r="B92" s="2682"/>
      <c r="C92" s="2682"/>
      <c r="D92" s="2682"/>
      <c r="E92" s="2682"/>
      <c r="F92" s="2682"/>
      <c r="G92" s="2682"/>
      <c r="H92" s="2682"/>
      <c r="I92" s="2682"/>
      <c r="J92" s="2682"/>
      <c r="K92" s="2682"/>
      <c r="L92" s="2682"/>
      <c r="M92" s="2682"/>
      <c r="N92" s="2682"/>
      <c r="O92" s="2682"/>
      <c r="P92" s="2682"/>
      <c r="Q92" s="2682"/>
      <c r="R92" s="2682"/>
      <c r="S92" s="2682"/>
      <c r="T92" s="2682"/>
      <c r="U92" s="2682"/>
      <c r="V92" s="2682"/>
      <c r="W92" s="2682"/>
      <c r="X92" s="2682"/>
      <c r="Y92" s="2682"/>
      <c r="Z92" s="2682"/>
      <c r="AA92" s="2682"/>
      <c r="AB92" s="2682"/>
      <c r="AC92" s="2682"/>
      <c r="AD92" s="2682"/>
      <c r="AE92" s="2682"/>
      <c r="AF92" s="2682"/>
      <c r="AG92" s="2682"/>
      <c r="AH92" s="2682"/>
      <c r="AI92" s="2682"/>
      <c r="AJ92" s="2682"/>
      <c r="AK92" s="2682"/>
      <c r="AL92" s="2682"/>
      <c r="AM92" s="2682"/>
      <c r="AN92" s="2682"/>
      <c r="AO92" s="2682"/>
      <c r="AP92" s="2682"/>
      <c r="AQ92" s="2682"/>
      <c r="AR92" s="2682"/>
      <c r="AS92" s="2682"/>
      <c r="AT92" s="2682"/>
      <c r="AU92" s="2682"/>
      <c r="AV92" s="2682"/>
      <c r="AW92" s="2682"/>
      <c r="AX92" s="2682"/>
      <c r="AY92" s="2682"/>
      <c r="AZ92" s="2682"/>
      <c r="BA92" s="2682"/>
      <c r="BB92" s="2682"/>
      <c r="BC92" s="2682"/>
      <c r="BD92" s="2682"/>
      <c r="BE92" s="2682"/>
      <c r="BF92" s="2682"/>
      <c r="BG92" s="2682"/>
      <c r="BH92" s="2682"/>
      <c r="BI92" s="2682"/>
      <c r="BJ92" s="2682"/>
      <c r="BK92" s="2682"/>
      <c r="BL92" s="2682"/>
      <c r="BM92" s="2682"/>
      <c r="BN92" s="2682"/>
      <c r="BO92" s="2682"/>
      <c r="BP92" s="2682"/>
      <c r="BQ92" s="2682"/>
      <c r="BR92" s="2682"/>
      <c r="BS92" s="2682"/>
      <c r="BT92" s="2682"/>
      <c r="BU92" s="2682"/>
      <c r="BV92" s="2682"/>
      <c r="BW92" s="2682"/>
      <c r="BX92" s="2682"/>
      <c r="BY92" s="2682"/>
      <c r="BZ92" s="2682"/>
      <c r="CA92" s="2682"/>
      <c r="CB92" s="2682"/>
      <c r="CC92" s="2682"/>
      <c r="CD92" s="2682"/>
      <c r="CH92" s="1686"/>
      <c r="CI92" s="1686"/>
      <c r="CJ92" s="1686"/>
      <c r="CK92" s="1686"/>
      <c r="CL92" s="1686"/>
      <c r="CM92" s="1686"/>
      <c r="CN92" s="1686"/>
      <c r="CO92" s="1686"/>
      <c r="CP92" s="1686"/>
      <c r="CQ92" s="1686"/>
      <c r="CR92" s="1686"/>
      <c r="CS92" s="1686"/>
      <c r="CT92" s="1686"/>
      <c r="CU92" s="1686"/>
      <c r="CV92" s="1686"/>
      <c r="CW92" s="1686"/>
      <c r="CX92" s="1686"/>
      <c r="CY92" s="1686"/>
      <c r="CZ92" s="1686"/>
      <c r="DA92" s="1686"/>
      <c r="DB92" s="1686"/>
      <c r="DC92" s="1686"/>
      <c r="DD92" s="1686"/>
      <c r="DE92" s="1686"/>
      <c r="DF92" s="1686"/>
      <c r="DG92" s="1686"/>
      <c r="DH92" s="1686"/>
      <c r="DI92" s="1686"/>
      <c r="DJ92" s="1686"/>
      <c r="DK92" s="1686"/>
      <c r="DL92" s="1686"/>
      <c r="DM92" s="1686"/>
      <c r="DN92" s="1686"/>
      <c r="DO92" s="1686"/>
      <c r="DP92" s="1686"/>
      <c r="DQ92" s="1686"/>
      <c r="DR92" s="1686"/>
      <c r="DS92" s="1686"/>
      <c r="DT92" s="1686"/>
      <c r="DU92" s="1686"/>
      <c r="DV92" s="1686"/>
    </row>
    <row r="93" spans="1:126" s="1769" customFormat="1" ht="20.100000000000001" customHeight="1">
      <c r="B93" s="1770"/>
      <c r="C93" s="1770"/>
      <c r="D93" s="1770"/>
      <c r="E93" s="1770"/>
      <c r="F93" s="1770"/>
      <c r="G93" s="1770"/>
      <c r="H93" s="1770"/>
      <c r="I93" s="1770"/>
      <c r="J93" s="1770"/>
      <c r="K93" s="1770"/>
      <c r="L93" s="1770"/>
      <c r="M93" s="1770"/>
      <c r="N93" s="1770"/>
      <c r="O93" s="1770"/>
      <c r="P93" s="1770"/>
      <c r="Q93" s="1770"/>
      <c r="R93" s="1770"/>
      <c r="S93" s="1770"/>
      <c r="T93" s="1770"/>
      <c r="U93" s="1770"/>
      <c r="V93" s="1770"/>
      <c r="W93" s="1770"/>
      <c r="X93" s="1770"/>
      <c r="Y93" s="1770"/>
      <c r="Z93" s="1770"/>
      <c r="AA93" s="1770"/>
      <c r="AB93" s="1770"/>
      <c r="AC93" s="1770"/>
      <c r="AD93" s="1770"/>
      <c r="AE93" s="1770"/>
      <c r="AF93" s="1770"/>
      <c r="AG93" s="1770"/>
      <c r="AH93" s="1770"/>
      <c r="AI93" s="1770"/>
      <c r="AJ93" s="1770"/>
      <c r="AK93" s="1770"/>
      <c r="AL93" s="1770"/>
      <c r="AM93" s="1770"/>
      <c r="AN93" s="1770"/>
      <c r="AO93" s="1770"/>
      <c r="AP93" s="1770"/>
      <c r="AQ93" s="1770"/>
      <c r="AR93" s="1770"/>
      <c r="AS93" s="1770"/>
      <c r="AT93" s="1770"/>
      <c r="AU93" s="1770"/>
      <c r="AV93" s="1770"/>
      <c r="AW93" s="1770"/>
      <c r="AX93" s="1770"/>
      <c r="AY93" s="1770"/>
      <c r="AZ93" s="1770"/>
      <c r="BA93" s="1770"/>
      <c r="BB93" s="1770"/>
      <c r="BC93" s="1770"/>
      <c r="BD93" s="1770"/>
      <c r="BE93" s="1770"/>
      <c r="BF93" s="1770"/>
      <c r="BG93" s="1770"/>
      <c r="BH93" s="1770"/>
      <c r="BI93" s="1770"/>
      <c r="BJ93" s="1770"/>
      <c r="BK93" s="1770"/>
      <c r="BL93" s="1770"/>
      <c r="BM93" s="1770"/>
      <c r="BN93" s="1770"/>
      <c r="BO93" s="1770"/>
      <c r="BP93" s="1770"/>
      <c r="BQ93" s="1770"/>
      <c r="BR93" s="1770"/>
      <c r="BS93" s="1770"/>
      <c r="BT93" s="1770"/>
      <c r="BU93" s="1770"/>
      <c r="BV93" s="1770"/>
      <c r="BW93" s="1770"/>
      <c r="BX93" s="1770"/>
      <c r="BY93" s="1770"/>
      <c r="BZ93" s="1770"/>
      <c r="CA93" s="1770"/>
      <c r="CB93" s="1770"/>
      <c r="CC93" s="1770"/>
      <c r="CD93" s="1770"/>
      <c r="CH93" s="1686"/>
      <c r="CI93" s="1686"/>
      <c r="CJ93" s="1686"/>
      <c r="CK93" s="1686"/>
      <c r="CL93" s="1686"/>
      <c r="CM93" s="1686"/>
      <c r="CN93" s="1686"/>
      <c r="CO93" s="1686"/>
      <c r="CP93" s="1686"/>
      <c r="CQ93" s="1686"/>
      <c r="CR93" s="1686"/>
      <c r="CS93" s="1686"/>
      <c r="CT93" s="1686"/>
      <c r="CU93" s="1686"/>
      <c r="CV93" s="1686"/>
      <c r="CW93" s="1686"/>
      <c r="CX93" s="1686"/>
      <c r="CY93" s="1686"/>
      <c r="CZ93" s="1686"/>
      <c r="DA93" s="1686"/>
      <c r="DB93" s="1686"/>
      <c r="DC93" s="1686"/>
      <c r="DD93" s="1686"/>
      <c r="DE93" s="1686"/>
      <c r="DF93" s="1686"/>
      <c r="DG93" s="1686"/>
      <c r="DH93" s="1686"/>
      <c r="DI93" s="1686"/>
      <c r="DJ93" s="1686"/>
      <c r="DK93" s="1686"/>
      <c r="DL93" s="1686"/>
      <c r="DM93" s="1686"/>
      <c r="DN93" s="1686"/>
      <c r="DO93" s="1686"/>
      <c r="DP93" s="1686"/>
      <c r="DQ93" s="1686"/>
      <c r="DR93" s="1686"/>
      <c r="DS93" s="1686"/>
      <c r="DT93" s="1686"/>
      <c r="DU93" s="1686"/>
      <c r="DV93" s="1686"/>
    </row>
    <row r="94" spans="1:126" s="1769" customFormat="1" ht="20.100000000000001" customHeight="1">
      <c r="B94" s="1770"/>
      <c r="C94" s="1770"/>
      <c r="D94" s="1770"/>
      <c r="E94" s="1770"/>
      <c r="F94" s="1770"/>
      <c r="G94" s="1770"/>
      <c r="H94" s="1770"/>
      <c r="I94" s="1770"/>
      <c r="J94" s="1770"/>
      <c r="K94" s="1770"/>
      <c r="L94" s="1770"/>
      <c r="M94" s="1770"/>
      <c r="N94" s="1770"/>
      <c r="O94" s="1770"/>
      <c r="P94" s="1770"/>
      <c r="Q94" s="1770"/>
      <c r="R94" s="1770"/>
      <c r="S94" s="1770"/>
      <c r="T94" s="1770"/>
      <c r="U94" s="1770"/>
      <c r="V94" s="1770"/>
      <c r="W94" s="1770"/>
      <c r="X94" s="1770"/>
      <c r="Y94" s="1770"/>
      <c r="Z94" s="1770"/>
      <c r="AA94" s="1770"/>
      <c r="AB94" s="1770"/>
      <c r="AC94" s="1770"/>
      <c r="AD94" s="1770"/>
      <c r="AE94" s="1770"/>
      <c r="AF94" s="1770"/>
      <c r="AG94" s="1770"/>
      <c r="AH94" s="1770"/>
      <c r="AI94" s="1770"/>
      <c r="AJ94" s="1770"/>
      <c r="AK94" s="1770"/>
      <c r="AL94" s="1770"/>
      <c r="AM94" s="1770"/>
      <c r="AN94" s="1770"/>
      <c r="AO94" s="1770"/>
      <c r="AP94" s="1770"/>
      <c r="AQ94" s="1770"/>
      <c r="AR94" s="1770"/>
      <c r="AS94" s="1770"/>
      <c r="AT94" s="1770"/>
      <c r="AU94" s="1770"/>
      <c r="AV94" s="1770"/>
      <c r="AW94" s="1770"/>
      <c r="AX94" s="1770"/>
      <c r="AY94" s="1770"/>
      <c r="AZ94" s="1770"/>
      <c r="BA94" s="1770"/>
      <c r="BB94" s="1770"/>
      <c r="BC94" s="1770"/>
      <c r="BD94" s="1770"/>
      <c r="BE94" s="1770"/>
      <c r="BF94" s="1770"/>
      <c r="BG94" s="1770"/>
      <c r="BH94" s="1770"/>
      <c r="BI94" s="1770"/>
      <c r="BJ94" s="1770"/>
      <c r="BK94" s="1770"/>
      <c r="BL94" s="1770"/>
      <c r="BM94" s="1770"/>
      <c r="BN94" s="1770"/>
      <c r="BO94" s="1770"/>
      <c r="BP94" s="1770"/>
      <c r="BQ94" s="1770"/>
      <c r="BR94" s="1770"/>
      <c r="BS94" s="1770"/>
      <c r="BT94" s="1770"/>
      <c r="BU94" s="1770"/>
      <c r="BV94" s="1770"/>
      <c r="BW94" s="1770"/>
      <c r="BX94" s="1770"/>
      <c r="BY94" s="1770"/>
      <c r="BZ94" s="1770"/>
      <c r="CA94" s="1770"/>
      <c r="CB94" s="1770"/>
      <c r="CC94" s="1770"/>
      <c r="CD94" s="1770"/>
      <c r="CH94" s="1686"/>
      <c r="CI94" s="1686"/>
      <c r="CJ94" s="1686"/>
      <c r="CK94" s="1686"/>
      <c r="CL94" s="1686"/>
      <c r="CM94" s="1686"/>
      <c r="CN94" s="1686"/>
      <c r="CO94" s="1686"/>
      <c r="CP94" s="1686"/>
      <c r="CQ94" s="1686"/>
      <c r="CR94" s="1686"/>
      <c r="CS94" s="1686"/>
      <c r="CT94" s="1686"/>
      <c r="CU94" s="1686"/>
      <c r="CV94" s="1686"/>
      <c r="CW94" s="1686"/>
      <c r="CX94" s="1686"/>
      <c r="CY94" s="1686"/>
      <c r="CZ94" s="1686"/>
      <c r="DA94" s="1686"/>
      <c r="DB94" s="1686"/>
      <c r="DC94" s="1686"/>
      <c r="DD94" s="1686"/>
      <c r="DE94" s="1686"/>
      <c r="DF94" s="1686"/>
      <c r="DG94" s="1686"/>
      <c r="DH94" s="1686"/>
      <c r="DI94" s="1686"/>
      <c r="DJ94" s="1686"/>
      <c r="DK94" s="1686"/>
      <c r="DL94" s="1686"/>
      <c r="DM94" s="1686"/>
      <c r="DN94" s="1686"/>
      <c r="DO94" s="1686"/>
      <c r="DP94" s="1686"/>
      <c r="DQ94" s="1686"/>
      <c r="DR94" s="1686"/>
      <c r="DS94" s="1686"/>
      <c r="DT94" s="1686"/>
      <c r="DU94" s="1686"/>
      <c r="DV94" s="1686"/>
    </row>
  </sheetData>
  <mergeCells count="24">
    <mergeCell ref="BY27:CA28"/>
    <mergeCell ref="BY30:CA31"/>
    <mergeCell ref="S28:AM28"/>
    <mergeCell ref="F39:H40"/>
    <mergeCell ref="BY12:CA13"/>
    <mergeCell ref="BY15:CA16"/>
    <mergeCell ref="BY18:CA19"/>
    <mergeCell ref="BY21:CA22"/>
    <mergeCell ref="BY24:CA25"/>
    <mergeCell ref="C4:N5"/>
    <mergeCell ref="O4:Q5"/>
    <mergeCell ref="BV12:BX13"/>
    <mergeCell ref="BV15:BX16"/>
    <mergeCell ref="BV27:BX28"/>
    <mergeCell ref="BV30:BX31"/>
    <mergeCell ref="D38:H38"/>
    <mergeCell ref="BV18:BX19"/>
    <mergeCell ref="BV21:BX22"/>
    <mergeCell ref="BV24:BX25"/>
    <mergeCell ref="A92:CD92"/>
    <mergeCell ref="D39:E40"/>
    <mergeCell ref="J39:Q40"/>
    <mergeCell ref="S39:T40"/>
    <mergeCell ref="Y39:AF40"/>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365FA-4A6C-4874-B0AD-EB401710831A}">
  <dimension ref="A1:DV94"/>
  <sheetViews>
    <sheetView showGridLines="0" view="pageBreakPreview" zoomScale="40" zoomScaleNormal="40" zoomScalePageLayoutView="35" workbookViewId="0">
      <selection activeCell="AI16" sqref="AI16"/>
    </sheetView>
  </sheetViews>
  <sheetFormatPr defaultColWidth="1.61328125" defaultRowHeight="15.6"/>
  <cols>
    <col min="1" max="1" width="1.61328125" style="1685"/>
    <col min="2" max="2" width="2.69140625" style="1685" customWidth="1"/>
    <col min="3" max="3" width="7.3046875" style="1685" customWidth="1"/>
    <col min="4" max="35" width="2.69140625" style="1685" customWidth="1"/>
    <col min="36" max="36" width="3.69140625" style="1685" customWidth="1"/>
    <col min="37" max="46" width="2.69140625" style="1685" customWidth="1"/>
    <col min="47" max="47" width="3.69140625" style="1685" customWidth="1"/>
    <col min="48" max="82" width="2.69140625" style="1685" customWidth="1"/>
    <col min="83" max="83" width="2.07421875" style="1685" customWidth="1"/>
    <col min="84" max="85" width="1.61328125" style="1685"/>
    <col min="86" max="126" width="1.61328125" style="1686"/>
    <col min="127" max="208" width="1.61328125" style="1685"/>
    <col min="209" max="209" width="2.69140625" style="1685" customWidth="1"/>
    <col min="210" max="210" width="6.3046875" style="1685" customWidth="1"/>
    <col min="211" max="211" width="2.69140625" style="1685" customWidth="1"/>
    <col min="212" max="215" width="0.921875" style="1685" customWidth="1"/>
    <col min="216" max="297" width="2.69140625" style="1685" customWidth="1"/>
    <col min="298" max="464" width="1.61328125" style="1685"/>
    <col min="465" max="465" width="2.69140625" style="1685" customWidth="1"/>
    <col min="466" max="466" width="6.3046875" style="1685" customWidth="1"/>
    <col min="467" max="467" width="2.69140625" style="1685" customWidth="1"/>
    <col min="468" max="471" width="0.921875" style="1685" customWidth="1"/>
    <col min="472" max="553" width="2.69140625" style="1685" customWidth="1"/>
    <col min="554" max="720" width="1.61328125" style="1685"/>
    <col min="721" max="721" width="2.69140625" style="1685" customWidth="1"/>
    <col min="722" max="722" width="6.3046875" style="1685" customWidth="1"/>
    <col min="723" max="723" width="2.69140625" style="1685" customWidth="1"/>
    <col min="724" max="727" width="0.921875" style="1685" customWidth="1"/>
    <col min="728" max="809" width="2.69140625" style="1685" customWidth="1"/>
    <col min="810" max="976" width="1.61328125" style="1685"/>
    <col min="977" max="977" width="2.69140625" style="1685" customWidth="1"/>
    <col min="978" max="978" width="6.3046875" style="1685" customWidth="1"/>
    <col min="979" max="979" width="2.69140625" style="1685" customWidth="1"/>
    <col min="980" max="983" width="0.921875" style="1685" customWidth="1"/>
    <col min="984" max="1065" width="2.69140625" style="1685" customWidth="1"/>
    <col min="1066" max="1232" width="1.61328125" style="1685"/>
    <col min="1233" max="1233" width="2.69140625" style="1685" customWidth="1"/>
    <col min="1234" max="1234" width="6.3046875" style="1685" customWidth="1"/>
    <col min="1235" max="1235" width="2.69140625" style="1685" customWidth="1"/>
    <col min="1236" max="1239" width="0.921875" style="1685" customWidth="1"/>
    <col min="1240" max="1321" width="2.69140625" style="1685" customWidth="1"/>
    <col min="1322" max="1488" width="1.61328125" style="1685"/>
    <col min="1489" max="1489" width="2.69140625" style="1685" customWidth="1"/>
    <col min="1490" max="1490" width="6.3046875" style="1685" customWidth="1"/>
    <col min="1491" max="1491" width="2.69140625" style="1685" customWidth="1"/>
    <col min="1492" max="1495" width="0.921875" style="1685" customWidth="1"/>
    <col min="1496" max="1577" width="2.69140625" style="1685" customWidth="1"/>
    <col min="1578" max="1744" width="1.61328125" style="1685"/>
    <col min="1745" max="1745" width="2.69140625" style="1685" customWidth="1"/>
    <col min="1746" max="1746" width="6.3046875" style="1685" customWidth="1"/>
    <col min="1747" max="1747" width="2.69140625" style="1685" customWidth="1"/>
    <col min="1748" max="1751" width="0.921875" style="1685" customWidth="1"/>
    <col min="1752" max="1833" width="2.69140625" style="1685" customWidth="1"/>
    <col min="1834" max="2000" width="1.61328125" style="1685"/>
    <col min="2001" max="2001" width="2.69140625" style="1685" customWidth="1"/>
    <col min="2002" max="2002" width="6.3046875" style="1685" customWidth="1"/>
    <col min="2003" max="2003" width="2.69140625" style="1685" customWidth="1"/>
    <col min="2004" max="2007" width="0.921875" style="1685" customWidth="1"/>
    <col min="2008" max="2089" width="2.69140625" style="1685" customWidth="1"/>
    <col min="2090" max="2256" width="1.61328125" style="1685"/>
    <col min="2257" max="2257" width="2.69140625" style="1685" customWidth="1"/>
    <col min="2258" max="2258" width="6.3046875" style="1685" customWidth="1"/>
    <col min="2259" max="2259" width="2.69140625" style="1685" customWidth="1"/>
    <col min="2260" max="2263" width="0.921875" style="1685" customWidth="1"/>
    <col min="2264" max="2345" width="2.69140625" style="1685" customWidth="1"/>
    <col min="2346" max="2512" width="1.61328125" style="1685"/>
    <col min="2513" max="2513" width="2.69140625" style="1685" customWidth="1"/>
    <col min="2514" max="2514" width="6.3046875" style="1685" customWidth="1"/>
    <col min="2515" max="2515" width="2.69140625" style="1685" customWidth="1"/>
    <col min="2516" max="2519" width="0.921875" style="1685" customWidth="1"/>
    <col min="2520" max="2601" width="2.69140625" style="1685" customWidth="1"/>
    <col min="2602" max="2768" width="1.61328125" style="1685"/>
    <col min="2769" max="2769" width="2.69140625" style="1685" customWidth="1"/>
    <col min="2770" max="2770" width="6.3046875" style="1685" customWidth="1"/>
    <col min="2771" max="2771" width="2.69140625" style="1685" customWidth="1"/>
    <col min="2772" max="2775" width="0.921875" style="1685" customWidth="1"/>
    <col min="2776" max="2857" width="2.69140625" style="1685" customWidth="1"/>
    <col min="2858" max="3024" width="1.61328125" style="1685"/>
    <col min="3025" max="3025" width="2.69140625" style="1685" customWidth="1"/>
    <col min="3026" max="3026" width="6.3046875" style="1685" customWidth="1"/>
    <col min="3027" max="3027" width="2.69140625" style="1685" customWidth="1"/>
    <col min="3028" max="3031" width="0.921875" style="1685" customWidth="1"/>
    <col min="3032" max="3113" width="2.69140625" style="1685" customWidth="1"/>
    <col min="3114" max="3280" width="1.61328125" style="1685"/>
    <col min="3281" max="3281" width="2.69140625" style="1685" customWidth="1"/>
    <col min="3282" max="3282" width="6.3046875" style="1685" customWidth="1"/>
    <col min="3283" max="3283" width="2.69140625" style="1685" customWidth="1"/>
    <col min="3284" max="3287" width="0.921875" style="1685" customWidth="1"/>
    <col min="3288" max="3369" width="2.69140625" style="1685" customWidth="1"/>
    <col min="3370" max="3536" width="1.61328125" style="1685"/>
    <col min="3537" max="3537" width="2.69140625" style="1685" customWidth="1"/>
    <col min="3538" max="3538" width="6.3046875" style="1685" customWidth="1"/>
    <col min="3539" max="3539" width="2.69140625" style="1685" customWidth="1"/>
    <col min="3540" max="3543" width="0.921875" style="1685" customWidth="1"/>
    <col min="3544" max="3625" width="2.69140625" style="1685" customWidth="1"/>
    <col min="3626" max="3792" width="1.61328125" style="1685"/>
    <col min="3793" max="3793" width="2.69140625" style="1685" customWidth="1"/>
    <col min="3794" max="3794" width="6.3046875" style="1685" customWidth="1"/>
    <col min="3795" max="3795" width="2.69140625" style="1685" customWidth="1"/>
    <col min="3796" max="3799" width="0.921875" style="1685" customWidth="1"/>
    <col min="3800" max="3881" width="2.69140625" style="1685" customWidth="1"/>
    <col min="3882" max="4048" width="1.61328125" style="1685"/>
    <col min="4049" max="4049" width="2.69140625" style="1685" customWidth="1"/>
    <col min="4050" max="4050" width="6.3046875" style="1685" customWidth="1"/>
    <col min="4051" max="4051" width="2.69140625" style="1685" customWidth="1"/>
    <col min="4052" max="4055" width="0.921875" style="1685" customWidth="1"/>
    <col min="4056" max="4137" width="2.69140625" style="1685" customWidth="1"/>
    <col min="4138" max="4304" width="1.61328125" style="1685"/>
    <col min="4305" max="4305" width="2.69140625" style="1685" customWidth="1"/>
    <col min="4306" max="4306" width="6.3046875" style="1685" customWidth="1"/>
    <col min="4307" max="4307" width="2.69140625" style="1685" customWidth="1"/>
    <col min="4308" max="4311" width="0.921875" style="1685" customWidth="1"/>
    <col min="4312" max="4393" width="2.69140625" style="1685" customWidth="1"/>
    <col min="4394" max="4560" width="1.61328125" style="1685"/>
    <col min="4561" max="4561" width="2.69140625" style="1685" customWidth="1"/>
    <col min="4562" max="4562" width="6.3046875" style="1685" customWidth="1"/>
    <col min="4563" max="4563" width="2.69140625" style="1685" customWidth="1"/>
    <col min="4564" max="4567" width="0.921875" style="1685" customWidth="1"/>
    <col min="4568" max="4649" width="2.69140625" style="1685" customWidth="1"/>
    <col min="4650" max="4816" width="1.61328125" style="1685"/>
    <col min="4817" max="4817" width="2.69140625" style="1685" customWidth="1"/>
    <col min="4818" max="4818" width="6.3046875" style="1685" customWidth="1"/>
    <col min="4819" max="4819" width="2.69140625" style="1685" customWidth="1"/>
    <col min="4820" max="4823" width="0.921875" style="1685" customWidth="1"/>
    <col min="4824" max="4905" width="2.69140625" style="1685" customWidth="1"/>
    <col min="4906" max="5072" width="1.61328125" style="1685"/>
    <col min="5073" max="5073" width="2.69140625" style="1685" customWidth="1"/>
    <col min="5074" max="5074" width="6.3046875" style="1685" customWidth="1"/>
    <col min="5075" max="5075" width="2.69140625" style="1685" customWidth="1"/>
    <col min="5076" max="5079" width="0.921875" style="1685" customWidth="1"/>
    <col min="5080" max="5161" width="2.69140625" style="1685" customWidth="1"/>
    <col min="5162" max="5328" width="1.61328125" style="1685"/>
    <col min="5329" max="5329" width="2.69140625" style="1685" customWidth="1"/>
    <col min="5330" max="5330" width="6.3046875" style="1685" customWidth="1"/>
    <col min="5331" max="5331" width="2.69140625" style="1685" customWidth="1"/>
    <col min="5332" max="5335" width="0.921875" style="1685" customWidth="1"/>
    <col min="5336" max="5417" width="2.69140625" style="1685" customWidth="1"/>
    <col min="5418" max="5584" width="1.61328125" style="1685"/>
    <col min="5585" max="5585" width="2.69140625" style="1685" customWidth="1"/>
    <col min="5586" max="5586" width="6.3046875" style="1685" customWidth="1"/>
    <col min="5587" max="5587" width="2.69140625" style="1685" customWidth="1"/>
    <col min="5588" max="5591" width="0.921875" style="1685" customWidth="1"/>
    <col min="5592" max="5673" width="2.69140625" style="1685" customWidth="1"/>
    <col min="5674" max="5840" width="1.61328125" style="1685"/>
    <col min="5841" max="5841" width="2.69140625" style="1685" customWidth="1"/>
    <col min="5842" max="5842" width="6.3046875" style="1685" customWidth="1"/>
    <col min="5843" max="5843" width="2.69140625" style="1685" customWidth="1"/>
    <col min="5844" max="5847" width="0.921875" style="1685" customWidth="1"/>
    <col min="5848" max="5929" width="2.69140625" style="1685" customWidth="1"/>
    <col min="5930" max="6096" width="1.61328125" style="1685"/>
    <col min="6097" max="6097" width="2.69140625" style="1685" customWidth="1"/>
    <col min="6098" max="6098" width="6.3046875" style="1685" customWidth="1"/>
    <col min="6099" max="6099" width="2.69140625" style="1685" customWidth="1"/>
    <col min="6100" max="6103" width="0.921875" style="1685" customWidth="1"/>
    <col min="6104" max="6185" width="2.69140625" style="1685" customWidth="1"/>
    <col min="6186" max="6352" width="1.61328125" style="1685"/>
    <col min="6353" max="6353" width="2.69140625" style="1685" customWidth="1"/>
    <col min="6354" max="6354" width="6.3046875" style="1685" customWidth="1"/>
    <col min="6355" max="6355" width="2.69140625" style="1685" customWidth="1"/>
    <col min="6356" max="6359" width="0.921875" style="1685" customWidth="1"/>
    <col min="6360" max="6441" width="2.69140625" style="1685" customWidth="1"/>
    <col min="6442" max="6608" width="1.61328125" style="1685"/>
    <col min="6609" max="6609" width="2.69140625" style="1685" customWidth="1"/>
    <col min="6610" max="6610" width="6.3046875" style="1685" customWidth="1"/>
    <col min="6611" max="6611" width="2.69140625" style="1685" customWidth="1"/>
    <col min="6612" max="6615" width="0.921875" style="1685" customWidth="1"/>
    <col min="6616" max="6697" width="2.69140625" style="1685" customWidth="1"/>
    <col min="6698" max="6864" width="1.61328125" style="1685"/>
    <col min="6865" max="6865" width="2.69140625" style="1685" customWidth="1"/>
    <col min="6866" max="6866" width="6.3046875" style="1685" customWidth="1"/>
    <col min="6867" max="6867" width="2.69140625" style="1685" customWidth="1"/>
    <col min="6868" max="6871" width="0.921875" style="1685" customWidth="1"/>
    <col min="6872" max="6953" width="2.69140625" style="1685" customWidth="1"/>
    <col min="6954" max="7120" width="1.61328125" style="1685"/>
    <col min="7121" max="7121" width="2.69140625" style="1685" customWidth="1"/>
    <col min="7122" max="7122" width="6.3046875" style="1685" customWidth="1"/>
    <col min="7123" max="7123" width="2.69140625" style="1685" customWidth="1"/>
    <col min="7124" max="7127" width="0.921875" style="1685" customWidth="1"/>
    <col min="7128" max="7209" width="2.69140625" style="1685" customWidth="1"/>
    <col min="7210" max="7376" width="1.61328125" style="1685"/>
    <col min="7377" max="7377" width="2.69140625" style="1685" customWidth="1"/>
    <col min="7378" max="7378" width="6.3046875" style="1685" customWidth="1"/>
    <col min="7379" max="7379" width="2.69140625" style="1685" customWidth="1"/>
    <col min="7380" max="7383" width="0.921875" style="1685" customWidth="1"/>
    <col min="7384" max="7465" width="2.69140625" style="1685" customWidth="1"/>
    <col min="7466" max="7632" width="1.61328125" style="1685"/>
    <col min="7633" max="7633" width="2.69140625" style="1685" customWidth="1"/>
    <col min="7634" max="7634" width="6.3046875" style="1685" customWidth="1"/>
    <col min="7635" max="7635" width="2.69140625" style="1685" customWidth="1"/>
    <col min="7636" max="7639" width="0.921875" style="1685" customWidth="1"/>
    <col min="7640" max="7721" width="2.69140625" style="1685" customWidth="1"/>
    <col min="7722" max="7888" width="1.61328125" style="1685"/>
    <col min="7889" max="7889" width="2.69140625" style="1685" customWidth="1"/>
    <col min="7890" max="7890" width="6.3046875" style="1685" customWidth="1"/>
    <col min="7891" max="7891" width="2.69140625" style="1685" customWidth="1"/>
    <col min="7892" max="7895" width="0.921875" style="1685" customWidth="1"/>
    <col min="7896" max="7977" width="2.69140625" style="1685" customWidth="1"/>
    <col min="7978" max="8144" width="1.61328125" style="1685"/>
    <col min="8145" max="8145" width="2.69140625" style="1685" customWidth="1"/>
    <col min="8146" max="8146" width="6.3046875" style="1685" customWidth="1"/>
    <col min="8147" max="8147" width="2.69140625" style="1685" customWidth="1"/>
    <col min="8148" max="8151" width="0.921875" style="1685" customWidth="1"/>
    <col min="8152" max="8233" width="2.69140625" style="1685" customWidth="1"/>
    <col min="8234" max="8400" width="1.61328125" style="1685"/>
    <col min="8401" max="8401" width="2.69140625" style="1685" customWidth="1"/>
    <col min="8402" max="8402" width="6.3046875" style="1685" customWidth="1"/>
    <col min="8403" max="8403" width="2.69140625" style="1685" customWidth="1"/>
    <col min="8404" max="8407" width="0.921875" style="1685" customWidth="1"/>
    <col min="8408" max="8489" width="2.69140625" style="1685" customWidth="1"/>
    <col min="8490" max="8656" width="1.61328125" style="1685"/>
    <col min="8657" max="8657" width="2.69140625" style="1685" customWidth="1"/>
    <col min="8658" max="8658" width="6.3046875" style="1685" customWidth="1"/>
    <col min="8659" max="8659" width="2.69140625" style="1685" customWidth="1"/>
    <col min="8660" max="8663" width="0.921875" style="1685" customWidth="1"/>
    <col min="8664" max="8745" width="2.69140625" style="1685" customWidth="1"/>
    <col min="8746" max="8912" width="1.61328125" style="1685"/>
    <col min="8913" max="8913" width="2.69140625" style="1685" customWidth="1"/>
    <col min="8914" max="8914" width="6.3046875" style="1685" customWidth="1"/>
    <col min="8915" max="8915" width="2.69140625" style="1685" customWidth="1"/>
    <col min="8916" max="8919" width="0.921875" style="1685" customWidth="1"/>
    <col min="8920" max="9001" width="2.69140625" style="1685" customWidth="1"/>
    <col min="9002" max="9168" width="1.61328125" style="1685"/>
    <col min="9169" max="9169" width="2.69140625" style="1685" customWidth="1"/>
    <col min="9170" max="9170" width="6.3046875" style="1685" customWidth="1"/>
    <col min="9171" max="9171" width="2.69140625" style="1685" customWidth="1"/>
    <col min="9172" max="9175" width="0.921875" style="1685" customWidth="1"/>
    <col min="9176" max="9257" width="2.69140625" style="1685" customWidth="1"/>
    <col min="9258" max="9424" width="1.61328125" style="1685"/>
    <col min="9425" max="9425" width="2.69140625" style="1685" customWidth="1"/>
    <col min="9426" max="9426" width="6.3046875" style="1685" customWidth="1"/>
    <col min="9427" max="9427" width="2.69140625" style="1685" customWidth="1"/>
    <col min="9428" max="9431" width="0.921875" style="1685" customWidth="1"/>
    <col min="9432" max="9513" width="2.69140625" style="1685" customWidth="1"/>
    <col min="9514" max="9680" width="1.61328125" style="1685"/>
    <col min="9681" max="9681" width="2.69140625" style="1685" customWidth="1"/>
    <col min="9682" max="9682" width="6.3046875" style="1685" customWidth="1"/>
    <col min="9683" max="9683" width="2.69140625" style="1685" customWidth="1"/>
    <col min="9684" max="9687" width="0.921875" style="1685" customWidth="1"/>
    <col min="9688" max="9769" width="2.69140625" style="1685" customWidth="1"/>
    <col min="9770" max="9936" width="1.61328125" style="1685"/>
    <col min="9937" max="9937" width="2.69140625" style="1685" customWidth="1"/>
    <col min="9938" max="9938" width="6.3046875" style="1685" customWidth="1"/>
    <col min="9939" max="9939" width="2.69140625" style="1685" customWidth="1"/>
    <col min="9940" max="9943" width="0.921875" style="1685" customWidth="1"/>
    <col min="9944" max="10025" width="2.69140625" style="1685" customWidth="1"/>
    <col min="10026" max="10192" width="1.61328125" style="1685"/>
    <col min="10193" max="10193" width="2.69140625" style="1685" customWidth="1"/>
    <col min="10194" max="10194" width="6.3046875" style="1685" customWidth="1"/>
    <col min="10195" max="10195" width="2.69140625" style="1685" customWidth="1"/>
    <col min="10196" max="10199" width="0.921875" style="1685" customWidth="1"/>
    <col min="10200" max="10281" width="2.69140625" style="1685" customWidth="1"/>
    <col min="10282" max="10448" width="1.61328125" style="1685"/>
    <col min="10449" max="10449" width="2.69140625" style="1685" customWidth="1"/>
    <col min="10450" max="10450" width="6.3046875" style="1685" customWidth="1"/>
    <col min="10451" max="10451" width="2.69140625" style="1685" customWidth="1"/>
    <col min="10452" max="10455" width="0.921875" style="1685" customWidth="1"/>
    <col min="10456" max="10537" width="2.69140625" style="1685" customWidth="1"/>
    <col min="10538" max="10704" width="1.61328125" style="1685"/>
    <col min="10705" max="10705" width="2.69140625" style="1685" customWidth="1"/>
    <col min="10706" max="10706" width="6.3046875" style="1685" customWidth="1"/>
    <col min="10707" max="10707" width="2.69140625" style="1685" customWidth="1"/>
    <col min="10708" max="10711" width="0.921875" style="1685" customWidth="1"/>
    <col min="10712" max="10793" width="2.69140625" style="1685" customWidth="1"/>
    <col min="10794" max="10960" width="1.61328125" style="1685"/>
    <col min="10961" max="10961" width="2.69140625" style="1685" customWidth="1"/>
    <col min="10962" max="10962" width="6.3046875" style="1685" customWidth="1"/>
    <col min="10963" max="10963" width="2.69140625" style="1685" customWidth="1"/>
    <col min="10964" max="10967" width="0.921875" style="1685" customWidth="1"/>
    <col min="10968" max="11049" width="2.69140625" style="1685" customWidth="1"/>
    <col min="11050" max="11216" width="1.61328125" style="1685"/>
    <col min="11217" max="11217" width="2.69140625" style="1685" customWidth="1"/>
    <col min="11218" max="11218" width="6.3046875" style="1685" customWidth="1"/>
    <col min="11219" max="11219" width="2.69140625" style="1685" customWidth="1"/>
    <col min="11220" max="11223" width="0.921875" style="1685" customWidth="1"/>
    <col min="11224" max="11305" width="2.69140625" style="1685" customWidth="1"/>
    <col min="11306" max="11472" width="1.61328125" style="1685"/>
    <col min="11473" max="11473" width="2.69140625" style="1685" customWidth="1"/>
    <col min="11474" max="11474" width="6.3046875" style="1685" customWidth="1"/>
    <col min="11475" max="11475" width="2.69140625" style="1685" customWidth="1"/>
    <col min="11476" max="11479" width="0.921875" style="1685" customWidth="1"/>
    <col min="11480" max="11561" width="2.69140625" style="1685" customWidth="1"/>
    <col min="11562" max="11728" width="1.61328125" style="1685"/>
    <col min="11729" max="11729" width="2.69140625" style="1685" customWidth="1"/>
    <col min="11730" max="11730" width="6.3046875" style="1685" customWidth="1"/>
    <col min="11731" max="11731" width="2.69140625" style="1685" customWidth="1"/>
    <col min="11732" max="11735" width="0.921875" style="1685" customWidth="1"/>
    <col min="11736" max="11817" width="2.69140625" style="1685" customWidth="1"/>
    <col min="11818" max="11984" width="1.61328125" style="1685"/>
    <col min="11985" max="11985" width="2.69140625" style="1685" customWidth="1"/>
    <col min="11986" max="11986" width="6.3046875" style="1685" customWidth="1"/>
    <col min="11987" max="11987" width="2.69140625" style="1685" customWidth="1"/>
    <col min="11988" max="11991" width="0.921875" style="1685" customWidth="1"/>
    <col min="11992" max="12073" width="2.69140625" style="1685" customWidth="1"/>
    <col min="12074" max="12240" width="1.61328125" style="1685"/>
    <col min="12241" max="12241" width="2.69140625" style="1685" customWidth="1"/>
    <col min="12242" max="12242" width="6.3046875" style="1685" customWidth="1"/>
    <col min="12243" max="12243" width="2.69140625" style="1685" customWidth="1"/>
    <col min="12244" max="12247" width="0.921875" style="1685" customWidth="1"/>
    <col min="12248" max="12329" width="2.69140625" style="1685" customWidth="1"/>
    <col min="12330" max="12496" width="1.61328125" style="1685"/>
    <col min="12497" max="12497" width="2.69140625" style="1685" customWidth="1"/>
    <col min="12498" max="12498" width="6.3046875" style="1685" customWidth="1"/>
    <col min="12499" max="12499" width="2.69140625" style="1685" customWidth="1"/>
    <col min="12500" max="12503" width="0.921875" style="1685" customWidth="1"/>
    <col min="12504" max="12585" width="2.69140625" style="1685" customWidth="1"/>
    <col min="12586" max="12752" width="1.61328125" style="1685"/>
    <col min="12753" max="12753" width="2.69140625" style="1685" customWidth="1"/>
    <col min="12754" max="12754" width="6.3046875" style="1685" customWidth="1"/>
    <col min="12755" max="12755" width="2.69140625" style="1685" customWidth="1"/>
    <col min="12756" max="12759" width="0.921875" style="1685" customWidth="1"/>
    <col min="12760" max="12841" width="2.69140625" style="1685" customWidth="1"/>
    <col min="12842" max="13008" width="1.61328125" style="1685"/>
    <col min="13009" max="13009" width="2.69140625" style="1685" customWidth="1"/>
    <col min="13010" max="13010" width="6.3046875" style="1685" customWidth="1"/>
    <col min="13011" max="13011" width="2.69140625" style="1685" customWidth="1"/>
    <col min="13012" max="13015" width="0.921875" style="1685" customWidth="1"/>
    <col min="13016" max="13097" width="2.69140625" style="1685" customWidth="1"/>
    <col min="13098" max="13264" width="1.61328125" style="1685"/>
    <col min="13265" max="13265" width="2.69140625" style="1685" customWidth="1"/>
    <col min="13266" max="13266" width="6.3046875" style="1685" customWidth="1"/>
    <col min="13267" max="13267" width="2.69140625" style="1685" customWidth="1"/>
    <col min="13268" max="13271" width="0.921875" style="1685" customWidth="1"/>
    <col min="13272" max="13353" width="2.69140625" style="1685" customWidth="1"/>
    <col min="13354" max="13520" width="1.61328125" style="1685"/>
    <col min="13521" max="13521" width="2.69140625" style="1685" customWidth="1"/>
    <col min="13522" max="13522" width="6.3046875" style="1685" customWidth="1"/>
    <col min="13523" max="13523" width="2.69140625" style="1685" customWidth="1"/>
    <col min="13524" max="13527" width="0.921875" style="1685" customWidth="1"/>
    <col min="13528" max="13609" width="2.69140625" style="1685" customWidth="1"/>
    <col min="13610" max="13776" width="1.61328125" style="1685"/>
    <col min="13777" max="13777" width="2.69140625" style="1685" customWidth="1"/>
    <col min="13778" max="13778" width="6.3046875" style="1685" customWidth="1"/>
    <col min="13779" max="13779" width="2.69140625" style="1685" customWidth="1"/>
    <col min="13780" max="13783" width="0.921875" style="1685" customWidth="1"/>
    <col min="13784" max="13865" width="2.69140625" style="1685" customWidth="1"/>
    <col min="13866" max="14032" width="1.61328125" style="1685"/>
    <col min="14033" max="14033" width="2.69140625" style="1685" customWidth="1"/>
    <col min="14034" max="14034" width="6.3046875" style="1685" customWidth="1"/>
    <col min="14035" max="14035" width="2.69140625" style="1685" customWidth="1"/>
    <col min="14036" max="14039" width="0.921875" style="1685" customWidth="1"/>
    <col min="14040" max="14121" width="2.69140625" style="1685" customWidth="1"/>
    <col min="14122" max="14288" width="1.61328125" style="1685"/>
    <col min="14289" max="14289" width="2.69140625" style="1685" customWidth="1"/>
    <col min="14290" max="14290" width="6.3046875" style="1685" customWidth="1"/>
    <col min="14291" max="14291" width="2.69140625" style="1685" customWidth="1"/>
    <col min="14292" max="14295" width="0.921875" style="1685" customWidth="1"/>
    <col min="14296" max="14377" width="2.69140625" style="1685" customWidth="1"/>
    <col min="14378" max="14544" width="1.61328125" style="1685"/>
    <col min="14545" max="14545" width="2.69140625" style="1685" customWidth="1"/>
    <col min="14546" max="14546" width="6.3046875" style="1685" customWidth="1"/>
    <col min="14547" max="14547" width="2.69140625" style="1685" customWidth="1"/>
    <col min="14548" max="14551" width="0.921875" style="1685" customWidth="1"/>
    <col min="14552" max="14633" width="2.69140625" style="1685" customWidth="1"/>
    <col min="14634" max="14800" width="1.61328125" style="1685"/>
    <col min="14801" max="14801" width="2.69140625" style="1685" customWidth="1"/>
    <col min="14802" max="14802" width="6.3046875" style="1685" customWidth="1"/>
    <col min="14803" max="14803" width="2.69140625" style="1685" customWidth="1"/>
    <col min="14804" max="14807" width="0.921875" style="1685" customWidth="1"/>
    <col min="14808" max="14889" width="2.69140625" style="1685" customWidth="1"/>
    <col min="14890" max="15056" width="1.61328125" style="1685"/>
    <col min="15057" max="15057" width="2.69140625" style="1685" customWidth="1"/>
    <col min="15058" max="15058" width="6.3046875" style="1685" customWidth="1"/>
    <col min="15059" max="15059" width="2.69140625" style="1685" customWidth="1"/>
    <col min="15060" max="15063" width="0.921875" style="1685" customWidth="1"/>
    <col min="15064" max="15145" width="2.69140625" style="1685" customWidth="1"/>
    <col min="15146" max="15312" width="1.61328125" style="1685"/>
    <col min="15313" max="15313" width="2.69140625" style="1685" customWidth="1"/>
    <col min="15314" max="15314" width="6.3046875" style="1685" customWidth="1"/>
    <col min="15315" max="15315" width="2.69140625" style="1685" customWidth="1"/>
    <col min="15316" max="15319" width="0.921875" style="1685" customWidth="1"/>
    <col min="15320" max="15401" width="2.69140625" style="1685" customWidth="1"/>
    <col min="15402" max="15568" width="1.61328125" style="1685"/>
    <col min="15569" max="15569" width="2.69140625" style="1685" customWidth="1"/>
    <col min="15570" max="15570" width="6.3046875" style="1685" customWidth="1"/>
    <col min="15571" max="15571" width="2.69140625" style="1685" customWidth="1"/>
    <col min="15572" max="15575" width="0.921875" style="1685" customWidth="1"/>
    <col min="15576" max="15657" width="2.69140625" style="1685" customWidth="1"/>
    <col min="15658" max="15824" width="1.61328125" style="1685"/>
    <col min="15825" max="15825" width="2.69140625" style="1685" customWidth="1"/>
    <col min="15826" max="15826" width="6.3046875" style="1685" customWidth="1"/>
    <col min="15827" max="15827" width="2.69140625" style="1685" customWidth="1"/>
    <col min="15828" max="15831" width="0.921875" style="1685" customWidth="1"/>
    <col min="15832" max="15913" width="2.69140625" style="1685" customWidth="1"/>
    <col min="15914" max="16080" width="1.61328125" style="1685"/>
    <col min="16081" max="16081" width="2.69140625" style="1685" customWidth="1"/>
    <col min="16082" max="16082" width="6.3046875" style="1685" customWidth="1"/>
    <col min="16083" max="16083" width="2.69140625" style="1685" customWidth="1"/>
    <col min="16084" max="16087" width="0.921875" style="1685" customWidth="1"/>
    <col min="16088" max="16169" width="2.69140625" style="1685" customWidth="1"/>
    <col min="16170" max="16384" width="1.61328125" style="1685"/>
  </cols>
  <sheetData>
    <row r="1" spans="2:126" ht="81" customHeight="1" thickBot="1">
      <c r="CD1" s="1686"/>
    </row>
    <row r="2" spans="2:126" s="1690" customFormat="1" ht="24.9" customHeight="1">
      <c r="B2" s="1687"/>
      <c r="C2" s="1688"/>
      <c r="D2" s="1688"/>
      <c r="E2" s="1688"/>
      <c r="F2" s="1688"/>
      <c r="G2" s="1688"/>
      <c r="H2" s="1688"/>
      <c r="I2" s="1688"/>
      <c r="J2" s="1688"/>
      <c r="K2" s="1688"/>
      <c r="L2" s="1688"/>
      <c r="M2" s="1688"/>
      <c r="N2" s="1688"/>
      <c r="O2" s="1688"/>
      <c r="P2" s="1688"/>
      <c r="Q2" s="1688"/>
      <c r="R2" s="1688"/>
      <c r="S2" s="1688"/>
      <c r="T2" s="1688"/>
      <c r="U2" s="1688"/>
      <c r="V2" s="1688"/>
      <c r="W2" s="1688"/>
      <c r="X2" s="1688"/>
      <c r="Y2" s="1688"/>
      <c r="Z2" s="1688"/>
      <c r="AA2" s="1688"/>
      <c r="AB2" s="1688"/>
      <c r="AC2" s="1688"/>
      <c r="AD2" s="1688"/>
      <c r="AE2" s="1688"/>
      <c r="AF2" s="1688"/>
      <c r="AG2" s="1688"/>
      <c r="AH2" s="1688"/>
      <c r="AI2" s="1688"/>
      <c r="AJ2" s="1688"/>
      <c r="AK2" s="1688"/>
      <c r="AL2" s="1688"/>
      <c r="AM2" s="1688"/>
      <c r="AN2" s="1688"/>
      <c r="AO2" s="1688"/>
      <c r="AP2" s="1688"/>
      <c r="AQ2" s="1688"/>
      <c r="AR2" s="1688"/>
      <c r="AS2" s="1688"/>
      <c r="AT2" s="1688"/>
      <c r="AU2" s="1688"/>
      <c r="AV2" s="1688"/>
      <c r="AW2" s="1688"/>
      <c r="AX2" s="1688"/>
      <c r="AY2" s="1688"/>
      <c r="AZ2" s="1688"/>
      <c r="BA2" s="1688"/>
      <c r="BB2" s="1688"/>
      <c r="BC2" s="1688"/>
      <c r="BD2" s="1688"/>
      <c r="BE2" s="1688"/>
      <c r="BF2" s="1688"/>
      <c r="BG2" s="1688"/>
      <c r="BH2" s="1688"/>
      <c r="BI2" s="1688"/>
      <c r="BJ2" s="1688"/>
      <c r="BK2" s="1688"/>
      <c r="BL2" s="1688"/>
      <c r="BM2" s="1688"/>
      <c r="BN2" s="1688"/>
      <c r="BO2" s="1688"/>
      <c r="BP2" s="1688"/>
      <c r="BQ2" s="1688"/>
      <c r="BR2" s="1688"/>
      <c r="BS2" s="1688"/>
      <c r="BT2" s="1688"/>
      <c r="BU2" s="1688"/>
      <c r="BV2" s="1688"/>
      <c r="BW2" s="1688"/>
      <c r="BX2" s="1688"/>
      <c r="BY2" s="1688"/>
      <c r="BZ2" s="1688"/>
      <c r="CA2" s="1688"/>
      <c r="CB2" s="1688"/>
      <c r="CC2" s="1689"/>
      <c r="CD2" s="1686"/>
      <c r="CH2" s="1686"/>
      <c r="CI2" s="1686"/>
      <c r="CJ2" s="1686"/>
      <c r="CK2" s="1686"/>
      <c r="CL2" s="1686"/>
      <c r="CM2" s="1686"/>
      <c r="CN2" s="1686"/>
      <c r="CO2" s="1686"/>
      <c r="CP2" s="1686"/>
      <c r="CQ2" s="1686"/>
      <c r="CR2" s="1686"/>
      <c r="CS2" s="1686"/>
      <c r="CT2" s="1686"/>
      <c r="CU2" s="1686"/>
      <c r="CV2" s="1686"/>
      <c r="CW2" s="1686"/>
      <c r="CX2" s="1686"/>
      <c r="CY2" s="1686"/>
      <c r="CZ2" s="1686"/>
      <c r="DA2" s="1686"/>
      <c r="DB2" s="1686"/>
      <c r="DC2" s="1686"/>
      <c r="DD2" s="1686"/>
      <c r="DE2" s="1686"/>
      <c r="DF2" s="1686"/>
      <c r="DG2" s="1686"/>
      <c r="DH2" s="1686"/>
      <c r="DI2" s="1686"/>
      <c r="DJ2" s="1686"/>
      <c r="DK2" s="1686"/>
      <c r="DL2" s="1686"/>
      <c r="DM2" s="1686"/>
      <c r="DN2" s="1686"/>
      <c r="DO2" s="1686"/>
      <c r="DP2" s="1686"/>
      <c r="DQ2" s="1686"/>
      <c r="DR2" s="1686"/>
      <c r="DS2" s="1686"/>
      <c r="DT2" s="1686"/>
      <c r="DU2" s="1686"/>
      <c r="DV2" s="1686"/>
    </row>
    <row r="3" spans="2:126" s="1690" customFormat="1" ht="30" customHeight="1">
      <c r="B3" s="1691"/>
      <c r="C3" s="1692"/>
      <c r="D3" s="1692"/>
      <c r="E3" s="1692"/>
      <c r="F3" s="1692"/>
      <c r="G3" s="1692"/>
      <c r="H3" s="1692"/>
      <c r="I3" s="1692"/>
      <c r="J3" s="1692"/>
      <c r="K3" s="1692"/>
      <c r="L3" s="1692"/>
      <c r="M3" s="1692"/>
      <c r="N3" s="1692"/>
      <c r="O3" s="1692"/>
      <c r="P3" s="1692"/>
      <c r="Q3" s="1692"/>
      <c r="R3" s="1692"/>
      <c r="S3" s="1692"/>
      <c r="T3" s="1692"/>
      <c r="U3" s="1692"/>
      <c r="V3" s="1692"/>
      <c r="W3" s="1692"/>
      <c r="X3" s="1692"/>
      <c r="Y3" s="1692"/>
      <c r="Z3" s="1692"/>
      <c r="AA3" s="1692"/>
      <c r="AB3" s="1692"/>
      <c r="AC3" s="1692"/>
      <c r="AD3" s="1692"/>
      <c r="AE3" s="1692"/>
      <c r="AF3" s="1692"/>
      <c r="AG3" s="1692"/>
      <c r="AH3" s="1692"/>
      <c r="AI3" s="1692"/>
      <c r="AJ3" s="1692"/>
      <c r="AK3" s="1692"/>
      <c r="AL3" s="1692"/>
      <c r="AM3" s="1692"/>
      <c r="AN3" s="1692"/>
      <c r="AO3" s="1692"/>
      <c r="AP3" s="1692"/>
      <c r="AQ3" s="1692"/>
      <c r="AR3" s="1692"/>
      <c r="AS3" s="1692"/>
      <c r="AT3" s="1692"/>
      <c r="AU3" s="1692"/>
      <c r="AV3" s="1692"/>
      <c r="AW3" s="1692"/>
      <c r="AX3" s="1692"/>
      <c r="AY3" s="1692"/>
      <c r="AZ3" s="1692"/>
      <c r="BA3" s="1692"/>
      <c r="BB3" s="1692"/>
      <c r="BC3" s="1692"/>
      <c r="BD3" s="1692"/>
      <c r="BE3" s="1692"/>
      <c r="BF3" s="1692"/>
      <c r="BG3" s="1692"/>
      <c r="BH3" s="1692"/>
      <c r="BI3" s="1692"/>
      <c r="BJ3" s="1692"/>
      <c r="BK3" s="1692"/>
      <c r="BL3" s="1692"/>
      <c r="BM3" s="1692"/>
      <c r="BN3" s="1692"/>
      <c r="BO3" s="1692"/>
      <c r="BP3" s="1692"/>
      <c r="BQ3" s="1692"/>
      <c r="BR3" s="1692"/>
      <c r="BS3" s="1692"/>
      <c r="BT3" s="1692"/>
      <c r="BU3" s="1692"/>
      <c r="BV3" s="1692"/>
      <c r="BW3" s="1692"/>
      <c r="BX3" s="1692"/>
      <c r="BY3" s="1692"/>
      <c r="BZ3" s="1692"/>
      <c r="CA3" s="1692"/>
      <c r="CB3" s="1692"/>
      <c r="CC3" s="1693"/>
      <c r="CD3" s="1693"/>
      <c r="CH3" s="1686"/>
      <c r="CI3" s="1686"/>
      <c r="CJ3" s="1686"/>
      <c r="CK3" s="1686"/>
      <c r="CL3" s="1686"/>
      <c r="CM3" s="1686"/>
      <c r="CN3" s="1686"/>
      <c r="CO3" s="1686"/>
      <c r="CP3" s="1686"/>
      <c r="CQ3" s="1686"/>
      <c r="CR3" s="1686"/>
      <c r="CS3" s="1686"/>
      <c r="CT3" s="1686"/>
      <c r="CU3" s="1686"/>
      <c r="CV3" s="1686"/>
      <c r="CW3" s="1686"/>
      <c r="CX3" s="1686"/>
      <c r="CY3" s="1686"/>
      <c r="CZ3" s="1686"/>
      <c r="DA3" s="1686"/>
      <c r="DB3" s="1686"/>
      <c r="DC3" s="1686"/>
      <c r="DD3" s="1686"/>
      <c r="DE3" s="1686"/>
      <c r="DF3" s="1686"/>
      <c r="DG3" s="1686"/>
      <c r="DH3" s="1686"/>
      <c r="DI3" s="1686"/>
      <c r="DJ3" s="1686"/>
      <c r="DK3" s="1686"/>
      <c r="DL3" s="1686"/>
      <c r="DM3" s="1686"/>
      <c r="DN3" s="1686"/>
      <c r="DO3" s="1686"/>
      <c r="DP3" s="1686"/>
      <c r="DQ3" s="1686"/>
      <c r="DR3" s="1686"/>
      <c r="DS3" s="1686"/>
      <c r="DT3" s="1686"/>
      <c r="DU3" s="1686"/>
      <c r="DV3" s="1686"/>
    </row>
    <row r="4" spans="2:126" s="1690" customFormat="1" ht="30" customHeight="1">
      <c r="B4" s="1694"/>
      <c r="C4" s="3291"/>
      <c r="D4" s="3291"/>
      <c r="E4" s="3291"/>
      <c r="F4" s="3291"/>
      <c r="G4" s="3291"/>
      <c r="H4" s="3291"/>
      <c r="I4" s="3291"/>
      <c r="J4" s="3291"/>
      <c r="K4" s="3291"/>
      <c r="L4" s="3291"/>
      <c r="M4" s="3291"/>
      <c r="N4" s="3291"/>
      <c r="O4" s="3292"/>
      <c r="P4" s="3292"/>
      <c r="Q4" s="3292"/>
      <c r="R4" s="1835"/>
      <c r="S4" s="1836"/>
      <c r="T4" s="1698"/>
      <c r="U4" s="1698"/>
      <c r="V4" s="1698"/>
      <c r="W4" s="1698"/>
      <c r="X4" s="1698"/>
      <c r="Y4" s="1698"/>
      <c r="Z4" s="1698"/>
      <c r="AA4" s="1698"/>
      <c r="AB4" s="1698"/>
      <c r="AC4" s="1698"/>
      <c r="AD4" s="1698"/>
      <c r="AE4" s="1698"/>
      <c r="AF4" s="1698"/>
      <c r="AG4" s="1698"/>
      <c r="AH4" s="1698"/>
      <c r="AI4" s="1698"/>
      <c r="AJ4" s="1698"/>
      <c r="AK4" s="1698"/>
      <c r="AL4" s="1698"/>
      <c r="AM4" s="1698"/>
      <c r="AN4" s="1698"/>
      <c r="AO4" s="1698"/>
      <c r="AP4" s="1698"/>
      <c r="AQ4" s="1698"/>
      <c r="AR4" s="1698"/>
      <c r="AS4" s="1698"/>
      <c r="AT4" s="1698"/>
      <c r="AU4" s="1698"/>
      <c r="AV4" s="1698"/>
      <c r="AW4" s="1698"/>
      <c r="AX4" s="1698"/>
      <c r="AY4" s="1698"/>
      <c r="AZ4" s="1698"/>
      <c r="BA4" s="1698"/>
      <c r="BB4" s="1698"/>
      <c r="BC4" s="1698"/>
      <c r="BD4" s="1698"/>
      <c r="BE4" s="1698"/>
      <c r="BF4" s="1698"/>
      <c r="BG4" s="1698"/>
      <c r="BH4" s="1698"/>
      <c r="BI4" s="1698"/>
      <c r="BJ4" s="1698"/>
      <c r="BK4" s="1698"/>
      <c r="BL4" s="1698"/>
      <c r="BM4" s="1698"/>
      <c r="BN4" s="1698"/>
      <c r="BO4" s="1698"/>
      <c r="BP4" s="1698"/>
      <c r="BQ4" s="1698"/>
      <c r="BR4" s="1698"/>
      <c r="BS4" s="1698"/>
      <c r="BT4" s="1698"/>
      <c r="BU4" s="1698"/>
      <c r="BV4" s="1698"/>
      <c r="BW4" s="1698"/>
      <c r="BX4" s="1698"/>
      <c r="BY4" s="1698"/>
      <c r="BZ4" s="1698"/>
      <c r="CA4" s="1698"/>
      <c r="CB4" s="1698"/>
      <c r="CC4" s="1699"/>
      <c r="CD4" s="1699"/>
      <c r="CH4" s="1686"/>
      <c r="CI4" s="1686"/>
      <c r="CJ4" s="1686"/>
      <c r="CK4" s="1686"/>
      <c r="CL4" s="1686"/>
      <c r="CM4" s="1686"/>
      <c r="CN4" s="1686"/>
      <c r="CO4" s="1686"/>
      <c r="CP4" s="1686"/>
      <c r="CQ4" s="1686"/>
      <c r="CR4" s="1686"/>
      <c r="CS4" s="1686"/>
      <c r="CT4" s="1686"/>
      <c r="CU4" s="1686"/>
      <c r="CV4" s="1686"/>
      <c r="CW4" s="1686"/>
      <c r="CX4" s="1686"/>
      <c r="CY4" s="1686"/>
      <c r="CZ4" s="1686"/>
      <c r="DA4" s="1686"/>
      <c r="DB4" s="1686"/>
      <c r="DC4" s="1686"/>
      <c r="DD4" s="1686"/>
      <c r="DE4" s="1686"/>
      <c r="DF4" s="1686"/>
      <c r="DG4" s="1686"/>
      <c r="DH4" s="1686"/>
      <c r="DI4" s="1686"/>
      <c r="DJ4" s="1686"/>
      <c r="DK4" s="1686"/>
      <c r="DL4" s="1686"/>
      <c r="DM4" s="1686"/>
      <c r="DN4" s="1686"/>
      <c r="DO4" s="1686"/>
      <c r="DP4" s="1686"/>
      <c r="DQ4" s="1686"/>
      <c r="DR4" s="1686"/>
      <c r="DS4" s="1686"/>
      <c r="DT4" s="1686"/>
      <c r="DU4" s="1686"/>
      <c r="DV4" s="1686"/>
    </row>
    <row r="5" spans="2:126" s="1690" customFormat="1" ht="30" customHeight="1">
      <c r="B5" s="1700"/>
      <c r="C5" s="3291"/>
      <c r="D5" s="3291"/>
      <c r="E5" s="3291"/>
      <c r="F5" s="3291"/>
      <c r="G5" s="3291"/>
      <c r="H5" s="3291"/>
      <c r="I5" s="3291"/>
      <c r="J5" s="3291"/>
      <c r="K5" s="3291"/>
      <c r="L5" s="3291"/>
      <c r="M5" s="3291"/>
      <c r="N5" s="3291"/>
      <c r="O5" s="3292"/>
      <c r="P5" s="3292"/>
      <c r="Q5" s="3292"/>
      <c r="R5" s="1835"/>
      <c r="S5" s="1837"/>
      <c r="T5" s="1698"/>
      <c r="U5" s="1698"/>
      <c r="V5" s="1702"/>
      <c r="W5" s="1702"/>
      <c r="X5" s="1702"/>
      <c r="Y5" s="1702"/>
      <c r="Z5" s="1702"/>
      <c r="AA5" s="1702"/>
      <c r="AB5" s="1702"/>
      <c r="AC5" s="1702"/>
      <c r="AD5" s="1702"/>
      <c r="AE5" s="1702"/>
      <c r="AF5" s="1702"/>
      <c r="AG5" s="1702"/>
      <c r="AH5" s="1702"/>
      <c r="AI5" s="1702"/>
      <c r="AJ5" s="1702"/>
      <c r="AK5" s="1702"/>
      <c r="AL5" s="1702"/>
      <c r="AM5" s="1702"/>
      <c r="AN5" s="1702"/>
      <c r="AO5" s="1702"/>
      <c r="AP5" s="1702"/>
      <c r="AQ5" s="1702"/>
      <c r="AR5" s="1702"/>
      <c r="AS5" s="1702"/>
      <c r="AT5" s="1702"/>
      <c r="AU5" s="1702"/>
      <c r="AV5" s="1702"/>
      <c r="AW5" s="1702"/>
      <c r="AX5" s="1702"/>
      <c r="AY5" s="1702"/>
      <c r="AZ5" s="1702"/>
      <c r="BA5" s="1702"/>
      <c r="BB5" s="1702"/>
      <c r="BC5" s="1702"/>
      <c r="BD5" s="1702"/>
      <c r="BE5" s="1702"/>
      <c r="BF5" s="1702"/>
      <c r="BG5" s="1702"/>
      <c r="BH5" s="1702"/>
      <c r="BI5" s="1702"/>
      <c r="BJ5" s="1702"/>
      <c r="BK5" s="1702"/>
      <c r="BL5" s="1702"/>
      <c r="BM5" s="1702"/>
      <c r="BN5" s="1702"/>
      <c r="BO5" s="1702"/>
      <c r="BP5" s="1702"/>
      <c r="BQ5" s="1702"/>
      <c r="BR5" s="1702"/>
      <c r="BS5" s="1702"/>
      <c r="BT5" s="1702"/>
      <c r="BU5" s="1702"/>
      <c r="BV5" s="1702"/>
      <c r="BW5" s="1702"/>
      <c r="BX5" s="1702"/>
      <c r="BY5" s="1702"/>
      <c r="BZ5" s="1702"/>
      <c r="CA5" s="1702"/>
      <c r="CB5" s="1702"/>
      <c r="CC5" s="1703"/>
      <c r="CD5" s="1703"/>
      <c r="CH5" s="1686"/>
      <c r="CI5" s="1686"/>
      <c r="CJ5" s="1686"/>
      <c r="CK5" s="1686"/>
      <c r="CL5" s="1686"/>
      <c r="CM5" s="1686"/>
      <c r="CN5" s="1686"/>
      <c r="CO5" s="1686"/>
      <c r="CP5" s="1686"/>
      <c r="CQ5" s="1686"/>
      <c r="CR5" s="1686"/>
      <c r="CS5" s="1686"/>
      <c r="CT5" s="1686"/>
      <c r="CU5" s="1686"/>
      <c r="CV5" s="1686"/>
      <c r="CW5" s="1686"/>
      <c r="CX5" s="1686"/>
      <c r="CY5" s="1686"/>
      <c r="CZ5" s="1686"/>
      <c r="DA5" s="1686"/>
      <c r="DB5" s="1686"/>
      <c r="DC5" s="1686"/>
      <c r="DD5" s="1686"/>
      <c r="DE5" s="1686"/>
      <c r="DF5" s="1686"/>
      <c r="DG5" s="1686"/>
      <c r="DH5" s="1686"/>
      <c r="DI5" s="1686"/>
      <c r="DJ5" s="1686"/>
      <c r="DK5" s="1686"/>
      <c r="DL5" s="1686"/>
      <c r="DM5" s="1686"/>
      <c r="DN5" s="1686"/>
      <c r="DO5" s="1686"/>
      <c r="DP5" s="1686"/>
      <c r="DQ5" s="1686"/>
      <c r="DR5" s="1686"/>
      <c r="DS5" s="1686"/>
      <c r="DT5" s="1686"/>
      <c r="DU5" s="1686"/>
      <c r="DV5" s="1686"/>
    </row>
    <row r="6" spans="2:126" s="1690" customFormat="1" ht="30" customHeight="1">
      <c r="B6" s="1700"/>
      <c r="C6" s="1702"/>
      <c r="D6" s="1702"/>
      <c r="E6" s="1702"/>
      <c r="F6" s="1702"/>
      <c r="G6" s="1702"/>
      <c r="H6" s="1702"/>
      <c r="I6" s="1702"/>
      <c r="J6" s="1702"/>
      <c r="K6" s="1702"/>
      <c r="L6" s="1702"/>
      <c r="M6" s="1702"/>
      <c r="N6" s="1702"/>
      <c r="O6" s="1702"/>
      <c r="P6" s="1702"/>
      <c r="Q6" s="1702"/>
      <c r="R6" s="1702"/>
      <c r="S6" s="1702"/>
      <c r="T6" s="1702"/>
      <c r="U6" s="1702"/>
      <c r="V6" s="1702"/>
      <c r="W6" s="1702"/>
      <c r="X6" s="1702"/>
      <c r="Y6" s="1702"/>
      <c r="Z6" s="1702"/>
      <c r="AA6" s="1702"/>
      <c r="AB6" s="1702"/>
      <c r="AC6" s="1702"/>
      <c r="AD6" s="1702"/>
      <c r="AE6" s="1702"/>
      <c r="AF6" s="1702"/>
      <c r="AG6" s="1702"/>
      <c r="AH6" s="1702"/>
      <c r="AI6" s="1702"/>
      <c r="AJ6" s="1702"/>
      <c r="AK6" s="1702"/>
      <c r="AL6" s="1702"/>
      <c r="AM6" s="1702"/>
      <c r="AN6" s="1702"/>
      <c r="AO6" s="1702"/>
      <c r="AP6" s="1702"/>
      <c r="AQ6" s="1702"/>
      <c r="AR6" s="1702"/>
      <c r="AS6" s="1702"/>
      <c r="AT6" s="1702"/>
      <c r="AU6" s="1702"/>
      <c r="AV6" s="1702"/>
      <c r="AW6" s="1702"/>
      <c r="AX6" s="1702"/>
      <c r="AY6" s="1702"/>
      <c r="AZ6" s="1702"/>
      <c r="BA6" s="1702"/>
      <c r="BB6" s="1702"/>
      <c r="BC6" s="1702"/>
      <c r="BD6" s="1702"/>
      <c r="BE6" s="1702"/>
      <c r="BF6" s="1702"/>
      <c r="BG6" s="1702"/>
      <c r="BH6" s="1702"/>
      <c r="BI6" s="1702"/>
      <c r="BJ6" s="1702"/>
      <c r="BK6" s="1702"/>
      <c r="BL6" s="1702"/>
      <c r="BM6" s="1702"/>
      <c r="BN6" s="1702"/>
      <c r="BO6" s="1702"/>
      <c r="BP6" s="1702"/>
      <c r="BQ6" s="1702"/>
      <c r="BR6" s="1702"/>
      <c r="BS6" s="1702"/>
      <c r="BT6" s="1702"/>
      <c r="BU6" s="1702"/>
      <c r="BV6" s="1702"/>
      <c r="BW6" s="1702"/>
      <c r="BX6" s="1702"/>
      <c r="BY6" s="1702"/>
      <c r="BZ6" s="1702"/>
      <c r="CA6" s="1702"/>
      <c r="CB6" s="1702"/>
      <c r="CC6" s="1703"/>
      <c r="CD6" s="1703"/>
      <c r="CH6" s="1686"/>
      <c r="CI6" s="1686"/>
      <c r="CJ6" s="1686"/>
      <c r="CK6" s="1686"/>
      <c r="CL6" s="1686"/>
      <c r="CM6" s="1686"/>
      <c r="CN6" s="1686"/>
      <c r="CO6" s="1686"/>
      <c r="CP6" s="1686"/>
      <c r="CQ6" s="1686"/>
      <c r="CR6" s="1686"/>
      <c r="CS6" s="1686"/>
      <c r="CT6" s="1686"/>
      <c r="CU6" s="1686"/>
      <c r="CV6" s="1686"/>
      <c r="CW6" s="1686"/>
      <c r="CX6" s="1686"/>
      <c r="CY6" s="1686"/>
      <c r="CZ6" s="1686"/>
      <c r="DA6" s="1686"/>
      <c r="DB6" s="1686"/>
      <c r="DC6" s="1686"/>
      <c r="DD6" s="1686"/>
      <c r="DE6" s="1686"/>
      <c r="DF6" s="1686"/>
      <c r="DG6" s="1686"/>
      <c r="DH6" s="1686"/>
      <c r="DI6" s="1686"/>
      <c r="DJ6" s="1686"/>
      <c r="DK6" s="1686"/>
      <c r="DL6" s="1686"/>
      <c r="DM6" s="1686"/>
      <c r="DN6" s="1686"/>
      <c r="DO6" s="1686"/>
      <c r="DP6" s="1686"/>
      <c r="DQ6" s="1686"/>
      <c r="DR6" s="1686"/>
      <c r="DS6" s="1686"/>
      <c r="DT6" s="1686"/>
      <c r="DU6" s="1686"/>
      <c r="DV6" s="1686"/>
    </row>
    <row r="7" spans="2:126" s="1690" customFormat="1" ht="24.9" customHeight="1">
      <c r="B7" s="1704"/>
      <c r="C7" s="1838"/>
      <c r="D7" s="1838"/>
      <c r="E7" s="1838"/>
      <c r="F7" s="1838"/>
      <c r="G7" s="1838"/>
      <c r="H7" s="1838"/>
      <c r="I7" s="1838"/>
      <c r="J7" s="1838"/>
      <c r="K7" s="1838"/>
      <c r="L7" s="1838"/>
      <c r="M7" s="1838"/>
      <c r="N7" s="1838"/>
      <c r="O7" s="1838"/>
      <c r="P7" s="1838"/>
      <c r="Q7" s="1838"/>
      <c r="R7" s="1838"/>
      <c r="S7" s="1838"/>
      <c r="T7" s="1838"/>
      <c r="U7" s="1838"/>
      <c r="V7" s="1838"/>
      <c r="W7" s="1838"/>
      <c r="X7" s="1838"/>
      <c r="Y7" s="1838"/>
      <c r="Z7" s="1838"/>
      <c r="AA7" s="1838"/>
      <c r="AB7" s="1838"/>
      <c r="AC7" s="1838"/>
      <c r="AD7" s="1838"/>
      <c r="AE7" s="1838"/>
      <c r="AF7" s="1838"/>
      <c r="AG7" s="1838"/>
      <c r="AH7" s="1838"/>
      <c r="AI7" s="1838"/>
      <c r="AJ7" s="1838"/>
      <c r="AK7" s="1838"/>
      <c r="AL7" s="1838"/>
      <c r="AM7" s="1838"/>
      <c r="AN7" s="1838"/>
      <c r="AO7" s="1838"/>
      <c r="AP7" s="1838"/>
      <c r="AQ7" s="1838"/>
      <c r="AR7" s="1838"/>
      <c r="AS7" s="1838"/>
      <c r="AT7" s="1838"/>
      <c r="AU7" s="1838"/>
      <c r="AV7" s="1838"/>
      <c r="AW7" s="1838"/>
      <c r="AX7" s="1838"/>
      <c r="AY7" s="1838"/>
      <c r="AZ7" s="1838"/>
      <c r="BA7" s="1838"/>
      <c r="BB7" s="1838"/>
      <c r="BC7" s="1838"/>
      <c r="BD7" s="1839"/>
      <c r="BE7" s="1839"/>
      <c r="BF7" s="1839"/>
      <c r="BG7" s="1839"/>
      <c r="BH7" s="1839"/>
      <c r="BI7" s="1839"/>
      <c r="BJ7" s="1839"/>
      <c r="BK7" s="1839"/>
      <c r="BL7" s="1839"/>
      <c r="BM7" s="1839"/>
      <c r="BN7" s="1839"/>
      <c r="BO7" s="1839"/>
      <c r="BP7" s="1839"/>
      <c r="BQ7" s="1839"/>
      <c r="BR7" s="1839"/>
      <c r="BS7" s="1839"/>
      <c r="BT7" s="1839"/>
      <c r="BU7" s="1839"/>
      <c r="BV7" s="1839"/>
      <c r="BW7" s="1839"/>
      <c r="BX7" s="1839"/>
      <c r="BY7" s="1839"/>
      <c r="BZ7" s="1839"/>
      <c r="CA7" s="1839"/>
      <c r="CB7" s="1838"/>
      <c r="CC7" s="1840"/>
      <c r="CD7" s="1706"/>
      <c r="CH7" s="1686"/>
      <c r="CI7" s="1686"/>
      <c r="CJ7" s="1686"/>
      <c r="CK7" s="1686"/>
      <c r="CL7" s="1686"/>
      <c r="CM7" s="1686"/>
      <c r="CN7" s="1686"/>
      <c r="CO7" s="1686"/>
      <c r="CP7" s="1686"/>
      <c r="CQ7" s="1686"/>
      <c r="CR7" s="1686"/>
      <c r="CS7" s="1686"/>
      <c r="CT7" s="1686"/>
      <c r="CU7" s="1686"/>
      <c r="CV7" s="1686"/>
      <c r="CW7" s="1686"/>
      <c r="CX7" s="1686"/>
      <c r="CY7" s="1686"/>
      <c r="CZ7" s="1686"/>
      <c r="DA7" s="1686"/>
      <c r="DB7" s="1686"/>
      <c r="DC7" s="1686"/>
      <c r="DD7" s="1686"/>
      <c r="DE7" s="1686"/>
      <c r="DF7" s="1686"/>
      <c r="DG7" s="1686"/>
      <c r="DH7" s="1686"/>
      <c r="DI7" s="1686"/>
      <c r="DJ7" s="1686"/>
      <c r="DK7" s="1686"/>
      <c r="DL7" s="1686"/>
      <c r="DM7" s="1686"/>
      <c r="DN7" s="1686"/>
      <c r="DO7" s="1686"/>
      <c r="DP7" s="1686"/>
      <c r="DQ7" s="1686"/>
      <c r="DR7" s="1686"/>
      <c r="DS7" s="1686"/>
      <c r="DT7" s="1686"/>
      <c r="DU7" s="1686"/>
      <c r="DV7" s="1686"/>
    </row>
    <row r="8" spans="2:126" s="1690" customFormat="1" ht="30" customHeight="1">
      <c r="B8" s="1707"/>
      <c r="C8" s="1698"/>
      <c r="D8" s="1841"/>
      <c r="E8" s="1835"/>
      <c r="F8" s="1835"/>
      <c r="G8" s="1835"/>
      <c r="H8" s="1747"/>
      <c r="I8" s="1747"/>
      <c r="J8" s="1747"/>
      <c r="K8" s="1747"/>
      <c r="L8" s="1747"/>
      <c r="M8" s="1747"/>
      <c r="N8" s="1747"/>
      <c r="O8" s="1747"/>
      <c r="P8" s="1747"/>
      <c r="Q8" s="1747"/>
      <c r="R8" s="1747"/>
      <c r="S8" s="1747"/>
      <c r="T8" s="1842"/>
      <c r="U8" s="1842"/>
      <c r="V8" s="1842"/>
      <c r="W8" s="1842"/>
      <c r="X8" s="1842"/>
      <c r="Y8" s="1842"/>
      <c r="Z8" s="1842"/>
      <c r="AA8" s="1842"/>
      <c r="AB8" s="1842"/>
      <c r="AC8" s="1842"/>
      <c r="AD8" s="1842"/>
      <c r="AE8" s="1842"/>
      <c r="AF8" s="1842"/>
      <c r="AG8" s="1842"/>
      <c r="AH8" s="1842"/>
      <c r="AI8" s="1842"/>
      <c r="AJ8" s="1842"/>
      <c r="AK8" s="1842"/>
      <c r="AL8" s="1842"/>
      <c r="AM8" s="1842"/>
      <c r="AN8" s="1842"/>
      <c r="AO8" s="1842"/>
      <c r="AP8" s="1842"/>
      <c r="AQ8" s="1842"/>
      <c r="AR8" s="1842"/>
      <c r="AS8" s="1842"/>
      <c r="AT8" s="1842"/>
      <c r="AU8" s="1842"/>
      <c r="AV8" s="1842"/>
      <c r="AW8" s="1842"/>
      <c r="AX8" s="1842"/>
      <c r="AY8" s="1842"/>
      <c r="AZ8" s="1842"/>
      <c r="BA8" s="1842"/>
      <c r="BB8" s="1842"/>
      <c r="BC8" s="1842"/>
      <c r="BD8" s="1842"/>
      <c r="BE8" s="1842"/>
      <c r="BF8" s="1842"/>
      <c r="BG8" s="1842"/>
      <c r="BH8" s="1842"/>
      <c r="BI8" s="1842"/>
      <c r="BJ8" s="1842"/>
      <c r="BK8" s="1842"/>
      <c r="BL8" s="1842"/>
      <c r="BM8" s="1842"/>
      <c r="BN8" s="1842"/>
      <c r="BO8" s="1842"/>
      <c r="BP8" s="1842"/>
      <c r="BQ8" s="1842"/>
      <c r="BR8" s="1842"/>
      <c r="BS8" s="1842"/>
      <c r="BT8" s="1842"/>
      <c r="BU8" s="1842"/>
      <c r="BV8" s="1842"/>
      <c r="BW8" s="1842"/>
      <c r="BX8" s="1842"/>
      <c r="BY8" s="1842"/>
      <c r="BZ8" s="1842"/>
      <c r="CA8" s="1842"/>
      <c r="CB8" s="1842"/>
      <c r="CC8" s="1843"/>
      <c r="CD8" s="1706"/>
      <c r="CH8" s="1686"/>
      <c r="CI8" s="1686"/>
      <c r="CJ8" s="1686"/>
      <c r="CK8" s="1686"/>
      <c r="CL8" s="1686"/>
      <c r="CM8" s="1686"/>
      <c r="CN8" s="1686"/>
      <c r="CO8" s="1686"/>
      <c r="CP8" s="1686"/>
      <c r="CQ8" s="1686"/>
      <c r="CR8" s="1686"/>
      <c r="CS8" s="1686"/>
      <c r="CT8" s="1686"/>
      <c r="CU8" s="1686"/>
      <c r="CV8" s="1686"/>
      <c r="CW8" s="1686"/>
      <c r="CX8" s="1686"/>
      <c r="CY8" s="1686"/>
      <c r="CZ8" s="1686"/>
      <c r="DA8" s="1686"/>
      <c r="DB8" s="1686"/>
      <c r="DC8" s="1686"/>
      <c r="DD8" s="1686"/>
      <c r="DE8" s="1686"/>
      <c r="DF8" s="1686"/>
      <c r="DG8" s="1686"/>
      <c r="DH8" s="1686"/>
      <c r="DI8" s="1686"/>
      <c r="DJ8" s="1686"/>
      <c r="DK8" s="1686"/>
      <c r="DL8" s="1686"/>
      <c r="DM8" s="1686"/>
      <c r="DN8" s="1686"/>
      <c r="DO8" s="1686"/>
      <c r="DP8" s="1686"/>
      <c r="DQ8" s="1686"/>
      <c r="DR8" s="1686"/>
      <c r="DS8" s="1686"/>
      <c r="DT8" s="1686"/>
      <c r="DU8" s="1686"/>
      <c r="DV8" s="1686"/>
    </row>
    <row r="9" spans="2:126" s="1690" customFormat="1" ht="30" customHeight="1">
      <c r="B9" s="1707"/>
      <c r="C9" s="1835"/>
      <c r="D9" s="1844"/>
      <c r="E9" s="1835"/>
      <c r="F9" s="1835"/>
      <c r="G9" s="1835"/>
      <c r="H9" s="1747"/>
      <c r="I9" s="1747"/>
      <c r="J9" s="1747"/>
      <c r="K9" s="1747"/>
      <c r="L9" s="1747"/>
      <c r="M9" s="1747"/>
      <c r="N9" s="1747"/>
      <c r="O9" s="1747"/>
      <c r="P9" s="1747"/>
      <c r="Q9" s="1747"/>
      <c r="R9" s="1747"/>
      <c r="S9" s="1747"/>
      <c r="T9" s="1842"/>
      <c r="U9" s="1842"/>
      <c r="V9" s="1842"/>
      <c r="W9" s="1842"/>
      <c r="X9" s="1842"/>
      <c r="Y9" s="1842"/>
      <c r="Z9" s="1842"/>
      <c r="AA9" s="1842"/>
      <c r="AB9" s="1842"/>
      <c r="AC9" s="1842"/>
      <c r="AD9" s="1842"/>
      <c r="AE9" s="1842"/>
      <c r="AF9" s="1842"/>
      <c r="AG9" s="1842"/>
      <c r="AH9" s="1842"/>
      <c r="AI9" s="1842"/>
      <c r="AJ9" s="1842"/>
      <c r="AK9" s="1842"/>
      <c r="AL9" s="1842"/>
      <c r="AM9" s="1842"/>
      <c r="AN9" s="1842"/>
      <c r="AO9" s="1842"/>
      <c r="AP9" s="1842"/>
      <c r="AQ9" s="1842"/>
      <c r="AR9" s="1842"/>
      <c r="AS9" s="1842"/>
      <c r="AT9" s="1842"/>
      <c r="AU9" s="1842"/>
      <c r="AV9" s="1842"/>
      <c r="AW9" s="1842"/>
      <c r="AX9" s="1842"/>
      <c r="AY9" s="1842"/>
      <c r="AZ9" s="1842"/>
      <c r="BA9" s="1842"/>
      <c r="BB9" s="1842"/>
      <c r="BC9" s="1842"/>
      <c r="BD9" s="1842"/>
      <c r="BE9" s="1842"/>
      <c r="BF9" s="1842"/>
      <c r="BG9" s="1842"/>
      <c r="BH9" s="1842"/>
      <c r="BI9" s="1842"/>
      <c r="BJ9" s="1842"/>
      <c r="BK9" s="1842"/>
      <c r="BL9" s="1842"/>
      <c r="BM9" s="1842"/>
      <c r="BN9" s="1842"/>
      <c r="BO9" s="1842"/>
      <c r="BP9" s="1842"/>
      <c r="BQ9" s="1842"/>
      <c r="BR9" s="1842"/>
      <c r="BS9" s="1842"/>
      <c r="BT9" s="1842"/>
      <c r="BU9" s="1842"/>
      <c r="BV9" s="1842"/>
      <c r="BW9" s="1842"/>
      <c r="BX9" s="1842"/>
      <c r="BY9" s="1842"/>
      <c r="BZ9" s="1842"/>
      <c r="CA9" s="1842"/>
      <c r="CB9" s="1842"/>
      <c r="CC9" s="1843"/>
      <c r="CD9" s="1706"/>
      <c r="CH9" s="1686"/>
      <c r="CI9" s="1686"/>
      <c r="CJ9" s="1686"/>
      <c r="CK9" s="1686"/>
      <c r="CL9" s="1686"/>
      <c r="CM9" s="1686"/>
      <c r="CN9" s="1686"/>
      <c r="CO9" s="1686"/>
      <c r="CP9" s="1686"/>
      <c r="CQ9" s="1686"/>
      <c r="CR9" s="1686"/>
      <c r="CS9" s="1686"/>
      <c r="CT9" s="1686"/>
      <c r="CU9" s="1686"/>
      <c r="CV9" s="1686"/>
      <c r="CW9" s="1686"/>
      <c r="CX9" s="1686"/>
      <c r="CY9" s="1686"/>
      <c r="CZ9" s="1686"/>
      <c r="DA9" s="1686"/>
      <c r="DB9" s="1686"/>
      <c r="DC9" s="1686"/>
      <c r="DD9" s="1686"/>
      <c r="DE9" s="1686"/>
      <c r="DF9" s="1686"/>
      <c r="DG9" s="1686"/>
      <c r="DH9" s="1686"/>
      <c r="DI9" s="1686"/>
      <c r="DJ9" s="1686"/>
      <c r="DK9" s="1686"/>
      <c r="DL9" s="1686"/>
      <c r="DM9" s="1686"/>
      <c r="DN9" s="1686"/>
      <c r="DO9" s="1686"/>
      <c r="DP9" s="1686"/>
      <c r="DQ9" s="1686"/>
      <c r="DR9" s="1686"/>
      <c r="DS9" s="1686"/>
      <c r="DT9" s="1686"/>
      <c r="DU9" s="1686"/>
      <c r="DV9" s="1686"/>
    </row>
    <row r="10" spans="2:126" s="1690" customFormat="1" ht="30" customHeight="1">
      <c r="B10" s="1707"/>
      <c r="C10" s="1835"/>
      <c r="D10" s="1844"/>
      <c r="E10" s="1835"/>
      <c r="F10" s="1835"/>
      <c r="G10" s="1835"/>
      <c r="H10" s="1747"/>
      <c r="I10" s="1747"/>
      <c r="J10" s="1747"/>
      <c r="K10" s="1747"/>
      <c r="L10" s="1747"/>
      <c r="M10" s="1747"/>
      <c r="N10" s="1747"/>
      <c r="O10" s="1747"/>
      <c r="P10" s="1747"/>
      <c r="Q10" s="1747"/>
      <c r="R10" s="1747"/>
      <c r="S10" s="1747"/>
      <c r="T10" s="1842"/>
      <c r="U10" s="1842"/>
      <c r="V10" s="1842"/>
      <c r="W10" s="1842"/>
      <c r="X10" s="1842"/>
      <c r="Y10" s="1842"/>
      <c r="Z10" s="1842"/>
      <c r="AA10" s="1842"/>
      <c r="AB10" s="1842"/>
      <c r="AC10" s="1842"/>
      <c r="AD10" s="1842"/>
      <c r="AE10" s="1842"/>
      <c r="AF10" s="1842"/>
      <c r="AG10" s="1842"/>
      <c r="AH10" s="1842"/>
      <c r="AI10" s="1842"/>
      <c r="AJ10" s="1842"/>
      <c r="AK10" s="1842"/>
      <c r="AL10" s="1842"/>
      <c r="AM10" s="1842"/>
      <c r="AN10" s="1842"/>
      <c r="AO10" s="1842"/>
      <c r="AP10" s="1842"/>
      <c r="AQ10" s="1842"/>
      <c r="AR10" s="1842"/>
      <c r="AS10" s="1842"/>
      <c r="AT10" s="1842"/>
      <c r="AU10" s="1842"/>
      <c r="AV10" s="1842"/>
      <c r="AW10" s="1842"/>
      <c r="AX10" s="1842"/>
      <c r="AY10" s="1842"/>
      <c r="AZ10" s="1842"/>
      <c r="BA10" s="1842"/>
      <c r="BB10" s="1842"/>
      <c r="BC10" s="1842"/>
      <c r="BD10" s="1842"/>
      <c r="BE10" s="1842"/>
      <c r="BF10" s="1842"/>
      <c r="BG10" s="1842"/>
      <c r="BH10" s="1842"/>
      <c r="BI10" s="1842"/>
      <c r="BJ10" s="1842"/>
      <c r="BK10" s="1842"/>
      <c r="BL10" s="1842"/>
      <c r="BM10" s="1842"/>
      <c r="BN10" s="1842"/>
      <c r="BO10" s="1842"/>
      <c r="BP10" s="1842"/>
      <c r="BQ10" s="1842"/>
      <c r="BR10" s="1842"/>
      <c r="BS10" s="1842"/>
      <c r="BT10" s="1842"/>
      <c r="BU10" s="1842"/>
      <c r="BV10" s="1842"/>
      <c r="BW10" s="1842"/>
      <c r="BX10" s="1842"/>
      <c r="BY10" s="1842"/>
      <c r="BZ10" s="1842"/>
      <c r="CA10" s="1842"/>
      <c r="CB10" s="1842"/>
      <c r="CC10" s="1843"/>
      <c r="CD10" s="1706"/>
      <c r="CH10" s="1686"/>
      <c r="CI10" s="1686"/>
      <c r="CJ10" s="1686"/>
      <c r="CK10" s="1686"/>
      <c r="CL10" s="1686"/>
      <c r="CM10" s="1686"/>
      <c r="CN10" s="1686"/>
      <c r="CO10" s="1686"/>
      <c r="CP10" s="1686"/>
      <c r="CQ10" s="1686"/>
      <c r="CR10" s="1686"/>
      <c r="CS10" s="1686"/>
      <c r="CT10" s="1686"/>
      <c r="CU10" s="1686"/>
      <c r="CV10" s="1686"/>
      <c r="CW10" s="1686"/>
      <c r="CX10" s="1686"/>
      <c r="CY10" s="1686"/>
      <c r="CZ10" s="1686"/>
      <c r="DA10" s="1686"/>
      <c r="DB10" s="1686"/>
      <c r="DC10" s="1686"/>
      <c r="DD10" s="1686"/>
      <c r="DE10" s="1686"/>
      <c r="DF10" s="1686"/>
      <c r="DG10" s="1686"/>
      <c r="DH10" s="1686"/>
      <c r="DI10" s="1686"/>
      <c r="DJ10" s="1686"/>
      <c r="DK10" s="1686"/>
      <c r="DL10" s="1686"/>
      <c r="DM10" s="1686"/>
      <c r="DN10" s="1686"/>
      <c r="DO10" s="1686"/>
      <c r="DP10" s="1686"/>
      <c r="DQ10" s="1686"/>
      <c r="DR10" s="1686"/>
      <c r="DS10" s="1686"/>
      <c r="DT10" s="1686"/>
      <c r="DU10" s="1686"/>
      <c r="DV10" s="1686"/>
    </row>
    <row r="11" spans="2:126" s="1690" customFormat="1" ht="30" customHeight="1">
      <c r="B11" s="1707"/>
      <c r="C11" s="1835"/>
      <c r="D11" s="1845"/>
      <c r="E11" s="1835"/>
      <c r="F11" s="1835"/>
      <c r="G11" s="1835"/>
      <c r="H11" s="1747"/>
      <c r="I11" s="1747"/>
      <c r="J11" s="1747"/>
      <c r="K11" s="1747"/>
      <c r="L11" s="1747"/>
      <c r="M11" s="1747"/>
      <c r="N11" s="1747"/>
      <c r="O11" s="1747"/>
      <c r="P11" s="1747"/>
      <c r="Q11" s="1747"/>
      <c r="R11" s="1747"/>
      <c r="S11" s="1747"/>
      <c r="T11" s="1842"/>
      <c r="U11" s="1842"/>
      <c r="V11" s="1842"/>
      <c r="W11" s="1842"/>
      <c r="X11" s="1842"/>
      <c r="Y11" s="1842"/>
      <c r="Z11" s="1842"/>
      <c r="AA11" s="1842"/>
      <c r="AB11" s="1842"/>
      <c r="AC11" s="1842"/>
      <c r="AD11" s="1842"/>
      <c r="AE11" s="1842"/>
      <c r="AF11" s="1842"/>
      <c r="AG11" s="1842"/>
      <c r="AH11" s="1842"/>
      <c r="AI11" s="1842"/>
      <c r="AJ11" s="1842"/>
      <c r="AK11" s="1842"/>
      <c r="AL11" s="1842"/>
      <c r="AM11" s="1842"/>
      <c r="AN11" s="1842"/>
      <c r="AO11" s="1842"/>
      <c r="AP11" s="1842"/>
      <c r="AQ11" s="1842"/>
      <c r="AR11" s="1842"/>
      <c r="AS11" s="1842"/>
      <c r="AT11" s="1842"/>
      <c r="AU11" s="1842"/>
      <c r="AV11" s="1842"/>
      <c r="AW11" s="1842"/>
      <c r="AX11" s="1842"/>
      <c r="AY11" s="1842"/>
      <c r="AZ11" s="1842"/>
      <c r="BA11" s="1842"/>
      <c r="BB11" s="1842"/>
      <c r="BC11" s="1842"/>
      <c r="BD11" s="1842"/>
      <c r="BE11" s="1842"/>
      <c r="BF11" s="1842"/>
      <c r="BG11" s="1842"/>
      <c r="BH11" s="1842"/>
      <c r="BI11" s="1842"/>
      <c r="BJ11" s="1842"/>
      <c r="BK11" s="1842"/>
      <c r="BL11" s="1842"/>
      <c r="BM11" s="1842"/>
      <c r="BN11" s="1842"/>
      <c r="BO11" s="1842"/>
      <c r="BP11" s="1842"/>
      <c r="BQ11" s="1842"/>
      <c r="BR11" s="1842"/>
      <c r="BS11" s="1842"/>
      <c r="BT11" s="1842"/>
      <c r="BU11" s="1842"/>
      <c r="BV11" s="1842"/>
      <c r="BW11" s="1842"/>
      <c r="BX11" s="1842"/>
      <c r="BY11" s="1842"/>
      <c r="BZ11" s="1842"/>
      <c r="CA11" s="1842"/>
      <c r="CB11" s="1842"/>
      <c r="CC11" s="1843"/>
      <c r="CD11" s="1706"/>
      <c r="CH11" s="1686"/>
      <c r="CI11" s="1686"/>
      <c r="CJ11" s="1686"/>
      <c r="CK11" s="1686"/>
      <c r="CL11" s="1686"/>
      <c r="CM11" s="1686"/>
      <c r="CN11" s="1686"/>
      <c r="CO11" s="1686"/>
      <c r="CP11" s="1686"/>
      <c r="CQ11" s="1686"/>
      <c r="CR11" s="1686"/>
      <c r="CS11" s="1686"/>
      <c r="CT11" s="1686"/>
      <c r="CU11" s="1686"/>
      <c r="CV11" s="1686"/>
      <c r="CW11" s="1686"/>
      <c r="CX11" s="1686"/>
      <c r="CY11" s="1686"/>
      <c r="CZ11" s="1686"/>
      <c r="DA11" s="1686"/>
      <c r="DB11" s="1686"/>
      <c r="DC11" s="1686"/>
      <c r="DD11" s="1686"/>
      <c r="DE11" s="1686"/>
      <c r="DF11" s="1686"/>
      <c r="DG11" s="1686"/>
      <c r="DH11" s="1686"/>
      <c r="DI11" s="1686"/>
      <c r="DJ11" s="1686"/>
      <c r="DK11" s="1686"/>
      <c r="DL11" s="1686"/>
      <c r="DM11" s="1686"/>
      <c r="DN11" s="1686"/>
      <c r="DO11" s="1686"/>
      <c r="DP11" s="1686"/>
      <c r="DQ11" s="1686"/>
      <c r="DR11" s="1686"/>
      <c r="DS11" s="1686"/>
      <c r="DT11" s="1686"/>
      <c r="DU11" s="1686"/>
      <c r="DV11" s="1686"/>
    </row>
    <row r="12" spans="2:126" s="1690" customFormat="1" ht="30" customHeight="1">
      <c r="B12" s="1707"/>
      <c r="C12" s="1835"/>
      <c r="D12" s="1845"/>
      <c r="E12" s="1835"/>
      <c r="F12" s="1835"/>
      <c r="G12" s="1835"/>
      <c r="H12" s="1747"/>
      <c r="I12" s="1747"/>
      <c r="J12" s="1747"/>
      <c r="K12" s="1747"/>
      <c r="L12" s="1747"/>
      <c r="M12" s="1747"/>
      <c r="N12" s="1747"/>
      <c r="O12" s="1747"/>
      <c r="P12" s="1747"/>
      <c r="Q12" s="1747"/>
      <c r="R12" s="1747"/>
      <c r="S12" s="1747"/>
      <c r="T12" s="1842"/>
      <c r="U12" s="1842"/>
      <c r="V12" s="1842"/>
      <c r="W12" s="1842"/>
      <c r="X12" s="1842"/>
      <c r="Y12" s="1842"/>
      <c r="Z12" s="1842"/>
      <c r="AA12" s="1842"/>
      <c r="AB12" s="1842"/>
      <c r="AC12" s="1842"/>
      <c r="AD12" s="1842"/>
      <c r="AE12" s="1842"/>
      <c r="AF12" s="1842"/>
      <c r="AG12" s="1842"/>
      <c r="AH12" s="1842"/>
      <c r="AI12" s="1842"/>
      <c r="AJ12" s="1842"/>
      <c r="AK12" s="1842"/>
      <c r="AL12" s="1842"/>
      <c r="AM12" s="1842"/>
      <c r="AN12" s="1842"/>
      <c r="AO12" s="1842"/>
      <c r="AP12" s="1842"/>
      <c r="AQ12" s="1842"/>
      <c r="AR12" s="1842"/>
      <c r="AS12" s="1842"/>
      <c r="AT12" s="1842"/>
      <c r="AU12" s="1842"/>
      <c r="AV12" s="1842"/>
      <c r="AW12" s="1842"/>
      <c r="AX12" s="1842"/>
      <c r="AY12" s="1842"/>
      <c r="AZ12" s="1842"/>
      <c r="BA12" s="1842"/>
      <c r="BB12" s="1842"/>
      <c r="BC12" s="1842"/>
      <c r="BD12" s="1842"/>
      <c r="BE12" s="1842"/>
      <c r="BF12" s="1842"/>
      <c r="BG12" s="1842"/>
      <c r="BH12" s="1842"/>
      <c r="BI12" s="1842"/>
      <c r="BJ12" s="1842"/>
      <c r="BK12" s="1842"/>
      <c r="BL12" s="1842"/>
      <c r="BM12" s="1842"/>
      <c r="BN12" s="1842"/>
      <c r="BO12" s="1842"/>
      <c r="BP12" s="1842"/>
      <c r="BQ12" s="1842"/>
      <c r="BR12" s="1842"/>
      <c r="BS12" s="1842"/>
      <c r="BT12" s="1842"/>
      <c r="BU12" s="1842"/>
      <c r="BV12" s="1842"/>
      <c r="BW12" s="1842"/>
      <c r="BX12" s="1842"/>
      <c r="BY12" s="1842"/>
      <c r="BZ12" s="1842"/>
      <c r="CA12" s="1842"/>
      <c r="CB12" s="1842"/>
      <c r="CC12" s="1843"/>
      <c r="CD12" s="1706"/>
      <c r="CH12" s="1686"/>
      <c r="CI12" s="1686"/>
      <c r="CJ12" s="1686"/>
      <c r="CK12" s="1686"/>
    </row>
    <row r="13" spans="2:126" s="1690" customFormat="1" ht="30" customHeight="1">
      <c r="B13" s="1707"/>
      <c r="C13" s="1835"/>
      <c r="D13" s="1845"/>
      <c r="E13" s="1835"/>
      <c r="F13" s="1835"/>
      <c r="G13" s="1835"/>
      <c r="H13" s="1747"/>
      <c r="I13" s="1747"/>
      <c r="J13" s="1747"/>
      <c r="K13" s="1747"/>
      <c r="L13" s="1747"/>
      <c r="M13" s="1747"/>
      <c r="N13" s="1747"/>
      <c r="O13" s="1747"/>
      <c r="P13" s="1747"/>
      <c r="Q13" s="1747"/>
      <c r="R13" s="1747"/>
      <c r="S13" s="1747"/>
      <c r="T13" s="1842"/>
      <c r="U13" s="1842"/>
      <c r="V13" s="1842"/>
      <c r="W13" s="1842"/>
      <c r="X13" s="1842"/>
      <c r="Y13" s="1842"/>
      <c r="Z13" s="1842"/>
      <c r="AA13" s="1842"/>
      <c r="AB13" s="1842"/>
      <c r="AC13" s="1842"/>
      <c r="AD13" s="1842"/>
      <c r="AE13" s="1842"/>
      <c r="AF13" s="1842"/>
      <c r="AG13" s="1842"/>
      <c r="AH13" s="1842"/>
      <c r="AI13" s="1842"/>
      <c r="AJ13" s="1842"/>
      <c r="AK13" s="1842"/>
      <c r="AL13" s="1842"/>
      <c r="AM13" s="1842"/>
      <c r="AN13" s="1842"/>
      <c r="AO13" s="1842"/>
      <c r="AP13" s="1842"/>
      <c r="AQ13" s="1842"/>
      <c r="AR13" s="1842"/>
      <c r="AS13" s="1842"/>
      <c r="AT13" s="1842"/>
      <c r="AU13" s="1842"/>
      <c r="AV13" s="1842"/>
      <c r="AW13" s="1842"/>
      <c r="AX13" s="1842"/>
      <c r="AY13" s="1842"/>
      <c r="AZ13" s="1842"/>
      <c r="BA13" s="1842"/>
      <c r="BB13" s="1842"/>
      <c r="BC13" s="1842"/>
      <c r="BD13" s="1842"/>
      <c r="BE13" s="1842"/>
      <c r="BF13" s="1842"/>
      <c r="BG13" s="1842"/>
      <c r="BH13" s="1842"/>
      <c r="BI13" s="1842"/>
      <c r="BJ13" s="1842"/>
      <c r="BK13" s="1842"/>
      <c r="BL13" s="1842"/>
      <c r="BM13" s="1842"/>
      <c r="BN13" s="1842"/>
      <c r="BO13" s="1842"/>
      <c r="BP13" s="1842"/>
      <c r="BQ13" s="1842"/>
      <c r="BR13" s="1842"/>
      <c r="BS13" s="1842"/>
      <c r="BT13" s="1842"/>
      <c r="BU13" s="1842"/>
      <c r="BV13" s="1842"/>
      <c r="BW13" s="1842"/>
      <c r="BX13" s="1842"/>
      <c r="BY13" s="1842"/>
      <c r="BZ13" s="1842"/>
      <c r="CA13" s="1842"/>
      <c r="CB13" s="1842"/>
      <c r="CC13" s="1843"/>
      <c r="CD13" s="1706"/>
      <c r="CH13" s="1686"/>
      <c r="CI13" s="1686"/>
      <c r="CJ13" s="1686"/>
      <c r="CK13" s="1686"/>
    </row>
    <row r="14" spans="2:126" s="1690" customFormat="1" ht="30" customHeight="1">
      <c r="B14" s="1707"/>
      <c r="C14" s="1835"/>
      <c r="D14" s="1846"/>
      <c r="E14" s="1847"/>
      <c r="F14" s="1848"/>
      <c r="G14" s="1849"/>
      <c r="H14" s="1849"/>
      <c r="I14" s="1850"/>
      <c r="J14" s="1850"/>
      <c r="K14" s="1850"/>
      <c r="L14" s="1850"/>
      <c r="M14" s="1850"/>
      <c r="N14" s="1850"/>
      <c r="O14" s="1850"/>
      <c r="P14" s="1850"/>
      <c r="Q14" s="1850"/>
      <c r="R14" s="1747"/>
      <c r="S14" s="1747"/>
      <c r="T14" s="1842"/>
      <c r="U14" s="1842"/>
      <c r="V14" s="1842"/>
      <c r="W14" s="1842"/>
      <c r="X14" s="1842"/>
      <c r="Y14" s="1842"/>
      <c r="Z14" s="1842"/>
      <c r="AA14" s="1842"/>
      <c r="AB14" s="1842"/>
      <c r="AC14" s="1842"/>
      <c r="AD14" s="1842"/>
      <c r="AE14" s="1842"/>
      <c r="AF14" s="1842"/>
      <c r="AG14" s="1842"/>
      <c r="AH14" s="1842"/>
      <c r="AI14" s="1842"/>
      <c r="AJ14" s="1842"/>
      <c r="AK14" s="1842"/>
      <c r="AL14" s="1842"/>
      <c r="AM14" s="1842"/>
      <c r="AN14" s="1842"/>
      <c r="AO14" s="1842"/>
      <c r="AP14" s="1842"/>
      <c r="AQ14" s="1842"/>
      <c r="AR14" s="1842"/>
      <c r="AS14" s="1842"/>
      <c r="AT14" s="1842"/>
      <c r="AU14" s="1842"/>
      <c r="AV14" s="1842"/>
      <c r="AW14" s="1842"/>
      <c r="AX14" s="1842"/>
      <c r="AY14" s="1842"/>
      <c r="AZ14" s="1842"/>
      <c r="BA14" s="1842"/>
      <c r="BB14" s="1842"/>
      <c r="BC14" s="1842"/>
      <c r="BD14" s="1842"/>
      <c r="BE14" s="1842"/>
      <c r="BF14" s="1842"/>
      <c r="BG14" s="1842"/>
      <c r="BH14" s="1842"/>
      <c r="BI14" s="1842"/>
      <c r="BJ14" s="1842"/>
      <c r="BK14" s="1842"/>
      <c r="BL14" s="1842"/>
      <c r="BM14" s="1842"/>
      <c r="BN14" s="1842"/>
      <c r="BO14" s="1842"/>
      <c r="BP14" s="1842"/>
      <c r="BQ14" s="1842"/>
      <c r="BR14" s="1842"/>
      <c r="BS14" s="1842"/>
      <c r="BT14" s="1842"/>
      <c r="BU14" s="1842"/>
      <c r="BV14" s="1842"/>
      <c r="BW14" s="1842"/>
      <c r="BX14" s="1842"/>
      <c r="BY14" s="1842"/>
      <c r="BZ14" s="1842"/>
      <c r="CA14" s="1842"/>
      <c r="CB14" s="1842"/>
      <c r="CC14" s="1843"/>
      <c r="CD14" s="1706"/>
      <c r="CH14" s="1686"/>
      <c r="CI14" s="1686"/>
      <c r="CJ14" s="1686"/>
      <c r="CK14" s="1686"/>
    </row>
    <row r="15" spans="2:126" s="1690" customFormat="1" ht="30" customHeight="1">
      <c r="B15" s="1719"/>
      <c r="C15" s="1848"/>
      <c r="D15" s="3288"/>
      <c r="E15" s="3288"/>
      <c r="F15" s="3289"/>
      <c r="G15" s="3289"/>
      <c r="H15" s="3289"/>
      <c r="I15" s="1851"/>
      <c r="J15" s="3290"/>
      <c r="K15" s="3290"/>
      <c r="L15" s="3290"/>
      <c r="M15" s="3290"/>
      <c r="N15" s="3290"/>
      <c r="O15" s="3290"/>
      <c r="P15" s="3290"/>
      <c r="Q15" s="3290"/>
      <c r="R15" s="1838"/>
      <c r="S15" s="1838"/>
      <c r="T15" s="1842"/>
      <c r="U15" s="1842"/>
      <c r="V15" s="1842"/>
      <c r="W15" s="1842"/>
      <c r="X15" s="1842"/>
      <c r="Y15" s="1842"/>
      <c r="Z15" s="1842"/>
      <c r="AA15" s="1842"/>
      <c r="AB15" s="1842"/>
      <c r="AC15" s="1842"/>
      <c r="AD15" s="1842"/>
      <c r="AE15" s="1842"/>
      <c r="AF15" s="1842"/>
      <c r="AG15" s="1842"/>
      <c r="AH15" s="1842"/>
      <c r="AI15" s="1842"/>
      <c r="AJ15" s="1842"/>
      <c r="AK15" s="1842"/>
      <c r="AL15" s="1842"/>
      <c r="AM15" s="1842"/>
      <c r="AN15" s="1842"/>
      <c r="AO15" s="1842"/>
      <c r="AP15" s="1842"/>
      <c r="AQ15" s="1842"/>
      <c r="AR15" s="1842"/>
      <c r="AS15" s="1842"/>
      <c r="AT15" s="1842"/>
      <c r="AU15" s="1842"/>
      <c r="AV15" s="1842"/>
      <c r="AW15" s="1842"/>
      <c r="AX15" s="1842"/>
      <c r="AY15" s="1842"/>
      <c r="AZ15" s="1842"/>
      <c r="BA15" s="1842"/>
      <c r="BB15" s="1842"/>
      <c r="BC15" s="1842"/>
      <c r="BD15" s="1842"/>
      <c r="BE15" s="1842"/>
      <c r="BF15" s="1842"/>
      <c r="BG15" s="1842"/>
      <c r="BH15" s="1842"/>
      <c r="BI15" s="1842"/>
      <c r="BJ15" s="1842"/>
      <c r="BK15" s="1842"/>
      <c r="BL15" s="1842"/>
      <c r="BM15" s="1842"/>
      <c r="BN15" s="1842"/>
      <c r="BO15" s="1842"/>
      <c r="BP15" s="1842"/>
      <c r="BQ15" s="1842"/>
      <c r="BR15" s="1842"/>
      <c r="BS15" s="1842"/>
      <c r="BT15" s="1842"/>
      <c r="BU15" s="1842"/>
      <c r="BV15" s="1842"/>
      <c r="BW15" s="1842"/>
      <c r="BX15" s="1842"/>
      <c r="BY15" s="1842"/>
      <c r="BZ15" s="1842"/>
      <c r="CA15" s="1842"/>
      <c r="CB15" s="1842"/>
      <c r="CC15" s="1843"/>
      <c r="CD15" s="1706"/>
      <c r="CH15" s="1686"/>
      <c r="CI15" s="1686"/>
      <c r="CJ15" s="1686"/>
      <c r="CK15" s="1686"/>
    </row>
    <row r="16" spans="2:126" s="1724" customFormat="1" ht="30" customHeight="1">
      <c r="B16" s="1722"/>
      <c r="C16" s="1848"/>
      <c r="D16" s="3288"/>
      <c r="E16" s="3288"/>
      <c r="F16" s="3289"/>
      <c r="G16" s="3289"/>
      <c r="H16" s="3289"/>
      <c r="I16" s="1851"/>
      <c r="J16" s="3290"/>
      <c r="K16" s="3290"/>
      <c r="L16" s="3290"/>
      <c r="M16" s="3290"/>
      <c r="N16" s="3290"/>
      <c r="O16" s="3290"/>
      <c r="P16" s="3290"/>
      <c r="Q16" s="3290"/>
      <c r="R16" s="1846"/>
      <c r="S16" s="1846"/>
      <c r="T16" s="1842"/>
      <c r="U16" s="1842"/>
      <c r="V16" s="1842"/>
      <c r="W16" s="1842"/>
      <c r="X16" s="1842"/>
      <c r="Y16" s="1842"/>
      <c r="Z16" s="1842"/>
      <c r="AA16" s="1842"/>
      <c r="AB16" s="1842"/>
      <c r="AC16" s="1842"/>
      <c r="AD16" s="1842"/>
      <c r="AE16" s="1842"/>
      <c r="AF16" s="1842"/>
      <c r="AG16" s="1842"/>
      <c r="AH16" s="1842"/>
      <c r="AI16" s="1842"/>
      <c r="AJ16" s="1842"/>
      <c r="AK16" s="1842"/>
      <c r="AL16" s="1842"/>
      <c r="AM16" s="1842"/>
      <c r="AN16" s="1842"/>
      <c r="AO16" s="1842"/>
      <c r="AP16" s="1842"/>
      <c r="AQ16" s="1842"/>
      <c r="AR16" s="1842"/>
      <c r="AS16" s="1842"/>
      <c r="AT16" s="1842"/>
      <c r="AU16" s="1842"/>
      <c r="AV16" s="1842"/>
      <c r="AW16" s="1842"/>
      <c r="AX16" s="1842"/>
      <c r="AY16" s="1842"/>
      <c r="AZ16" s="1842"/>
      <c r="BA16" s="1842"/>
      <c r="BB16" s="1842"/>
      <c r="BC16" s="1842"/>
      <c r="BD16" s="1842"/>
      <c r="BE16" s="1842"/>
      <c r="BF16" s="1842"/>
      <c r="BG16" s="1842"/>
      <c r="BH16" s="1842"/>
      <c r="BI16" s="1842"/>
      <c r="BJ16" s="1842"/>
      <c r="BK16" s="1842"/>
      <c r="BL16" s="1842"/>
      <c r="BM16" s="1842"/>
      <c r="BN16" s="1842"/>
      <c r="BO16" s="1842"/>
      <c r="BP16" s="1842"/>
      <c r="BQ16" s="1842"/>
      <c r="BR16" s="1842"/>
      <c r="BS16" s="1842"/>
      <c r="BT16" s="1842"/>
      <c r="BU16" s="1842"/>
      <c r="BV16" s="1842"/>
      <c r="BW16" s="1842"/>
      <c r="BX16" s="1842"/>
      <c r="BY16" s="1842"/>
      <c r="BZ16" s="1842"/>
      <c r="CA16" s="1842"/>
      <c r="CB16" s="1842"/>
      <c r="CC16" s="1843"/>
      <c r="CD16" s="1725"/>
      <c r="CH16" s="1686"/>
      <c r="CI16" s="1686"/>
      <c r="CJ16" s="1686"/>
      <c r="CK16" s="1686"/>
    </row>
    <row r="17" spans="2:91" s="1724" customFormat="1" ht="30" customHeight="1">
      <c r="B17" s="1722"/>
      <c r="C17" s="1848"/>
      <c r="D17" s="1846"/>
      <c r="E17" s="1846"/>
      <c r="F17" s="1850"/>
      <c r="G17" s="1850"/>
      <c r="H17" s="1850"/>
      <c r="I17" s="1850"/>
      <c r="J17" s="1851"/>
      <c r="K17" s="1851"/>
      <c r="L17" s="1851"/>
      <c r="M17" s="1851"/>
      <c r="N17" s="1850"/>
      <c r="O17" s="1852"/>
      <c r="P17" s="1852"/>
      <c r="Q17" s="1852"/>
      <c r="R17" s="1846"/>
      <c r="S17" s="1846"/>
      <c r="T17" s="1842"/>
      <c r="U17" s="1842"/>
      <c r="V17" s="1842"/>
      <c r="W17" s="1842"/>
      <c r="X17" s="1842"/>
      <c r="Y17" s="1842"/>
      <c r="Z17" s="1842"/>
      <c r="AA17" s="1842"/>
      <c r="AB17" s="1842"/>
      <c r="AC17" s="1842"/>
      <c r="AD17" s="1842"/>
      <c r="AE17" s="1842"/>
      <c r="AF17" s="1842"/>
      <c r="AG17" s="1842"/>
      <c r="AH17" s="1842"/>
      <c r="AI17" s="1842"/>
      <c r="AJ17" s="1842"/>
      <c r="AK17" s="1842"/>
      <c r="AL17" s="1842"/>
      <c r="AM17" s="1842"/>
      <c r="AN17" s="1842"/>
      <c r="AO17" s="1842"/>
      <c r="AP17" s="1842"/>
      <c r="AQ17" s="1842"/>
      <c r="AR17" s="1842"/>
      <c r="AS17" s="1842"/>
      <c r="AT17" s="1842"/>
      <c r="AU17" s="1842"/>
      <c r="AV17" s="1842"/>
      <c r="AW17" s="1842"/>
      <c r="AX17" s="1842"/>
      <c r="AY17" s="1842"/>
      <c r="AZ17" s="1842"/>
      <c r="BA17" s="1842"/>
      <c r="BB17" s="1842"/>
      <c r="BC17" s="1842"/>
      <c r="BD17" s="1842"/>
      <c r="BE17" s="1842"/>
      <c r="BF17" s="1842"/>
      <c r="BG17" s="1842"/>
      <c r="BH17" s="1842"/>
      <c r="BI17" s="1842"/>
      <c r="BJ17" s="1842"/>
      <c r="BK17" s="1842"/>
      <c r="BL17" s="1842"/>
      <c r="BM17" s="1842"/>
      <c r="BN17" s="1842"/>
      <c r="BO17" s="1842"/>
      <c r="BP17" s="1842"/>
      <c r="BQ17" s="1842"/>
      <c r="BR17" s="1842"/>
      <c r="BS17" s="1842"/>
      <c r="BT17" s="1842"/>
      <c r="BU17" s="1842"/>
      <c r="BV17" s="1842"/>
      <c r="BW17" s="1842"/>
      <c r="BX17" s="1842"/>
      <c r="BY17" s="1842"/>
      <c r="BZ17" s="1842"/>
      <c r="CA17" s="1842"/>
      <c r="CB17" s="1842"/>
      <c r="CC17" s="1843"/>
      <c r="CD17" s="1725"/>
      <c r="CH17" s="1686"/>
      <c r="CI17" s="1686"/>
      <c r="CJ17" s="1686"/>
      <c r="CK17" s="1686"/>
    </row>
    <row r="18" spans="2:91" s="1724" customFormat="1" ht="30" customHeight="1">
      <c r="B18" s="1727"/>
      <c r="C18" s="1848"/>
      <c r="D18" s="3288"/>
      <c r="E18" s="3288"/>
      <c r="F18" s="3289"/>
      <c r="G18" s="3289"/>
      <c r="H18" s="3289"/>
      <c r="I18" s="1851"/>
      <c r="J18" s="3290"/>
      <c r="K18" s="3290"/>
      <c r="L18" s="3290"/>
      <c r="M18" s="3290"/>
      <c r="N18" s="3290"/>
      <c r="O18" s="3290"/>
      <c r="P18" s="3290"/>
      <c r="Q18" s="3290"/>
      <c r="R18" s="1846"/>
      <c r="S18" s="1846"/>
      <c r="T18" s="1842"/>
      <c r="U18" s="1842"/>
      <c r="V18" s="1842"/>
      <c r="W18" s="1842"/>
      <c r="X18" s="1842"/>
      <c r="Y18" s="1842"/>
      <c r="Z18" s="1842"/>
      <c r="AA18" s="1842"/>
      <c r="AB18" s="1842"/>
      <c r="AC18" s="1842"/>
      <c r="AD18" s="1842"/>
      <c r="AE18" s="1842"/>
      <c r="AF18" s="1842"/>
      <c r="AG18" s="1842"/>
      <c r="AH18" s="1842"/>
      <c r="AI18" s="1842"/>
      <c r="AJ18" s="1842"/>
      <c r="AK18" s="1842"/>
      <c r="AL18" s="1842"/>
      <c r="AM18" s="1842"/>
      <c r="AN18" s="1842"/>
      <c r="AO18" s="1842"/>
      <c r="AP18" s="1842"/>
      <c r="AQ18" s="1842"/>
      <c r="AR18" s="1842"/>
      <c r="AS18" s="1842"/>
      <c r="AT18" s="1842"/>
      <c r="AU18" s="1842"/>
      <c r="AV18" s="1842"/>
      <c r="AW18" s="1842"/>
      <c r="AX18" s="1842"/>
      <c r="AY18" s="1842"/>
      <c r="AZ18" s="1842"/>
      <c r="BA18" s="1842"/>
      <c r="BB18" s="1842"/>
      <c r="BC18" s="1842"/>
      <c r="BD18" s="1842"/>
      <c r="BE18" s="1842"/>
      <c r="BF18" s="1842"/>
      <c r="BG18" s="1842"/>
      <c r="BH18" s="1842"/>
      <c r="BI18" s="1842"/>
      <c r="BJ18" s="1842"/>
      <c r="BK18" s="1842"/>
      <c r="BL18" s="1842"/>
      <c r="BM18" s="1842"/>
      <c r="BN18" s="1842"/>
      <c r="BO18" s="1842"/>
      <c r="BP18" s="1842"/>
      <c r="BQ18" s="1842"/>
      <c r="BR18" s="1842"/>
      <c r="BS18" s="1842"/>
      <c r="BT18" s="1842"/>
      <c r="BU18" s="1842"/>
      <c r="BV18" s="1842"/>
      <c r="BW18" s="1842"/>
      <c r="BX18" s="1842"/>
      <c r="BY18" s="1842"/>
      <c r="BZ18" s="1842"/>
      <c r="CA18" s="1842"/>
      <c r="CB18" s="1842"/>
      <c r="CC18" s="1843"/>
      <c r="CD18" s="1728"/>
      <c r="CH18" s="1686"/>
      <c r="CI18" s="1686"/>
      <c r="CJ18" s="1686"/>
      <c r="CK18" s="1686"/>
    </row>
    <row r="19" spans="2:91" s="1724" customFormat="1" ht="30" customHeight="1">
      <c r="B19" s="1727"/>
      <c r="C19" s="1848"/>
      <c r="D19" s="3288"/>
      <c r="E19" s="3288"/>
      <c r="F19" s="3289"/>
      <c r="G19" s="3289"/>
      <c r="H19" s="3289"/>
      <c r="I19" s="1851"/>
      <c r="J19" s="3290"/>
      <c r="K19" s="3290"/>
      <c r="L19" s="3290"/>
      <c r="M19" s="3290"/>
      <c r="N19" s="3290"/>
      <c r="O19" s="3290"/>
      <c r="P19" s="3290"/>
      <c r="Q19" s="3290"/>
      <c r="R19" s="1846"/>
      <c r="S19" s="1846"/>
      <c r="T19" s="1842"/>
      <c r="U19" s="1842"/>
      <c r="V19" s="1842"/>
      <c r="W19" s="1842"/>
      <c r="X19" s="1842"/>
      <c r="Y19" s="1842"/>
      <c r="Z19" s="1842"/>
      <c r="AA19" s="1842"/>
      <c r="AB19" s="1842"/>
      <c r="AC19" s="1842"/>
      <c r="AD19" s="1842"/>
      <c r="AE19" s="1842"/>
      <c r="AF19" s="1842"/>
      <c r="AG19" s="1842"/>
      <c r="AH19" s="1842"/>
      <c r="AI19" s="1842"/>
      <c r="AJ19" s="1842"/>
      <c r="AK19" s="1842"/>
      <c r="AL19" s="1842"/>
      <c r="AM19" s="1842"/>
      <c r="AN19" s="1842"/>
      <c r="AO19" s="1842"/>
      <c r="AP19" s="1842"/>
      <c r="AQ19" s="1842"/>
      <c r="AR19" s="1842"/>
      <c r="AS19" s="1842"/>
      <c r="AT19" s="1842"/>
      <c r="AU19" s="1842"/>
      <c r="AV19" s="1842"/>
      <c r="AW19" s="1842"/>
      <c r="AX19" s="1842"/>
      <c r="AY19" s="1842"/>
      <c r="AZ19" s="1842"/>
      <c r="BA19" s="1842"/>
      <c r="BB19" s="1842"/>
      <c r="BC19" s="1842"/>
      <c r="BD19" s="1842"/>
      <c r="BE19" s="1842"/>
      <c r="BF19" s="1842"/>
      <c r="BG19" s="1842"/>
      <c r="BH19" s="1842"/>
      <c r="BI19" s="1842"/>
      <c r="BJ19" s="1842"/>
      <c r="BK19" s="1842"/>
      <c r="BL19" s="1842"/>
      <c r="BM19" s="1842"/>
      <c r="BN19" s="1842"/>
      <c r="BO19" s="1842"/>
      <c r="BP19" s="1842"/>
      <c r="BQ19" s="1842"/>
      <c r="BR19" s="1842"/>
      <c r="BS19" s="1842"/>
      <c r="BT19" s="1842"/>
      <c r="BU19" s="1842"/>
      <c r="BV19" s="1842"/>
      <c r="BW19" s="1842"/>
      <c r="BX19" s="1842"/>
      <c r="BY19" s="1842"/>
      <c r="BZ19" s="1842"/>
      <c r="CA19" s="1842"/>
      <c r="CB19" s="1842"/>
      <c r="CC19" s="1843"/>
      <c r="CD19" s="1728"/>
      <c r="CH19" s="1686"/>
      <c r="CI19" s="1686"/>
      <c r="CJ19" s="1686"/>
      <c r="CK19" s="1686"/>
    </row>
    <row r="20" spans="2:91" s="1724" customFormat="1" ht="30" customHeight="1">
      <c r="B20" s="1727"/>
      <c r="C20" s="1848"/>
      <c r="D20" s="1848"/>
      <c r="E20" s="1853"/>
      <c r="F20" s="1846"/>
      <c r="G20" s="1846"/>
      <c r="H20" s="1846"/>
      <c r="I20" s="1846"/>
      <c r="J20" s="1846"/>
      <c r="K20" s="1846"/>
      <c r="L20" s="1846"/>
      <c r="M20" s="1846"/>
      <c r="N20" s="1846"/>
      <c r="O20" s="1846"/>
      <c r="P20" s="1846"/>
      <c r="Q20" s="1846"/>
      <c r="R20" s="1846"/>
      <c r="S20" s="1846"/>
      <c r="T20" s="1842"/>
      <c r="U20" s="1842"/>
      <c r="V20" s="1842"/>
      <c r="W20" s="1842"/>
      <c r="X20" s="1842"/>
      <c r="Y20" s="1842"/>
      <c r="Z20" s="1842"/>
      <c r="AA20" s="1842"/>
      <c r="AB20" s="1842"/>
      <c r="AC20" s="1842"/>
      <c r="AD20" s="1842"/>
      <c r="AE20" s="1842"/>
      <c r="AF20" s="1842"/>
      <c r="AG20" s="1842"/>
      <c r="AH20" s="1842"/>
      <c r="AI20" s="1842"/>
      <c r="AJ20" s="1842"/>
      <c r="AK20" s="1842"/>
      <c r="AL20" s="1842"/>
      <c r="AM20" s="1842"/>
      <c r="AN20" s="1842"/>
      <c r="AO20" s="1842"/>
      <c r="AP20" s="1842"/>
      <c r="AQ20" s="1842"/>
      <c r="AR20" s="1842"/>
      <c r="AS20" s="1842"/>
      <c r="AT20" s="1842"/>
      <c r="AU20" s="1842"/>
      <c r="AV20" s="1842"/>
      <c r="AW20" s="1842"/>
      <c r="AX20" s="1842"/>
      <c r="AY20" s="1842"/>
      <c r="AZ20" s="1842"/>
      <c r="BA20" s="1842"/>
      <c r="BB20" s="1842"/>
      <c r="BC20" s="1842"/>
      <c r="BD20" s="1842"/>
      <c r="BE20" s="1842"/>
      <c r="BF20" s="1842"/>
      <c r="BG20" s="1842"/>
      <c r="BH20" s="1842"/>
      <c r="BI20" s="1842"/>
      <c r="BJ20" s="1842"/>
      <c r="BK20" s="1842"/>
      <c r="BL20" s="1842"/>
      <c r="BM20" s="1842"/>
      <c r="BN20" s="1842"/>
      <c r="BO20" s="1842"/>
      <c r="BP20" s="1842"/>
      <c r="BQ20" s="1842"/>
      <c r="BR20" s="1842"/>
      <c r="BS20" s="1842"/>
      <c r="BT20" s="1842"/>
      <c r="BU20" s="1842"/>
      <c r="BV20" s="1842"/>
      <c r="BW20" s="1842"/>
      <c r="BX20" s="1842"/>
      <c r="BY20" s="1842"/>
      <c r="BZ20" s="1842"/>
      <c r="CA20" s="1842"/>
      <c r="CB20" s="1842"/>
      <c r="CC20" s="1843"/>
      <c r="CD20" s="1728"/>
      <c r="CH20" s="1686"/>
      <c r="CI20" s="1686"/>
      <c r="CJ20" s="1686"/>
      <c r="CK20" s="1686"/>
    </row>
    <row r="21" spans="2:91" s="1724" customFormat="1" ht="39.9" customHeight="1">
      <c r="B21" s="1727"/>
      <c r="C21" s="1842"/>
      <c r="D21" s="1842"/>
      <c r="E21" s="1842"/>
      <c r="F21" s="1842"/>
      <c r="G21" s="1842"/>
      <c r="H21" s="1842"/>
      <c r="I21" s="1842"/>
      <c r="J21" s="1842"/>
      <c r="K21" s="1842"/>
      <c r="L21" s="1842"/>
      <c r="M21" s="1842"/>
      <c r="N21" s="1842"/>
      <c r="O21" s="1842"/>
      <c r="P21" s="1842"/>
      <c r="Q21" s="1842"/>
      <c r="R21" s="1842"/>
      <c r="S21" s="1842"/>
      <c r="T21" s="1842"/>
      <c r="U21" s="1842"/>
      <c r="V21" s="1842"/>
      <c r="W21" s="1842"/>
      <c r="X21" s="1842"/>
      <c r="Y21" s="1842"/>
      <c r="Z21" s="1842"/>
      <c r="AA21" s="1842"/>
      <c r="AB21" s="1842"/>
      <c r="AC21" s="1842"/>
      <c r="AD21" s="1842"/>
      <c r="AE21" s="1842"/>
      <c r="AF21" s="1842"/>
      <c r="AG21" s="1842"/>
      <c r="AH21" s="1842"/>
      <c r="AI21" s="1842"/>
      <c r="AJ21" s="1842"/>
      <c r="AK21" s="1842"/>
      <c r="AL21" s="1842"/>
      <c r="AM21" s="1842"/>
      <c r="AN21" s="1842"/>
      <c r="AO21" s="1842"/>
      <c r="AP21" s="1842"/>
      <c r="AQ21" s="1842"/>
      <c r="AR21" s="1842"/>
      <c r="AS21" s="1842"/>
      <c r="AT21" s="1842"/>
      <c r="AU21" s="1842"/>
      <c r="AV21" s="1842"/>
      <c r="AW21" s="1842"/>
      <c r="AX21" s="1842"/>
      <c r="AY21" s="1842"/>
      <c r="AZ21" s="1842"/>
      <c r="BA21" s="1842"/>
      <c r="BB21" s="1842"/>
      <c r="BC21" s="1842"/>
      <c r="BD21" s="1842"/>
      <c r="BE21" s="1842"/>
      <c r="BF21" s="1842"/>
      <c r="BG21" s="1842"/>
      <c r="BH21" s="1842"/>
      <c r="BI21" s="1842"/>
      <c r="BJ21" s="1842"/>
      <c r="BK21" s="1842"/>
      <c r="BL21" s="1842"/>
      <c r="BM21" s="1842"/>
      <c r="BN21" s="1842"/>
      <c r="BO21" s="1842"/>
      <c r="BP21" s="1842"/>
      <c r="BQ21" s="1842"/>
      <c r="BR21" s="1842"/>
      <c r="BS21" s="1842"/>
      <c r="BT21" s="1842"/>
      <c r="BU21" s="1842"/>
      <c r="BV21" s="1842"/>
      <c r="BW21" s="1842"/>
      <c r="BX21" s="1842"/>
      <c r="BY21" s="1842"/>
      <c r="BZ21" s="1842"/>
      <c r="CA21" s="1842"/>
      <c r="CB21" s="1842"/>
      <c r="CC21" s="1843"/>
      <c r="CD21" s="1686"/>
      <c r="CH21" s="1686"/>
      <c r="CI21" s="1686"/>
      <c r="CJ21" s="1686"/>
      <c r="CK21" s="1686"/>
    </row>
    <row r="22" spans="2:91" s="1724" customFormat="1" ht="39.9" customHeight="1">
      <c r="B22" s="1727"/>
      <c r="C22" s="1842"/>
      <c r="D22" s="1842"/>
      <c r="E22" s="1842"/>
      <c r="F22" s="1842"/>
      <c r="G22" s="1842"/>
      <c r="H22" s="1842"/>
      <c r="I22" s="1842"/>
      <c r="J22" s="1842"/>
      <c r="K22" s="1842"/>
      <c r="L22" s="1842"/>
      <c r="M22" s="1842"/>
      <c r="N22" s="1842"/>
      <c r="O22" s="1842"/>
      <c r="P22" s="1842"/>
      <c r="Q22" s="1842"/>
      <c r="R22" s="1842"/>
      <c r="S22" s="1842"/>
      <c r="T22" s="1842"/>
      <c r="U22" s="1842"/>
      <c r="V22" s="1842"/>
      <c r="W22" s="1842"/>
      <c r="X22" s="1842"/>
      <c r="Y22" s="1842"/>
      <c r="Z22" s="1842"/>
      <c r="AA22" s="1842"/>
      <c r="AB22" s="1842"/>
      <c r="AC22" s="1842"/>
      <c r="AD22" s="1842"/>
      <c r="AE22" s="1842"/>
      <c r="AF22" s="1842"/>
      <c r="AG22" s="1842"/>
      <c r="AH22" s="1842"/>
      <c r="AI22" s="1842"/>
      <c r="AJ22" s="1842"/>
      <c r="AK22" s="1842"/>
      <c r="AL22" s="1842"/>
      <c r="AM22" s="1842"/>
      <c r="AN22" s="1842"/>
      <c r="AO22" s="1842"/>
      <c r="AP22" s="1842"/>
      <c r="AQ22" s="1842"/>
      <c r="AR22" s="1842"/>
      <c r="AS22" s="1842"/>
      <c r="AT22" s="1842"/>
      <c r="AU22" s="1842"/>
      <c r="AV22" s="1842"/>
      <c r="AW22" s="1842"/>
      <c r="AX22" s="1842"/>
      <c r="AY22" s="1842"/>
      <c r="AZ22" s="1842"/>
      <c r="BA22" s="1842"/>
      <c r="BB22" s="1842"/>
      <c r="BC22" s="1842"/>
      <c r="BD22" s="1842"/>
      <c r="BE22" s="1842"/>
      <c r="BF22" s="1842"/>
      <c r="BG22" s="1842"/>
      <c r="BH22" s="1842"/>
      <c r="BI22" s="1842"/>
      <c r="BJ22" s="1842"/>
      <c r="BK22" s="1842"/>
      <c r="BL22" s="1842"/>
      <c r="BM22" s="1842"/>
      <c r="BN22" s="1842"/>
      <c r="BO22" s="1842"/>
      <c r="BP22" s="1842"/>
      <c r="BQ22" s="1842"/>
      <c r="BR22" s="1842"/>
      <c r="BS22" s="1842"/>
      <c r="BT22" s="1842"/>
      <c r="BU22" s="1842"/>
      <c r="BV22" s="1842"/>
      <c r="BW22" s="1842"/>
      <c r="BX22" s="1842"/>
      <c r="BY22" s="1842"/>
      <c r="BZ22" s="1842"/>
      <c r="CA22" s="1842"/>
      <c r="CB22" s="1842"/>
      <c r="CC22" s="1843"/>
      <c r="CD22" s="1728"/>
      <c r="CH22" s="1686"/>
      <c r="CI22" s="1686"/>
      <c r="CJ22" s="1686"/>
      <c r="CK22" s="1686"/>
    </row>
    <row r="23" spans="2:91" s="1734" customFormat="1" ht="30" customHeight="1">
      <c r="B23" s="1727"/>
      <c r="C23" s="1844"/>
      <c r="D23" s="1844"/>
      <c r="E23" s="1835"/>
      <c r="F23" s="1854"/>
      <c r="G23" s="1835"/>
      <c r="H23" s="1747"/>
      <c r="I23" s="1747"/>
      <c r="J23" s="1747"/>
      <c r="K23" s="1747"/>
      <c r="L23" s="1747"/>
      <c r="M23" s="1747"/>
      <c r="N23" s="1747"/>
      <c r="O23" s="1747"/>
      <c r="P23" s="1747"/>
      <c r="Q23" s="1747"/>
      <c r="R23" s="1747"/>
      <c r="S23" s="1747"/>
      <c r="T23" s="1747"/>
      <c r="U23" s="1747"/>
      <c r="V23" s="1747"/>
      <c r="W23" s="1747"/>
      <c r="X23" s="1747"/>
      <c r="Y23" s="1747"/>
      <c r="Z23" s="1747"/>
      <c r="AA23" s="1747"/>
      <c r="AB23" s="1747"/>
      <c r="AC23" s="1747"/>
      <c r="AD23" s="1747"/>
      <c r="AE23" s="1747"/>
      <c r="AF23" s="1747"/>
      <c r="AG23" s="1747"/>
      <c r="AH23" s="1747"/>
      <c r="AI23" s="1747"/>
      <c r="AJ23" s="1747"/>
      <c r="AK23" s="1747"/>
      <c r="AL23" s="1747"/>
      <c r="AM23" s="1747"/>
      <c r="AN23" s="1747"/>
      <c r="AO23" s="1747"/>
      <c r="AP23" s="1835"/>
      <c r="AQ23" s="1835"/>
      <c r="AR23" s="1835"/>
      <c r="AS23" s="1835"/>
      <c r="AT23" s="1835"/>
      <c r="AU23" s="1835"/>
      <c r="AV23" s="1835"/>
      <c r="AW23" s="1835"/>
      <c r="AX23" s="1835"/>
      <c r="AY23" s="1835"/>
      <c r="AZ23" s="1835"/>
      <c r="BA23" s="1835"/>
      <c r="BB23" s="1835"/>
      <c r="BC23" s="1835"/>
      <c r="BD23" s="1835"/>
      <c r="BE23" s="1835"/>
      <c r="BF23" s="1835"/>
      <c r="BG23" s="1835"/>
      <c r="BH23" s="1835"/>
      <c r="BI23" s="1835"/>
      <c r="BJ23" s="1835"/>
      <c r="BK23" s="1835"/>
      <c r="BL23" s="1835"/>
      <c r="BM23" s="1835"/>
      <c r="BN23" s="1835"/>
      <c r="BO23" s="1855"/>
      <c r="BP23" s="1855"/>
      <c r="BQ23" s="1855"/>
      <c r="BR23" s="1855"/>
      <c r="BS23" s="1855"/>
      <c r="BT23" s="1855"/>
      <c r="BU23" s="1835"/>
      <c r="BV23" s="1835"/>
      <c r="BW23" s="1835"/>
      <c r="BX23" s="1835"/>
      <c r="BY23" s="1835"/>
      <c r="BZ23" s="1835"/>
      <c r="CA23" s="1842"/>
      <c r="CB23" s="1842"/>
      <c r="CC23" s="1843"/>
      <c r="CD23" s="1728"/>
      <c r="CH23" s="1686"/>
      <c r="CI23" s="1686"/>
      <c r="CJ23" s="1686"/>
      <c r="CK23" s="1686"/>
    </row>
    <row r="24" spans="2:91" s="1734" customFormat="1" ht="30" customHeight="1">
      <c r="B24" s="1727"/>
      <c r="C24" s="1835"/>
      <c r="D24" s="1845"/>
      <c r="E24" s="1835"/>
      <c r="F24" s="1835"/>
      <c r="G24" s="1835"/>
      <c r="H24" s="1747"/>
      <c r="I24" s="1747"/>
      <c r="J24" s="1747"/>
      <c r="K24" s="1747"/>
      <c r="L24" s="1747"/>
      <c r="M24" s="1747"/>
      <c r="N24" s="1747"/>
      <c r="O24" s="1747"/>
      <c r="P24" s="1747"/>
      <c r="Q24" s="1747"/>
      <c r="R24" s="1747"/>
      <c r="S24" s="1747"/>
      <c r="T24" s="1747"/>
      <c r="U24" s="1747"/>
      <c r="V24" s="1747"/>
      <c r="W24" s="1747"/>
      <c r="X24" s="1747"/>
      <c r="Y24" s="1747"/>
      <c r="Z24" s="1747"/>
      <c r="AA24" s="1747"/>
      <c r="AB24" s="1747"/>
      <c r="AC24" s="1747"/>
      <c r="AD24" s="1747"/>
      <c r="AE24" s="1747"/>
      <c r="AF24" s="1747"/>
      <c r="AG24" s="1747"/>
      <c r="AH24" s="1747"/>
      <c r="AI24" s="1747"/>
      <c r="AJ24" s="1747"/>
      <c r="AK24" s="1747"/>
      <c r="AL24" s="1747"/>
      <c r="AM24" s="1747"/>
      <c r="AN24" s="1747"/>
      <c r="AO24" s="1747"/>
      <c r="AP24" s="1835"/>
      <c r="AQ24" s="1835"/>
      <c r="AR24" s="1835"/>
      <c r="AS24" s="1835"/>
      <c r="AT24" s="1835"/>
      <c r="AU24" s="1835"/>
      <c r="AV24" s="1835"/>
      <c r="AW24" s="1835"/>
      <c r="AX24" s="1835"/>
      <c r="AY24" s="1835"/>
      <c r="AZ24" s="1835"/>
      <c r="BA24" s="1835"/>
      <c r="BB24" s="1835"/>
      <c r="BC24" s="1835"/>
      <c r="BD24" s="1835"/>
      <c r="BE24" s="1835"/>
      <c r="BF24" s="1835"/>
      <c r="BG24" s="1835"/>
      <c r="BH24" s="1835"/>
      <c r="BI24" s="1835"/>
      <c r="BJ24" s="1835"/>
      <c r="BK24" s="1835"/>
      <c r="BL24" s="1835"/>
      <c r="BM24" s="1835"/>
      <c r="BN24" s="1835"/>
      <c r="BO24" s="1855"/>
      <c r="BP24" s="1855"/>
      <c r="BQ24" s="1855"/>
      <c r="BR24" s="1855"/>
      <c r="BS24" s="1855"/>
      <c r="BT24" s="1855"/>
      <c r="BU24" s="1835"/>
      <c r="BV24" s="1835"/>
      <c r="BW24" s="1835"/>
      <c r="BX24" s="1835"/>
      <c r="BY24" s="1835"/>
      <c r="BZ24" s="1835"/>
      <c r="CA24" s="1842"/>
      <c r="CB24" s="1842"/>
      <c r="CC24" s="1843"/>
      <c r="CD24" s="1728"/>
      <c r="CH24" s="1686"/>
      <c r="CI24" s="1686"/>
      <c r="CJ24" s="1686"/>
      <c r="CK24" s="1686"/>
    </row>
    <row r="25" spans="2:91" s="1734" customFormat="1" ht="30" customHeight="1">
      <c r="B25" s="1707"/>
      <c r="C25" s="1698"/>
      <c r="D25" s="1848"/>
      <c r="E25" s="1856"/>
      <c r="F25" s="1747"/>
      <c r="G25" s="1854"/>
      <c r="H25" s="1857"/>
      <c r="I25" s="1857"/>
      <c r="J25" s="1858"/>
      <c r="K25" s="1859"/>
      <c r="L25" s="1859"/>
      <c r="M25" s="1859"/>
      <c r="N25" s="1859"/>
      <c r="O25" s="1859"/>
      <c r="P25" s="1858"/>
      <c r="Q25" s="1858"/>
      <c r="R25" s="1848"/>
      <c r="S25" s="1848"/>
      <c r="T25" s="1848"/>
      <c r="U25" s="1848"/>
      <c r="V25" s="1848"/>
      <c r="W25" s="1848"/>
      <c r="X25" s="1848"/>
      <c r="Y25" s="1848"/>
      <c r="Z25" s="1848"/>
      <c r="AA25" s="1848"/>
      <c r="AB25" s="1848"/>
      <c r="AC25" s="1848"/>
      <c r="AD25" s="1848"/>
      <c r="AE25" s="1848"/>
      <c r="AF25" s="1848"/>
      <c r="AG25" s="1848"/>
      <c r="AH25" s="1858"/>
      <c r="AI25" s="1858"/>
      <c r="AJ25" s="1858"/>
      <c r="AK25" s="1856"/>
      <c r="AL25" s="1860"/>
      <c r="AM25" s="1861"/>
      <c r="AN25" s="1857"/>
      <c r="AO25" s="1857"/>
      <c r="AP25" s="1858"/>
      <c r="AQ25" s="1859"/>
      <c r="AR25" s="1859"/>
      <c r="AS25" s="1859"/>
      <c r="AT25" s="1859"/>
      <c r="AU25" s="1859"/>
      <c r="AV25" s="1859"/>
      <c r="AW25" s="1847"/>
      <c r="AX25" s="1858"/>
      <c r="AY25" s="1858"/>
      <c r="AZ25" s="1848"/>
      <c r="BA25" s="1848"/>
      <c r="BB25" s="1848"/>
      <c r="BC25" s="1848"/>
      <c r="BD25" s="1848"/>
      <c r="BE25" s="1848"/>
      <c r="BF25" s="1848"/>
      <c r="BG25" s="1848"/>
      <c r="BH25" s="1848"/>
      <c r="BI25" s="1848"/>
      <c r="BJ25" s="1848"/>
      <c r="BK25" s="1862"/>
      <c r="BL25" s="1862"/>
      <c r="BM25" s="1862"/>
      <c r="BN25" s="1862"/>
      <c r="BO25" s="1862"/>
      <c r="BP25" s="1862"/>
      <c r="BQ25" s="1855"/>
      <c r="BR25" s="1855"/>
      <c r="BS25" s="1855"/>
      <c r="BT25" s="1855"/>
      <c r="BU25" s="1862"/>
      <c r="BV25" s="1838"/>
      <c r="BW25" s="1838"/>
      <c r="BX25" s="1838"/>
      <c r="BY25" s="1747"/>
      <c r="BZ25" s="1838"/>
      <c r="CA25" s="1838"/>
      <c r="CB25" s="1842"/>
      <c r="CC25" s="1843"/>
      <c r="CD25" s="1728"/>
      <c r="CH25" s="1686"/>
      <c r="CI25" s="1686"/>
      <c r="CJ25" s="1686"/>
      <c r="CK25" s="1686"/>
    </row>
    <row r="26" spans="2:91" s="1734" customFormat="1" ht="30" customHeight="1">
      <c r="B26" s="1707"/>
      <c r="C26" s="1829"/>
      <c r="D26" s="1715"/>
      <c r="E26" s="1863"/>
      <c r="F26" s="1698"/>
      <c r="G26" s="1863"/>
      <c r="H26" s="1829"/>
      <c r="I26" s="1747"/>
      <c r="J26" s="1747"/>
      <c r="K26" s="1747"/>
      <c r="L26" s="1747"/>
      <c r="M26" s="1747"/>
      <c r="N26" s="1747"/>
      <c r="O26" s="1747"/>
      <c r="P26" s="1747"/>
      <c r="Q26" s="1747"/>
      <c r="R26" s="1715"/>
      <c r="S26" s="1715"/>
      <c r="T26" s="1715"/>
      <c r="U26" s="1715"/>
      <c r="V26" s="1715"/>
      <c r="W26" s="1715"/>
      <c r="X26" s="1715"/>
      <c r="Y26" s="1715"/>
      <c r="Z26" s="1715"/>
      <c r="AA26" s="1715"/>
      <c r="AB26" s="1715"/>
      <c r="AC26" s="1715"/>
      <c r="AD26" s="1715"/>
      <c r="AE26" s="1715"/>
      <c r="AF26" s="1715"/>
      <c r="AG26" s="1715"/>
      <c r="AH26" s="1715"/>
      <c r="AI26" s="1715"/>
      <c r="AJ26" s="1715"/>
      <c r="AK26" s="1715"/>
      <c r="AL26" s="1715"/>
      <c r="AM26" s="1715"/>
      <c r="AN26" s="1715"/>
      <c r="AO26" s="1715"/>
      <c r="AP26" s="1829"/>
      <c r="AQ26" s="1829"/>
      <c r="AR26" s="1829"/>
      <c r="AS26" s="1829"/>
      <c r="AT26" s="1829"/>
      <c r="AU26" s="1829"/>
      <c r="AV26" s="1829"/>
      <c r="AW26" s="1829"/>
      <c r="AX26" s="1829"/>
      <c r="AY26" s="1829"/>
      <c r="AZ26" s="1829"/>
      <c r="BA26" s="1829"/>
      <c r="BB26" s="1829"/>
      <c r="BC26" s="1829"/>
      <c r="BD26" s="1829"/>
      <c r="BE26" s="1829"/>
      <c r="BF26" s="1829"/>
      <c r="BG26" s="1829"/>
      <c r="BH26" s="1829"/>
      <c r="BI26" s="1829"/>
      <c r="BJ26" s="1829"/>
      <c r="BK26" s="1862"/>
      <c r="BL26" s="1862"/>
      <c r="BM26" s="1862"/>
      <c r="BN26" s="1862"/>
      <c r="BO26" s="1862"/>
      <c r="BP26" s="1862"/>
      <c r="BQ26" s="1855"/>
      <c r="BR26" s="1855"/>
      <c r="BS26" s="1855"/>
      <c r="BT26" s="1855"/>
      <c r="BU26" s="1862"/>
      <c r="BV26" s="3282"/>
      <c r="BW26" s="3282"/>
      <c r="BX26" s="3282"/>
      <c r="BY26" s="3283"/>
      <c r="BZ26" s="3283"/>
      <c r="CA26" s="3283"/>
      <c r="CB26" s="1842"/>
      <c r="CC26" s="1843"/>
      <c r="CD26" s="1785"/>
      <c r="CE26" s="1709"/>
      <c r="CF26" s="1709"/>
      <c r="CG26" s="1709"/>
      <c r="CH26" s="1695"/>
      <c r="CI26" s="1695"/>
      <c r="CJ26" s="1695"/>
      <c r="CK26" s="1695"/>
      <c r="CL26" s="1695"/>
      <c r="CM26" s="1695"/>
    </row>
    <row r="27" spans="2:91" s="1734" customFormat="1" ht="30" customHeight="1">
      <c r="B27" s="1707"/>
      <c r="C27" s="1829"/>
      <c r="D27" s="1715"/>
      <c r="E27" s="1863"/>
      <c r="F27" s="1702"/>
      <c r="G27" s="1863"/>
      <c r="H27" s="1829"/>
      <c r="I27" s="1747"/>
      <c r="J27" s="1747"/>
      <c r="K27" s="1747"/>
      <c r="L27" s="1747"/>
      <c r="M27" s="1747"/>
      <c r="N27" s="1747"/>
      <c r="O27" s="1747"/>
      <c r="P27" s="1747"/>
      <c r="Q27" s="1747"/>
      <c r="R27" s="1715"/>
      <c r="S27" s="1715"/>
      <c r="T27" s="1715"/>
      <c r="U27" s="1715"/>
      <c r="V27" s="1715"/>
      <c r="W27" s="1715"/>
      <c r="X27" s="1715"/>
      <c r="Y27" s="1715"/>
      <c r="Z27" s="1715"/>
      <c r="AA27" s="1715"/>
      <c r="AB27" s="1715"/>
      <c r="AC27" s="1715"/>
      <c r="AD27" s="1715"/>
      <c r="AE27" s="1715"/>
      <c r="AF27" s="1715"/>
      <c r="AG27" s="1715"/>
      <c r="AH27" s="1715"/>
      <c r="AI27" s="1715"/>
      <c r="AJ27" s="1715"/>
      <c r="AK27" s="1715"/>
      <c r="AL27" s="1715"/>
      <c r="AM27" s="1715"/>
      <c r="AN27" s="1715"/>
      <c r="AO27" s="1715"/>
      <c r="AP27" s="1829"/>
      <c r="AQ27" s="1829"/>
      <c r="AR27" s="1829"/>
      <c r="AS27" s="1829"/>
      <c r="AT27" s="1829"/>
      <c r="AU27" s="1829"/>
      <c r="AV27" s="1829"/>
      <c r="AW27" s="1829"/>
      <c r="AX27" s="1829"/>
      <c r="AY27" s="1829"/>
      <c r="AZ27" s="1829"/>
      <c r="BA27" s="1829"/>
      <c r="BB27" s="1829"/>
      <c r="BC27" s="1829"/>
      <c r="BD27" s="1829"/>
      <c r="BE27" s="1829"/>
      <c r="BF27" s="1829"/>
      <c r="BG27" s="1829"/>
      <c r="BH27" s="1829"/>
      <c r="BI27" s="1829"/>
      <c r="BJ27" s="1829"/>
      <c r="BK27" s="1862"/>
      <c r="BL27" s="1862"/>
      <c r="BM27" s="1862"/>
      <c r="BN27" s="1862"/>
      <c r="BO27" s="1862"/>
      <c r="BP27" s="1862"/>
      <c r="BQ27" s="1855"/>
      <c r="BR27" s="1855"/>
      <c r="BS27" s="1855"/>
      <c r="BT27" s="1855"/>
      <c r="BU27" s="1862"/>
      <c r="BV27" s="3282"/>
      <c r="BW27" s="3282"/>
      <c r="BX27" s="3282"/>
      <c r="BY27" s="3283"/>
      <c r="BZ27" s="3283"/>
      <c r="CA27" s="3283"/>
      <c r="CB27" s="1842"/>
      <c r="CC27" s="1843"/>
      <c r="CD27" s="1785"/>
      <c r="CE27" s="1709"/>
      <c r="CF27" s="1709"/>
      <c r="CG27" s="1709"/>
      <c r="CH27" s="1695"/>
      <c r="CI27" s="1695"/>
      <c r="CJ27" s="1695"/>
      <c r="CK27" s="1695"/>
      <c r="CL27" s="1695"/>
      <c r="CM27" s="1695"/>
    </row>
    <row r="28" spans="2:91" s="1734" customFormat="1" ht="24.9" customHeight="1">
      <c r="B28" s="1719"/>
      <c r="C28" s="1835"/>
      <c r="D28" s="1854"/>
      <c r="E28" s="1863"/>
      <c r="F28" s="1864"/>
      <c r="G28" s="1863"/>
      <c r="H28" s="1835"/>
      <c r="I28" s="1747"/>
      <c r="J28" s="1747"/>
      <c r="K28" s="1747"/>
      <c r="L28" s="1747"/>
      <c r="M28" s="1747"/>
      <c r="N28" s="1747"/>
      <c r="O28" s="1747"/>
      <c r="P28" s="1747"/>
      <c r="Q28" s="1747"/>
      <c r="R28" s="1747"/>
      <c r="S28" s="1747"/>
      <c r="T28" s="1747"/>
      <c r="U28" s="1747"/>
      <c r="V28" s="1747"/>
      <c r="W28" s="1747"/>
      <c r="X28" s="1747"/>
      <c r="Y28" s="1747"/>
      <c r="Z28" s="1747"/>
      <c r="AA28" s="1747"/>
      <c r="AB28" s="1747"/>
      <c r="AC28" s="1747"/>
      <c r="AD28" s="1747"/>
      <c r="AE28" s="1747"/>
      <c r="AF28" s="1747"/>
      <c r="AG28" s="1747"/>
      <c r="AH28" s="1747"/>
      <c r="AI28" s="1747"/>
      <c r="AJ28" s="1747"/>
      <c r="AK28" s="1747"/>
      <c r="AL28" s="1747"/>
      <c r="AM28" s="1747"/>
      <c r="AN28" s="1747"/>
      <c r="AO28" s="1747"/>
      <c r="AP28" s="1835"/>
      <c r="AQ28" s="1835"/>
      <c r="AR28" s="1835"/>
      <c r="AS28" s="1835"/>
      <c r="AT28" s="1835"/>
      <c r="AU28" s="1835"/>
      <c r="AV28" s="1835"/>
      <c r="AW28" s="1835"/>
      <c r="AX28" s="1835"/>
      <c r="AY28" s="1835"/>
      <c r="AZ28" s="1835"/>
      <c r="BA28" s="1835"/>
      <c r="BB28" s="1835"/>
      <c r="BC28" s="1835"/>
      <c r="BD28" s="1835"/>
      <c r="BE28" s="1835"/>
      <c r="BF28" s="1835"/>
      <c r="BG28" s="1835"/>
      <c r="BH28" s="1835"/>
      <c r="BI28" s="1835"/>
      <c r="BJ28" s="1835"/>
      <c r="BK28" s="1862"/>
      <c r="BL28" s="1862"/>
      <c r="BM28" s="1862"/>
      <c r="BN28" s="1862"/>
      <c r="BO28" s="1862"/>
      <c r="BP28" s="1862"/>
      <c r="BQ28" s="1855"/>
      <c r="BR28" s="1855"/>
      <c r="BS28" s="1855"/>
      <c r="BT28" s="1855"/>
      <c r="BU28" s="1862"/>
      <c r="BV28" s="1835"/>
      <c r="BW28" s="1835"/>
      <c r="BX28" s="1835"/>
      <c r="BY28" s="1835"/>
      <c r="BZ28" s="1835"/>
      <c r="CA28" s="1835"/>
      <c r="CB28" s="1842"/>
      <c r="CC28" s="1843"/>
      <c r="CD28" s="1785"/>
      <c r="CE28" s="1709"/>
      <c r="CF28" s="1709"/>
      <c r="CG28" s="1709"/>
      <c r="CH28" s="1695"/>
      <c r="CI28" s="1695"/>
      <c r="CJ28" s="1695"/>
      <c r="CK28" s="1695"/>
      <c r="CL28" s="1695"/>
      <c r="CM28" s="1695"/>
    </row>
    <row r="29" spans="2:91" s="1734" customFormat="1" ht="30" customHeight="1">
      <c r="B29" s="1722"/>
      <c r="C29" s="1835"/>
      <c r="D29" s="1715"/>
      <c r="E29" s="1863"/>
      <c r="F29" s="1698"/>
      <c r="G29" s="1863"/>
      <c r="H29" s="1835"/>
      <c r="I29" s="1747"/>
      <c r="J29" s="1747"/>
      <c r="K29" s="1747"/>
      <c r="L29" s="1747"/>
      <c r="M29" s="1747"/>
      <c r="N29" s="1747"/>
      <c r="O29" s="1747"/>
      <c r="P29" s="1747"/>
      <c r="Q29" s="1747"/>
      <c r="R29" s="1747"/>
      <c r="S29" s="1747"/>
      <c r="T29" s="1747"/>
      <c r="U29" s="1747"/>
      <c r="V29" s="1747"/>
      <c r="W29" s="1747"/>
      <c r="X29" s="1747"/>
      <c r="Y29" s="1747"/>
      <c r="Z29" s="1747"/>
      <c r="AA29" s="1747"/>
      <c r="AB29" s="1747"/>
      <c r="AC29" s="1747"/>
      <c r="AD29" s="1747"/>
      <c r="AE29" s="1747"/>
      <c r="AF29" s="1747"/>
      <c r="AG29" s="1747"/>
      <c r="AH29" s="1747"/>
      <c r="AI29" s="1747"/>
      <c r="AJ29" s="1747"/>
      <c r="AK29" s="1747"/>
      <c r="AL29" s="1747"/>
      <c r="AM29" s="1747"/>
      <c r="AN29" s="1747"/>
      <c r="AO29" s="1747"/>
      <c r="AP29" s="1835"/>
      <c r="AQ29" s="1835"/>
      <c r="AR29" s="1835"/>
      <c r="AS29" s="1835"/>
      <c r="AT29" s="1835"/>
      <c r="AU29" s="1835"/>
      <c r="AV29" s="1835"/>
      <c r="AW29" s="1835"/>
      <c r="AX29" s="1835"/>
      <c r="AY29" s="1835"/>
      <c r="AZ29" s="1835"/>
      <c r="BA29" s="1835"/>
      <c r="BB29" s="1835"/>
      <c r="BC29" s="1835"/>
      <c r="BD29" s="1835"/>
      <c r="BE29" s="1835"/>
      <c r="BF29" s="1835"/>
      <c r="BG29" s="1835"/>
      <c r="BH29" s="1835"/>
      <c r="BI29" s="1835"/>
      <c r="BJ29" s="1835"/>
      <c r="BK29" s="1862"/>
      <c r="BL29" s="1862"/>
      <c r="BM29" s="1862"/>
      <c r="BN29" s="1862"/>
      <c r="BO29" s="1862"/>
      <c r="BP29" s="1862"/>
      <c r="BQ29" s="1855"/>
      <c r="BR29" s="1855"/>
      <c r="BS29" s="1855"/>
      <c r="BT29" s="1855"/>
      <c r="BU29" s="1862"/>
      <c r="BV29" s="3282"/>
      <c r="BW29" s="3282"/>
      <c r="BX29" s="3282"/>
      <c r="BY29" s="3283"/>
      <c r="BZ29" s="3283"/>
      <c r="CA29" s="3283"/>
      <c r="CB29" s="1842"/>
      <c r="CC29" s="1843"/>
      <c r="CD29" s="1785"/>
      <c r="CE29" s="1709"/>
      <c r="CF29" s="1709"/>
      <c r="CG29" s="1709"/>
      <c r="CH29" s="1695"/>
      <c r="CI29" s="1695"/>
      <c r="CJ29" s="1695"/>
      <c r="CK29" s="1695"/>
      <c r="CL29" s="1695"/>
      <c r="CM29" s="1695"/>
    </row>
    <row r="30" spans="2:91" s="1734" customFormat="1" ht="30" customHeight="1">
      <c r="B30" s="1722"/>
      <c r="C30" s="1835"/>
      <c r="D30" s="1715"/>
      <c r="E30" s="1863"/>
      <c r="F30" s="1702"/>
      <c r="G30" s="1863"/>
      <c r="H30" s="1835"/>
      <c r="I30" s="1747"/>
      <c r="J30" s="1747"/>
      <c r="K30" s="1747"/>
      <c r="L30" s="1747"/>
      <c r="M30" s="1747"/>
      <c r="N30" s="1747"/>
      <c r="O30" s="1747"/>
      <c r="P30" s="1747"/>
      <c r="Q30" s="1747"/>
      <c r="R30" s="1747"/>
      <c r="S30" s="1747"/>
      <c r="T30" s="1747"/>
      <c r="U30" s="1747"/>
      <c r="V30" s="1747"/>
      <c r="W30" s="1747"/>
      <c r="X30" s="1747"/>
      <c r="Y30" s="1747"/>
      <c r="Z30" s="1747"/>
      <c r="AA30" s="1747"/>
      <c r="AB30" s="1747"/>
      <c r="AC30" s="1747"/>
      <c r="AD30" s="1747"/>
      <c r="AE30" s="1747"/>
      <c r="AF30" s="1747"/>
      <c r="AG30" s="1747"/>
      <c r="AH30" s="1747"/>
      <c r="AI30" s="1747"/>
      <c r="AJ30" s="1747"/>
      <c r="AK30" s="1747"/>
      <c r="AL30" s="1747"/>
      <c r="AM30" s="1747"/>
      <c r="AN30" s="1747"/>
      <c r="AO30" s="1747"/>
      <c r="AP30" s="1835"/>
      <c r="AQ30" s="1835"/>
      <c r="AR30" s="1835"/>
      <c r="AS30" s="1835"/>
      <c r="AT30" s="1835"/>
      <c r="AU30" s="1835"/>
      <c r="AV30" s="1835"/>
      <c r="AW30" s="1835"/>
      <c r="AX30" s="1835"/>
      <c r="AY30" s="1835"/>
      <c r="AZ30" s="1835"/>
      <c r="BA30" s="1835"/>
      <c r="BB30" s="1835"/>
      <c r="BC30" s="1835"/>
      <c r="BD30" s="1835"/>
      <c r="BE30" s="1835"/>
      <c r="BF30" s="1835"/>
      <c r="BG30" s="1835"/>
      <c r="BH30" s="1835"/>
      <c r="BI30" s="1835"/>
      <c r="BJ30" s="1835"/>
      <c r="BK30" s="1862"/>
      <c r="BL30" s="1862"/>
      <c r="BM30" s="1862"/>
      <c r="BN30" s="1862"/>
      <c r="BO30" s="1862"/>
      <c r="BP30" s="1862"/>
      <c r="BQ30" s="1855"/>
      <c r="BR30" s="1855"/>
      <c r="BS30" s="1855"/>
      <c r="BT30" s="1855"/>
      <c r="BU30" s="1862"/>
      <c r="BV30" s="3282"/>
      <c r="BW30" s="3282"/>
      <c r="BX30" s="3282"/>
      <c r="BY30" s="3283"/>
      <c r="BZ30" s="3283"/>
      <c r="CA30" s="3283"/>
      <c r="CB30" s="1842"/>
      <c r="CC30" s="1843"/>
      <c r="CD30" s="1785"/>
      <c r="CE30" s="1709"/>
      <c r="CF30" s="1709"/>
      <c r="CG30" s="1709"/>
      <c r="CH30" s="1695"/>
      <c r="CI30" s="1695"/>
      <c r="CJ30" s="1695"/>
      <c r="CK30" s="1695"/>
      <c r="CL30" s="1695"/>
      <c r="CM30" s="1695"/>
    </row>
    <row r="31" spans="2:91" s="1734" customFormat="1" ht="24.9" customHeight="1">
      <c r="B31" s="1727"/>
      <c r="C31" s="1835"/>
      <c r="D31" s="1865"/>
      <c r="E31" s="1863"/>
      <c r="F31" s="1864"/>
      <c r="G31" s="1863"/>
      <c r="H31" s="1835"/>
      <c r="I31" s="1747"/>
      <c r="J31" s="1747"/>
      <c r="K31" s="1747"/>
      <c r="L31" s="1747"/>
      <c r="M31" s="1747"/>
      <c r="N31" s="1747"/>
      <c r="O31" s="1747"/>
      <c r="P31" s="1747"/>
      <c r="Q31" s="1747"/>
      <c r="R31" s="1747"/>
      <c r="S31" s="1747"/>
      <c r="T31" s="1747"/>
      <c r="U31" s="1747"/>
      <c r="V31" s="1747"/>
      <c r="W31" s="1747"/>
      <c r="X31" s="1747"/>
      <c r="Y31" s="1747"/>
      <c r="Z31" s="1747"/>
      <c r="AA31" s="1747"/>
      <c r="AB31" s="1747"/>
      <c r="AC31" s="1747"/>
      <c r="AD31" s="1747"/>
      <c r="AE31" s="1747"/>
      <c r="AF31" s="1747"/>
      <c r="AG31" s="1747"/>
      <c r="AH31" s="1747"/>
      <c r="AI31" s="1747"/>
      <c r="AJ31" s="1747"/>
      <c r="AK31" s="1747"/>
      <c r="AL31" s="1747"/>
      <c r="AM31" s="1747"/>
      <c r="AN31" s="1747"/>
      <c r="AO31" s="1747"/>
      <c r="AP31" s="1835"/>
      <c r="AQ31" s="1835"/>
      <c r="AR31" s="1835"/>
      <c r="AS31" s="1835"/>
      <c r="AT31" s="1835"/>
      <c r="AU31" s="1835"/>
      <c r="AV31" s="1835"/>
      <c r="AW31" s="1835"/>
      <c r="AX31" s="1835"/>
      <c r="AY31" s="1835"/>
      <c r="AZ31" s="1835"/>
      <c r="BA31" s="1835"/>
      <c r="BB31" s="1835"/>
      <c r="BC31" s="1835"/>
      <c r="BD31" s="1835"/>
      <c r="BE31" s="1835"/>
      <c r="BF31" s="1835"/>
      <c r="BG31" s="1835"/>
      <c r="BH31" s="1835"/>
      <c r="BI31" s="1835"/>
      <c r="BJ31" s="1835"/>
      <c r="BK31" s="1862"/>
      <c r="BL31" s="1862"/>
      <c r="BM31" s="1862"/>
      <c r="BN31" s="1862"/>
      <c r="BO31" s="1862"/>
      <c r="BP31" s="1862"/>
      <c r="BQ31" s="1855"/>
      <c r="BR31" s="1855"/>
      <c r="BS31" s="1855"/>
      <c r="BT31" s="1855"/>
      <c r="BU31" s="1862"/>
      <c r="BV31" s="1835"/>
      <c r="BW31" s="1835"/>
      <c r="BX31" s="1835"/>
      <c r="BY31" s="1835"/>
      <c r="BZ31" s="1835"/>
      <c r="CA31" s="1835"/>
      <c r="CB31" s="1842"/>
      <c r="CC31" s="1843"/>
      <c r="CD31" s="1785"/>
      <c r="CE31" s="1709"/>
      <c r="CF31" s="1709"/>
      <c r="CG31" s="1709"/>
      <c r="CH31" s="1695"/>
      <c r="CI31" s="1695"/>
      <c r="CJ31" s="1695"/>
      <c r="CK31" s="1695"/>
      <c r="CL31" s="1695"/>
      <c r="CM31" s="1695"/>
    </row>
    <row r="32" spans="2:91" s="1734" customFormat="1" ht="30" customHeight="1">
      <c r="B32" s="1707"/>
      <c r="C32" s="1835"/>
      <c r="D32" s="1747"/>
      <c r="E32" s="1863"/>
      <c r="F32" s="1698"/>
      <c r="G32" s="1863"/>
      <c r="H32" s="1835"/>
      <c r="I32" s="1747"/>
      <c r="J32" s="1747"/>
      <c r="K32" s="1747"/>
      <c r="L32" s="1747"/>
      <c r="M32" s="1747"/>
      <c r="N32" s="1747"/>
      <c r="O32" s="1747"/>
      <c r="P32" s="1747"/>
      <c r="Q32" s="1747"/>
      <c r="R32" s="1747"/>
      <c r="S32" s="1747"/>
      <c r="T32" s="1747"/>
      <c r="U32" s="1747"/>
      <c r="V32" s="1747"/>
      <c r="W32" s="1747"/>
      <c r="X32" s="1747"/>
      <c r="Y32" s="1747"/>
      <c r="Z32" s="1747"/>
      <c r="AA32" s="1747"/>
      <c r="AB32" s="1747"/>
      <c r="AC32" s="1747"/>
      <c r="AD32" s="1747"/>
      <c r="AE32" s="1747"/>
      <c r="AF32" s="1747"/>
      <c r="AG32" s="1747"/>
      <c r="AH32" s="1747"/>
      <c r="AI32" s="1747"/>
      <c r="AJ32" s="1747"/>
      <c r="AK32" s="1747"/>
      <c r="AL32" s="1747"/>
      <c r="AM32" s="1747"/>
      <c r="AN32" s="1747"/>
      <c r="AO32" s="1747"/>
      <c r="AP32" s="1835"/>
      <c r="AQ32" s="1835"/>
      <c r="AR32" s="1835"/>
      <c r="AS32" s="1835"/>
      <c r="AT32" s="1835"/>
      <c r="AU32" s="1835"/>
      <c r="AV32" s="1835"/>
      <c r="AW32" s="1835"/>
      <c r="AX32" s="1835"/>
      <c r="AY32" s="1835"/>
      <c r="AZ32" s="1835"/>
      <c r="BA32" s="1835"/>
      <c r="BB32" s="1835"/>
      <c r="BC32" s="1835"/>
      <c r="BD32" s="1835"/>
      <c r="BE32" s="1835"/>
      <c r="BF32" s="1835"/>
      <c r="BG32" s="1835"/>
      <c r="BH32" s="1835"/>
      <c r="BI32" s="1835"/>
      <c r="BJ32" s="1835"/>
      <c r="BK32" s="1862"/>
      <c r="BL32" s="1862"/>
      <c r="BM32" s="1862"/>
      <c r="BN32" s="1862"/>
      <c r="BO32" s="1862"/>
      <c r="BP32" s="1862"/>
      <c r="BQ32" s="1855"/>
      <c r="BR32" s="1855"/>
      <c r="BS32" s="1855"/>
      <c r="BT32" s="1855"/>
      <c r="BU32" s="1862"/>
      <c r="BV32" s="3282"/>
      <c r="BW32" s="3282"/>
      <c r="BX32" s="3282"/>
      <c r="BY32" s="3283"/>
      <c r="BZ32" s="3283"/>
      <c r="CA32" s="3283"/>
      <c r="CB32" s="1842"/>
      <c r="CC32" s="1843"/>
      <c r="CD32" s="1785"/>
      <c r="CE32" s="1709"/>
      <c r="CF32" s="1709"/>
      <c r="CG32" s="1709"/>
      <c r="CH32" s="1695"/>
      <c r="CI32" s="1695"/>
      <c r="CJ32" s="1695"/>
      <c r="CK32" s="1695"/>
      <c r="CL32" s="1695"/>
      <c r="CM32" s="1695"/>
    </row>
    <row r="33" spans="2:91" s="1734" customFormat="1" ht="30" customHeight="1">
      <c r="B33" s="1707"/>
      <c r="C33" s="1835"/>
      <c r="D33" s="1866"/>
      <c r="E33" s="1863"/>
      <c r="F33" s="1702"/>
      <c r="G33" s="1863"/>
      <c r="H33" s="1835"/>
      <c r="I33" s="1747"/>
      <c r="J33" s="1747"/>
      <c r="K33" s="1747"/>
      <c r="L33" s="1747"/>
      <c r="M33" s="1747"/>
      <c r="N33" s="1747"/>
      <c r="O33" s="1747"/>
      <c r="P33" s="1747"/>
      <c r="Q33" s="1747"/>
      <c r="R33" s="1747"/>
      <c r="S33" s="1747"/>
      <c r="T33" s="1747"/>
      <c r="U33" s="1747"/>
      <c r="V33" s="1747"/>
      <c r="W33" s="1747"/>
      <c r="X33" s="1747"/>
      <c r="Y33" s="1747"/>
      <c r="Z33" s="1747"/>
      <c r="AA33" s="1747"/>
      <c r="AB33" s="1747"/>
      <c r="AC33" s="1747"/>
      <c r="AD33" s="1747"/>
      <c r="AE33" s="1747"/>
      <c r="AF33" s="1747"/>
      <c r="AG33" s="1747"/>
      <c r="AH33" s="1747"/>
      <c r="AI33" s="1747"/>
      <c r="AJ33" s="1747"/>
      <c r="AK33" s="1747"/>
      <c r="AL33" s="1747"/>
      <c r="AM33" s="1747"/>
      <c r="AN33" s="1747"/>
      <c r="AO33" s="1747"/>
      <c r="AP33" s="1835"/>
      <c r="AQ33" s="1835"/>
      <c r="AR33" s="1835"/>
      <c r="AS33" s="1835"/>
      <c r="AT33" s="1835"/>
      <c r="AU33" s="1835"/>
      <c r="AV33" s="1835"/>
      <c r="AW33" s="1835"/>
      <c r="AX33" s="1835"/>
      <c r="AY33" s="1835"/>
      <c r="AZ33" s="1835"/>
      <c r="BA33" s="1835"/>
      <c r="BB33" s="1835"/>
      <c r="BC33" s="1835"/>
      <c r="BD33" s="1835"/>
      <c r="BE33" s="1835"/>
      <c r="BF33" s="1835"/>
      <c r="BG33" s="1835"/>
      <c r="BH33" s="1835"/>
      <c r="BI33" s="1835"/>
      <c r="BJ33" s="1835"/>
      <c r="BK33" s="1862"/>
      <c r="BL33" s="1862"/>
      <c r="BM33" s="1862"/>
      <c r="BN33" s="1862"/>
      <c r="BO33" s="1862"/>
      <c r="BP33" s="1862"/>
      <c r="BQ33" s="1855"/>
      <c r="BR33" s="1855"/>
      <c r="BS33" s="1855"/>
      <c r="BT33" s="1855"/>
      <c r="BU33" s="1862"/>
      <c r="BV33" s="3282"/>
      <c r="BW33" s="3282"/>
      <c r="BX33" s="3282"/>
      <c r="BY33" s="3283"/>
      <c r="BZ33" s="3283"/>
      <c r="CA33" s="3283"/>
      <c r="CB33" s="1842"/>
      <c r="CC33" s="1843"/>
      <c r="CD33" s="1785"/>
      <c r="CE33" s="1709"/>
      <c r="CF33" s="1709"/>
      <c r="CG33" s="1709"/>
      <c r="CH33" s="1695"/>
      <c r="CI33" s="1695"/>
      <c r="CJ33" s="1695"/>
      <c r="CK33" s="1695"/>
      <c r="CL33" s="1695"/>
      <c r="CM33" s="1695"/>
    </row>
    <row r="34" spans="2:91" s="1734" customFormat="1" ht="24.9" customHeight="1">
      <c r="B34" s="1707"/>
      <c r="C34" s="1835"/>
      <c r="D34" s="1715"/>
      <c r="E34" s="1863"/>
      <c r="F34" s="1864"/>
      <c r="G34" s="1863"/>
      <c r="H34" s="1835"/>
      <c r="I34" s="1747"/>
      <c r="J34" s="1747"/>
      <c r="K34" s="1747"/>
      <c r="L34" s="1747"/>
      <c r="M34" s="1747"/>
      <c r="N34" s="1747"/>
      <c r="O34" s="1747"/>
      <c r="P34" s="1747"/>
      <c r="Q34" s="1747"/>
      <c r="R34" s="1747"/>
      <c r="S34" s="1747"/>
      <c r="T34" s="1747"/>
      <c r="U34" s="1747"/>
      <c r="V34" s="1747"/>
      <c r="W34" s="1747"/>
      <c r="X34" s="1747"/>
      <c r="Y34" s="1747"/>
      <c r="Z34" s="1747"/>
      <c r="AA34" s="1747"/>
      <c r="AB34" s="1747"/>
      <c r="AC34" s="1747"/>
      <c r="AD34" s="1747"/>
      <c r="AE34" s="1747"/>
      <c r="AF34" s="1747"/>
      <c r="AG34" s="1747"/>
      <c r="AH34" s="1747"/>
      <c r="AI34" s="1747"/>
      <c r="AJ34" s="1747"/>
      <c r="AK34" s="1747"/>
      <c r="AL34" s="1747"/>
      <c r="AM34" s="1747"/>
      <c r="AN34" s="1747"/>
      <c r="AO34" s="1747"/>
      <c r="AP34" s="1835"/>
      <c r="AQ34" s="1835"/>
      <c r="AR34" s="1835"/>
      <c r="AS34" s="1835"/>
      <c r="AT34" s="1835"/>
      <c r="AU34" s="1835"/>
      <c r="AV34" s="1835"/>
      <c r="AW34" s="1835"/>
      <c r="AX34" s="1835"/>
      <c r="AY34" s="1835"/>
      <c r="AZ34" s="1835"/>
      <c r="BA34" s="1835"/>
      <c r="BB34" s="1835"/>
      <c r="BC34" s="1835"/>
      <c r="BD34" s="1835"/>
      <c r="BE34" s="1835"/>
      <c r="BF34" s="1835"/>
      <c r="BG34" s="1835"/>
      <c r="BH34" s="1835"/>
      <c r="BI34" s="1835"/>
      <c r="BJ34" s="1835"/>
      <c r="BK34" s="1862"/>
      <c r="BL34" s="1862"/>
      <c r="BM34" s="1862"/>
      <c r="BN34" s="1862"/>
      <c r="BO34" s="1862"/>
      <c r="BP34" s="1862"/>
      <c r="BQ34" s="1855"/>
      <c r="BR34" s="1855"/>
      <c r="BS34" s="1855"/>
      <c r="BT34" s="1855"/>
      <c r="BU34" s="1862"/>
      <c r="BV34" s="1835"/>
      <c r="BW34" s="1835"/>
      <c r="BX34" s="1835"/>
      <c r="BY34" s="1835"/>
      <c r="BZ34" s="1835"/>
      <c r="CA34" s="1835"/>
      <c r="CB34" s="1842"/>
      <c r="CC34" s="1843"/>
      <c r="CD34" s="1785"/>
      <c r="CE34" s="1709"/>
      <c r="CF34" s="1709"/>
      <c r="CG34" s="1709"/>
      <c r="CH34" s="1695"/>
      <c r="CI34" s="1695"/>
      <c r="CJ34" s="1695"/>
      <c r="CK34" s="1695"/>
      <c r="CL34" s="1695"/>
      <c r="CM34" s="1695"/>
    </row>
    <row r="35" spans="2:91" s="1734" customFormat="1" ht="30" customHeight="1">
      <c r="B35" s="1707"/>
      <c r="C35" s="1835"/>
      <c r="D35" s="1715"/>
      <c r="E35" s="1863"/>
      <c r="F35" s="1698"/>
      <c r="G35" s="1863"/>
      <c r="H35" s="1835"/>
      <c r="I35" s="1747"/>
      <c r="J35" s="1747"/>
      <c r="K35" s="1747"/>
      <c r="L35" s="1747"/>
      <c r="M35" s="1747"/>
      <c r="N35" s="1747"/>
      <c r="O35" s="1747"/>
      <c r="P35" s="1747"/>
      <c r="Q35" s="1747"/>
      <c r="R35" s="1747"/>
      <c r="S35" s="1747"/>
      <c r="T35" s="1747"/>
      <c r="U35" s="1747"/>
      <c r="V35" s="1747"/>
      <c r="W35" s="1747"/>
      <c r="X35" s="1747"/>
      <c r="Y35" s="1747"/>
      <c r="Z35" s="1747"/>
      <c r="AA35" s="1747"/>
      <c r="AB35" s="1747"/>
      <c r="AC35" s="1747"/>
      <c r="AD35" s="1747"/>
      <c r="AE35" s="1747"/>
      <c r="AF35" s="1747"/>
      <c r="AG35" s="1747"/>
      <c r="AH35" s="1747"/>
      <c r="AI35" s="1747"/>
      <c r="AJ35" s="1747"/>
      <c r="AK35" s="1747"/>
      <c r="AL35" s="1747"/>
      <c r="AM35" s="1747"/>
      <c r="AN35" s="1747"/>
      <c r="AO35" s="1747"/>
      <c r="AP35" s="1835"/>
      <c r="AQ35" s="1835"/>
      <c r="AR35" s="1835"/>
      <c r="AS35" s="1835"/>
      <c r="AT35" s="1835"/>
      <c r="AU35" s="1835"/>
      <c r="AV35" s="1835"/>
      <c r="AW35" s="1835"/>
      <c r="AX35" s="1835"/>
      <c r="AY35" s="1835"/>
      <c r="AZ35" s="1835"/>
      <c r="BA35" s="1835"/>
      <c r="BB35" s="1835"/>
      <c r="BC35" s="1835"/>
      <c r="BD35" s="1835"/>
      <c r="BE35" s="1835"/>
      <c r="BF35" s="1835"/>
      <c r="BG35" s="1835"/>
      <c r="BH35" s="1835"/>
      <c r="BI35" s="1835"/>
      <c r="BJ35" s="1835"/>
      <c r="BK35" s="1862"/>
      <c r="BL35" s="1862"/>
      <c r="BM35" s="1862"/>
      <c r="BN35" s="1862"/>
      <c r="BO35" s="1862"/>
      <c r="BP35" s="1862"/>
      <c r="BQ35" s="1855"/>
      <c r="BR35" s="1855"/>
      <c r="BS35" s="1855"/>
      <c r="BT35" s="1855"/>
      <c r="BU35" s="1862"/>
      <c r="BV35" s="3282"/>
      <c r="BW35" s="3282"/>
      <c r="BX35" s="3282"/>
      <c r="BY35" s="3283"/>
      <c r="BZ35" s="3283"/>
      <c r="CA35" s="3283"/>
      <c r="CB35" s="1842"/>
      <c r="CC35" s="1843"/>
      <c r="CD35" s="1785"/>
      <c r="CE35" s="1709"/>
      <c r="CF35" s="1709"/>
      <c r="CG35" s="1709"/>
      <c r="CH35" s="1695"/>
      <c r="CI35" s="1695"/>
      <c r="CJ35" s="1695"/>
      <c r="CK35" s="1695"/>
      <c r="CL35" s="1695"/>
      <c r="CM35" s="1695"/>
    </row>
    <row r="36" spans="2:91" s="1734" customFormat="1" ht="30" customHeight="1">
      <c r="B36" s="1719"/>
      <c r="C36" s="1835"/>
      <c r="D36" s="1715"/>
      <c r="E36" s="1863"/>
      <c r="F36" s="1702"/>
      <c r="G36" s="1863"/>
      <c r="H36" s="1835"/>
      <c r="I36" s="1747"/>
      <c r="J36" s="1747"/>
      <c r="K36" s="1747"/>
      <c r="L36" s="1747"/>
      <c r="M36" s="1747"/>
      <c r="N36" s="1747"/>
      <c r="O36" s="1747"/>
      <c r="P36" s="1747"/>
      <c r="Q36" s="1747"/>
      <c r="R36" s="1747"/>
      <c r="S36" s="1747"/>
      <c r="T36" s="1747"/>
      <c r="U36" s="1747"/>
      <c r="V36" s="1747"/>
      <c r="W36" s="1747"/>
      <c r="X36" s="1747"/>
      <c r="Y36" s="1747"/>
      <c r="Z36" s="1747"/>
      <c r="AA36" s="1747"/>
      <c r="AB36" s="1747"/>
      <c r="AC36" s="1747"/>
      <c r="AD36" s="1747"/>
      <c r="AE36" s="1747"/>
      <c r="AF36" s="1747"/>
      <c r="AG36" s="1747"/>
      <c r="AH36" s="1747"/>
      <c r="AI36" s="1747"/>
      <c r="AJ36" s="1747"/>
      <c r="AK36" s="1747"/>
      <c r="AL36" s="1747"/>
      <c r="AM36" s="1747"/>
      <c r="AN36" s="1747"/>
      <c r="AO36" s="1747"/>
      <c r="AP36" s="1835"/>
      <c r="AQ36" s="1835"/>
      <c r="AR36" s="1835"/>
      <c r="AS36" s="1835"/>
      <c r="AT36" s="1835"/>
      <c r="AU36" s="1835"/>
      <c r="AV36" s="1835"/>
      <c r="AW36" s="1835"/>
      <c r="AX36" s="1835"/>
      <c r="AY36" s="1835"/>
      <c r="AZ36" s="1835"/>
      <c r="BA36" s="1835"/>
      <c r="BB36" s="1835"/>
      <c r="BC36" s="1835"/>
      <c r="BD36" s="1835"/>
      <c r="BE36" s="1835"/>
      <c r="BF36" s="1835"/>
      <c r="BG36" s="1835"/>
      <c r="BH36" s="1835"/>
      <c r="BI36" s="1835"/>
      <c r="BJ36" s="1835"/>
      <c r="BK36" s="1862"/>
      <c r="BL36" s="1862"/>
      <c r="BM36" s="1862"/>
      <c r="BN36" s="1862"/>
      <c r="BO36" s="1862"/>
      <c r="BP36" s="1862"/>
      <c r="BQ36" s="1855"/>
      <c r="BR36" s="1855"/>
      <c r="BS36" s="1855"/>
      <c r="BT36" s="1855"/>
      <c r="BU36" s="1862"/>
      <c r="BV36" s="3282"/>
      <c r="BW36" s="3282"/>
      <c r="BX36" s="3282"/>
      <c r="BY36" s="3283"/>
      <c r="BZ36" s="3283"/>
      <c r="CA36" s="3283"/>
      <c r="CB36" s="1842"/>
      <c r="CC36" s="1843"/>
      <c r="CD36" s="1785"/>
      <c r="CE36" s="1709"/>
      <c r="CF36" s="1709"/>
      <c r="CG36" s="1709"/>
      <c r="CH36" s="1695"/>
      <c r="CI36" s="1695"/>
      <c r="CJ36" s="1695"/>
      <c r="CK36" s="1695"/>
      <c r="CL36" s="1695"/>
      <c r="CM36" s="1695"/>
    </row>
    <row r="37" spans="2:91" s="1734" customFormat="1" ht="24.9" customHeight="1">
      <c r="B37" s="1722"/>
      <c r="C37" s="1835"/>
      <c r="D37" s="1865"/>
      <c r="E37" s="1863"/>
      <c r="F37" s="1864"/>
      <c r="G37" s="1863"/>
      <c r="H37" s="1835"/>
      <c r="I37" s="1747"/>
      <c r="J37" s="1747"/>
      <c r="K37" s="1747"/>
      <c r="L37" s="1747"/>
      <c r="M37" s="1747"/>
      <c r="N37" s="1747"/>
      <c r="O37" s="1747"/>
      <c r="P37" s="1747"/>
      <c r="Q37" s="1747"/>
      <c r="R37" s="1747"/>
      <c r="S37" s="1747"/>
      <c r="T37" s="1747"/>
      <c r="U37" s="1747"/>
      <c r="V37" s="1747"/>
      <c r="W37" s="1747"/>
      <c r="X37" s="1747"/>
      <c r="Y37" s="1747"/>
      <c r="Z37" s="1747"/>
      <c r="AA37" s="1747"/>
      <c r="AB37" s="1747"/>
      <c r="AC37" s="1747"/>
      <c r="AD37" s="1747"/>
      <c r="AE37" s="1747"/>
      <c r="AF37" s="1747"/>
      <c r="AG37" s="1747"/>
      <c r="AH37" s="1747"/>
      <c r="AI37" s="1747"/>
      <c r="AJ37" s="1747"/>
      <c r="AK37" s="1747"/>
      <c r="AL37" s="1747"/>
      <c r="AM37" s="1747"/>
      <c r="AN37" s="1747"/>
      <c r="AO37" s="1747"/>
      <c r="AP37" s="1835"/>
      <c r="AQ37" s="1835"/>
      <c r="AR37" s="1835"/>
      <c r="AS37" s="1835"/>
      <c r="AT37" s="1835"/>
      <c r="AU37" s="1835"/>
      <c r="AV37" s="1835"/>
      <c r="AW37" s="1835"/>
      <c r="AX37" s="1835"/>
      <c r="AY37" s="1835"/>
      <c r="AZ37" s="1835"/>
      <c r="BA37" s="1835"/>
      <c r="BB37" s="1835"/>
      <c r="BC37" s="1835"/>
      <c r="BD37" s="1835"/>
      <c r="BE37" s="1835"/>
      <c r="BF37" s="1835"/>
      <c r="BG37" s="1835"/>
      <c r="BH37" s="1835"/>
      <c r="BI37" s="1835"/>
      <c r="BJ37" s="1835"/>
      <c r="BK37" s="1862"/>
      <c r="BL37" s="1862"/>
      <c r="BM37" s="1862"/>
      <c r="BN37" s="1862"/>
      <c r="BO37" s="1862"/>
      <c r="BP37" s="1862"/>
      <c r="BQ37" s="1855"/>
      <c r="BR37" s="1855"/>
      <c r="BS37" s="1855"/>
      <c r="BT37" s="1855"/>
      <c r="BU37" s="1862"/>
      <c r="BV37" s="1835"/>
      <c r="BW37" s="1835"/>
      <c r="BX37" s="1835"/>
      <c r="BY37" s="1835"/>
      <c r="BZ37" s="1835"/>
      <c r="CA37" s="1835"/>
      <c r="CB37" s="1842"/>
      <c r="CC37" s="1843"/>
      <c r="CD37" s="1785"/>
      <c r="CE37" s="1709"/>
      <c r="CF37" s="1709"/>
      <c r="CG37" s="1709"/>
      <c r="CH37" s="1695"/>
      <c r="CI37" s="1695"/>
      <c r="CJ37" s="1695"/>
      <c r="CK37" s="1695"/>
      <c r="CL37" s="1695"/>
      <c r="CM37" s="1695"/>
    </row>
    <row r="38" spans="2:91" s="1734" customFormat="1" ht="30" customHeight="1">
      <c r="B38" s="1722"/>
      <c r="C38" s="1835"/>
      <c r="D38" s="1715"/>
      <c r="E38" s="1863"/>
      <c r="F38" s="1698"/>
      <c r="G38" s="1863"/>
      <c r="H38" s="1835"/>
      <c r="I38" s="1747"/>
      <c r="J38" s="1747"/>
      <c r="K38" s="1747"/>
      <c r="L38" s="1747"/>
      <c r="M38" s="1747"/>
      <c r="N38" s="1747"/>
      <c r="O38" s="1747"/>
      <c r="P38" s="1747"/>
      <c r="Q38" s="1747"/>
      <c r="R38" s="1747"/>
      <c r="S38" s="1747"/>
      <c r="T38" s="1747"/>
      <c r="U38" s="1747"/>
      <c r="V38" s="1747"/>
      <c r="W38" s="1747"/>
      <c r="X38" s="1747"/>
      <c r="Y38" s="1747"/>
      <c r="Z38" s="1747"/>
      <c r="AA38" s="1747"/>
      <c r="AB38" s="1747"/>
      <c r="AC38" s="1747"/>
      <c r="AD38" s="1747"/>
      <c r="AE38" s="1747"/>
      <c r="AF38" s="1747"/>
      <c r="AG38" s="1747"/>
      <c r="AH38" s="1747"/>
      <c r="AI38" s="1747"/>
      <c r="AJ38" s="1747"/>
      <c r="AK38" s="1747"/>
      <c r="AL38" s="1747"/>
      <c r="AM38" s="1747"/>
      <c r="AN38" s="1747"/>
      <c r="AO38" s="1747"/>
      <c r="AP38" s="1835"/>
      <c r="AQ38" s="1835"/>
      <c r="AR38" s="1835"/>
      <c r="AS38" s="1835"/>
      <c r="AT38" s="1835"/>
      <c r="AU38" s="1835"/>
      <c r="AV38" s="1835"/>
      <c r="AW38" s="1835"/>
      <c r="AX38" s="1835"/>
      <c r="AY38" s="1835"/>
      <c r="AZ38" s="1835"/>
      <c r="BA38" s="1835"/>
      <c r="BB38" s="1835"/>
      <c r="BC38" s="1835"/>
      <c r="BD38" s="1835"/>
      <c r="BE38" s="1835"/>
      <c r="BF38" s="1835"/>
      <c r="BG38" s="1835"/>
      <c r="BH38" s="1835"/>
      <c r="BI38" s="1835"/>
      <c r="BJ38" s="1835"/>
      <c r="BK38" s="1862"/>
      <c r="BL38" s="1862"/>
      <c r="BM38" s="1862"/>
      <c r="BN38" s="1862"/>
      <c r="BO38" s="1862"/>
      <c r="BP38" s="1862"/>
      <c r="BQ38" s="1855"/>
      <c r="BR38" s="1855"/>
      <c r="BS38" s="1855"/>
      <c r="BT38" s="1855"/>
      <c r="BU38" s="1862"/>
      <c r="BV38" s="3282"/>
      <c r="BW38" s="3282"/>
      <c r="BX38" s="3282"/>
      <c r="BY38" s="3283"/>
      <c r="BZ38" s="3283"/>
      <c r="CA38" s="3283"/>
      <c r="CB38" s="1842"/>
      <c r="CC38" s="1843"/>
      <c r="CD38" s="1785"/>
      <c r="CE38" s="1709"/>
      <c r="CF38" s="1709"/>
      <c r="CG38" s="1709"/>
      <c r="CH38" s="1695"/>
      <c r="CI38" s="1695"/>
      <c r="CJ38" s="1695"/>
      <c r="CK38" s="1695"/>
      <c r="CL38" s="1695"/>
      <c r="CM38" s="1695"/>
    </row>
    <row r="39" spans="2:91" s="1734" customFormat="1" ht="30" customHeight="1">
      <c r="B39" s="1727"/>
      <c r="C39" s="1835"/>
      <c r="D39" s="1715"/>
      <c r="E39" s="1863"/>
      <c r="F39" s="1702"/>
      <c r="G39" s="1863"/>
      <c r="H39" s="1835"/>
      <c r="I39" s="1747"/>
      <c r="J39" s="1747"/>
      <c r="K39" s="1747"/>
      <c r="L39" s="1747"/>
      <c r="M39" s="1747"/>
      <c r="N39" s="1747"/>
      <c r="O39" s="1747"/>
      <c r="P39" s="1747"/>
      <c r="Q39" s="1747"/>
      <c r="R39" s="1747"/>
      <c r="S39" s="1747"/>
      <c r="T39" s="1747"/>
      <c r="U39" s="1747"/>
      <c r="V39" s="1747"/>
      <c r="W39" s="1747"/>
      <c r="X39" s="1747"/>
      <c r="Y39" s="1747"/>
      <c r="Z39" s="1747"/>
      <c r="AA39" s="1747"/>
      <c r="AB39" s="1747"/>
      <c r="AC39" s="1747"/>
      <c r="AD39" s="1747"/>
      <c r="AE39" s="1747"/>
      <c r="AF39" s="1747"/>
      <c r="AG39" s="1747"/>
      <c r="AH39" s="1747"/>
      <c r="AI39" s="1747"/>
      <c r="AJ39" s="1747"/>
      <c r="AK39" s="1747"/>
      <c r="AL39" s="1747"/>
      <c r="AM39" s="1747"/>
      <c r="AN39" s="1747"/>
      <c r="AO39" s="1747"/>
      <c r="AP39" s="1835"/>
      <c r="AQ39" s="1835"/>
      <c r="AR39" s="1835"/>
      <c r="AS39" s="1835"/>
      <c r="AT39" s="1835"/>
      <c r="AU39" s="1835"/>
      <c r="AV39" s="1835"/>
      <c r="AW39" s="1835"/>
      <c r="AX39" s="1835"/>
      <c r="AY39" s="1835"/>
      <c r="AZ39" s="1835"/>
      <c r="BA39" s="1835"/>
      <c r="BB39" s="1835"/>
      <c r="BC39" s="1835"/>
      <c r="BD39" s="1835"/>
      <c r="BE39" s="1835"/>
      <c r="BF39" s="1835"/>
      <c r="BG39" s="1835"/>
      <c r="BH39" s="1835"/>
      <c r="BI39" s="1835"/>
      <c r="BJ39" s="1835"/>
      <c r="BK39" s="1862"/>
      <c r="BL39" s="1862"/>
      <c r="BM39" s="1862"/>
      <c r="BN39" s="1862"/>
      <c r="BO39" s="1862"/>
      <c r="BP39" s="1862"/>
      <c r="BQ39" s="1855"/>
      <c r="BR39" s="1855"/>
      <c r="BS39" s="1855"/>
      <c r="BT39" s="1855"/>
      <c r="BU39" s="1862"/>
      <c r="BV39" s="3282"/>
      <c r="BW39" s="3282"/>
      <c r="BX39" s="3282"/>
      <c r="BY39" s="3283"/>
      <c r="BZ39" s="3283"/>
      <c r="CA39" s="3283"/>
      <c r="CB39" s="1842"/>
      <c r="CC39" s="1843"/>
      <c r="CD39" s="1785"/>
      <c r="CE39" s="1709"/>
      <c r="CF39" s="1709"/>
      <c r="CG39" s="1709"/>
      <c r="CH39" s="1695"/>
      <c r="CI39" s="1695"/>
      <c r="CJ39" s="1695"/>
      <c r="CK39" s="1695"/>
      <c r="CL39" s="1695"/>
      <c r="CM39" s="1695"/>
    </row>
    <row r="40" spans="2:91" s="1734" customFormat="1" ht="24.9" customHeight="1">
      <c r="B40" s="1707"/>
      <c r="C40" s="1835"/>
      <c r="D40" s="1865"/>
      <c r="E40" s="1863"/>
      <c r="F40" s="1747"/>
      <c r="G40" s="1863"/>
      <c r="H40" s="1835"/>
      <c r="I40" s="1747"/>
      <c r="J40" s="1747"/>
      <c r="K40" s="1747"/>
      <c r="L40" s="1747"/>
      <c r="M40" s="1747"/>
      <c r="N40" s="1747"/>
      <c r="O40" s="1747"/>
      <c r="P40" s="1747"/>
      <c r="Q40" s="1747"/>
      <c r="R40" s="1747"/>
      <c r="S40" s="1747"/>
      <c r="T40" s="1747"/>
      <c r="U40" s="1747"/>
      <c r="V40" s="1747"/>
      <c r="W40" s="1747"/>
      <c r="X40" s="1747"/>
      <c r="Y40" s="1747"/>
      <c r="Z40" s="1747"/>
      <c r="AA40" s="1747"/>
      <c r="AB40" s="1747"/>
      <c r="AC40" s="1747"/>
      <c r="AD40" s="1747"/>
      <c r="AE40" s="1747"/>
      <c r="AF40" s="1747"/>
      <c r="AG40" s="1747"/>
      <c r="AH40" s="1747"/>
      <c r="AI40" s="1747"/>
      <c r="AJ40" s="1747"/>
      <c r="AK40" s="1747"/>
      <c r="AL40" s="1747"/>
      <c r="AM40" s="1747"/>
      <c r="AN40" s="1747"/>
      <c r="AO40" s="1747"/>
      <c r="AP40" s="1835"/>
      <c r="AQ40" s="1835"/>
      <c r="AR40" s="1835"/>
      <c r="AS40" s="1835"/>
      <c r="AT40" s="1835"/>
      <c r="AU40" s="1835"/>
      <c r="AV40" s="1835"/>
      <c r="AW40" s="1835"/>
      <c r="AX40" s="1835"/>
      <c r="AY40" s="1835"/>
      <c r="AZ40" s="1835"/>
      <c r="BA40" s="1835"/>
      <c r="BB40" s="1835"/>
      <c r="BC40" s="1835"/>
      <c r="BD40" s="1835"/>
      <c r="BE40" s="1835"/>
      <c r="BF40" s="1835"/>
      <c r="BG40" s="1835"/>
      <c r="BH40" s="1835"/>
      <c r="BI40" s="1835"/>
      <c r="BJ40" s="1835"/>
      <c r="BK40" s="1862"/>
      <c r="BL40" s="1862"/>
      <c r="BM40" s="1862"/>
      <c r="BN40" s="1862"/>
      <c r="BO40" s="1862"/>
      <c r="BP40" s="1862"/>
      <c r="BQ40" s="1855"/>
      <c r="BR40" s="1855"/>
      <c r="BS40" s="1855"/>
      <c r="BT40" s="1855"/>
      <c r="BU40" s="1862"/>
      <c r="BV40" s="1835"/>
      <c r="BW40" s="1835"/>
      <c r="BX40" s="1835"/>
      <c r="BY40" s="1835"/>
      <c r="BZ40" s="1835"/>
      <c r="CA40" s="1835"/>
      <c r="CB40" s="1842"/>
      <c r="CC40" s="1843"/>
      <c r="CD40" s="1785"/>
      <c r="CE40" s="1709"/>
      <c r="CF40" s="1709"/>
      <c r="CG40" s="1709"/>
      <c r="CH40" s="1695"/>
      <c r="CI40" s="1695"/>
      <c r="CJ40" s="1695"/>
      <c r="CK40" s="1695"/>
      <c r="CL40" s="1695"/>
      <c r="CM40" s="1695"/>
    </row>
    <row r="41" spans="2:91" s="1734" customFormat="1" ht="30" customHeight="1">
      <c r="B41" s="1707"/>
      <c r="C41" s="1835"/>
      <c r="D41" s="1715"/>
      <c r="E41" s="1863"/>
      <c r="F41" s="1747"/>
      <c r="G41" s="1863"/>
      <c r="H41" s="1835"/>
      <c r="I41" s="1747"/>
      <c r="J41" s="1747"/>
      <c r="K41" s="1747"/>
      <c r="L41" s="1747"/>
      <c r="M41" s="1747"/>
      <c r="N41" s="1747"/>
      <c r="O41" s="1747"/>
      <c r="P41" s="1747"/>
      <c r="Q41" s="1747"/>
      <c r="R41" s="1747"/>
      <c r="S41" s="1747"/>
      <c r="T41" s="1747"/>
      <c r="U41" s="1747"/>
      <c r="V41" s="1747"/>
      <c r="W41" s="1747"/>
      <c r="X41" s="1747"/>
      <c r="Y41" s="1747"/>
      <c r="Z41" s="1747"/>
      <c r="AA41" s="1747"/>
      <c r="AB41" s="1747"/>
      <c r="AC41" s="1747"/>
      <c r="AD41" s="1747"/>
      <c r="AE41" s="1747"/>
      <c r="AF41" s="1747"/>
      <c r="AG41" s="1747"/>
      <c r="AH41" s="1747"/>
      <c r="AI41" s="1747"/>
      <c r="AJ41" s="1747"/>
      <c r="AK41" s="1747"/>
      <c r="AL41" s="1747"/>
      <c r="AM41" s="1747"/>
      <c r="AN41" s="1747"/>
      <c r="AO41" s="1747"/>
      <c r="AP41" s="1835"/>
      <c r="AQ41" s="1835"/>
      <c r="AR41" s="1835"/>
      <c r="AS41" s="1835"/>
      <c r="AT41" s="1835"/>
      <c r="AU41" s="1835"/>
      <c r="AV41" s="1835"/>
      <c r="AW41" s="1835"/>
      <c r="AX41" s="1835"/>
      <c r="AY41" s="1835"/>
      <c r="AZ41" s="1835"/>
      <c r="BA41" s="1835"/>
      <c r="BB41" s="1835"/>
      <c r="BC41" s="1835"/>
      <c r="BD41" s="1835"/>
      <c r="BE41" s="1835"/>
      <c r="BF41" s="1835"/>
      <c r="BG41" s="1835"/>
      <c r="BH41" s="1835"/>
      <c r="BI41" s="1835"/>
      <c r="BJ41" s="1835"/>
      <c r="BK41" s="1862"/>
      <c r="BL41" s="1862"/>
      <c r="BM41" s="1862"/>
      <c r="BN41" s="1862"/>
      <c r="BO41" s="1862"/>
      <c r="BP41" s="1862"/>
      <c r="BQ41" s="1855"/>
      <c r="BR41" s="1855"/>
      <c r="BS41" s="1855"/>
      <c r="BT41" s="1855"/>
      <c r="BU41" s="1862"/>
      <c r="BV41" s="3282"/>
      <c r="BW41" s="3282"/>
      <c r="BX41" s="3282"/>
      <c r="BY41" s="3283"/>
      <c r="BZ41" s="3283"/>
      <c r="CA41" s="3283"/>
      <c r="CB41" s="1842"/>
      <c r="CC41" s="1843"/>
      <c r="CD41" s="1785"/>
      <c r="CE41" s="1709"/>
      <c r="CF41" s="1709"/>
      <c r="CG41" s="1709"/>
      <c r="CH41" s="1695"/>
      <c r="CI41" s="1695"/>
      <c r="CJ41" s="1695"/>
      <c r="CK41" s="1695"/>
      <c r="CL41" s="1695"/>
      <c r="CM41" s="1695"/>
    </row>
    <row r="42" spans="2:91" s="1734" customFormat="1" ht="30" customHeight="1">
      <c r="B42" s="1707"/>
      <c r="C42" s="1835"/>
      <c r="D42" s="1835"/>
      <c r="E42" s="1863"/>
      <c r="F42" s="1751"/>
      <c r="G42" s="1863"/>
      <c r="H42" s="1835"/>
      <c r="I42" s="1747"/>
      <c r="J42" s="1747"/>
      <c r="K42" s="1747"/>
      <c r="L42" s="1747"/>
      <c r="M42" s="1747"/>
      <c r="N42" s="1747"/>
      <c r="O42" s="1747"/>
      <c r="P42" s="1747"/>
      <c r="Q42" s="1747"/>
      <c r="R42" s="1747"/>
      <c r="S42" s="1747"/>
      <c r="T42" s="1747"/>
      <c r="U42" s="1747"/>
      <c r="V42" s="1747"/>
      <c r="W42" s="1747"/>
      <c r="X42" s="1747"/>
      <c r="Y42" s="1747"/>
      <c r="Z42" s="1747"/>
      <c r="AA42" s="1747"/>
      <c r="AB42" s="1747"/>
      <c r="AC42" s="1747"/>
      <c r="AD42" s="1747"/>
      <c r="AE42" s="1747"/>
      <c r="AF42" s="1747"/>
      <c r="AG42" s="1747"/>
      <c r="AH42" s="1747"/>
      <c r="AI42" s="1747"/>
      <c r="AJ42" s="1747"/>
      <c r="AK42" s="1747"/>
      <c r="AL42" s="1747"/>
      <c r="AM42" s="1747"/>
      <c r="AN42" s="1747"/>
      <c r="AO42" s="1747"/>
      <c r="AP42" s="1835"/>
      <c r="AQ42" s="1835"/>
      <c r="AR42" s="1835"/>
      <c r="AS42" s="1835"/>
      <c r="AT42" s="1835"/>
      <c r="AU42" s="1835"/>
      <c r="AV42" s="1835"/>
      <c r="AW42" s="1835"/>
      <c r="AX42" s="1835"/>
      <c r="AY42" s="1835"/>
      <c r="AZ42" s="1835"/>
      <c r="BA42" s="1835"/>
      <c r="BB42" s="1835"/>
      <c r="BC42" s="1835"/>
      <c r="BD42" s="1835"/>
      <c r="BE42" s="1835"/>
      <c r="BF42" s="1835"/>
      <c r="BG42" s="1835"/>
      <c r="BH42" s="1835"/>
      <c r="BI42" s="1835"/>
      <c r="BJ42" s="1835"/>
      <c r="BK42" s="1862"/>
      <c r="BL42" s="1862"/>
      <c r="BM42" s="1862"/>
      <c r="BN42" s="1862"/>
      <c r="BO42" s="1862"/>
      <c r="BP42" s="1862"/>
      <c r="BQ42" s="1855"/>
      <c r="BR42" s="1855"/>
      <c r="BS42" s="1855"/>
      <c r="BT42" s="1855"/>
      <c r="BU42" s="1862"/>
      <c r="BV42" s="3282"/>
      <c r="BW42" s="3282"/>
      <c r="BX42" s="3282"/>
      <c r="BY42" s="3283"/>
      <c r="BZ42" s="3283"/>
      <c r="CA42" s="3283"/>
      <c r="CB42" s="1842"/>
      <c r="CC42" s="1843"/>
      <c r="CD42" s="1785"/>
      <c r="CE42" s="1709"/>
      <c r="CF42" s="1709"/>
      <c r="CG42" s="1709"/>
      <c r="CH42" s="1695"/>
      <c r="CI42" s="1695"/>
      <c r="CJ42" s="1695"/>
      <c r="CK42" s="1695"/>
      <c r="CL42" s="1695"/>
      <c r="CM42" s="1695"/>
    </row>
    <row r="43" spans="2:91" s="1734" customFormat="1" ht="24.9" customHeight="1">
      <c r="B43" s="1727"/>
      <c r="C43" s="1835"/>
      <c r="D43" s="1835"/>
      <c r="E43" s="1863"/>
      <c r="F43" s="1747"/>
      <c r="G43" s="1863"/>
      <c r="H43" s="1835"/>
      <c r="I43" s="1747"/>
      <c r="J43" s="1747"/>
      <c r="K43" s="1747"/>
      <c r="L43" s="1747"/>
      <c r="M43" s="1747"/>
      <c r="N43" s="1747"/>
      <c r="O43" s="1747"/>
      <c r="P43" s="1747"/>
      <c r="Q43" s="1747"/>
      <c r="R43" s="1747"/>
      <c r="S43" s="1747"/>
      <c r="T43" s="1747"/>
      <c r="U43" s="1747"/>
      <c r="V43" s="1747"/>
      <c r="W43" s="1747"/>
      <c r="X43" s="1747"/>
      <c r="Y43" s="1747"/>
      <c r="Z43" s="1747"/>
      <c r="AA43" s="1747"/>
      <c r="AB43" s="1747"/>
      <c r="AC43" s="1747"/>
      <c r="AD43" s="1747"/>
      <c r="AE43" s="1747"/>
      <c r="AF43" s="1747"/>
      <c r="AG43" s="1747"/>
      <c r="AH43" s="1747"/>
      <c r="AI43" s="1747"/>
      <c r="AJ43" s="1747"/>
      <c r="AK43" s="1747"/>
      <c r="AL43" s="1747"/>
      <c r="AM43" s="1747"/>
      <c r="AN43" s="1747"/>
      <c r="AO43" s="1747"/>
      <c r="AP43" s="1835"/>
      <c r="AQ43" s="1835"/>
      <c r="AR43" s="1835"/>
      <c r="AS43" s="1835"/>
      <c r="AT43" s="1835"/>
      <c r="AU43" s="1835"/>
      <c r="AV43" s="1835"/>
      <c r="AW43" s="1835"/>
      <c r="AX43" s="1835"/>
      <c r="AY43" s="1835"/>
      <c r="AZ43" s="1835"/>
      <c r="BA43" s="1835"/>
      <c r="BB43" s="1835"/>
      <c r="BC43" s="1835"/>
      <c r="BD43" s="1835"/>
      <c r="BE43" s="1835"/>
      <c r="BF43" s="1835"/>
      <c r="BG43" s="1835"/>
      <c r="BH43" s="1835"/>
      <c r="BI43" s="1835"/>
      <c r="BJ43" s="1835"/>
      <c r="BK43" s="1862"/>
      <c r="BL43" s="1862"/>
      <c r="BM43" s="1862"/>
      <c r="BN43" s="1862"/>
      <c r="BO43" s="1862"/>
      <c r="BP43" s="1862"/>
      <c r="BQ43" s="1855"/>
      <c r="BR43" s="1855"/>
      <c r="BS43" s="1855"/>
      <c r="BT43" s="1855"/>
      <c r="BU43" s="1862"/>
      <c r="BV43" s="1835"/>
      <c r="BW43" s="1835"/>
      <c r="BX43" s="1835"/>
      <c r="BY43" s="1835"/>
      <c r="BZ43" s="1835"/>
      <c r="CA43" s="1835"/>
      <c r="CB43" s="1842"/>
      <c r="CC43" s="1843"/>
      <c r="CD43" s="1728"/>
      <c r="CH43" s="1686"/>
      <c r="CI43" s="1686"/>
      <c r="CJ43" s="1686"/>
      <c r="CK43" s="1686"/>
    </row>
    <row r="44" spans="2:91" s="1734" customFormat="1" ht="30" customHeight="1">
      <c r="B44" s="1719"/>
      <c r="C44" s="1835"/>
      <c r="D44" s="1844"/>
      <c r="E44" s="1863"/>
      <c r="F44" s="1747"/>
      <c r="G44" s="1863"/>
      <c r="H44" s="1835"/>
      <c r="I44" s="1747"/>
      <c r="J44" s="1747"/>
      <c r="K44" s="1747"/>
      <c r="L44" s="1747"/>
      <c r="M44" s="1747"/>
      <c r="N44" s="1747"/>
      <c r="O44" s="1747"/>
      <c r="P44" s="1747"/>
      <c r="Q44" s="1747"/>
      <c r="R44" s="1747"/>
      <c r="S44" s="1747"/>
      <c r="T44" s="1747"/>
      <c r="U44" s="1747"/>
      <c r="V44" s="1747"/>
      <c r="W44" s="1747"/>
      <c r="X44" s="1747"/>
      <c r="Y44" s="1747"/>
      <c r="Z44" s="1747"/>
      <c r="AA44" s="1747"/>
      <c r="AB44" s="1747"/>
      <c r="AC44" s="1747"/>
      <c r="AD44" s="1747"/>
      <c r="AE44" s="1747"/>
      <c r="AF44" s="1747"/>
      <c r="AG44" s="1747"/>
      <c r="AH44" s="1747"/>
      <c r="AI44" s="1747"/>
      <c r="AJ44" s="1747"/>
      <c r="AK44" s="1747"/>
      <c r="AL44" s="1747"/>
      <c r="AM44" s="1747"/>
      <c r="AN44" s="1747"/>
      <c r="AO44" s="1747"/>
      <c r="AP44" s="1835"/>
      <c r="AQ44" s="1835"/>
      <c r="AR44" s="1835"/>
      <c r="AS44" s="1835"/>
      <c r="AT44" s="1835"/>
      <c r="AU44" s="1835"/>
      <c r="AV44" s="1835"/>
      <c r="AW44" s="1835"/>
      <c r="AX44" s="1835"/>
      <c r="AY44" s="1835"/>
      <c r="AZ44" s="1835"/>
      <c r="BA44" s="1835"/>
      <c r="BB44" s="1835"/>
      <c r="BC44" s="1835"/>
      <c r="BD44" s="1835"/>
      <c r="BE44" s="1835"/>
      <c r="BF44" s="1835"/>
      <c r="BG44" s="1835"/>
      <c r="BH44" s="1835"/>
      <c r="BI44" s="1835"/>
      <c r="BJ44" s="1835"/>
      <c r="BK44" s="1862"/>
      <c r="BL44" s="1862"/>
      <c r="BM44" s="1862"/>
      <c r="BN44" s="1862"/>
      <c r="BO44" s="1862"/>
      <c r="BP44" s="1862"/>
      <c r="BQ44" s="1855"/>
      <c r="BR44" s="1855"/>
      <c r="BS44" s="1855"/>
      <c r="BT44" s="1855"/>
      <c r="BU44" s="1862"/>
      <c r="BV44" s="3282"/>
      <c r="BW44" s="3282"/>
      <c r="BX44" s="3282"/>
      <c r="BY44" s="3283"/>
      <c r="BZ44" s="3283"/>
      <c r="CA44" s="3283"/>
      <c r="CB44" s="1842"/>
      <c r="CC44" s="1843"/>
      <c r="CD44" s="1725"/>
      <c r="CH44" s="1686"/>
      <c r="CI44" s="1686"/>
      <c r="CJ44" s="1686"/>
      <c r="CK44" s="1686"/>
    </row>
    <row r="45" spans="2:91" s="1734" customFormat="1" ht="30" customHeight="1">
      <c r="B45" s="1722"/>
      <c r="C45" s="1835"/>
      <c r="D45" s="1844"/>
      <c r="E45" s="1863"/>
      <c r="F45" s="1751"/>
      <c r="G45" s="1863"/>
      <c r="H45" s="1835"/>
      <c r="I45" s="1747"/>
      <c r="J45" s="1747"/>
      <c r="K45" s="1747"/>
      <c r="L45" s="1747"/>
      <c r="M45" s="1747"/>
      <c r="N45" s="1747"/>
      <c r="O45" s="1747"/>
      <c r="P45" s="1747"/>
      <c r="Q45" s="1747"/>
      <c r="R45" s="1747"/>
      <c r="S45" s="1747"/>
      <c r="T45" s="1747"/>
      <c r="U45" s="1747"/>
      <c r="V45" s="1747"/>
      <c r="W45" s="1747"/>
      <c r="X45" s="1747"/>
      <c r="Y45" s="1747"/>
      <c r="Z45" s="1747"/>
      <c r="AA45" s="1747"/>
      <c r="AB45" s="1747"/>
      <c r="AC45" s="1747"/>
      <c r="AD45" s="1747"/>
      <c r="AE45" s="1747"/>
      <c r="AF45" s="1747"/>
      <c r="AG45" s="1747"/>
      <c r="AH45" s="1747"/>
      <c r="AI45" s="1747"/>
      <c r="AJ45" s="1747"/>
      <c r="AK45" s="1747"/>
      <c r="AL45" s="1747"/>
      <c r="AM45" s="1747"/>
      <c r="AN45" s="1747"/>
      <c r="AO45" s="1747"/>
      <c r="AP45" s="1835"/>
      <c r="AQ45" s="1835"/>
      <c r="AR45" s="1835"/>
      <c r="AS45" s="1835"/>
      <c r="AT45" s="1835"/>
      <c r="AU45" s="1835"/>
      <c r="AV45" s="1835"/>
      <c r="AW45" s="1835"/>
      <c r="AX45" s="1835"/>
      <c r="AY45" s="1835"/>
      <c r="AZ45" s="1835"/>
      <c r="BA45" s="1835"/>
      <c r="BB45" s="1835"/>
      <c r="BC45" s="1835"/>
      <c r="BD45" s="1835"/>
      <c r="BE45" s="1835"/>
      <c r="BF45" s="1835"/>
      <c r="BG45" s="1835"/>
      <c r="BH45" s="1835"/>
      <c r="BI45" s="1835"/>
      <c r="BJ45" s="1835"/>
      <c r="BK45" s="1862"/>
      <c r="BL45" s="1862"/>
      <c r="BM45" s="1862"/>
      <c r="BN45" s="1862"/>
      <c r="BO45" s="1862"/>
      <c r="BP45" s="1862"/>
      <c r="BQ45" s="1855"/>
      <c r="BR45" s="1855"/>
      <c r="BS45" s="1855"/>
      <c r="BT45" s="1855"/>
      <c r="BU45" s="1862"/>
      <c r="BV45" s="3282"/>
      <c r="BW45" s="3282"/>
      <c r="BX45" s="3282"/>
      <c r="BY45" s="3283"/>
      <c r="BZ45" s="3283"/>
      <c r="CA45" s="3283"/>
      <c r="CB45" s="1842"/>
      <c r="CC45" s="1843"/>
      <c r="CD45" s="1725"/>
      <c r="CH45" s="1686"/>
      <c r="CI45" s="1686"/>
      <c r="CJ45" s="1686"/>
      <c r="CK45" s="1686"/>
    </row>
    <row r="46" spans="2:91" s="1734" customFormat="1" ht="24.9" customHeight="1">
      <c r="B46" s="1722"/>
      <c r="C46" s="1835"/>
      <c r="D46" s="1844"/>
      <c r="E46" s="1863"/>
      <c r="F46" s="1747"/>
      <c r="G46" s="1863"/>
      <c r="H46" s="1835"/>
      <c r="I46" s="1747"/>
      <c r="J46" s="1747"/>
      <c r="K46" s="1747"/>
      <c r="L46" s="1747"/>
      <c r="M46" s="1747"/>
      <c r="N46" s="1747"/>
      <c r="O46" s="1747"/>
      <c r="P46" s="1747"/>
      <c r="Q46" s="1747"/>
      <c r="R46" s="1747"/>
      <c r="S46" s="1747"/>
      <c r="T46" s="1747"/>
      <c r="U46" s="1747"/>
      <c r="V46" s="1747"/>
      <c r="W46" s="1747"/>
      <c r="X46" s="1747"/>
      <c r="Y46" s="1747"/>
      <c r="Z46" s="1747"/>
      <c r="AA46" s="1747"/>
      <c r="AB46" s="1747"/>
      <c r="AC46" s="1747"/>
      <c r="AD46" s="1747"/>
      <c r="AE46" s="1747"/>
      <c r="AF46" s="1747"/>
      <c r="AG46" s="1747"/>
      <c r="AH46" s="1747"/>
      <c r="AI46" s="1747"/>
      <c r="AJ46" s="1747"/>
      <c r="AK46" s="1747"/>
      <c r="AL46" s="1747"/>
      <c r="AM46" s="1747"/>
      <c r="AN46" s="1747"/>
      <c r="AO46" s="1747"/>
      <c r="AP46" s="1835"/>
      <c r="AQ46" s="1835"/>
      <c r="AR46" s="1835"/>
      <c r="AS46" s="1835"/>
      <c r="AT46" s="1835"/>
      <c r="AU46" s="1835"/>
      <c r="AV46" s="1835"/>
      <c r="AW46" s="1835"/>
      <c r="AX46" s="1835"/>
      <c r="AY46" s="1835"/>
      <c r="AZ46" s="1835"/>
      <c r="BA46" s="1835"/>
      <c r="BB46" s="1835"/>
      <c r="BC46" s="1835"/>
      <c r="BD46" s="1835"/>
      <c r="BE46" s="1835"/>
      <c r="BF46" s="1835"/>
      <c r="BG46" s="1835"/>
      <c r="BH46" s="1835"/>
      <c r="BI46" s="1835"/>
      <c r="BJ46" s="1835"/>
      <c r="BK46" s="1862"/>
      <c r="BL46" s="1862"/>
      <c r="BM46" s="1862"/>
      <c r="BN46" s="1862"/>
      <c r="BO46" s="1862"/>
      <c r="BP46" s="1862"/>
      <c r="BQ46" s="1855"/>
      <c r="BR46" s="1855"/>
      <c r="BS46" s="1855"/>
      <c r="BT46" s="1855"/>
      <c r="BU46" s="1862"/>
      <c r="BV46" s="1835"/>
      <c r="BW46" s="1835"/>
      <c r="BX46" s="1835"/>
      <c r="BY46" s="1835"/>
      <c r="BZ46" s="1835"/>
      <c r="CA46" s="1835"/>
      <c r="CB46" s="1842"/>
      <c r="CC46" s="1843"/>
      <c r="CD46" s="1728"/>
      <c r="CH46" s="1686"/>
      <c r="CI46" s="1686"/>
      <c r="CJ46" s="1686"/>
      <c r="CK46" s="1686"/>
    </row>
    <row r="47" spans="2:91" s="1734" customFormat="1" ht="30" customHeight="1">
      <c r="B47" s="1727"/>
      <c r="C47" s="1835"/>
      <c r="D47" s="1844"/>
      <c r="E47" s="1863"/>
      <c r="F47" s="1747"/>
      <c r="G47" s="1863"/>
      <c r="H47" s="1835"/>
      <c r="I47" s="1747"/>
      <c r="J47" s="1747"/>
      <c r="K47" s="1747"/>
      <c r="L47" s="1747"/>
      <c r="M47" s="1747"/>
      <c r="N47" s="1747"/>
      <c r="O47" s="1747"/>
      <c r="P47" s="1747"/>
      <c r="Q47" s="1747"/>
      <c r="R47" s="1747"/>
      <c r="S47" s="1747"/>
      <c r="T47" s="1747"/>
      <c r="U47" s="1747"/>
      <c r="V47" s="1747"/>
      <c r="W47" s="1747"/>
      <c r="X47" s="1747"/>
      <c r="Y47" s="1747"/>
      <c r="Z47" s="1747"/>
      <c r="AA47" s="1747"/>
      <c r="AB47" s="1747"/>
      <c r="AC47" s="1747"/>
      <c r="AD47" s="1747"/>
      <c r="AE47" s="1747"/>
      <c r="AF47" s="1747"/>
      <c r="AG47" s="1747"/>
      <c r="AH47" s="1747"/>
      <c r="AI47" s="1747"/>
      <c r="AJ47" s="1747"/>
      <c r="AK47" s="1747"/>
      <c r="AL47" s="1747"/>
      <c r="AM47" s="1747"/>
      <c r="AN47" s="1747"/>
      <c r="AO47" s="1747"/>
      <c r="AP47" s="1835"/>
      <c r="AQ47" s="1835"/>
      <c r="AR47" s="1835"/>
      <c r="AS47" s="1835"/>
      <c r="AT47" s="1835"/>
      <c r="AU47" s="1835"/>
      <c r="AV47" s="1835"/>
      <c r="AW47" s="1835"/>
      <c r="AX47" s="1835"/>
      <c r="AY47" s="1835"/>
      <c r="AZ47" s="1835"/>
      <c r="BA47" s="1835"/>
      <c r="BB47" s="1835"/>
      <c r="BC47" s="1835"/>
      <c r="BD47" s="1835"/>
      <c r="BE47" s="1835"/>
      <c r="BF47" s="1835"/>
      <c r="BG47" s="1835"/>
      <c r="BH47" s="1835"/>
      <c r="BI47" s="1835"/>
      <c r="BJ47" s="1835"/>
      <c r="BK47" s="1862"/>
      <c r="BL47" s="1862"/>
      <c r="BM47" s="1862"/>
      <c r="BN47" s="1862"/>
      <c r="BO47" s="1862"/>
      <c r="BP47" s="1862"/>
      <c r="BQ47" s="1855"/>
      <c r="BR47" s="1855"/>
      <c r="BS47" s="1855"/>
      <c r="BT47" s="1855"/>
      <c r="BU47" s="1862"/>
      <c r="BV47" s="3282"/>
      <c r="BW47" s="3282"/>
      <c r="BX47" s="3282"/>
      <c r="BY47" s="3283"/>
      <c r="BZ47" s="3283"/>
      <c r="CA47" s="3283"/>
      <c r="CB47" s="1842"/>
      <c r="CC47" s="1843"/>
      <c r="CD47" s="1728"/>
      <c r="CH47" s="1686"/>
      <c r="CI47" s="1686"/>
      <c r="CJ47" s="1686"/>
      <c r="CK47" s="1686"/>
    </row>
    <row r="48" spans="2:91" s="1734" customFormat="1" ht="30" customHeight="1">
      <c r="B48" s="1707"/>
      <c r="C48" s="1835"/>
      <c r="D48" s="1844"/>
      <c r="E48" s="1863"/>
      <c r="F48" s="1751"/>
      <c r="G48" s="1863"/>
      <c r="H48" s="1835"/>
      <c r="I48" s="1751"/>
      <c r="J48" s="1747"/>
      <c r="K48" s="1747"/>
      <c r="L48" s="1747"/>
      <c r="M48" s="1747"/>
      <c r="N48" s="1747"/>
      <c r="O48" s="1747"/>
      <c r="P48" s="1747"/>
      <c r="Q48" s="1747"/>
      <c r="R48" s="1747"/>
      <c r="S48" s="1747"/>
      <c r="T48" s="1747"/>
      <c r="U48" s="1747"/>
      <c r="V48" s="1747"/>
      <c r="W48" s="1747"/>
      <c r="X48" s="1747"/>
      <c r="Y48" s="1747"/>
      <c r="Z48" s="1747"/>
      <c r="AA48" s="1747"/>
      <c r="AB48" s="1747"/>
      <c r="AC48" s="1747"/>
      <c r="AD48" s="1747"/>
      <c r="AE48" s="1747"/>
      <c r="AF48" s="1747"/>
      <c r="AG48" s="1747"/>
      <c r="AH48" s="1747"/>
      <c r="AI48" s="1747"/>
      <c r="AJ48" s="1747"/>
      <c r="AK48" s="1747"/>
      <c r="AL48" s="1747"/>
      <c r="AM48" s="1747"/>
      <c r="AN48" s="1747"/>
      <c r="AO48" s="1747"/>
      <c r="AP48" s="1835"/>
      <c r="AQ48" s="1835"/>
      <c r="AR48" s="1835"/>
      <c r="AS48" s="1835"/>
      <c r="AT48" s="1835"/>
      <c r="AU48" s="1835"/>
      <c r="AV48" s="1835"/>
      <c r="AW48" s="1835"/>
      <c r="AX48" s="1835"/>
      <c r="AY48" s="1835"/>
      <c r="AZ48" s="1835"/>
      <c r="BA48" s="1835"/>
      <c r="BB48" s="1835"/>
      <c r="BC48" s="1835"/>
      <c r="BD48" s="1835"/>
      <c r="BE48" s="1835"/>
      <c r="BF48" s="1835"/>
      <c r="BG48" s="1835"/>
      <c r="BH48" s="1835"/>
      <c r="BI48" s="1835"/>
      <c r="BJ48" s="1835"/>
      <c r="BK48" s="1862"/>
      <c r="BL48" s="1862"/>
      <c r="BM48" s="1862"/>
      <c r="BN48" s="1862"/>
      <c r="BO48" s="1862"/>
      <c r="BP48" s="1862"/>
      <c r="BQ48" s="1855"/>
      <c r="BR48" s="1855"/>
      <c r="BS48" s="1855"/>
      <c r="BT48" s="1855"/>
      <c r="BU48" s="1862"/>
      <c r="BV48" s="3282"/>
      <c r="BW48" s="3282"/>
      <c r="BX48" s="3282"/>
      <c r="BY48" s="3283"/>
      <c r="BZ48" s="3283"/>
      <c r="CA48" s="3283"/>
      <c r="CB48" s="1842"/>
      <c r="CC48" s="1843"/>
      <c r="CD48" s="1728"/>
      <c r="CH48" s="1686"/>
      <c r="CI48" s="1686"/>
      <c r="CJ48" s="1686"/>
      <c r="CK48" s="1686"/>
    </row>
    <row r="49" spans="2:126" s="1734" customFormat="1" ht="39.9" customHeight="1">
      <c r="B49" s="1707"/>
      <c r="C49" s="1842"/>
      <c r="D49" s="1842"/>
      <c r="E49" s="1842"/>
      <c r="F49" s="1842"/>
      <c r="G49" s="1842"/>
      <c r="H49" s="1842"/>
      <c r="I49" s="1842"/>
      <c r="J49" s="1842"/>
      <c r="K49" s="1842"/>
      <c r="L49" s="1842"/>
      <c r="M49" s="1842"/>
      <c r="N49" s="1842"/>
      <c r="O49" s="1842"/>
      <c r="P49" s="1842"/>
      <c r="Q49" s="1842"/>
      <c r="R49" s="1842"/>
      <c r="S49" s="1842"/>
      <c r="T49" s="1842"/>
      <c r="U49" s="1842"/>
      <c r="V49" s="1842"/>
      <c r="W49" s="1842"/>
      <c r="X49" s="1842"/>
      <c r="Y49" s="1842"/>
      <c r="Z49" s="1842"/>
      <c r="AA49" s="1842"/>
      <c r="AB49" s="1842"/>
      <c r="AC49" s="1842"/>
      <c r="AD49" s="1842"/>
      <c r="AE49" s="1842"/>
      <c r="AF49" s="1842"/>
      <c r="AG49" s="1842"/>
      <c r="AH49" s="1842"/>
      <c r="AI49" s="1842"/>
      <c r="AJ49" s="1842"/>
      <c r="AK49" s="1842"/>
      <c r="AL49" s="1842"/>
      <c r="AM49" s="1842"/>
      <c r="AN49" s="1842"/>
      <c r="AO49" s="1842"/>
      <c r="AP49" s="1842"/>
      <c r="AQ49" s="1842"/>
      <c r="AR49" s="1842"/>
      <c r="AS49" s="1842"/>
      <c r="AT49" s="1842"/>
      <c r="AU49" s="1842"/>
      <c r="AV49" s="1842"/>
      <c r="AW49" s="1842"/>
      <c r="AX49" s="1842"/>
      <c r="AY49" s="1842"/>
      <c r="AZ49" s="1842"/>
      <c r="BA49" s="1842"/>
      <c r="BB49" s="1842"/>
      <c r="BC49" s="1842"/>
      <c r="BD49" s="1842"/>
      <c r="BE49" s="1842"/>
      <c r="BF49" s="1842"/>
      <c r="BG49" s="1842"/>
      <c r="BH49" s="1842"/>
      <c r="BI49" s="1842"/>
      <c r="BJ49" s="1842"/>
      <c r="BK49" s="1842"/>
      <c r="BL49" s="1842"/>
      <c r="BM49" s="1842"/>
      <c r="BN49" s="1842"/>
      <c r="BO49" s="1842"/>
      <c r="BP49" s="1842"/>
      <c r="BQ49" s="1842"/>
      <c r="BR49" s="1842"/>
      <c r="BS49" s="1842"/>
      <c r="BT49" s="1842"/>
      <c r="BU49" s="1842"/>
      <c r="BV49" s="1842"/>
      <c r="BW49" s="1842"/>
      <c r="BX49" s="1842"/>
      <c r="BY49" s="1842"/>
      <c r="BZ49" s="1842"/>
      <c r="CA49" s="1842"/>
      <c r="CB49" s="1842"/>
      <c r="CC49" s="1843"/>
      <c r="CD49" s="1686"/>
      <c r="CH49" s="1686"/>
      <c r="CI49" s="1686"/>
      <c r="CJ49" s="1686"/>
      <c r="CK49" s="1686"/>
    </row>
    <row r="50" spans="2:126" s="1734" customFormat="1" ht="39.9" customHeight="1">
      <c r="B50" s="1707"/>
      <c r="C50" s="1842"/>
      <c r="D50" s="1842"/>
      <c r="E50" s="1842"/>
      <c r="F50" s="1842"/>
      <c r="G50" s="1842"/>
      <c r="H50" s="1842"/>
      <c r="I50" s="1842"/>
      <c r="J50" s="1842"/>
      <c r="K50" s="1842"/>
      <c r="L50" s="1842"/>
      <c r="M50" s="1842"/>
      <c r="N50" s="1842"/>
      <c r="O50" s="1842"/>
      <c r="P50" s="1842"/>
      <c r="Q50" s="1842"/>
      <c r="R50" s="1842"/>
      <c r="S50" s="1842"/>
      <c r="T50" s="1842"/>
      <c r="U50" s="1842"/>
      <c r="V50" s="1842"/>
      <c r="W50" s="1842"/>
      <c r="X50" s="1842"/>
      <c r="Y50" s="1842"/>
      <c r="Z50" s="1842"/>
      <c r="AA50" s="1842"/>
      <c r="AB50" s="1842"/>
      <c r="AC50" s="1842"/>
      <c r="AD50" s="1842"/>
      <c r="AE50" s="1842"/>
      <c r="AF50" s="1842"/>
      <c r="AG50" s="1842"/>
      <c r="AH50" s="1842"/>
      <c r="AI50" s="1842"/>
      <c r="AJ50" s="1842"/>
      <c r="AK50" s="1842"/>
      <c r="AL50" s="1842"/>
      <c r="AM50" s="1842"/>
      <c r="AN50" s="1842"/>
      <c r="AO50" s="1842"/>
      <c r="AP50" s="1842"/>
      <c r="AQ50" s="1842"/>
      <c r="AR50" s="1842"/>
      <c r="AS50" s="1842"/>
      <c r="AT50" s="1842"/>
      <c r="AU50" s="1842"/>
      <c r="AV50" s="1842"/>
      <c r="AW50" s="1842"/>
      <c r="AX50" s="1842"/>
      <c r="AY50" s="1842"/>
      <c r="AZ50" s="1842"/>
      <c r="BA50" s="1842"/>
      <c r="BB50" s="1842"/>
      <c r="BC50" s="1842"/>
      <c r="BD50" s="1842"/>
      <c r="BE50" s="1842"/>
      <c r="BF50" s="1842"/>
      <c r="BG50" s="1842"/>
      <c r="BH50" s="1842"/>
      <c r="BI50" s="1842"/>
      <c r="BJ50" s="1842"/>
      <c r="BK50" s="1842"/>
      <c r="BL50" s="1842"/>
      <c r="BM50" s="1842"/>
      <c r="BN50" s="1842"/>
      <c r="BO50" s="1842"/>
      <c r="BP50" s="1842"/>
      <c r="BQ50" s="1842"/>
      <c r="BR50" s="1842"/>
      <c r="BS50" s="1842"/>
      <c r="BT50" s="1842"/>
      <c r="BU50" s="1842"/>
      <c r="BV50" s="1842"/>
      <c r="BW50" s="1842"/>
      <c r="BX50" s="1842"/>
      <c r="BY50" s="1842"/>
      <c r="BZ50" s="1842"/>
      <c r="CA50" s="1842"/>
      <c r="CB50" s="1842"/>
      <c r="CC50" s="1843"/>
      <c r="CD50" s="1706"/>
      <c r="CH50" s="1686"/>
      <c r="CI50" s="1686"/>
      <c r="CJ50" s="1686"/>
      <c r="CK50" s="1686"/>
    </row>
    <row r="51" spans="2:126" s="1734" customFormat="1" ht="30" customHeight="1">
      <c r="B51" s="1707"/>
      <c r="C51" s="1844"/>
      <c r="D51" s="1747"/>
      <c r="E51" s="1844"/>
      <c r="F51" s="1747"/>
      <c r="G51" s="1831"/>
      <c r="H51" s="1835"/>
      <c r="I51" s="1747"/>
      <c r="J51" s="1747"/>
      <c r="K51" s="1747"/>
      <c r="L51" s="1747"/>
      <c r="M51" s="1747"/>
      <c r="N51" s="1747"/>
      <c r="O51" s="1747"/>
      <c r="P51" s="1747"/>
      <c r="Q51" s="1747"/>
      <c r="R51" s="1747"/>
      <c r="S51" s="1747"/>
      <c r="T51" s="1747"/>
      <c r="U51" s="1747"/>
      <c r="V51" s="1747"/>
      <c r="W51" s="1747"/>
      <c r="X51" s="1747"/>
      <c r="Y51" s="1747"/>
      <c r="Z51" s="1747"/>
      <c r="AA51" s="1747"/>
      <c r="AB51" s="1747"/>
      <c r="AC51" s="1747"/>
      <c r="AD51" s="1747"/>
      <c r="AE51" s="1747"/>
      <c r="AF51" s="1747"/>
      <c r="AG51" s="1747"/>
      <c r="AH51" s="1747"/>
      <c r="AI51" s="1747"/>
      <c r="AJ51" s="1747"/>
      <c r="AK51" s="1747"/>
      <c r="AL51" s="1747"/>
      <c r="AM51" s="1747"/>
      <c r="AN51" s="1747"/>
      <c r="AO51" s="1747"/>
      <c r="AP51" s="1835"/>
      <c r="AQ51" s="1835"/>
      <c r="AR51" s="1835"/>
      <c r="AS51" s="1835"/>
      <c r="AT51" s="1835"/>
      <c r="AU51" s="1835"/>
      <c r="AV51" s="1835"/>
      <c r="AW51" s="1835"/>
      <c r="AX51" s="1835"/>
      <c r="AY51" s="1835"/>
      <c r="AZ51" s="1835"/>
      <c r="BA51" s="1835"/>
      <c r="BB51" s="1835"/>
      <c r="BC51" s="1835"/>
      <c r="BD51" s="1835"/>
      <c r="BE51" s="1835"/>
      <c r="BF51" s="1835"/>
      <c r="BG51" s="1835"/>
      <c r="BH51" s="1835"/>
      <c r="BI51" s="1835"/>
      <c r="BJ51" s="1835"/>
      <c r="BK51" s="1835"/>
      <c r="BL51" s="1835"/>
      <c r="BM51" s="1835"/>
      <c r="BN51" s="1835"/>
      <c r="BO51" s="1855"/>
      <c r="BP51" s="1855"/>
      <c r="BQ51" s="1855"/>
      <c r="BR51" s="1855"/>
      <c r="BS51" s="1855"/>
      <c r="BT51" s="1855"/>
      <c r="BU51" s="1855"/>
      <c r="BV51" s="1855"/>
      <c r="BW51" s="1855"/>
      <c r="BX51" s="1855"/>
      <c r="BY51" s="1835"/>
      <c r="BZ51" s="1835"/>
      <c r="CA51" s="1835"/>
      <c r="CB51" s="1835"/>
      <c r="CC51" s="1867"/>
      <c r="CD51" s="1832"/>
      <c r="CE51" s="1695"/>
      <c r="CF51" s="1695"/>
      <c r="CH51" s="1686"/>
      <c r="CI51" s="1686"/>
      <c r="CJ51" s="1686"/>
      <c r="CK51" s="1686"/>
    </row>
    <row r="52" spans="2:126" s="1734" customFormat="1" ht="30" customHeight="1">
      <c r="B52" s="1719"/>
      <c r="C52" s="1835"/>
      <c r="D52" s="1747"/>
      <c r="E52" s="1844"/>
      <c r="F52" s="1747"/>
      <c r="G52" s="1831"/>
      <c r="H52" s="1835"/>
      <c r="I52" s="1747"/>
      <c r="J52" s="1747"/>
      <c r="K52" s="1747"/>
      <c r="L52" s="1747"/>
      <c r="M52" s="1747"/>
      <c r="N52" s="1747"/>
      <c r="O52" s="1747"/>
      <c r="P52" s="1747"/>
      <c r="Q52" s="1747"/>
      <c r="R52" s="1747"/>
      <c r="S52" s="1747"/>
      <c r="T52" s="1747"/>
      <c r="U52" s="1747"/>
      <c r="V52" s="1747"/>
      <c r="W52" s="1747"/>
      <c r="X52" s="1747"/>
      <c r="Y52" s="1747"/>
      <c r="Z52" s="1747"/>
      <c r="AA52" s="1747"/>
      <c r="AB52" s="1747"/>
      <c r="AC52" s="1747"/>
      <c r="AD52" s="1747"/>
      <c r="AE52" s="1747"/>
      <c r="AF52" s="1747"/>
      <c r="AG52" s="1747"/>
      <c r="AH52" s="1747"/>
      <c r="AI52" s="1747"/>
      <c r="AJ52" s="1747"/>
      <c r="AK52" s="1747"/>
      <c r="AL52" s="1747"/>
      <c r="AM52" s="1747"/>
      <c r="AN52" s="1747"/>
      <c r="AO52" s="1747"/>
      <c r="AP52" s="1835"/>
      <c r="AQ52" s="1835"/>
      <c r="AR52" s="1835"/>
      <c r="AS52" s="1835"/>
      <c r="AT52" s="1835"/>
      <c r="AU52" s="1835"/>
      <c r="AV52" s="1835"/>
      <c r="AW52" s="1835"/>
      <c r="AX52" s="1835"/>
      <c r="AY52" s="1835"/>
      <c r="AZ52" s="1835"/>
      <c r="BA52" s="1835"/>
      <c r="BB52" s="1835"/>
      <c r="BC52" s="1835"/>
      <c r="BD52" s="1835"/>
      <c r="BE52" s="1835"/>
      <c r="BF52" s="1835"/>
      <c r="BG52" s="1835"/>
      <c r="BH52" s="1835"/>
      <c r="BI52" s="1835"/>
      <c r="BJ52" s="1835"/>
      <c r="BK52" s="1835"/>
      <c r="BL52" s="1835"/>
      <c r="BM52" s="1835"/>
      <c r="BN52" s="1835"/>
      <c r="BO52" s="1855"/>
      <c r="BP52" s="1855"/>
      <c r="BQ52" s="1855"/>
      <c r="BR52" s="1855"/>
      <c r="BS52" s="1855"/>
      <c r="BT52" s="1855"/>
      <c r="BU52" s="1855"/>
      <c r="BV52" s="1855"/>
      <c r="BW52" s="1855"/>
      <c r="BX52" s="1855"/>
      <c r="BY52" s="1835"/>
      <c r="BZ52" s="1835"/>
      <c r="CA52" s="1835"/>
      <c r="CB52" s="1835"/>
      <c r="CC52" s="1867"/>
      <c r="CD52" s="1832"/>
      <c r="CE52" s="1695"/>
      <c r="CF52" s="1695"/>
      <c r="CH52" s="1686"/>
      <c r="CI52" s="1686"/>
      <c r="CJ52" s="1686"/>
      <c r="CK52" s="1686"/>
    </row>
    <row r="53" spans="2:126" s="1734" customFormat="1" ht="30" customHeight="1">
      <c r="B53" s="1722"/>
      <c r="C53" s="1835"/>
      <c r="D53" s="1751"/>
      <c r="E53" s="1844"/>
      <c r="F53" s="1747"/>
      <c r="G53" s="1831"/>
      <c r="H53" s="1835"/>
      <c r="I53" s="1747"/>
      <c r="J53" s="1747"/>
      <c r="K53" s="1747"/>
      <c r="L53" s="1747"/>
      <c r="M53" s="1747"/>
      <c r="N53" s="1747"/>
      <c r="O53" s="1747"/>
      <c r="P53" s="1747"/>
      <c r="Q53" s="1747"/>
      <c r="R53" s="1747"/>
      <c r="S53" s="1747"/>
      <c r="T53" s="1747"/>
      <c r="U53" s="1747"/>
      <c r="V53" s="1747"/>
      <c r="W53" s="1747"/>
      <c r="X53" s="1747"/>
      <c r="Y53" s="1747"/>
      <c r="Z53" s="1747"/>
      <c r="AA53" s="1747"/>
      <c r="AB53" s="1747"/>
      <c r="AC53" s="1747"/>
      <c r="AD53" s="1747"/>
      <c r="AE53" s="1747"/>
      <c r="AF53" s="1747"/>
      <c r="AG53" s="1747"/>
      <c r="AH53" s="1747"/>
      <c r="AI53" s="1747"/>
      <c r="AJ53" s="1747"/>
      <c r="AK53" s="1747"/>
      <c r="AL53" s="1747"/>
      <c r="AM53" s="1747"/>
      <c r="AN53" s="1747"/>
      <c r="AO53" s="1747"/>
      <c r="AP53" s="1835"/>
      <c r="AQ53" s="1835"/>
      <c r="AR53" s="1835"/>
      <c r="AS53" s="1835"/>
      <c r="AT53" s="1835"/>
      <c r="AU53" s="1835"/>
      <c r="AV53" s="1835"/>
      <c r="AW53" s="1835"/>
      <c r="AX53" s="1835"/>
      <c r="AY53" s="1835"/>
      <c r="AZ53" s="1835"/>
      <c r="BA53" s="1835"/>
      <c r="BB53" s="1835"/>
      <c r="BC53" s="1835"/>
      <c r="BD53" s="1835"/>
      <c r="BE53" s="1835"/>
      <c r="BF53" s="1835"/>
      <c r="BG53" s="1835"/>
      <c r="BH53" s="1835"/>
      <c r="BI53" s="1835"/>
      <c r="BJ53" s="1835"/>
      <c r="BK53" s="1835"/>
      <c r="BL53" s="1835"/>
      <c r="BM53" s="1835"/>
      <c r="BN53" s="1835"/>
      <c r="BO53" s="1855"/>
      <c r="BP53" s="1855"/>
      <c r="BQ53" s="1855"/>
      <c r="BR53" s="1855"/>
      <c r="BS53" s="1855"/>
      <c r="BT53" s="1855"/>
      <c r="BU53" s="1855"/>
      <c r="BV53" s="1855"/>
      <c r="BW53" s="1855"/>
      <c r="BX53" s="1855"/>
      <c r="BY53" s="1835"/>
      <c r="BZ53" s="1835"/>
      <c r="CA53" s="1835"/>
      <c r="CB53" s="1835"/>
      <c r="CC53" s="1867"/>
      <c r="CD53" s="1832"/>
      <c r="CE53" s="1695"/>
      <c r="CF53" s="1695"/>
      <c r="CH53" s="1686"/>
      <c r="CI53" s="1686"/>
      <c r="CJ53" s="1686"/>
      <c r="CK53" s="1686"/>
    </row>
    <row r="54" spans="2:126" s="1734" customFormat="1" ht="39.9" customHeight="1">
      <c r="B54" s="1727"/>
      <c r="C54" s="1835"/>
      <c r="D54" s="1751"/>
      <c r="E54" s="1844"/>
      <c r="F54" s="1747"/>
      <c r="G54" s="1831"/>
      <c r="H54" s="1835"/>
      <c r="I54" s="1747"/>
      <c r="J54" s="1747"/>
      <c r="K54" s="1747"/>
      <c r="L54" s="1747"/>
      <c r="M54" s="1747"/>
      <c r="N54" s="1747"/>
      <c r="O54" s="1747"/>
      <c r="P54" s="1747"/>
      <c r="Q54" s="1747"/>
      <c r="R54" s="1747"/>
      <c r="S54" s="1747"/>
      <c r="T54" s="1747"/>
      <c r="U54" s="1747"/>
      <c r="V54" s="1747"/>
      <c r="W54" s="1747"/>
      <c r="X54" s="1747"/>
      <c r="Y54" s="1747"/>
      <c r="Z54" s="1747"/>
      <c r="AA54" s="1747"/>
      <c r="AB54" s="1747"/>
      <c r="AC54" s="1747"/>
      <c r="AD54" s="1747"/>
      <c r="AE54" s="1747"/>
      <c r="AF54" s="1747"/>
      <c r="AG54" s="1747"/>
      <c r="AH54" s="1747"/>
      <c r="AI54" s="1747"/>
      <c r="AJ54" s="1747"/>
      <c r="AK54" s="1747"/>
      <c r="AL54" s="1747"/>
      <c r="AM54" s="1747"/>
      <c r="AN54" s="1747"/>
      <c r="AO54" s="1747"/>
      <c r="AP54" s="1835"/>
      <c r="AQ54" s="1835"/>
      <c r="AR54" s="1835"/>
      <c r="AS54" s="1835"/>
      <c r="AT54" s="1835"/>
      <c r="AU54" s="1835"/>
      <c r="AV54" s="1835"/>
      <c r="AW54" s="1835"/>
      <c r="AX54" s="1835"/>
      <c r="AY54" s="1835"/>
      <c r="AZ54" s="1835"/>
      <c r="BA54" s="1835"/>
      <c r="BB54" s="1835"/>
      <c r="BC54" s="1835"/>
      <c r="BD54" s="1835"/>
      <c r="BE54" s="1835"/>
      <c r="BF54" s="1835"/>
      <c r="BG54" s="1835"/>
      <c r="BH54" s="1835"/>
      <c r="BI54" s="1835"/>
      <c r="BJ54" s="1835"/>
      <c r="BK54" s="1835"/>
      <c r="BL54" s="1835"/>
      <c r="BM54" s="1835"/>
      <c r="BN54" s="1862"/>
      <c r="BO54" s="1862"/>
      <c r="BP54" s="1862"/>
      <c r="BQ54" s="1862"/>
      <c r="BR54" s="1862"/>
      <c r="BS54" s="1862"/>
      <c r="BT54" s="1855"/>
      <c r="BU54" s="1855"/>
      <c r="BV54" s="1855"/>
      <c r="BW54" s="1855"/>
      <c r="BX54" s="1855"/>
      <c r="BY54" s="1835"/>
      <c r="BZ54" s="1835"/>
      <c r="CA54" s="1835"/>
      <c r="CB54" s="1835"/>
      <c r="CC54" s="1867"/>
      <c r="CD54" s="1832"/>
      <c r="CE54" s="1695"/>
      <c r="CF54" s="1695"/>
      <c r="CH54" s="1686"/>
      <c r="CI54" s="1686"/>
      <c r="CJ54" s="1686"/>
      <c r="CK54" s="1686"/>
      <c r="CL54" s="1686"/>
      <c r="CM54" s="1686"/>
      <c r="CN54" s="1686"/>
      <c r="CO54" s="1686"/>
      <c r="CP54" s="1686"/>
      <c r="CQ54" s="1686"/>
      <c r="CR54" s="1686"/>
      <c r="CS54" s="1686"/>
      <c r="CT54" s="1686"/>
      <c r="CU54" s="1686"/>
      <c r="CV54" s="1686"/>
      <c r="CW54" s="1686"/>
      <c r="CX54" s="1686"/>
      <c r="CY54" s="1686"/>
      <c r="CZ54" s="1686"/>
      <c r="DA54" s="1686"/>
      <c r="DB54" s="1686"/>
      <c r="DC54" s="1686"/>
      <c r="DD54" s="1686"/>
      <c r="DE54" s="1686"/>
      <c r="DF54" s="1686"/>
      <c r="DG54" s="1686"/>
      <c r="DH54" s="1686"/>
      <c r="DI54" s="1686"/>
      <c r="DJ54" s="1686"/>
      <c r="DK54" s="1686"/>
      <c r="DL54" s="1686"/>
      <c r="DM54" s="1686"/>
      <c r="DN54" s="1686"/>
      <c r="DO54" s="1686"/>
      <c r="DP54" s="1686"/>
      <c r="DQ54" s="1686"/>
      <c r="DR54" s="1686"/>
      <c r="DS54" s="1686"/>
      <c r="DT54" s="1686"/>
      <c r="DU54" s="1686"/>
      <c r="DV54" s="1686"/>
    </row>
    <row r="55" spans="2:126" s="1734" customFormat="1" ht="30" customHeight="1">
      <c r="B55" s="1707"/>
      <c r="C55" s="1835"/>
      <c r="D55" s="1844"/>
      <c r="E55" s="1844"/>
      <c r="F55" s="1747"/>
      <c r="G55" s="1831"/>
      <c r="H55" s="1835"/>
      <c r="I55" s="1747"/>
      <c r="J55" s="1747"/>
      <c r="K55" s="1747"/>
      <c r="L55" s="1747"/>
      <c r="M55" s="1747"/>
      <c r="N55" s="1747"/>
      <c r="O55" s="1747"/>
      <c r="P55" s="1747"/>
      <c r="Q55" s="1747"/>
      <c r="R55" s="1747"/>
      <c r="S55" s="1747"/>
      <c r="T55" s="1747"/>
      <c r="U55" s="1747"/>
      <c r="V55" s="1747"/>
      <c r="W55" s="1747"/>
      <c r="X55" s="1747"/>
      <c r="Y55" s="1747"/>
      <c r="Z55" s="1747"/>
      <c r="AA55" s="1747"/>
      <c r="AB55" s="1747"/>
      <c r="AC55" s="1747"/>
      <c r="AD55" s="1747"/>
      <c r="AE55" s="1747"/>
      <c r="AF55" s="1747"/>
      <c r="AG55" s="1747"/>
      <c r="AH55" s="1747"/>
      <c r="AI55" s="1747"/>
      <c r="AJ55" s="1747"/>
      <c r="AK55" s="1747"/>
      <c r="AL55" s="1747"/>
      <c r="AM55" s="1747"/>
      <c r="AN55" s="1747"/>
      <c r="AO55" s="1747"/>
      <c r="AP55" s="1835"/>
      <c r="AQ55" s="1835"/>
      <c r="AR55" s="1835"/>
      <c r="AS55" s="1835"/>
      <c r="AT55" s="1835"/>
      <c r="AU55" s="1835"/>
      <c r="AV55" s="1835"/>
      <c r="AW55" s="1835"/>
      <c r="AX55" s="1835"/>
      <c r="AY55" s="1835"/>
      <c r="AZ55" s="1835"/>
      <c r="BA55" s="1835"/>
      <c r="BB55" s="1835"/>
      <c r="BC55" s="1835"/>
      <c r="BD55" s="1835"/>
      <c r="BE55" s="1835"/>
      <c r="BF55" s="1835"/>
      <c r="BG55" s="1835"/>
      <c r="BH55" s="1835"/>
      <c r="BI55" s="1835"/>
      <c r="BJ55" s="1835"/>
      <c r="BK55" s="1835"/>
      <c r="BL55" s="1835"/>
      <c r="BM55" s="1835"/>
      <c r="BN55" s="1862"/>
      <c r="BO55" s="1862"/>
      <c r="BP55" s="1862"/>
      <c r="BQ55" s="1862"/>
      <c r="BR55" s="1862"/>
      <c r="BS55" s="1862"/>
      <c r="BT55" s="1862"/>
      <c r="BU55" s="1862"/>
      <c r="BV55" s="1838"/>
      <c r="BW55" s="1838"/>
      <c r="BX55" s="1838"/>
      <c r="BY55" s="1747"/>
      <c r="BZ55" s="1838"/>
      <c r="CA55" s="1838"/>
      <c r="CB55" s="1862"/>
      <c r="CC55" s="1868"/>
      <c r="CD55" s="1792"/>
      <c r="CH55" s="1686"/>
      <c r="CI55" s="1686"/>
      <c r="CJ55" s="1686"/>
      <c r="CK55" s="1686"/>
      <c r="CL55" s="1686"/>
      <c r="CM55" s="1686"/>
      <c r="CN55" s="1686"/>
      <c r="CO55" s="1686"/>
      <c r="CP55" s="1686"/>
      <c r="CQ55" s="1686"/>
      <c r="CR55" s="1686"/>
      <c r="CS55" s="1686"/>
      <c r="CT55" s="1686"/>
      <c r="CU55" s="1686"/>
      <c r="CV55" s="1686"/>
      <c r="CW55" s="1686"/>
      <c r="CX55" s="1686"/>
      <c r="CY55" s="1686"/>
      <c r="CZ55" s="1686"/>
      <c r="DA55" s="1686"/>
      <c r="DB55" s="1686"/>
      <c r="DC55" s="1686"/>
      <c r="DD55" s="1686"/>
      <c r="DE55" s="1686"/>
      <c r="DF55" s="1686"/>
      <c r="DG55" s="1686"/>
      <c r="DH55" s="1686"/>
      <c r="DI55" s="1686"/>
      <c r="DJ55" s="1686"/>
      <c r="DK55" s="1686"/>
      <c r="DL55" s="1686"/>
      <c r="DM55" s="1686"/>
      <c r="DN55" s="1686"/>
      <c r="DO55" s="1686"/>
      <c r="DP55" s="1686"/>
      <c r="DQ55" s="1686"/>
      <c r="DR55" s="1686"/>
      <c r="DS55" s="1686"/>
      <c r="DT55" s="1686"/>
      <c r="DU55" s="1686"/>
      <c r="DV55" s="1686"/>
    </row>
    <row r="56" spans="2:126" s="1734" customFormat="1" ht="30" customHeight="1">
      <c r="B56" s="1735"/>
      <c r="C56" s="1835"/>
      <c r="D56" s="1715"/>
      <c r="E56" s="1844"/>
      <c r="F56" s="1698"/>
      <c r="G56" s="1831"/>
      <c r="H56" s="1835"/>
      <c r="I56" s="1747"/>
      <c r="J56" s="1747"/>
      <c r="K56" s="1747"/>
      <c r="L56" s="1747"/>
      <c r="M56" s="1747"/>
      <c r="N56" s="1747"/>
      <c r="O56" s="1747"/>
      <c r="P56" s="1747"/>
      <c r="Q56" s="1747"/>
      <c r="R56" s="1747"/>
      <c r="S56" s="1747"/>
      <c r="T56" s="1747"/>
      <c r="U56" s="1747"/>
      <c r="V56" s="1747"/>
      <c r="W56" s="1747"/>
      <c r="X56" s="1747"/>
      <c r="Y56" s="1747"/>
      <c r="Z56" s="1747"/>
      <c r="AA56" s="1747"/>
      <c r="AB56" s="1747"/>
      <c r="AC56" s="1747"/>
      <c r="AD56" s="1747"/>
      <c r="AE56" s="1747"/>
      <c r="AF56" s="1747"/>
      <c r="AG56" s="1747"/>
      <c r="AH56" s="1747"/>
      <c r="AI56" s="1747"/>
      <c r="AJ56" s="1747"/>
      <c r="AK56" s="1747"/>
      <c r="AL56" s="1747"/>
      <c r="AM56" s="1747"/>
      <c r="AN56" s="1747"/>
      <c r="AO56" s="1747"/>
      <c r="AP56" s="1835"/>
      <c r="AQ56" s="1835"/>
      <c r="AR56" s="1835"/>
      <c r="AS56" s="1835"/>
      <c r="AT56" s="1835"/>
      <c r="AU56" s="1835"/>
      <c r="AV56" s="1835"/>
      <c r="AW56" s="1835"/>
      <c r="AX56" s="1835"/>
      <c r="AY56" s="1835"/>
      <c r="AZ56" s="1835"/>
      <c r="BA56" s="1835"/>
      <c r="BB56" s="1835"/>
      <c r="BC56" s="1835"/>
      <c r="BD56" s="1835"/>
      <c r="BE56" s="1835"/>
      <c r="BF56" s="1835"/>
      <c r="BG56" s="1835"/>
      <c r="BH56" s="1835"/>
      <c r="BI56" s="1835"/>
      <c r="BJ56" s="1835"/>
      <c r="BK56" s="1835"/>
      <c r="BL56" s="1835"/>
      <c r="BM56" s="1835"/>
      <c r="BN56" s="1862"/>
      <c r="BO56" s="1862"/>
      <c r="BP56" s="1862"/>
      <c r="BQ56" s="1862"/>
      <c r="BR56" s="1862"/>
      <c r="BS56" s="1862"/>
      <c r="BT56" s="1862"/>
      <c r="BU56" s="1862"/>
      <c r="BV56" s="3282"/>
      <c r="BW56" s="3282"/>
      <c r="BX56" s="3282"/>
      <c r="BY56" s="3283"/>
      <c r="BZ56" s="3283"/>
      <c r="CA56" s="3283"/>
      <c r="CB56" s="1862"/>
      <c r="CC56" s="1868"/>
      <c r="CD56" s="1792"/>
      <c r="CH56" s="1686"/>
      <c r="CI56" s="1686"/>
      <c r="CJ56" s="1686"/>
      <c r="CK56" s="1686"/>
      <c r="CL56" s="1686"/>
      <c r="CM56" s="1686"/>
      <c r="CN56" s="1686"/>
      <c r="CO56" s="1686"/>
      <c r="CP56" s="1686"/>
      <c r="CQ56" s="1686"/>
      <c r="CR56" s="1686"/>
      <c r="CS56" s="1686"/>
      <c r="CT56" s="1686"/>
      <c r="CU56" s="1686"/>
      <c r="CV56" s="1686"/>
      <c r="CW56" s="1686"/>
      <c r="CX56" s="1686"/>
      <c r="CY56" s="1686"/>
      <c r="CZ56" s="1686"/>
      <c r="DA56" s="1686"/>
      <c r="DB56" s="1686"/>
      <c r="DC56" s="1686"/>
      <c r="DD56" s="1686"/>
      <c r="DE56" s="1686"/>
      <c r="DF56" s="1686"/>
      <c r="DG56" s="1686"/>
      <c r="DH56" s="1686"/>
      <c r="DI56" s="1686"/>
      <c r="DJ56" s="1686"/>
      <c r="DK56" s="1686"/>
      <c r="DL56" s="1686"/>
      <c r="DM56" s="1686"/>
      <c r="DN56" s="1686"/>
      <c r="DO56" s="1686"/>
      <c r="DP56" s="1686"/>
      <c r="DQ56" s="1686"/>
      <c r="DR56" s="1686"/>
      <c r="DS56" s="1686"/>
      <c r="DT56" s="1686"/>
      <c r="DU56" s="1686"/>
      <c r="DV56" s="1686"/>
    </row>
    <row r="57" spans="2:126" s="1734" customFormat="1" ht="30" customHeight="1">
      <c r="B57" s="1707"/>
      <c r="C57" s="1835"/>
      <c r="D57" s="1715"/>
      <c r="E57" s="1844"/>
      <c r="F57" s="1702"/>
      <c r="G57" s="1831"/>
      <c r="H57" s="1835"/>
      <c r="I57" s="1747"/>
      <c r="J57" s="1747"/>
      <c r="K57" s="1747"/>
      <c r="L57" s="1747"/>
      <c r="M57" s="1747"/>
      <c r="N57" s="1747"/>
      <c r="O57" s="1747"/>
      <c r="P57" s="1747"/>
      <c r="Q57" s="1747"/>
      <c r="R57" s="1747"/>
      <c r="S57" s="1747"/>
      <c r="T57" s="1747"/>
      <c r="U57" s="1747"/>
      <c r="V57" s="1747"/>
      <c r="W57" s="1747"/>
      <c r="X57" s="1747"/>
      <c r="Y57" s="1747"/>
      <c r="Z57" s="1747"/>
      <c r="AA57" s="1747"/>
      <c r="AB57" s="1747"/>
      <c r="AC57" s="1747"/>
      <c r="AD57" s="1747"/>
      <c r="AE57" s="1747"/>
      <c r="AF57" s="1747"/>
      <c r="AG57" s="1747"/>
      <c r="AH57" s="1747"/>
      <c r="AI57" s="1747"/>
      <c r="AJ57" s="1747"/>
      <c r="AK57" s="1747"/>
      <c r="AL57" s="1747"/>
      <c r="AM57" s="1747"/>
      <c r="AN57" s="1747"/>
      <c r="AO57" s="1747"/>
      <c r="AP57" s="1835"/>
      <c r="AQ57" s="1835"/>
      <c r="AR57" s="1835"/>
      <c r="AS57" s="1835"/>
      <c r="AT57" s="1835"/>
      <c r="AU57" s="1835"/>
      <c r="AV57" s="1835"/>
      <c r="AW57" s="1835"/>
      <c r="AX57" s="1835"/>
      <c r="AY57" s="1835"/>
      <c r="AZ57" s="1835"/>
      <c r="BA57" s="1835"/>
      <c r="BB57" s="1835"/>
      <c r="BC57" s="1835"/>
      <c r="BD57" s="1835"/>
      <c r="BE57" s="1835"/>
      <c r="BF57" s="1835"/>
      <c r="BG57" s="1835"/>
      <c r="BH57" s="1835"/>
      <c r="BI57" s="1835"/>
      <c r="BJ57" s="1835"/>
      <c r="BK57" s="1835"/>
      <c r="BL57" s="1835"/>
      <c r="BM57" s="1835"/>
      <c r="BN57" s="1862"/>
      <c r="BO57" s="1862"/>
      <c r="BP57" s="1862"/>
      <c r="BQ57" s="1862"/>
      <c r="BR57" s="1862"/>
      <c r="BS57" s="1862"/>
      <c r="BT57" s="1862"/>
      <c r="BU57" s="1862"/>
      <c r="BV57" s="3282"/>
      <c r="BW57" s="3282"/>
      <c r="BX57" s="3282"/>
      <c r="BY57" s="3283"/>
      <c r="BZ57" s="3283"/>
      <c r="CA57" s="3283"/>
      <c r="CB57" s="1862"/>
      <c r="CC57" s="1868"/>
      <c r="CD57" s="1792"/>
      <c r="CH57" s="1686"/>
      <c r="CI57" s="1686"/>
      <c r="CJ57" s="1686"/>
      <c r="CK57" s="1686"/>
      <c r="CL57" s="1686"/>
      <c r="CM57" s="1686"/>
      <c r="CN57" s="1686"/>
      <c r="CO57" s="1686"/>
      <c r="CP57" s="1686"/>
      <c r="CQ57" s="1686"/>
      <c r="CR57" s="1686"/>
      <c r="CS57" s="1686"/>
      <c r="CT57" s="1686"/>
      <c r="CU57" s="1686"/>
      <c r="CV57" s="1686"/>
      <c r="CW57" s="1686"/>
      <c r="CX57" s="1686"/>
      <c r="CY57" s="1686"/>
      <c r="CZ57" s="1686"/>
      <c r="DA57" s="1686"/>
      <c r="DB57" s="1686"/>
      <c r="DC57" s="1686"/>
      <c r="DD57" s="1686"/>
      <c r="DE57" s="1686"/>
      <c r="DF57" s="1686"/>
      <c r="DG57" s="1686"/>
      <c r="DH57" s="1686"/>
      <c r="DI57" s="1686"/>
      <c r="DJ57" s="1686"/>
      <c r="DK57" s="1686"/>
      <c r="DL57" s="1686"/>
      <c r="DM57" s="1686"/>
      <c r="DN57" s="1686"/>
      <c r="DO57" s="1686"/>
      <c r="DP57" s="1686"/>
      <c r="DQ57" s="1686"/>
      <c r="DR57" s="1686"/>
      <c r="DS57" s="1686"/>
      <c r="DT57" s="1686"/>
      <c r="DU57" s="1686"/>
      <c r="DV57" s="1686"/>
    </row>
    <row r="58" spans="2:126" s="1734" customFormat="1" ht="30" customHeight="1">
      <c r="B58" s="1727"/>
      <c r="C58" s="1835"/>
      <c r="D58" s="1854"/>
      <c r="E58" s="1844"/>
      <c r="F58" s="1864"/>
      <c r="G58" s="1831"/>
      <c r="H58" s="1835"/>
      <c r="I58" s="1747"/>
      <c r="J58" s="1747"/>
      <c r="K58" s="1747"/>
      <c r="L58" s="1747"/>
      <c r="M58" s="1747"/>
      <c r="N58" s="1747"/>
      <c r="O58" s="1747"/>
      <c r="P58" s="1747"/>
      <c r="Q58" s="1747"/>
      <c r="R58" s="1747"/>
      <c r="S58" s="1747"/>
      <c r="T58" s="1747"/>
      <c r="U58" s="1747"/>
      <c r="V58" s="1747"/>
      <c r="W58" s="1747"/>
      <c r="X58" s="1747"/>
      <c r="Y58" s="1747"/>
      <c r="Z58" s="1747"/>
      <c r="AA58" s="1747"/>
      <c r="AB58" s="1747"/>
      <c r="AC58" s="1747"/>
      <c r="AD58" s="1747"/>
      <c r="AE58" s="1747"/>
      <c r="AF58" s="1747"/>
      <c r="AG58" s="1747"/>
      <c r="AH58" s="1747"/>
      <c r="AI58" s="1747"/>
      <c r="AJ58" s="1747"/>
      <c r="AK58" s="1747"/>
      <c r="AL58" s="1747"/>
      <c r="AM58" s="1747"/>
      <c r="AN58" s="1747"/>
      <c r="AO58" s="1747"/>
      <c r="AP58" s="1835"/>
      <c r="AQ58" s="1835"/>
      <c r="AR58" s="1835"/>
      <c r="AS58" s="1835"/>
      <c r="AT58" s="1835"/>
      <c r="AU58" s="1835"/>
      <c r="AV58" s="1835"/>
      <c r="AW58" s="1835"/>
      <c r="AX58" s="1835"/>
      <c r="AY58" s="1835"/>
      <c r="AZ58" s="1835"/>
      <c r="BA58" s="1835"/>
      <c r="BB58" s="1835"/>
      <c r="BC58" s="1835"/>
      <c r="BD58" s="1835"/>
      <c r="BE58" s="1835"/>
      <c r="BF58" s="1835"/>
      <c r="BG58" s="1835"/>
      <c r="BH58" s="1835"/>
      <c r="BI58" s="1835"/>
      <c r="BJ58" s="1835"/>
      <c r="BK58" s="1835"/>
      <c r="BL58" s="1835"/>
      <c r="BM58" s="1835"/>
      <c r="BN58" s="1862"/>
      <c r="BO58" s="1862"/>
      <c r="BP58" s="1862"/>
      <c r="BQ58" s="1862"/>
      <c r="BR58" s="1862"/>
      <c r="BS58" s="1862"/>
      <c r="BT58" s="1862"/>
      <c r="BU58" s="1862"/>
      <c r="BV58" s="1835"/>
      <c r="BW58" s="1835"/>
      <c r="BX58" s="1835"/>
      <c r="BY58" s="1835"/>
      <c r="BZ58" s="1835"/>
      <c r="CA58" s="1835"/>
      <c r="CB58" s="1862"/>
      <c r="CC58" s="1868"/>
      <c r="CD58" s="1792"/>
      <c r="CH58" s="1686"/>
      <c r="CI58" s="1686"/>
      <c r="CJ58" s="1686"/>
      <c r="CK58" s="1686"/>
      <c r="CL58" s="1686"/>
      <c r="CM58" s="1686"/>
      <c r="CN58" s="1686"/>
      <c r="CO58" s="1686"/>
      <c r="CP58" s="1686"/>
      <c r="CQ58" s="1686"/>
      <c r="CR58" s="1686"/>
      <c r="CS58" s="1686"/>
      <c r="CT58" s="1686"/>
      <c r="CU58" s="1686"/>
      <c r="CV58" s="1686"/>
      <c r="CW58" s="1686"/>
      <c r="CX58" s="1686"/>
      <c r="CY58" s="1686"/>
      <c r="CZ58" s="1686"/>
      <c r="DA58" s="1686"/>
      <c r="DB58" s="1686"/>
      <c r="DC58" s="1686"/>
      <c r="DD58" s="1686"/>
      <c r="DE58" s="1686"/>
      <c r="DF58" s="1686"/>
      <c r="DG58" s="1686"/>
      <c r="DH58" s="1686"/>
      <c r="DI58" s="1686"/>
      <c r="DJ58" s="1686"/>
      <c r="DK58" s="1686"/>
      <c r="DL58" s="1686"/>
      <c r="DM58" s="1686"/>
      <c r="DN58" s="1686"/>
      <c r="DO58" s="1686"/>
      <c r="DP58" s="1686"/>
      <c r="DQ58" s="1686"/>
      <c r="DR58" s="1686"/>
      <c r="DS58" s="1686"/>
      <c r="DT58" s="1686"/>
      <c r="DU58" s="1686"/>
      <c r="DV58" s="1686"/>
    </row>
    <row r="59" spans="2:126" s="1734" customFormat="1" ht="30" customHeight="1">
      <c r="B59" s="1707"/>
      <c r="C59" s="1835"/>
      <c r="D59" s="1715"/>
      <c r="E59" s="1844"/>
      <c r="F59" s="1698"/>
      <c r="G59" s="1831"/>
      <c r="H59" s="1835"/>
      <c r="I59" s="1747"/>
      <c r="J59" s="1747"/>
      <c r="K59" s="1747"/>
      <c r="L59" s="1747"/>
      <c r="M59" s="1747"/>
      <c r="N59" s="1747"/>
      <c r="O59" s="1747"/>
      <c r="P59" s="1747"/>
      <c r="Q59" s="1747"/>
      <c r="R59" s="1747"/>
      <c r="S59" s="1747"/>
      <c r="T59" s="1747"/>
      <c r="U59" s="1747"/>
      <c r="V59" s="1747"/>
      <c r="W59" s="1747"/>
      <c r="X59" s="1747"/>
      <c r="Y59" s="1747"/>
      <c r="Z59" s="1747"/>
      <c r="AA59" s="1747"/>
      <c r="AB59" s="1747"/>
      <c r="AC59" s="1747"/>
      <c r="AD59" s="1747"/>
      <c r="AE59" s="1747"/>
      <c r="AF59" s="1747"/>
      <c r="AG59" s="1747"/>
      <c r="AH59" s="1747"/>
      <c r="AI59" s="1747"/>
      <c r="AJ59" s="1747"/>
      <c r="AK59" s="1747"/>
      <c r="AL59" s="1747"/>
      <c r="AM59" s="1747"/>
      <c r="AN59" s="1747"/>
      <c r="AO59" s="1747"/>
      <c r="AP59" s="1835"/>
      <c r="AQ59" s="1835"/>
      <c r="AR59" s="1835"/>
      <c r="AS59" s="1835"/>
      <c r="AT59" s="1835"/>
      <c r="AU59" s="1835"/>
      <c r="AV59" s="1835"/>
      <c r="AW59" s="1835"/>
      <c r="AX59" s="1835"/>
      <c r="AY59" s="1835"/>
      <c r="AZ59" s="1835"/>
      <c r="BA59" s="1835"/>
      <c r="BB59" s="1835"/>
      <c r="BC59" s="1835"/>
      <c r="BD59" s="1835"/>
      <c r="BE59" s="1835"/>
      <c r="BF59" s="1835"/>
      <c r="BG59" s="1835"/>
      <c r="BH59" s="1835"/>
      <c r="BI59" s="1835"/>
      <c r="BJ59" s="1835"/>
      <c r="BK59" s="1835"/>
      <c r="BL59" s="1835"/>
      <c r="BM59" s="1835"/>
      <c r="BN59" s="1862"/>
      <c r="BO59" s="1862"/>
      <c r="BP59" s="1862"/>
      <c r="BQ59" s="1862"/>
      <c r="BR59" s="1862"/>
      <c r="BS59" s="1862"/>
      <c r="BT59" s="1862"/>
      <c r="BU59" s="1862"/>
      <c r="BV59" s="3282"/>
      <c r="BW59" s="3282"/>
      <c r="BX59" s="3282"/>
      <c r="BY59" s="3283"/>
      <c r="BZ59" s="3283"/>
      <c r="CA59" s="3283"/>
      <c r="CB59" s="1862"/>
      <c r="CC59" s="1868"/>
      <c r="CD59" s="1792"/>
      <c r="CH59" s="1686"/>
      <c r="CI59" s="1686"/>
      <c r="CJ59" s="1686"/>
      <c r="CK59" s="1686"/>
      <c r="CL59" s="1686"/>
      <c r="CM59" s="1686"/>
      <c r="CN59" s="1686"/>
      <c r="CO59" s="1686"/>
      <c r="CP59" s="1686"/>
      <c r="CQ59" s="1686"/>
      <c r="CR59" s="1686"/>
      <c r="CS59" s="1686"/>
      <c r="CT59" s="1686"/>
      <c r="CU59" s="1686"/>
      <c r="CV59" s="1686"/>
      <c r="CW59" s="1686"/>
      <c r="CX59" s="1686"/>
      <c r="CY59" s="1686"/>
      <c r="CZ59" s="1686"/>
      <c r="DA59" s="1686"/>
      <c r="DB59" s="1686"/>
      <c r="DC59" s="1686"/>
      <c r="DD59" s="1686"/>
      <c r="DE59" s="1686"/>
      <c r="DF59" s="1686"/>
      <c r="DG59" s="1686"/>
      <c r="DH59" s="1686"/>
      <c r="DI59" s="1686"/>
      <c r="DJ59" s="1686"/>
      <c r="DK59" s="1686"/>
      <c r="DL59" s="1686"/>
      <c r="DM59" s="1686"/>
      <c r="DN59" s="1686"/>
      <c r="DO59" s="1686"/>
      <c r="DP59" s="1686"/>
      <c r="DQ59" s="1686"/>
      <c r="DR59" s="1686"/>
      <c r="DS59" s="1686"/>
      <c r="DT59" s="1686"/>
      <c r="DU59" s="1686"/>
      <c r="DV59" s="1686"/>
    </row>
    <row r="60" spans="2:126" s="1734" customFormat="1" ht="30" customHeight="1">
      <c r="B60" s="1719"/>
      <c r="C60" s="1835"/>
      <c r="D60" s="1715"/>
      <c r="E60" s="1844"/>
      <c r="F60" s="1702"/>
      <c r="G60" s="1831"/>
      <c r="H60" s="1835"/>
      <c r="I60" s="1747"/>
      <c r="J60" s="1747"/>
      <c r="K60" s="1747"/>
      <c r="L60" s="1747"/>
      <c r="M60" s="1747"/>
      <c r="N60" s="1747"/>
      <c r="O60" s="1747"/>
      <c r="P60" s="1747"/>
      <c r="Q60" s="1747"/>
      <c r="R60" s="1747"/>
      <c r="S60" s="1747"/>
      <c r="T60" s="1747"/>
      <c r="U60" s="1747"/>
      <c r="V60" s="1747"/>
      <c r="W60" s="1747"/>
      <c r="X60" s="1747"/>
      <c r="Y60" s="1747"/>
      <c r="Z60" s="1747"/>
      <c r="AA60" s="1747"/>
      <c r="AB60" s="1747"/>
      <c r="AC60" s="1747"/>
      <c r="AD60" s="1747"/>
      <c r="AE60" s="1747"/>
      <c r="AF60" s="1747"/>
      <c r="AG60" s="1747"/>
      <c r="AH60" s="1747"/>
      <c r="AI60" s="1747"/>
      <c r="AJ60" s="1747"/>
      <c r="AK60" s="1747"/>
      <c r="AL60" s="1747"/>
      <c r="AM60" s="1747"/>
      <c r="AN60" s="1747"/>
      <c r="AO60" s="1747"/>
      <c r="AP60" s="1835"/>
      <c r="AQ60" s="1835"/>
      <c r="AR60" s="1835"/>
      <c r="AS60" s="1835"/>
      <c r="AT60" s="1835"/>
      <c r="AU60" s="1835"/>
      <c r="AV60" s="1835"/>
      <c r="AW60" s="1835"/>
      <c r="AX60" s="1835"/>
      <c r="AY60" s="1835"/>
      <c r="AZ60" s="1835"/>
      <c r="BA60" s="1835"/>
      <c r="BB60" s="1835"/>
      <c r="BC60" s="1835"/>
      <c r="BD60" s="1835"/>
      <c r="BE60" s="1835"/>
      <c r="BF60" s="1835"/>
      <c r="BG60" s="1835"/>
      <c r="BH60" s="1835"/>
      <c r="BI60" s="1835"/>
      <c r="BJ60" s="1835"/>
      <c r="BK60" s="1835"/>
      <c r="BL60" s="1835"/>
      <c r="BM60" s="1835"/>
      <c r="BN60" s="1862"/>
      <c r="BO60" s="1862"/>
      <c r="BP60" s="1862"/>
      <c r="BQ60" s="1862"/>
      <c r="BR60" s="1862"/>
      <c r="BS60" s="1862"/>
      <c r="BT60" s="1862"/>
      <c r="BU60" s="1862"/>
      <c r="BV60" s="3282"/>
      <c r="BW60" s="3282"/>
      <c r="BX60" s="3282"/>
      <c r="BY60" s="3283"/>
      <c r="BZ60" s="3283"/>
      <c r="CA60" s="3283"/>
      <c r="CB60" s="1862"/>
      <c r="CC60" s="1868"/>
      <c r="CD60" s="1792"/>
      <c r="CH60" s="1686"/>
      <c r="CI60" s="1686"/>
      <c r="CJ60" s="1686"/>
      <c r="CK60" s="1686"/>
      <c r="CL60" s="1686"/>
      <c r="CM60" s="1686"/>
      <c r="CN60" s="1686"/>
      <c r="CO60" s="1686"/>
      <c r="CP60" s="1686"/>
      <c r="CQ60" s="1686"/>
      <c r="CR60" s="1686"/>
      <c r="CS60" s="1686"/>
      <c r="CT60" s="1686"/>
      <c r="CU60" s="1686"/>
      <c r="CV60" s="1686"/>
      <c r="CW60" s="1686"/>
      <c r="CX60" s="1686"/>
      <c r="CY60" s="1686"/>
      <c r="CZ60" s="1686"/>
      <c r="DA60" s="1686"/>
      <c r="DB60" s="1686"/>
      <c r="DC60" s="1686"/>
      <c r="DD60" s="1686"/>
      <c r="DE60" s="1686"/>
      <c r="DF60" s="1686"/>
      <c r="DG60" s="1686"/>
      <c r="DH60" s="1686"/>
      <c r="DI60" s="1686"/>
      <c r="DJ60" s="1686"/>
      <c r="DK60" s="1686"/>
      <c r="DL60" s="1686"/>
      <c r="DM60" s="1686"/>
      <c r="DN60" s="1686"/>
      <c r="DO60" s="1686"/>
      <c r="DP60" s="1686"/>
      <c r="DQ60" s="1686"/>
      <c r="DR60" s="1686"/>
      <c r="DS60" s="1686"/>
      <c r="DT60" s="1686"/>
      <c r="DU60" s="1686"/>
      <c r="DV60" s="1686"/>
    </row>
    <row r="61" spans="2:126" s="1734" customFormat="1" ht="30" customHeight="1">
      <c r="B61" s="1722"/>
      <c r="C61" s="1835"/>
      <c r="D61" s="1865"/>
      <c r="E61" s="1844"/>
      <c r="F61" s="1864"/>
      <c r="G61" s="1831"/>
      <c r="H61" s="1835"/>
      <c r="I61" s="1747"/>
      <c r="J61" s="1747"/>
      <c r="K61" s="1747"/>
      <c r="L61" s="1747"/>
      <c r="M61" s="1747"/>
      <c r="N61" s="1747"/>
      <c r="O61" s="1747"/>
      <c r="P61" s="1747"/>
      <c r="Q61" s="1747"/>
      <c r="R61" s="1747"/>
      <c r="S61" s="1747"/>
      <c r="T61" s="1747"/>
      <c r="U61" s="1747"/>
      <c r="V61" s="1747"/>
      <c r="W61" s="1747"/>
      <c r="X61" s="1747"/>
      <c r="Y61" s="1747"/>
      <c r="Z61" s="1747"/>
      <c r="AA61" s="1747"/>
      <c r="AB61" s="1747"/>
      <c r="AC61" s="1747"/>
      <c r="AD61" s="1747"/>
      <c r="AE61" s="1747"/>
      <c r="AF61" s="1747"/>
      <c r="AG61" s="1747"/>
      <c r="AH61" s="1747"/>
      <c r="AI61" s="1747"/>
      <c r="AJ61" s="1747"/>
      <c r="AK61" s="1747"/>
      <c r="AL61" s="1747"/>
      <c r="AM61" s="1747"/>
      <c r="AN61" s="1747"/>
      <c r="AO61" s="1747"/>
      <c r="AP61" s="1835"/>
      <c r="AQ61" s="1835"/>
      <c r="AR61" s="1835"/>
      <c r="AS61" s="1835"/>
      <c r="AT61" s="1835"/>
      <c r="AU61" s="1835"/>
      <c r="AV61" s="1835"/>
      <c r="AW61" s="1835"/>
      <c r="AX61" s="1835"/>
      <c r="AY61" s="1835"/>
      <c r="AZ61" s="1835"/>
      <c r="BA61" s="1835"/>
      <c r="BB61" s="1835"/>
      <c r="BC61" s="1835"/>
      <c r="BD61" s="1835"/>
      <c r="BE61" s="1835"/>
      <c r="BF61" s="1835"/>
      <c r="BG61" s="1835"/>
      <c r="BH61" s="1835"/>
      <c r="BI61" s="1835"/>
      <c r="BJ61" s="1835"/>
      <c r="BK61" s="1835"/>
      <c r="BL61" s="1835"/>
      <c r="BM61" s="1835"/>
      <c r="BN61" s="1862"/>
      <c r="BO61" s="1862"/>
      <c r="BP61" s="1862"/>
      <c r="BQ61" s="1862"/>
      <c r="BR61" s="1862"/>
      <c r="BS61" s="1862"/>
      <c r="BT61" s="1862"/>
      <c r="BU61" s="1862"/>
      <c r="BV61" s="1835"/>
      <c r="BW61" s="1835"/>
      <c r="BX61" s="1835"/>
      <c r="BY61" s="1835"/>
      <c r="BZ61" s="1835"/>
      <c r="CA61" s="1835"/>
      <c r="CB61" s="1862"/>
      <c r="CC61" s="1868"/>
      <c r="CD61" s="1792"/>
      <c r="CH61" s="1686"/>
      <c r="CI61" s="1686"/>
      <c r="CJ61" s="1686"/>
      <c r="CK61" s="1686"/>
      <c r="CL61" s="1686"/>
      <c r="CM61" s="1686"/>
      <c r="CN61" s="1686"/>
      <c r="CO61" s="1686"/>
      <c r="CP61" s="1686"/>
      <c r="CQ61" s="1686"/>
      <c r="CR61" s="1686"/>
      <c r="CS61" s="1686"/>
      <c r="CT61" s="1686"/>
      <c r="CU61" s="1686"/>
      <c r="CV61" s="1686"/>
      <c r="CW61" s="1686"/>
      <c r="CX61" s="1686"/>
      <c r="CY61" s="1686"/>
      <c r="CZ61" s="1686"/>
      <c r="DA61" s="1686"/>
      <c r="DB61" s="1686"/>
      <c r="DC61" s="1686"/>
      <c r="DD61" s="1686"/>
      <c r="DE61" s="1686"/>
      <c r="DF61" s="1686"/>
      <c r="DG61" s="1686"/>
      <c r="DH61" s="1686"/>
      <c r="DI61" s="1686"/>
      <c r="DJ61" s="1686"/>
      <c r="DK61" s="1686"/>
      <c r="DL61" s="1686"/>
      <c r="DM61" s="1686"/>
      <c r="DN61" s="1686"/>
      <c r="DO61" s="1686"/>
      <c r="DP61" s="1686"/>
      <c r="DQ61" s="1686"/>
      <c r="DR61" s="1686"/>
      <c r="DS61" s="1686"/>
      <c r="DT61" s="1686"/>
      <c r="DU61" s="1686"/>
      <c r="DV61" s="1686"/>
    </row>
    <row r="62" spans="2:126" s="1734" customFormat="1" ht="30" customHeight="1">
      <c r="B62" s="1722"/>
      <c r="C62" s="1835"/>
      <c r="D62" s="1747"/>
      <c r="E62" s="1844"/>
      <c r="F62" s="1698"/>
      <c r="G62" s="1831"/>
      <c r="H62" s="1835"/>
      <c r="I62" s="1747"/>
      <c r="J62" s="1747"/>
      <c r="K62" s="1747"/>
      <c r="L62" s="1747"/>
      <c r="M62" s="1747"/>
      <c r="N62" s="1747"/>
      <c r="O62" s="1747"/>
      <c r="P62" s="1747"/>
      <c r="Q62" s="1747"/>
      <c r="R62" s="1747"/>
      <c r="S62" s="1747"/>
      <c r="T62" s="1747"/>
      <c r="U62" s="1747"/>
      <c r="V62" s="1747"/>
      <c r="W62" s="1747"/>
      <c r="X62" s="1747"/>
      <c r="Y62" s="1747"/>
      <c r="Z62" s="1747"/>
      <c r="AA62" s="1747"/>
      <c r="AB62" s="1747"/>
      <c r="AC62" s="1747"/>
      <c r="AD62" s="1747"/>
      <c r="AE62" s="1747"/>
      <c r="AF62" s="1747"/>
      <c r="AG62" s="1747"/>
      <c r="AH62" s="1747"/>
      <c r="AI62" s="1747"/>
      <c r="AJ62" s="1747"/>
      <c r="AK62" s="1747"/>
      <c r="AL62" s="1747"/>
      <c r="AM62" s="1747"/>
      <c r="AN62" s="1747"/>
      <c r="AO62" s="1747"/>
      <c r="AP62" s="1835"/>
      <c r="AQ62" s="1835"/>
      <c r="AR62" s="1835"/>
      <c r="AS62" s="1835"/>
      <c r="AT62" s="1835"/>
      <c r="AU62" s="1835"/>
      <c r="AV62" s="1835"/>
      <c r="AW62" s="1835"/>
      <c r="AX62" s="1835"/>
      <c r="AY62" s="1835"/>
      <c r="AZ62" s="1835"/>
      <c r="BA62" s="1835"/>
      <c r="BB62" s="1835"/>
      <c r="BC62" s="1835"/>
      <c r="BD62" s="1835"/>
      <c r="BE62" s="1835"/>
      <c r="BF62" s="1835"/>
      <c r="BG62" s="1835"/>
      <c r="BH62" s="1835"/>
      <c r="BI62" s="1835"/>
      <c r="BJ62" s="1835"/>
      <c r="BK62" s="1835"/>
      <c r="BL62" s="1835"/>
      <c r="BM62" s="1835"/>
      <c r="BN62" s="1862"/>
      <c r="BO62" s="1862"/>
      <c r="BP62" s="1862"/>
      <c r="BQ62" s="1862"/>
      <c r="BR62" s="1862"/>
      <c r="BS62" s="1862"/>
      <c r="BT62" s="1862"/>
      <c r="BU62" s="1862"/>
      <c r="BV62" s="3282"/>
      <c r="BW62" s="3282"/>
      <c r="BX62" s="3282"/>
      <c r="BY62" s="3283"/>
      <c r="BZ62" s="3283"/>
      <c r="CA62" s="3283"/>
      <c r="CB62" s="1862"/>
      <c r="CC62" s="1868"/>
      <c r="CD62" s="1792"/>
      <c r="CH62" s="1686"/>
      <c r="CI62" s="1686"/>
      <c r="CJ62" s="1686"/>
      <c r="CK62" s="1686"/>
      <c r="CL62" s="1686"/>
      <c r="CM62" s="1686"/>
      <c r="CN62" s="1686"/>
      <c r="CO62" s="1686"/>
      <c r="CP62" s="1686"/>
      <c r="CQ62" s="1686"/>
      <c r="CR62" s="1686"/>
      <c r="CS62" s="1686"/>
      <c r="CT62" s="1686"/>
      <c r="CU62" s="1686"/>
      <c r="CV62" s="1686"/>
      <c r="CW62" s="1686"/>
      <c r="CX62" s="1686"/>
      <c r="CY62" s="1686"/>
      <c r="CZ62" s="1686"/>
      <c r="DA62" s="1686"/>
      <c r="DB62" s="1686"/>
      <c r="DC62" s="1686"/>
      <c r="DD62" s="1686"/>
      <c r="DE62" s="1686"/>
      <c r="DF62" s="1686"/>
      <c r="DG62" s="1686"/>
      <c r="DH62" s="1686"/>
      <c r="DI62" s="1686"/>
      <c r="DJ62" s="1686"/>
      <c r="DK62" s="1686"/>
      <c r="DL62" s="1686"/>
      <c r="DM62" s="1686"/>
      <c r="DN62" s="1686"/>
      <c r="DO62" s="1686"/>
      <c r="DP62" s="1686"/>
      <c r="DQ62" s="1686"/>
      <c r="DR62" s="1686"/>
      <c r="DS62" s="1686"/>
      <c r="DT62" s="1686"/>
      <c r="DU62" s="1686"/>
      <c r="DV62" s="1686"/>
    </row>
    <row r="63" spans="2:126" s="1734" customFormat="1" ht="30" customHeight="1">
      <c r="B63" s="1727"/>
      <c r="C63" s="1835"/>
      <c r="D63" s="1866"/>
      <c r="E63" s="1844"/>
      <c r="F63" s="1702"/>
      <c r="G63" s="1831"/>
      <c r="H63" s="1835"/>
      <c r="I63" s="1747"/>
      <c r="J63" s="1747"/>
      <c r="K63" s="1747"/>
      <c r="L63" s="1747"/>
      <c r="M63" s="1747"/>
      <c r="N63" s="1747"/>
      <c r="O63" s="1747"/>
      <c r="P63" s="1747"/>
      <c r="Q63" s="1747"/>
      <c r="R63" s="1747"/>
      <c r="S63" s="1747"/>
      <c r="T63" s="1747"/>
      <c r="U63" s="1747"/>
      <c r="V63" s="1747"/>
      <c r="W63" s="1747"/>
      <c r="X63" s="1747"/>
      <c r="Y63" s="1747"/>
      <c r="Z63" s="1747"/>
      <c r="AA63" s="1747"/>
      <c r="AB63" s="1747"/>
      <c r="AC63" s="1747"/>
      <c r="AD63" s="1747"/>
      <c r="AE63" s="1747"/>
      <c r="AF63" s="1747"/>
      <c r="AG63" s="1747"/>
      <c r="AH63" s="1747"/>
      <c r="AI63" s="1747"/>
      <c r="AJ63" s="1747"/>
      <c r="AK63" s="1747"/>
      <c r="AL63" s="1747"/>
      <c r="AM63" s="1747"/>
      <c r="AN63" s="1747"/>
      <c r="AO63" s="1747"/>
      <c r="AP63" s="1835"/>
      <c r="AQ63" s="1835"/>
      <c r="AR63" s="1835"/>
      <c r="AS63" s="1835"/>
      <c r="AT63" s="1835"/>
      <c r="AU63" s="1835"/>
      <c r="AV63" s="1835"/>
      <c r="AW63" s="1835"/>
      <c r="AX63" s="1835"/>
      <c r="AY63" s="1835"/>
      <c r="AZ63" s="1835"/>
      <c r="BA63" s="1835"/>
      <c r="BB63" s="1835"/>
      <c r="BC63" s="1835"/>
      <c r="BD63" s="1835"/>
      <c r="BE63" s="1835"/>
      <c r="BF63" s="1835"/>
      <c r="BG63" s="1835"/>
      <c r="BH63" s="1835"/>
      <c r="BI63" s="1835"/>
      <c r="BJ63" s="1835"/>
      <c r="BK63" s="1835"/>
      <c r="BL63" s="1835"/>
      <c r="BM63" s="1835"/>
      <c r="BN63" s="1862"/>
      <c r="BO63" s="1862"/>
      <c r="BP63" s="1862"/>
      <c r="BQ63" s="1862"/>
      <c r="BR63" s="1862"/>
      <c r="BS63" s="1862"/>
      <c r="BT63" s="1862"/>
      <c r="BU63" s="1862"/>
      <c r="BV63" s="3282"/>
      <c r="BW63" s="3282"/>
      <c r="BX63" s="3282"/>
      <c r="BY63" s="3283"/>
      <c r="BZ63" s="3283"/>
      <c r="CA63" s="3283"/>
      <c r="CB63" s="1862"/>
      <c r="CC63" s="1868"/>
      <c r="CD63" s="1792"/>
      <c r="CH63" s="1686"/>
      <c r="CI63" s="1686"/>
      <c r="CJ63" s="1686"/>
      <c r="CK63" s="1686"/>
      <c r="CL63" s="1686"/>
      <c r="CM63" s="1686"/>
      <c r="CN63" s="1686"/>
      <c r="CO63" s="1686"/>
      <c r="CP63" s="1686"/>
      <c r="CQ63" s="1686"/>
      <c r="CR63" s="1686"/>
      <c r="CS63" s="1686"/>
      <c r="CT63" s="1686"/>
      <c r="CU63" s="1686"/>
      <c r="CV63" s="1686"/>
      <c r="CW63" s="1686"/>
      <c r="CX63" s="1686"/>
      <c r="CY63" s="1686"/>
      <c r="CZ63" s="1686"/>
      <c r="DA63" s="1686"/>
      <c r="DB63" s="1686"/>
      <c r="DC63" s="1686"/>
      <c r="DD63" s="1686"/>
      <c r="DE63" s="1686"/>
      <c r="DF63" s="1686"/>
      <c r="DG63" s="1686"/>
      <c r="DH63" s="1686"/>
      <c r="DI63" s="1686"/>
      <c r="DJ63" s="1686"/>
      <c r="DK63" s="1686"/>
      <c r="DL63" s="1686"/>
      <c r="DM63" s="1686"/>
      <c r="DN63" s="1686"/>
      <c r="DO63" s="1686"/>
      <c r="DP63" s="1686"/>
      <c r="DQ63" s="1686"/>
      <c r="DR63" s="1686"/>
      <c r="DS63" s="1686"/>
      <c r="DT63" s="1686"/>
      <c r="DU63" s="1686"/>
      <c r="DV63" s="1686"/>
    </row>
    <row r="64" spans="2:126" s="1734" customFormat="1" ht="30" customHeight="1">
      <c r="B64" s="1707"/>
      <c r="C64" s="1835"/>
      <c r="D64" s="1715"/>
      <c r="E64" s="1844"/>
      <c r="F64" s="1864"/>
      <c r="G64" s="1831"/>
      <c r="H64" s="1835"/>
      <c r="I64" s="1747"/>
      <c r="J64" s="1747"/>
      <c r="K64" s="1747"/>
      <c r="L64" s="1747"/>
      <c r="M64" s="1747"/>
      <c r="N64" s="1747"/>
      <c r="O64" s="1747"/>
      <c r="P64" s="1747"/>
      <c r="Q64" s="1747"/>
      <c r="R64" s="1747"/>
      <c r="S64" s="1747"/>
      <c r="T64" s="1747"/>
      <c r="U64" s="1747"/>
      <c r="V64" s="1747"/>
      <c r="W64" s="1747"/>
      <c r="X64" s="1747"/>
      <c r="Y64" s="1747"/>
      <c r="Z64" s="1747"/>
      <c r="AA64" s="1747"/>
      <c r="AB64" s="1747"/>
      <c r="AC64" s="1747"/>
      <c r="AD64" s="1747"/>
      <c r="AE64" s="1747"/>
      <c r="AF64" s="1747"/>
      <c r="AG64" s="1747"/>
      <c r="AH64" s="1747"/>
      <c r="AI64" s="1747"/>
      <c r="AJ64" s="1747"/>
      <c r="AK64" s="1747"/>
      <c r="AL64" s="1747"/>
      <c r="AM64" s="1747"/>
      <c r="AN64" s="1747"/>
      <c r="AO64" s="1747"/>
      <c r="AP64" s="1835"/>
      <c r="AQ64" s="1835"/>
      <c r="AR64" s="1835"/>
      <c r="AS64" s="1835"/>
      <c r="AT64" s="1835"/>
      <c r="AU64" s="1835"/>
      <c r="AV64" s="1835"/>
      <c r="AW64" s="1835"/>
      <c r="AX64" s="1835"/>
      <c r="AY64" s="1835"/>
      <c r="AZ64" s="1835"/>
      <c r="BA64" s="1835"/>
      <c r="BB64" s="1835"/>
      <c r="BC64" s="1835"/>
      <c r="BD64" s="1835"/>
      <c r="BE64" s="1835"/>
      <c r="BF64" s="1835"/>
      <c r="BG64" s="1835"/>
      <c r="BH64" s="1835"/>
      <c r="BI64" s="1835"/>
      <c r="BJ64" s="1835"/>
      <c r="BK64" s="1835"/>
      <c r="BL64" s="1835"/>
      <c r="BM64" s="1835"/>
      <c r="BN64" s="1862"/>
      <c r="BO64" s="1862"/>
      <c r="BP64" s="1862"/>
      <c r="BQ64" s="1862"/>
      <c r="BR64" s="1862"/>
      <c r="BS64" s="1862"/>
      <c r="BT64" s="1862"/>
      <c r="BU64" s="1862"/>
      <c r="BV64" s="1835"/>
      <c r="BW64" s="1835"/>
      <c r="BX64" s="1835"/>
      <c r="BY64" s="1835"/>
      <c r="BZ64" s="1835"/>
      <c r="CA64" s="1835"/>
      <c r="CB64" s="1862"/>
      <c r="CC64" s="1868"/>
      <c r="CD64" s="1792"/>
      <c r="CH64" s="1686"/>
      <c r="CI64" s="1686"/>
      <c r="CJ64" s="1686"/>
      <c r="CK64" s="1686"/>
      <c r="CL64" s="1686"/>
      <c r="CM64" s="1686"/>
      <c r="CN64" s="1686"/>
      <c r="CO64" s="1686"/>
      <c r="CP64" s="1686"/>
      <c r="CQ64" s="1686"/>
      <c r="CR64" s="1686"/>
      <c r="CS64" s="1686"/>
      <c r="CT64" s="1686"/>
      <c r="CU64" s="1686"/>
      <c r="CV64" s="1686"/>
      <c r="CW64" s="1686"/>
      <c r="CX64" s="1686"/>
      <c r="CY64" s="1686"/>
      <c r="CZ64" s="1686"/>
      <c r="DA64" s="1686"/>
      <c r="DB64" s="1686"/>
      <c r="DC64" s="1686"/>
      <c r="DD64" s="1686"/>
      <c r="DE64" s="1686"/>
      <c r="DF64" s="1686"/>
      <c r="DG64" s="1686"/>
      <c r="DH64" s="1686"/>
      <c r="DI64" s="1686"/>
      <c r="DJ64" s="1686"/>
      <c r="DK64" s="1686"/>
      <c r="DL64" s="1686"/>
      <c r="DM64" s="1686"/>
      <c r="DN64" s="1686"/>
      <c r="DO64" s="1686"/>
      <c r="DP64" s="1686"/>
      <c r="DQ64" s="1686"/>
      <c r="DR64" s="1686"/>
      <c r="DS64" s="1686"/>
      <c r="DT64" s="1686"/>
      <c r="DU64" s="1686"/>
      <c r="DV64" s="1686"/>
    </row>
    <row r="65" spans="2:126" s="1734" customFormat="1" ht="30" customHeight="1">
      <c r="B65" s="1707"/>
      <c r="C65" s="1835"/>
      <c r="D65" s="1715"/>
      <c r="E65" s="1844"/>
      <c r="F65" s="1747"/>
      <c r="G65" s="1831"/>
      <c r="H65" s="1835"/>
      <c r="I65" s="1747"/>
      <c r="J65" s="1747"/>
      <c r="K65" s="1747"/>
      <c r="L65" s="1747"/>
      <c r="M65" s="1747"/>
      <c r="N65" s="1747"/>
      <c r="O65" s="1747"/>
      <c r="P65" s="1747"/>
      <c r="Q65" s="1747"/>
      <c r="R65" s="1747"/>
      <c r="S65" s="1747"/>
      <c r="T65" s="1747"/>
      <c r="U65" s="1747"/>
      <c r="V65" s="1747"/>
      <c r="W65" s="1747"/>
      <c r="X65" s="1747"/>
      <c r="Y65" s="1747"/>
      <c r="Z65" s="1747"/>
      <c r="AA65" s="1747"/>
      <c r="AB65" s="1747"/>
      <c r="AC65" s="1747"/>
      <c r="AD65" s="1747"/>
      <c r="AE65" s="1747"/>
      <c r="AF65" s="1747"/>
      <c r="AG65" s="1747"/>
      <c r="AH65" s="1747"/>
      <c r="AI65" s="1747"/>
      <c r="AJ65" s="1747"/>
      <c r="AK65" s="1747"/>
      <c r="AL65" s="1747"/>
      <c r="AM65" s="1747"/>
      <c r="AN65" s="1747"/>
      <c r="AO65" s="1747"/>
      <c r="AP65" s="1835"/>
      <c r="AQ65" s="1835"/>
      <c r="AR65" s="1835"/>
      <c r="AS65" s="1835"/>
      <c r="AT65" s="1835"/>
      <c r="AU65" s="1835"/>
      <c r="AV65" s="1835"/>
      <c r="AW65" s="1835"/>
      <c r="AX65" s="1835"/>
      <c r="AY65" s="1835"/>
      <c r="AZ65" s="1835"/>
      <c r="BA65" s="1835"/>
      <c r="BB65" s="1835"/>
      <c r="BC65" s="1835"/>
      <c r="BD65" s="1835"/>
      <c r="BE65" s="1835"/>
      <c r="BF65" s="1835"/>
      <c r="BG65" s="1835"/>
      <c r="BH65" s="1835"/>
      <c r="BI65" s="1835"/>
      <c r="BJ65" s="1835"/>
      <c r="BK65" s="1835"/>
      <c r="BL65" s="1835"/>
      <c r="BM65" s="1835"/>
      <c r="BN65" s="1862"/>
      <c r="BO65" s="1862"/>
      <c r="BP65" s="1862"/>
      <c r="BQ65" s="1862"/>
      <c r="BR65" s="1862"/>
      <c r="BS65" s="1862"/>
      <c r="BT65" s="1862"/>
      <c r="BU65" s="1862"/>
      <c r="BV65" s="3282"/>
      <c r="BW65" s="3282"/>
      <c r="BX65" s="3282"/>
      <c r="BY65" s="3283"/>
      <c r="BZ65" s="3283"/>
      <c r="CA65" s="3283"/>
      <c r="CB65" s="1862"/>
      <c r="CC65" s="1868"/>
      <c r="CD65" s="1792"/>
      <c r="CH65" s="1686"/>
      <c r="CI65" s="1686"/>
      <c r="CJ65" s="1686"/>
      <c r="CK65" s="1686"/>
      <c r="CL65" s="1686"/>
      <c r="CM65" s="1686"/>
      <c r="CN65" s="1686"/>
      <c r="CO65" s="1686"/>
      <c r="CP65" s="1686"/>
      <c r="CQ65" s="1686"/>
      <c r="CR65" s="1686"/>
      <c r="CS65" s="1686"/>
      <c r="CT65" s="1686"/>
      <c r="CU65" s="1686"/>
      <c r="CV65" s="1686"/>
      <c r="CW65" s="1686"/>
      <c r="CX65" s="1686"/>
      <c r="CY65" s="1686"/>
      <c r="CZ65" s="1686"/>
      <c r="DA65" s="1686"/>
      <c r="DB65" s="1686"/>
      <c r="DC65" s="1686"/>
      <c r="DD65" s="1686"/>
      <c r="DE65" s="1686"/>
      <c r="DF65" s="1686"/>
      <c r="DG65" s="1686"/>
      <c r="DH65" s="1686"/>
      <c r="DI65" s="1686"/>
      <c r="DJ65" s="1686"/>
      <c r="DK65" s="1686"/>
      <c r="DL65" s="1686"/>
      <c r="DM65" s="1686"/>
      <c r="DN65" s="1686"/>
      <c r="DO65" s="1686"/>
      <c r="DP65" s="1686"/>
      <c r="DQ65" s="1686"/>
      <c r="DR65" s="1686"/>
      <c r="DS65" s="1686"/>
      <c r="DT65" s="1686"/>
      <c r="DU65" s="1686"/>
      <c r="DV65" s="1686"/>
    </row>
    <row r="66" spans="2:126" s="1734" customFormat="1" ht="30" customHeight="1">
      <c r="B66" s="1707"/>
      <c r="C66" s="1835"/>
      <c r="D66" s="1715"/>
      <c r="E66" s="1844"/>
      <c r="F66" s="1747"/>
      <c r="G66" s="1831"/>
      <c r="H66" s="1835"/>
      <c r="I66" s="1747"/>
      <c r="J66" s="1747"/>
      <c r="K66" s="1747"/>
      <c r="L66" s="1747"/>
      <c r="M66" s="1747"/>
      <c r="N66" s="1747"/>
      <c r="O66" s="1747"/>
      <c r="P66" s="1747"/>
      <c r="Q66" s="1747"/>
      <c r="R66" s="1747"/>
      <c r="S66" s="1747"/>
      <c r="T66" s="1747"/>
      <c r="U66" s="1747"/>
      <c r="V66" s="1747"/>
      <c r="W66" s="1747"/>
      <c r="X66" s="1747"/>
      <c r="Y66" s="1747"/>
      <c r="Z66" s="1747"/>
      <c r="AA66" s="1747"/>
      <c r="AB66" s="1747"/>
      <c r="AC66" s="1747"/>
      <c r="AD66" s="1747"/>
      <c r="AE66" s="1747"/>
      <c r="AF66" s="1747"/>
      <c r="AG66" s="1747"/>
      <c r="AH66" s="1747"/>
      <c r="AI66" s="1747"/>
      <c r="AJ66" s="1747"/>
      <c r="AK66" s="1747"/>
      <c r="AL66" s="1747"/>
      <c r="AM66" s="1747"/>
      <c r="AN66" s="1747"/>
      <c r="AO66" s="1747"/>
      <c r="AP66" s="1835"/>
      <c r="AQ66" s="1835"/>
      <c r="AR66" s="1835"/>
      <c r="AS66" s="1835"/>
      <c r="AT66" s="1835"/>
      <c r="AU66" s="1835"/>
      <c r="AV66" s="1835"/>
      <c r="AW66" s="1835"/>
      <c r="AX66" s="1835"/>
      <c r="AY66" s="1835"/>
      <c r="AZ66" s="1835"/>
      <c r="BA66" s="1835"/>
      <c r="BB66" s="1835"/>
      <c r="BC66" s="1835"/>
      <c r="BD66" s="1835"/>
      <c r="BE66" s="1835"/>
      <c r="BF66" s="1835"/>
      <c r="BG66" s="1835"/>
      <c r="BH66" s="1835"/>
      <c r="BI66" s="1835"/>
      <c r="BJ66" s="1835"/>
      <c r="BK66" s="1835"/>
      <c r="BL66" s="1835"/>
      <c r="BM66" s="1835"/>
      <c r="BN66" s="1862"/>
      <c r="BO66" s="1862"/>
      <c r="BP66" s="1862"/>
      <c r="BQ66" s="1862"/>
      <c r="BR66" s="1862"/>
      <c r="BS66" s="1862"/>
      <c r="BT66" s="1862"/>
      <c r="BU66" s="1862"/>
      <c r="BV66" s="3282"/>
      <c r="BW66" s="3282"/>
      <c r="BX66" s="3282"/>
      <c r="BY66" s="3283"/>
      <c r="BZ66" s="3283"/>
      <c r="CA66" s="3283"/>
      <c r="CB66" s="1862"/>
      <c r="CC66" s="1868"/>
      <c r="CD66" s="1792"/>
      <c r="CH66" s="1686"/>
      <c r="CI66" s="1686"/>
      <c r="CJ66" s="1686"/>
      <c r="CK66" s="1686"/>
      <c r="CL66" s="1686"/>
      <c r="CM66" s="1686"/>
      <c r="CN66" s="1686"/>
      <c r="CO66" s="1686"/>
      <c r="CP66" s="1686"/>
      <c r="CQ66" s="1686"/>
      <c r="CR66" s="1686"/>
      <c r="CS66" s="1686"/>
      <c r="CT66" s="1686"/>
      <c r="CU66" s="1686"/>
      <c r="CV66" s="1686"/>
      <c r="CW66" s="1686"/>
      <c r="CX66" s="1686"/>
      <c r="CY66" s="1686"/>
      <c r="CZ66" s="1686"/>
      <c r="DA66" s="1686"/>
      <c r="DB66" s="1686"/>
      <c r="DC66" s="1686"/>
      <c r="DD66" s="1686"/>
      <c r="DE66" s="1686"/>
      <c r="DF66" s="1686"/>
      <c r="DG66" s="1686"/>
      <c r="DH66" s="1686"/>
      <c r="DI66" s="1686"/>
      <c r="DJ66" s="1686"/>
      <c r="DK66" s="1686"/>
      <c r="DL66" s="1686"/>
      <c r="DM66" s="1686"/>
      <c r="DN66" s="1686"/>
      <c r="DO66" s="1686"/>
      <c r="DP66" s="1686"/>
      <c r="DQ66" s="1686"/>
      <c r="DR66" s="1686"/>
      <c r="DS66" s="1686"/>
      <c r="DT66" s="1686"/>
      <c r="DU66" s="1686"/>
      <c r="DV66" s="1686"/>
    </row>
    <row r="67" spans="2:126" s="1734" customFormat="1" ht="30" customHeight="1">
      <c r="B67" s="1707"/>
      <c r="C67" s="1835"/>
      <c r="D67" s="1865"/>
      <c r="E67" s="1844"/>
      <c r="F67" s="1751"/>
      <c r="G67" s="1831"/>
      <c r="H67" s="1835"/>
      <c r="I67" s="1747"/>
      <c r="J67" s="1747"/>
      <c r="K67" s="1747"/>
      <c r="L67" s="1747"/>
      <c r="M67" s="1747"/>
      <c r="N67" s="1747"/>
      <c r="O67" s="1747"/>
      <c r="P67" s="1747"/>
      <c r="Q67" s="1747"/>
      <c r="R67" s="1747"/>
      <c r="S67" s="1747"/>
      <c r="T67" s="1747"/>
      <c r="U67" s="1747"/>
      <c r="V67" s="1747"/>
      <c r="W67" s="1747"/>
      <c r="X67" s="1747"/>
      <c r="Y67" s="1747"/>
      <c r="Z67" s="1747"/>
      <c r="AA67" s="1747"/>
      <c r="AB67" s="1747"/>
      <c r="AC67" s="1747"/>
      <c r="AD67" s="1747"/>
      <c r="AE67" s="1747"/>
      <c r="AF67" s="1747"/>
      <c r="AG67" s="1747"/>
      <c r="AH67" s="1747"/>
      <c r="AI67" s="1747"/>
      <c r="AJ67" s="1747"/>
      <c r="AK67" s="1747"/>
      <c r="AL67" s="1747"/>
      <c r="AM67" s="1747"/>
      <c r="AN67" s="1747"/>
      <c r="AO67" s="1747"/>
      <c r="AP67" s="1835"/>
      <c r="AQ67" s="1835"/>
      <c r="AR67" s="1835"/>
      <c r="AS67" s="1835"/>
      <c r="AT67" s="1835"/>
      <c r="AU67" s="1835"/>
      <c r="AV67" s="1835"/>
      <c r="AW67" s="1835"/>
      <c r="AX67" s="1835"/>
      <c r="AY67" s="1835"/>
      <c r="AZ67" s="1835"/>
      <c r="BA67" s="1835"/>
      <c r="BB67" s="1835"/>
      <c r="BC67" s="1835"/>
      <c r="BD67" s="1835"/>
      <c r="BE67" s="1835"/>
      <c r="BF67" s="1835"/>
      <c r="BG67" s="1835"/>
      <c r="BH67" s="1835"/>
      <c r="BI67" s="1835"/>
      <c r="BJ67" s="1835"/>
      <c r="BK67" s="1835"/>
      <c r="BL67" s="1835"/>
      <c r="BM67" s="1835"/>
      <c r="BN67" s="1862"/>
      <c r="BO67" s="1862"/>
      <c r="BP67" s="1862"/>
      <c r="BQ67" s="1862"/>
      <c r="BR67" s="1862"/>
      <c r="BS67" s="1862"/>
      <c r="BT67" s="1862"/>
      <c r="BU67" s="1862"/>
      <c r="BV67" s="1835"/>
      <c r="BW67" s="1835"/>
      <c r="BX67" s="1835"/>
      <c r="BY67" s="1835"/>
      <c r="BZ67" s="1835"/>
      <c r="CA67" s="1835"/>
      <c r="CB67" s="1862"/>
      <c r="CC67" s="1868"/>
      <c r="CD67" s="1792"/>
      <c r="CH67" s="1686"/>
      <c r="CI67" s="1686"/>
      <c r="CJ67" s="1686"/>
      <c r="CK67" s="1686"/>
      <c r="CL67" s="1686"/>
      <c r="CM67" s="1686"/>
      <c r="CN67" s="1686"/>
      <c r="CO67" s="1686"/>
      <c r="CP67" s="1686"/>
      <c r="CQ67" s="1686"/>
      <c r="CR67" s="1686"/>
      <c r="CS67" s="1686"/>
      <c r="CT67" s="1686"/>
      <c r="CU67" s="1686"/>
      <c r="CV67" s="1686"/>
      <c r="CW67" s="1686"/>
      <c r="CX67" s="1686"/>
      <c r="CY67" s="1686"/>
      <c r="CZ67" s="1686"/>
      <c r="DA67" s="1686"/>
      <c r="DB67" s="1686"/>
      <c r="DC67" s="1686"/>
      <c r="DD67" s="1686"/>
      <c r="DE67" s="1686"/>
      <c r="DF67" s="1686"/>
      <c r="DG67" s="1686"/>
      <c r="DH67" s="1686"/>
      <c r="DI67" s="1686"/>
      <c r="DJ67" s="1686"/>
      <c r="DK67" s="1686"/>
      <c r="DL67" s="1686"/>
      <c r="DM67" s="1686"/>
      <c r="DN67" s="1686"/>
      <c r="DO67" s="1686"/>
      <c r="DP67" s="1686"/>
      <c r="DQ67" s="1686"/>
      <c r="DR67" s="1686"/>
      <c r="DS67" s="1686"/>
      <c r="DT67" s="1686"/>
      <c r="DU67" s="1686"/>
      <c r="DV67" s="1686"/>
    </row>
    <row r="68" spans="2:126" s="1734" customFormat="1" ht="30" customHeight="1">
      <c r="B68" s="1719"/>
      <c r="C68" s="1835"/>
      <c r="D68" s="1715"/>
      <c r="E68" s="1844"/>
      <c r="F68" s="1751"/>
      <c r="G68" s="1831"/>
      <c r="H68" s="1835"/>
      <c r="I68" s="1747"/>
      <c r="J68" s="1747"/>
      <c r="K68" s="1747"/>
      <c r="L68" s="1747"/>
      <c r="M68" s="1747"/>
      <c r="N68" s="1747"/>
      <c r="O68" s="1747"/>
      <c r="P68" s="1747"/>
      <c r="Q68" s="1747"/>
      <c r="R68" s="1747"/>
      <c r="S68" s="1747"/>
      <c r="T68" s="1747"/>
      <c r="U68" s="1747"/>
      <c r="V68" s="1747"/>
      <c r="W68" s="1747"/>
      <c r="X68" s="1747"/>
      <c r="Y68" s="1747"/>
      <c r="Z68" s="1747"/>
      <c r="AA68" s="1747"/>
      <c r="AB68" s="1747"/>
      <c r="AC68" s="1747"/>
      <c r="AD68" s="1747"/>
      <c r="AE68" s="1747"/>
      <c r="AF68" s="1747"/>
      <c r="AG68" s="1747"/>
      <c r="AH68" s="1747"/>
      <c r="AI68" s="1747"/>
      <c r="AJ68" s="1747"/>
      <c r="AK68" s="1747"/>
      <c r="AL68" s="1747"/>
      <c r="AM68" s="1747"/>
      <c r="AN68" s="1747"/>
      <c r="AO68" s="1747"/>
      <c r="AP68" s="1835"/>
      <c r="AQ68" s="1835"/>
      <c r="AR68" s="1835"/>
      <c r="AS68" s="1835"/>
      <c r="AT68" s="1835"/>
      <c r="AU68" s="1835"/>
      <c r="AV68" s="1835"/>
      <c r="AW68" s="1835"/>
      <c r="AX68" s="1835"/>
      <c r="AY68" s="1835"/>
      <c r="AZ68" s="1835"/>
      <c r="BA68" s="1835"/>
      <c r="BB68" s="1835"/>
      <c r="BC68" s="1835"/>
      <c r="BD68" s="1835"/>
      <c r="BE68" s="1835"/>
      <c r="BF68" s="1835"/>
      <c r="BG68" s="1835"/>
      <c r="BH68" s="1835"/>
      <c r="BI68" s="1835"/>
      <c r="BJ68" s="1835"/>
      <c r="BK68" s="1835"/>
      <c r="BL68" s="1835"/>
      <c r="BM68" s="1835"/>
      <c r="BN68" s="1862"/>
      <c r="BO68" s="1862"/>
      <c r="BP68" s="1862"/>
      <c r="BQ68" s="1862"/>
      <c r="BR68" s="1862"/>
      <c r="BS68" s="1862"/>
      <c r="BT68" s="1862"/>
      <c r="BU68" s="1862"/>
      <c r="BV68" s="1835"/>
      <c r="BW68" s="1835"/>
      <c r="BX68" s="1835"/>
      <c r="BY68" s="1835"/>
      <c r="BZ68" s="1835"/>
      <c r="CA68" s="1835"/>
      <c r="CB68" s="1862"/>
      <c r="CC68" s="1868"/>
      <c r="CD68" s="1792"/>
      <c r="CH68" s="1686"/>
      <c r="CI68" s="1686"/>
      <c r="CJ68" s="1686"/>
      <c r="CK68" s="1686"/>
      <c r="CL68" s="1686"/>
      <c r="CM68" s="1686"/>
      <c r="CN68" s="1686"/>
      <c r="CO68" s="1686"/>
      <c r="CP68" s="1686"/>
      <c r="CQ68" s="1686"/>
      <c r="CR68" s="1686"/>
      <c r="CS68" s="1686"/>
      <c r="CT68" s="1686"/>
      <c r="CU68" s="1686"/>
      <c r="CV68" s="1686"/>
      <c r="CW68" s="1686"/>
      <c r="CX68" s="1686"/>
      <c r="CY68" s="1686"/>
      <c r="CZ68" s="1686"/>
      <c r="DA68" s="1686"/>
      <c r="DB68" s="1686"/>
      <c r="DC68" s="1686"/>
      <c r="DD68" s="1686"/>
      <c r="DE68" s="1686"/>
      <c r="DF68" s="1686"/>
      <c r="DG68" s="1686"/>
      <c r="DH68" s="1686"/>
      <c r="DI68" s="1686"/>
      <c r="DJ68" s="1686"/>
      <c r="DK68" s="1686"/>
      <c r="DL68" s="1686"/>
      <c r="DM68" s="1686"/>
      <c r="DN68" s="1686"/>
      <c r="DO68" s="1686"/>
      <c r="DP68" s="1686"/>
      <c r="DQ68" s="1686"/>
      <c r="DR68" s="1686"/>
      <c r="DS68" s="1686"/>
      <c r="DT68" s="1686"/>
      <c r="DU68" s="1686"/>
      <c r="DV68" s="1686"/>
    </row>
    <row r="69" spans="2:126" s="1734" customFormat="1" ht="30" customHeight="1">
      <c r="B69" s="1722"/>
      <c r="C69" s="1835"/>
      <c r="D69" s="1835"/>
      <c r="E69" s="1844"/>
      <c r="F69" s="1864"/>
      <c r="G69" s="1831"/>
      <c r="H69" s="1835"/>
      <c r="I69" s="1747"/>
      <c r="J69" s="1747"/>
      <c r="K69" s="1747"/>
      <c r="L69" s="1747"/>
      <c r="M69" s="1747"/>
      <c r="N69" s="1747"/>
      <c r="O69" s="1747"/>
      <c r="P69" s="1747"/>
      <c r="Q69" s="1747"/>
      <c r="R69" s="1747"/>
      <c r="S69" s="1747"/>
      <c r="T69" s="1747"/>
      <c r="U69" s="1747"/>
      <c r="V69" s="1747"/>
      <c r="W69" s="1747"/>
      <c r="X69" s="1747"/>
      <c r="Y69" s="1747"/>
      <c r="Z69" s="1747"/>
      <c r="AA69" s="1747"/>
      <c r="AB69" s="1747"/>
      <c r="AC69" s="1747"/>
      <c r="AD69" s="1747"/>
      <c r="AE69" s="1747"/>
      <c r="AF69" s="1747"/>
      <c r="AG69" s="1747"/>
      <c r="AH69" s="1747"/>
      <c r="AI69" s="1747"/>
      <c r="AJ69" s="1747"/>
      <c r="AK69" s="1747"/>
      <c r="AL69" s="1747"/>
      <c r="AM69" s="1747"/>
      <c r="AN69" s="1747"/>
      <c r="AO69" s="1747"/>
      <c r="AP69" s="1835"/>
      <c r="AQ69" s="1835"/>
      <c r="AR69" s="1835"/>
      <c r="AS69" s="1835"/>
      <c r="AT69" s="1835"/>
      <c r="AU69" s="1835"/>
      <c r="AV69" s="1835"/>
      <c r="AW69" s="1835"/>
      <c r="AX69" s="1835"/>
      <c r="AY69" s="1835"/>
      <c r="AZ69" s="1835"/>
      <c r="BA69" s="1835"/>
      <c r="BB69" s="1835"/>
      <c r="BC69" s="1835"/>
      <c r="BD69" s="1835"/>
      <c r="BE69" s="1835"/>
      <c r="BF69" s="1835"/>
      <c r="BG69" s="1835"/>
      <c r="BH69" s="1835"/>
      <c r="BI69" s="1835"/>
      <c r="BJ69" s="1835"/>
      <c r="BK69" s="1835"/>
      <c r="BL69" s="1835"/>
      <c r="BM69" s="1835"/>
      <c r="BN69" s="1862"/>
      <c r="BO69" s="1862"/>
      <c r="BP69" s="1862"/>
      <c r="BQ69" s="1862"/>
      <c r="BR69" s="1862"/>
      <c r="BS69" s="1862"/>
      <c r="BT69" s="1862"/>
      <c r="BU69" s="1862"/>
      <c r="BV69" s="1835"/>
      <c r="BW69" s="1835"/>
      <c r="BX69" s="1835"/>
      <c r="BY69" s="1835"/>
      <c r="BZ69" s="1835"/>
      <c r="CA69" s="1835"/>
      <c r="CB69" s="1862"/>
      <c r="CC69" s="1868"/>
      <c r="CD69" s="1792"/>
      <c r="CH69" s="1686"/>
      <c r="CI69" s="1686"/>
      <c r="CJ69" s="1686"/>
      <c r="CK69" s="1686"/>
      <c r="CL69" s="1686"/>
      <c r="CM69" s="1686"/>
      <c r="CN69" s="1686"/>
      <c r="CO69" s="1686"/>
      <c r="CP69" s="1686"/>
      <c r="CQ69" s="1686"/>
      <c r="CR69" s="1686"/>
      <c r="CS69" s="1686"/>
      <c r="CT69" s="1686"/>
      <c r="CU69" s="1686"/>
      <c r="CV69" s="1686"/>
      <c r="CW69" s="1686"/>
      <c r="CX69" s="1686"/>
      <c r="CY69" s="1686"/>
      <c r="CZ69" s="1686"/>
      <c r="DA69" s="1686"/>
      <c r="DB69" s="1686"/>
      <c r="DC69" s="1686"/>
      <c r="DD69" s="1686"/>
      <c r="DE69" s="1686"/>
      <c r="DF69" s="1686"/>
      <c r="DG69" s="1686"/>
      <c r="DH69" s="1686"/>
      <c r="DI69" s="1686"/>
      <c r="DJ69" s="1686"/>
      <c r="DK69" s="1686"/>
      <c r="DL69" s="1686"/>
      <c r="DM69" s="1686"/>
      <c r="DN69" s="1686"/>
      <c r="DO69" s="1686"/>
      <c r="DP69" s="1686"/>
      <c r="DQ69" s="1686"/>
      <c r="DR69" s="1686"/>
      <c r="DS69" s="1686"/>
      <c r="DT69" s="1686"/>
      <c r="DU69" s="1686"/>
      <c r="DV69" s="1686"/>
    </row>
    <row r="70" spans="2:126" s="1734" customFormat="1" ht="30" customHeight="1">
      <c r="B70" s="1722"/>
      <c r="C70" s="1835"/>
      <c r="D70" s="1715"/>
      <c r="E70" s="1844"/>
      <c r="F70" s="1698"/>
      <c r="G70" s="1831"/>
      <c r="H70" s="1835"/>
      <c r="I70" s="1747"/>
      <c r="J70" s="1747"/>
      <c r="K70" s="1747"/>
      <c r="L70" s="1747"/>
      <c r="M70" s="1747"/>
      <c r="N70" s="1747"/>
      <c r="O70" s="1747"/>
      <c r="P70" s="1747"/>
      <c r="Q70" s="1747"/>
      <c r="R70" s="1747"/>
      <c r="S70" s="1747"/>
      <c r="T70" s="1747"/>
      <c r="U70" s="1747"/>
      <c r="V70" s="1747"/>
      <c r="W70" s="1747"/>
      <c r="X70" s="1747"/>
      <c r="Y70" s="1747"/>
      <c r="Z70" s="1747"/>
      <c r="AA70" s="1747"/>
      <c r="AB70" s="1747"/>
      <c r="AC70" s="1747"/>
      <c r="AD70" s="1747"/>
      <c r="AE70" s="1747"/>
      <c r="AF70" s="1747"/>
      <c r="AG70" s="1747"/>
      <c r="AH70" s="1747"/>
      <c r="AI70" s="1747"/>
      <c r="AJ70" s="1747"/>
      <c r="AK70" s="1747"/>
      <c r="AL70" s="1747"/>
      <c r="AM70" s="1747"/>
      <c r="AN70" s="1747"/>
      <c r="AO70" s="1747"/>
      <c r="AP70" s="1835"/>
      <c r="AQ70" s="1835"/>
      <c r="AR70" s="1835"/>
      <c r="AS70" s="1835"/>
      <c r="AT70" s="1835"/>
      <c r="AU70" s="1835"/>
      <c r="AV70" s="1835"/>
      <c r="AW70" s="1835"/>
      <c r="AX70" s="1835"/>
      <c r="AY70" s="1835"/>
      <c r="AZ70" s="1835"/>
      <c r="BA70" s="1835"/>
      <c r="BB70" s="1835"/>
      <c r="BC70" s="1835"/>
      <c r="BD70" s="1835"/>
      <c r="BE70" s="1835"/>
      <c r="BF70" s="1835"/>
      <c r="BG70" s="1835"/>
      <c r="BH70" s="1835"/>
      <c r="BI70" s="1835"/>
      <c r="BJ70" s="1835"/>
      <c r="BK70" s="1835"/>
      <c r="BL70" s="1835"/>
      <c r="BM70" s="1835"/>
      <c r="BN70" s="1862"/>
      <c r="BO70" s="1862"/>
      <c r="BP70" s="1862"/>
      <c r="BQ70" s="1862"/>
      <c r="BR70" s="1862"/>
      <c r="BS70" s="1862"/>
      <c r="BT70" s="1862"/>
      <c r="BU70" s="1862"/>
      <c r="BV70" s="3282"/>
      <c r="BW70" s="3282"/>
      <c r="BX70" s="3282"/>
      <c r="BY70" s="3283"/>
      <c r="BZ70" s="3283"/>
      <c r="CA70" s="3283"/>
      <c r="CB70" s="1862"/>
      <c r="CC70" s="1868"/>
      <c r="CD70" s="1792"/>
      <c r="CH70" s="1686"/>
      <c r="CI70" s="1686"/>
      <c r="CJ70" s="1686"/>
      <c r="CK70" s="1686"/>
      <c r="CL70" s="1686"/>
      <c r="CM70" s="1686"/>
      <c r="CN70" s="1686"/>
      <c r="CO70" s="1686"/>
      <c r="CP70" s="1686"/>
      <c r="CQ70" s="1686"/>
      <c r="CR70" s="1686"/>
      <c r="CS70" s="1686"/>
      <c r="CT70" s="1686"/>
      <c r="CU70" s="1686"/>
      <c r="CV70" s="1686"/>
      <c r="CW70" s="1686"/>
      <c r="CX70" s="1686"/>
      <c r="CY70" s="1686"/>
      <c r="CZ70" s="1686"/>
      <c r="DA70" s="1686"/>
      <c r="DB70" s="1686"/>
      <c r="DC70" s="1686"/>
      <c r="DD70" s="1686"/>
      <c r="DE70" s="1686"/>
      <c r="DF70" s="1686"/>
      <c r="DG70" s="1686"/>
      <c r="DH70" s="1686"/>
      <c r="DI70" s="1686"/>
      <c r="DJ70" s="1686"/>
      <c r="DK70" s="1686"/>
      <c r="DL70" s="1686"/>
      <c r="DM70" s="1686"/>
      <c r="DN70" s="1686"/>
      <c r="DO70" s="1686"/>
      <c r="DP70" s="1686"/>
      <c r="DQ70" s="1686"/>
      <c r="DR70" s="1686"/>
      <c r="DS70" s="1686"/>
      <c r="DT70" s="1686"/>
      <c r="DU70" s="1686"/>
      <c r="DV70" s="1686"/>
    </row>
    <row r="71" spans="2:126" s="1734" customFormat="1" ht="30" customHeight="1">
      <c r="B71" s="1727"/>
      <c r="C71" s="1835"/>
      <c r="D71" s="1715"/>
      <c r="E71" s="1844"/>
      <c r="F71" s="1702"/>
      <c r="G71" s="1831"/>
      <c r="H71" s="1835"/>
      <c r="I71" s="1747"/>
      <c r="J71" s="1747"/>
      <c r="K71" s="1747"/>
      <c r="L71" s="1747"/>
      <c r="M71" s="1747"/>
      <c r="N71" s="1747"/>
      <c r="O71" s="1747"/>
      <c r="P71" s="1747"/>
      <c r="Q71" s="1747"/>
      <c r="R71" s="1747"/>
      <c r="S71" s="1747"/>
      <c r="T71" s="1747"/>
      <c r="U71" s="1747"/>
      <c r="V71" s="1747"/>
      <c r="W71" s="1747"/>
      <c r="X71" s="1747"/>
      <c r="Y71" s="1747"/>
      <c r="Z71" s="1747"/>
      <c r="AA71" s="1747"/>
      <c r="AB71" s="1747"/>
      <c r="AC71" s="1747"/>
      <c r="AD71" s="1747"/>
      <c r="AE71" s="1747"/>
      <c r="AF71" s="1747"/>
      <c r="AG71" s="1747"/>
      <c r="AH71" s="1747"/>
      <c r="AI71" s="1747"/>
      <c r="AJ71" s="1747"/>
      <c r="AK71" s="1747"/>
      <c r="AL71" s="1747"/>
      <c r="AM71" s="1747"/>
      <c r="AN71" s="1747"/>
      <c r="AO71" s="1747"/>
      <c r="AP71" s="1835"/>
      <c r="AQ71" s="1835"/>
      <c r="AR71" s="1835"/>
      <c r="AS71" s="1835"/>
      <c r="AT71" s="1835"/>
      <c r="AU71" s="1835"/>
      <c r="AV71" s="1835"/>
      <c r="AW71" s="1835"/>
      <c r="AX71" s="1835"/>
      <c r="AY71" s="1835"/>
      <c r="AZ71" s="1835"/>
      <c r="BA71" s="1835"/>
      <c r="BB71" s="1835"/>
      <c r="BC71" s="1835"/>
      <c r="BD71" s="1835"/>
      <c r="BE71" s="1835"/>
      <c r="BF71" s="1835"/>
      <c r="BG71" s="1835"/>
      <c r="BH71" s="1835"/>
      <c r="BI71" s="1835"/>
      <c r="BJ71" s="1835"/>
      <c r="BK71" s="1835"/>
      <c r="BL71" s="1835"/>
      <c r="BM71" s="1835"/>
      <c r="BN71" s="1862"/>
      <c r="BO71" s="1862"/>
      <c r="BP71" s="1862"/>
      <c r="BQ71" s="1862"/>
      <c r="BR71" s="1862"/>
      <c r="BS71" s="1862"/>
      <c r="BT71" s="1862"/>
      <c r="BU71" s="1862"/>
      <c r="BV71" s="3282"/>
      <c r="BW71" s="3282"/>
      <c r="BX71" s="3282"/>
      <c r="BY71" s="3283"/>
      <c r="BZ71" s="3283"/>
      <c r="CA71" s="3283"/>
      <c r="CB71" s="1862"/>
      <c r="CC71" s="1868"/>
      <c r="CD71" s="1792"/>
      <c r="CH71" s="1686"/>
      <c r="CI71" s="1686"/>
      <c r="CJ71" s="1686"/>
      <c r="CK71" s="1686"/>
      <c r="CL71" s="1686"/>
      <c r="CM71" s="1686"/>
      <c r="CN71" s="1686"/>
      <c r="CO71" s="1686"/>
      <c r="CP71" s="1686"/>
      <c r="CQ71" s="1686"/>
      <c r="CR71" s="1686"/>
      <c r="CS71" s="1686"/>
      <c r="CT71" s="1686"/>
      <c r="CU71" s="1686"/>
      <c r="CV71" s="1686"/>
      <c r="CW71" s="1686"/>
      <c r="CX71" s="1686"/>
      <c r="CY71" s="1686"/>
      <c r="CZ71" s="1686"/>
      <c r="DA71" s="1686"/>
      <c r="DB71" s="1686"/>
      <c r="DC71" s="1686"/>
      <c r="DD71" s="1686"/>
      <c r="DE71" s="1686"/>
      <c r="DF71" s="1686"/>
      <c r="DG71" s="1686"/>
      <c r="DH71" s="1686"/>
      <c r="DI71" s="1686"/>
      <c r="DJ71" s="1686"/>
      <c r="DK71" s="1686"/>
      <c r="DL71" s="1686"/>
      <c r="DM71" s="1686"/>
      <c r="DN71" s="1686"/>
      <c r="DO71" s="1686"/>
      <c r="DP71" s="1686"/>
      <c r="DQ71" s="1686"/>
      <c r="DR71" s="1686"/>
      <c r="DS71" s="1686"/>
      <c r="DT71" s="1686"/>
      <c r="DU71" s="1686"/>
      <c r="DV71" s="1686"/>
    </row>
    <row r="72" spans="2:126" s="1734" customFormat="1" ht="30" customHeight="1">
      <c r="B72" s="1707"/>
      <c r="C72" s="1835"/>
      <c r="D72" s="1865"/>
      <c r="E72" s="1844"/>
      <c r="F72" s="1702"/>
      <c r="G72" s="1831"/>
      <c r="H72" s="1835"/>
      <c r="I72" s="1747"/>
      <c r="J72" s="1747"/>
      <c r="K72" s="1747"/>
      <c r="L72" s="1747"/>
      <c r="M72" s="1747"/>
      <c r="N72" s="1747"/>
      <c r="O72" s="1747"/>
      <c r="P72" s="1747"/>
      <c r="Q72" s="1747"/>
      <c r="R72" s="1747"/>
      <c r="S72" s="1747"/>
      <c r="T72" s="1747"/>
      <c r="U72" s="1747"/>
      <c r="V72" s="1747"/>
      <c r="W72" s="1747"/>
      <c r="X72" s="1747"/>
      <c r="Y72" s="1747"/>
      <c r="Z72" s="1747"/>
      <c r="AA72" s="1747"/>
      <c r="AB72" s="1747"/>
      <c r="AC72" s="1747"/>
      <c r="AD72" s="1747"/>
      <c r="AE72" s="1747"/>
      <c r="AF72" s="1747"/>
      <c r="AG72" s="1747"/>
      <c r="AH72" s="1747"/>
      <c r="AI72" s="1747"/>
      <c r="AJ72" s="1747"/>
      <c r="AK72" s="1747"/>
      <c r="AL72" s="1747"/>
      <c r="AM72" s="1747"/>
      <c r="AN72" s="1747"/>
      <c r="AO72" s="1747"/>
      <c r="AP72" s="1835"/>
      <c r="AQ72" s="1835"/>
      <c r="AR72" s="1835"/>
      <c r="AS72" s="1835"/>
      <c r="AT72" s="1835"/>
      <c r="AU72" s="1835"/>
      <c r="AV72" s="1835"/>
      <c r="AW72" s="1835"/>
      <c r="AX72" s="1835"/>
      <c r="AY72" s="1835"/>
      <c r="AZ72" s="1835"/>
      <c r="BA72" s="1835"/>
      <c r="BB72" s="1835"/>
      <c r="BC72" s="1835"/>
      <c r="BD72" s="1835"/>
      <c r="BE72" s="1835"/>
      <c r="BF72" s="1835"/>
      <c r="BG72" s="1835"/>
      <c r="BH72" s="1835"/>
      <c r="BI72" s="1835"/>
      <c r="BJ72" s="1835"/>
      <c r="BK72" s="1835"/>
      <c r="BL72" s="1835"/>
      <c r="BM72" s="1835"/>
      <c r="BN72" s="1862"/>
      <c r="BO72" s="1862"/>
      <c r="BP72" s="1862"/>
      <c r="BQ72" s="1862"/>
      <c r="BR72" s="1862"/>
      <c r="BS72" s="1862"/>
      <c r="BT72" s="1862"/>
      <c r="BU72" s="1862"/>
      <c r="BV72" s="1835"/>
      <c r="BW72" s="1835"/>
      <c r="BX72" s="1835"/>
      <c r="BY72" s="1835"/>
      <c r="BZ72" s="1835"/>
      <c r="CA72" s="1835"/>
      <c r="CB72" s="1862"/>
      <c r="CC72" s="1868"/>
      <c r="CD72" s="1792"/>
      <c r="CH72" s="1686"/>
      <c r="CI72" s="1686"/>
      <c r="CJ72" s="1686"/>
      <c r="CK72" s="1686"/>
      <c r="CL72" s="1686"/>
      <c r="CM72" s="1686"/>
      <c r="CN72" s="1686"/>
      <c r="CO72" s="1686"/>
      <c r="CP72" s="1686"/>
      <c r="CQ72" s="1686"/>
      <c r="CR72" s="1686"/>
      <c r="CS72" s="1686"/>
      <c r="CT72" s="1686"/>
      <c r="CU72" s="1686"/>
      <c r="CV72" s="1686"/>
      <c r="CW72" s="1686"/>
      <c r="CX72" s="1686"/>
      <c r="CY72" s="1686"/>
      <c r="CZ72" s="1686"/>
      <c r="DA72" s="1686"/>
      <c r="DB72" s="1686"/>
      <c r="DC72" s="1686"/>
      <c r="DD72" s="1686"/>
      <c r="DE72" s="1686"/>
      <c r="DF72" s="1686"/>
      <c r="DG72" s="1686"/>
      <c r="DH72" s="1686"/>
      <c r="DI72" s="1686"/>
      <c r="DJ72" s="1686"/>
      <c r="DK72" s="1686"/>
      <c r="DL72" s="1686"/>
      <c r="DM72" s="1686"/>
      <c r="DN72" s="1686"/>
      <c r="DO72" s="1686"/>
      <c r="DP72" s="1686"/>
      <c r="DQ72" s="1686"/>
      <c r="DR72" s="1686"/>
      <c r="DS72" s="1686"/>
      <c r="DT72" s="1686"/>
      <c r="DU72" s="1686"/>
      <c r="DV72" s="1686"/>
    </row>
    <row r="73" spans="2:126" s="1734" customFormat="1" ht="30" customHeight="1">
      <c r="B73" s="1707"/>
      <c r="C73" s="1835"/>
      <c r="D73" s="1715"/>
      <c r="E73" s="1844"/>
      <c r="F73" s="1747"/>
      <c r="G73" s="1831"/>
      <c r="H73" s="1835"/>
      <c r="I73" s="1747"/>
      <c r="J73" s="1747"/>
      <c r="K73" s="1747"/>
      <c r="L73" s="1747"/>
      <c r="M73" s="1747"/>
      <c r="N73" s="1747"/>
      <c r="O73" s="1747"/>
      <c r="P73" s="1747"/>
      <c r="Q73" s="1747"/>
      <c r="R73" s="1747"/>
      <c r="S73" s="1747"/>
      <c r="T73" s="1747"/>
      <c r="U73" s="1747"/>
      <c r="V73" s="1747"/>
      <c r="W73" s="1747"/>
      <c r="X73" s="1747"/>
      <c r="Y73" s="1747"/>
      <c r="Z73" s="1747"/>
      <c r="AA73" s="1747"/>
      <c r="AB73" s="1747"/>
      <c r="AC73" s="1747"/>
      <c r="AD73" s="1747"/>
      <c r="AE73" s="1747"/>
      <c r="AF73" s="1747"/>
      <c r="AG73" s="1747"/>
      <c r="AH73" s="1747"/>
      <c r="AI73" s="1747"/>
      <c r="AJ73" s="1747"/>
      <c r="AK73" s="1747"/>
      <c r="AL73" s="1747"/>
      <c r="AM73" s="1747"/>
      <c r="AN73" s="1747"/>
      <c r="AO73" s="1747"/>
      <c r="AP73" s="1835"/>
      <c r="AQ73" s="1835"/>
      <c r="AR73" s="1835"/>
      <c r="AS73" s="1835"/>
      <c r="AT73" s="1835"/>
      <c r="AU73" s="1835"/>
      <c r="AV73" s="1835"/>
      <c r="AW73" s="1835"/>
      <c r="AX73" s="1835"/>
      <c r="AY73" s="1835"/>
      <c r="AZ73" s="1835"/>
      <c r="BA73" s="1835"/>
      <c r="BB73" s="1835"/>
      <c r="BC73" s="1835"/>
      <c r="BD73" s="1835"/>
      <c r="BE73" s="1835"/>
      <c r="BF73" s="1835"/>
      <c r="BG73" s="1835"/>
      <c r="BH73" s="1835"/>
      <c r="BI73" s="1835"/>
      <c r="BJ73" s="1835"/>
      <c r="BK73" s="1835"/>
      <c r="BL73" s="1835"/>
      <c r="BM73" s="1835"/>
      <c r="BN73" s="1862"/>
      <c r="BO73" s="1862"/>
      <c r="BP73" s="1862"/>
      <c r="BQ73" s="1862"/>
      <c r="BR73" s="1862"/>
      <c r="BS73" s="1862"/>
      <c r="BT73" s="1862"/>
      <c r="BU73" s="1862"/>
      <c r="BV73" s="3282"/>
      <c r="BW73" s="3282"/>
      <c r="BX73" s="3282"/>
      <c r="BY73" s="3283"/>
      <c r="BZ73" s="3283"/>
      <c r="CA73" s="3283"/>
      <c r="CB73" s="1862"/>
      <c r="CC73" s="1868"/>
      <c r="CD73" s="1792"/>
      <c r="CH73" s="1686"/>
      <c r="CI73" s="1686"/>
      <c r="CJ73" s="1686"/>
      <c r="CK73" s="1686"/>
      <c r="CL73" s="1686"/>
      <c r="CM73" s="1686"/>
      <c r="CN73" s="1686"/>
      <c r="CO73" s="1686"/>
      <c r="CP73" s="1686"/>
      <c r="CQ73" s="1686"/>
      <c r="CR73" s="1686"/>
      <c r="CS73" s="1686"/>
      <c r="CT73" s="1686"/>
      <c r="CU73" s="1686"/>
      <c r="CV73" s="1686"/>
      <c r="CW73" s="1686"/>
      <c r="CX73" s="1686"/>
      <c r="CY73" s="1686"/>
      <c r="CZ73" s="1686"/>
      <c r="DA73" s="1686"/>
      <c r="DB73" s="1686"/>
      <c r="DC73" s="1686"/>
      <c r="DD73" s="1686"/>
      <c r="DE73" s="1686"/>
      <c r="DF73" s="1686"/>
      <c r="DG73" s="1686"/>
      <c r="DH73" s="1686"/>
      <c r="DI73" s="1686"/>
      <c r="DJ73" s="1686"/>
      <c r="DK73" s="1686"/>
      <c r="DL73" s="1686"/>
      <c r="DM73" s="1686"/>
      <c r="DN73" s="1686"/>
      <c r="DO73" s="1686"/>
      <c r="DP73" s="1686"/>
      <c r="DQ73" s="1686"/>
      <c r="DR73" s="1686"/>
      <c r="DS73" s="1686"/>
      <c r="DT73" s="1686"/>
      <c r="DU73" s="1686"/>
      <c r="DV73" s="1686"/>
    </row>
    <row r="74" spans="2:126" s="1734" customFormat="1" ht="30" customHeight="1">
      <c r="B74" s="1727"/>
      <c r="C74" s="1835"/>
      <c r="D74" s="1835"/>
      <c r="E74" s="1844"/>
      <c r="F74" s="1844"/>
      <c r="G74" s="1831"/>
      <c r="H74" s="1835"/>
      <c r="I74" s="1747"/>
      <c r="J74" s="1747"/>
      <c r="K74" s="1747"/>
      <c r="L74" s="1747"/>
      <c r="M74" s="1747"/>
      <c r="N74" s="1747"/>
      <c r="O74" s="1747"/>
      <c r="P74" s="1747"/>
      <c r="Q74" s="1747"/>
      <c r="R74" s="1747"/>
      <c r="S74" s="1747"/>
      <c r="T74" s="1747"/>
      <c r="U74" s="1747"/>
      <c r="V74" s="1747"/>
      <c r="W74" s="1747"/>
      <c r="X74" s="1747"/>
      <c r="Y74" s="1747"/>
      <c r="Z74" s="1747"/>
      <c r="AA74" s="1747"/>
      <c r="AB74" s="1747"/>
      <c r="AC74" s="1747"/>
      <c r="AD74" s="1747"/>
      <c r="AE74" s="1747"/>
      <c r="AF74" s="1747"/>
      <c r="AG74" s="1747"/>
      <c r="AH74" s="1747"/>
      <c r="AI74" s="1747"/>
      <c r="AJ74" s="1747"/>
      <c r="AK74" s="1747"/>
      <c r="AL74" s="1747"/>
      <c r="AM74" s="1747"/>
      <c r="AN74" s="1747"/>
      <c r="AO74" s="1747"/>
      <c r="AP74" s="1835"/>
      <c r="AQ74" s="1835"/>
      <c r="AR74" s="1835"/>
      <c r="AS74" s="1835"/>
      <c r="AT74" s="1835"/>
      <c r="AU74" s="1835"/>
      <c r="AV74" s="1835"/>
      <c r="AW74" s="1835"/>
      <c r="AX74" s="1835"/>
      <c r="AY74" s="1835"/>
      <c r="AZ74" s="1835"/>
      <c r="BA74" s="1835"/>
      <c r="BB74" s="1835"/>
      <c r="BC74" s="1835"/>
      <c r="BD74" s="1835"/>
      <c r="BE74" s="1835"/>
      <c r="BF74" s="1835"/>
      <c r="BG74" s="1835"/>
      <c r="BH74" s="1835"/>
      <c r="BI74" s="1835"/>
      <c r="BJ74" s="1835"/>
      <c r="BK74" s="1835"/>
      <c r="BL74" s="1835"/>
      <c r="BM74" s="1835"/>
      <c r="BN74" s="1862"/>
      <c r="BO74" s="1862"/>
      <c r="BP74" s="1862"/>
      <c r="BQ74" s="1862"/>
      <c r="BR74" s="1862"/>
      <c r="BS74" s="1862"/>
      <c r="BT74" s="1862"/>
      <c r="BU74" s="1862"/>
      <c r="BV74" s="3282"/>
      <c r="BW74" s="3282"/>
      <c r="BX74" s="3282"/>
      <c r="BY74" s="3283"/>
      <c r="BZ74" s="3283"/>
      <c r="CA74" s="3283"/>
      <c r="CB74" s="1862"/>
      <c r="CC74" s="1868"/>
      <c r="CD74" s="1792"/>
      <c r="CH74" s="1686"/>
      <c r="CI74" s="1686"/>
      <c r="CJ74" s="1686"/>
      <c r="CK74" s="1686"/>
      <c r="CL74" s="1686"/>
      <c r="CM74" s="1686"/>
      <c r="CN74" s="1686"/>
      <c r="CO74" s="1686"/>
      <c r="CP74" s="1686"/>
      <c r="CQ74" s="1686"/>
      <c r="CR74" s="1686"/>
      <c r="CS74" s="1686"/>
      <c r="CT74" s="1686"/>
      <c r="CU74" s="1686"/>
      <c r="CV74" s="1686"/>
      <c r="CW74" s="1686"/>
      <c r="CX74" s="1686"/>
      <c r="CY74" s="1686"/>
      <c r="CZ74" s="1686"/>
      <c r="DA74" s="1686"/>
      <c r="DB74" s="1686"/>
      <c r="DC74" s="1686"/>
      <c r="DD74" s="1686"/>
      <c r="DE74" s="1686"/>
      <c r="DF74" s="1686"/>
      <c r="DG74" s="1686"/>
      <c r="DH74" s="1686"/>
      <c r="DI74" s="1686"/>
      <c r="DJ74" s="1686"/>
      <c r="DK74" s="1686"/>
      <c r="DL74" s="1686"/>
      <c r="DM74" s="1686"/>
      <c r="DN74" s="1686"/>
      <c r="DO74" s="1686"/>
      <c r="DP74" s="1686"/>
      <c r="DQ74" s="1686"/>
      <c r="DR74" s="1686"/>
      <c r="DS74" s="1686"/>
      <c r="DT74" s="1686"/>
      <c r="DU74" s="1686"/>
      <c r="DV74" s="1686"/>
    </row>
    <row r="75" spans="2:126" s="1734" customFormat="1" ht="30" customHeight="1">
      <c r="B75" s="1707"/>
      <c r="C75" s="1835"/>
      <c r="D75" s="1835"/>
      <c r="E75" s="1844"/>
      <c r="F75" s="1751"/>
      <c r="G75" s="1831"/>
      <c r="H75" s="1835"/>
      <c r="I75" s="1747"/>
      <c r="J75" s="1747"/>
      <c r="K75" s="1747"/>
      <c r="L75" s="1747"/>
      <c r="M75" s="1747"/>
      <c r="N75" s="1747"/>
      <c r="O75" s="1747"/>
      <c r="P75" s="1747"/>
      <c r="Q75" s="1747"/>
      <c r="R75" s="1747"/>
      <c r="S75" s="1747"/>
      <c r="T75" s="1747"/>
      <c r="U75" s="1747"/>
      <c r="V75" s="1747"/>
      <c r="W75" s="1747"/>
      <c r="X75" s="1747"/>
      <c r="Y75" s="1747"/>
      <c r="Z75" s="1747"/>
      <c r="AA75" s="1747"/>
      <c r="AB75" s="1747"/>
      <c r="AC75" s="1747"/>
      <c r="AD75" s="1747"/>
      <c r="AE75" s="1747"/>
      <c r="AF75" s="1747"/>
      <c r="AG75" s="1747"/>
      <c r="AH75" s="1747"/>
      <c r="AI75" s="1747"/>
      <c r="AJ75" s="1747"/>
      <c r="AK75" s="1747"/>
      <c r="AL75" s="1747"/>
      <c r="AM75" s="1747"/>
      <c r="AN75" s="1747"/>
      <c r="AO75" s="1747"/>
      <c r="AP75" s="1835"/>
      <c r="AQ75" s="1835"/>
      <c r="AR75" s="1835"/>
      <c r="AS75" s="1835"/>
      <c r="AT75" s="1835"/>
      <c r="AU75" s="1835"/>
      <c r="AV75" s="1835"/>
      <c r="AW75" s="1835"/>
      <c r="AX75" s="1835"/>
      <c r="AY75" s="1835"/>
      <c r="AZ75" s="1835"/>
      <c r="BA75" s="1835"/>
      <c r="BB75" s="1835"/>
      <c r="BC75" s="1835"/>
      <c r="BD75" s="1835"/>
      <c r="BE75" s="1835"/>
      <c r="BF75" s="1835"/>
      <c r="BG75" s="1835"/>
      <c r="BH75" s="1835"/>
      <c r="BI75" s="1835"/>
      <c r="BJ75" s="1835"/>
      <c r="BK75" s="1835"/>
      <c r="BL75" s="1835"/>
      <c r="BM75" s="1835"/>
      <c r="BN75" s="1862"/>
      <c r="BO75" s="1862"/>
      <c r="BP75" s="1862"/>
      <c r="BQ75" s="1862"/>
      <c r="BR75" s="1862"/>
      <c r="BS75" s="1862"/>
      <c r="BT75" s="1862"/>
      <c r="BU75" s="1862"/>
      <c r="BV75" s="1835"/>
      <c r="BW75" s="1835"/>
      <c r="BX75" s="1835"/>
      <c r="BY75" s="1835"/>
      <c r="BZ75" s="1835"/>
      <c r="CA75" s="1835"/>
      <c r="CB75" s="1862"/>
      <c r="CC75" s="1868"/>
      <c r="CD75" s="1792"/>
      <c r="CH75" s="1686"/>
      <c r="CI75" s="1686"/>
      <c r="CJ75" s="1686"/>
      <c r="CK75" s="1686"/>
      <c r="CL75" s="1686"/>
      <c r="CM75" s="1686"/>
      <c r="CN75" s="1686"/>
      <c r="CO75" s="1686"/>
      <c r="CP75" s="1686"/>
      <c r="CQ75" s="1686"/>
      <c r="CR75" s="1686"/>
      <c r="CS75" s="1686"/>
      <c r="CT75" s="1686"/>
      <c r="CU75" s="1686"/>
      <c r="CV75" s="1686"/>
      <c r="CW75" s="1686"/>
      <c r="CX75" s="1686"/>
      <c r="CY75" s="1686"/>
      <c r="CZ75" s="1686"/>
      <c r="DA75" s="1686"/>
      <c r="DB75" s="1686"/>
      <c r="DC75" s="1686"/>
      <c r="DD75" s="1686"/>
      <c r="DE75" s="1686"/>
      <c r="DF75" s="1686"/>
      <c r="DG75" s="1686"/>
      <c r="DH75" s="1686"/>
      <c r="DI75" s="1686"/>
      <c r="DJ75" s="1686"/>
      <c r="DK75" s="1686"/>
      <c r="DL75" s="1686"/>
      <c r="DM75" s="1686"/>
      <c r="DN75" s="1686"/>
      <c r="DO75" s="1686"/>
      <c r="DP75" s="1686"/>
      <c r="DQ75" s="1686"/>
      <c r="DR75" s="1686"/>
      <c r="DS75" s="1686"/>
      <c r="DT75" s="1686"/>
      <c r="DU75" s="1686"/>
      <c r="DV75" s="1686"/>
    </row>
    <row r="76" spans="2:126" s="1734" customFormat="1" ht="30" customHeight="1">
      <c r="B76" s="1719"/>
      <c r="C76" s="1835"/>
      <c r="D76" s="1835"/>
      <c r="E76" s="1844"/>
      <c r="F76" s="1751"/>
      <c r="G76" s="1831"/>
      <c r="H76" s="1835"/>
      <c r="I76" s="1747"/>
      <c r="J76" s="1747"/>
      <c r="K76" s="1747"/>
      <c r="L76" s="1747"/>
      <c r="M76" s="1747"/>
      <c r="N76" s="1747"/>
      <c r="O76" s="1747"/>
      <c r="P76" s="1747"/>
      <c r="Q76" s="1747"/>
      <c r="R76" s="1747"/>
      <c r="S76" s="1747"/>
      <c r="T76" s="1747"/>
      <c r="U76" s="1747"/>
      <c r="V76" s="1747"/>
      <c r="W76" s="1747"/>
      <c r="X76" s="1747"/>
      <c r="Y76" s="1747"/>
      <c r="Z76" s="1747"/>
      <c r="AA76" s="1747"/>
      <c r="AB76" s="1747"/>
      <c r="AC76" s="1747"/>
      <c r="AD76" s="1747"/>
      <c r="AE76" s="1747"/>
      <c r="AF76" s="1747"/>
      <c r="AG76" s="1747"/>
      <c r="AH76" s="1747"/>
      <c r="AI76" s="1747"/>
      <c r="AJ76" s="1747"/>
      <c r="AK76" s="1747"/>
      <c r="AL76" s="1747"/>
      <c r="AM76" s="1747"/>
      <c r="AN76" s="1747"/>
      <c r="AO76" s="1747"/>
      <c r="AP76" s="1835"/>
      <c r="AQ76" s="1835"/>
      <c r="AR76" s="1835"/>
      <c r="AS76" s="1835"/>
      <c r="AT76" s="1835"/>
      <c r="AU76" s="1835"/>
      <c r="AV76" s="1835"/>
      <c r="AW76" s="1835"/>
      <c r="AX76" s="1835"/>
      <c r="AY76" s="1835"/>
      <c r="AZ76" s="1835"/>
      <c r="BA76" s="1835"/>
      <c r="BB76" s="1835"/>
      <c r="BC76" s="1835"/>
      <c r="BD76" s="1835"/>
      <c r="BE76" s="1835"/>
      <c r="BF76" s="1835"/>
      <c r="BG76" s="1835"/>
      <c r="BH76" s="1835"/>
      <c r="BI76" s="1835"/>
      <c r="BJ76" s="1835"/>
      <c r="BK76" s="1835"/>
      <c r="BL76" s="1835"/>
      <c r="BM76" s="1835"/>
      <c r="BN76" s="1862"/>
      <c r="BO76" s="1862"/>
      <c r="BP76" s="1862"/>
      <c r="BQ76" s="1862"/>
      <c r="BR76" s="1862"/>
      <c r="BS76" s="1862"/>
      <c r="BT76" s="1862"/>
      <c r="BU76" s="1862"/>
      <c r="BV76" s="1835"/>
      <c r="BW76" s="1835"/>
      <c r="BX76" s="1835"/>
      <c r="BY76" s="1835"/>
      <c r="BZ76" s="1835"/>
      <c r="CA76" s="1835"/>
      <c r="CB76" s="1862"/>
      <c r="CC76" s="1868"/>
      <c r="CD76" s="1792"/>
      <c r="CH76" s="1686"/>
      <c r="CI76" s="1686"/>
      <c r="CJ76" s="1686"/>
      <c r="CK76" s="1686"/>
      <c r="CL76" s="1686"/>
      <c r="CM76" s="1686"/>
      <c r="CN76" s="1686"/>
      <c r="CO76" s="1686"/>
      <c r="CP76" s="1686"/>
      <c r="CQ76" s="1686"/>
      <c r="CR76" s="1686"/>
      <c r="CS76" s="1686"/>
      <c r="CT76" s="1686"/>
      <c r="CU76" s="1686"/>
      <c r="CV76" s="1686"/>
      <c r="CW76" s="1686"/>
      <c r="CX76" s="1686"/>
      <c r="CY76" s="1686"/>
      <c r="CZ76" s="1686"/>
      <c r="DA76" s="1686"/>
      <c r="DB76" s="1686"/>
      <c r="DC76" s="1686"/>
      <c r="DD76" s="1686"/>
      <c r="DE76" s="1686"/>
      <c r="DF76" s="1686"/>
      <c r="DG76" s="1686"/>
      <c r="DH76" s="1686"/>
      <c r="DI76" s="1686"/>
      <c r="DJ76" s="1686"/>
      <c r="DK76" s="1686"/>
      <c r="DL76" s="1686"/>
      <c r="DM76" s="1686"/>
      <c r="DN76" s="1686"/>
      <c r="DO76" s="1686"/>
      <c r="DP76" s="1686"/>
      <c r="DQ76" s="1686"/>
      <c r="DR76" s="1686"/>
      <c r="DS76" s="1686"/>
      <c r="DT76" s="1686"/>
      <c r="DU76" s="1686"/>
      <c r="DV76" s="1686"/>
    </row>
    <row r="77" spans="2:126" s="1734" customFormat="1" ht="30" customHeight="1">
      <c r="B77" s="1722"/>
      <c r="C77" s="1835"/>
      <c r="D77" s="1835"/>
      <c r="E77" s="1844"/>
      <c r="F77" s="1747"/>
      <c r="G77" s="1831"/>
      <c r="H77" s="1835"/>
      <c r="I77" s="1747"/>
      <c r="J77" s="1747"/>
      <c r="K77" s="1747"/>
      <c r="L77" s="1747"/>
      <c r="M77" s="1747"/>
      <c r="N77" s="1747"/>
      <c r="O77" s="1747"/>
      <c r="P77" s="1747"/>
      <c r="Q77" s="1747"/>
      <c r="R77" s="1747"/>
      <c r="S77" s="1747"/>
      <c r="T77" s="1747"/>
      <c r="U77" s="1747"/>
      <c r="V77" s="1747"/>
      <c r="W77" s="1747"/>
      <c r="X77" s="1747"/>
      <c r="Y77" s="1747"/>
      <c r="Z77" s="1747"/>
      <c r="AA77" s="1747"/>
      <c r="AB77" s="1747"/>
      <c r="AC77" s="1747"/>
      <c r="AD77" s="1747"/>
      <c r="AE77" s="1747"/>
      <c r="AF77" s="1747"/>
      <c r="AG77" s="1747"/>
      <c r="AH77" s="1747"/>
      <c r="AI77" s="1747"/>
      <c r="AJ77" s="1747"/>
      <c r="AK77" s="1747"/>
      <c r="AL77" s="1747"/>
      <c r="AM77" s="1747"/>
      <c r="AN77" s="1747"/>
      <c r="AO77" s="1747"/>
      <c r="AP77" s="1835"/>
      <c r="AQ77" s="1835"/>
      <c r="AR77" s="1835"/>
      <c r="AS77" s="1835"/>
      <c r="AT77" s="1835"/>
      <c r="AU77" s="1835"/>
      <c r="AV77" s="1835"/>
      <c r="AW77" s="1835"/>
      <c r="AX77" s="1835"/>
      <c r="AY77" s="1835"/>
      <c r="AZ77" s="1835"/>
      <c r="BA77" s="1835"/>
      <c r="BB77" s="1835"/>
      <c r="BC77" s="1835"/>
      <c r="BD77" s="1835"/>
      <c r="BE77" s="1835"/>
      <c r="BF77" s="1835"/>
      <c r="BG77" s="1835"/>
      <c r="BH77" s="1835"/>
      <c r="BI77" s="1835"/>
      <c r="BJ77" s="1835"/>
      <c r="BK77" s="1835"/>
      <c r="BL77" s="1835"/>
      <c r="BM77" s="1835"/>
      <c r="BN77" s="1862"/>
      <c r="BO77" s="1862"/>
      <c r="BP77" s="1862"/>
      <c r="BQ77" s="1862"/>
      <c r="BR77" s="1862"/>
      <c r="BS77" s="1862"/>
      <c r="BT77" s="1862"/>
      <c r="BU77" s="1862"/>
      <c r="BV77" s="1835"/>
      <c r="BW77" s="1835"/>
      <c r="BX77" s="1835"/>
      <c r="BY77" s="1835"/>
      <c r="BZ77" s="1835"/>
      <c r="CA77" s="1835"/>
      <c r="CB77" s="1862"/>
      <c r="CC77" s="1868"/>
      <c r="CD77" s="1792"/>
      <c r="CH77" s="1686"/>
      <c r="CI77" s="1686"/>
      <c r="CJ77" s="1686"/>
      <c r="CK77" s="1686"/>
      <c r="CL77" s="1686"/>
      <c r="CM77" s="1686"/>
      <c r="CN77" s="1686"/>
      <c r="CO77" s="1686"/>
      <c r="CP77" s="1686"/>
      <c r="CQ77" s="1686"/>
      <c r="CR77" s="1686"/>
      <c r="CS77" s="1686"/>
      <c r="CT77" s="1686"/>
      <c r="CU77" s="1686"/>
      <c r="CV77" s="1686"/>
      <c r="CW77" s="1686"/>
      <c r="CX77" s="1686"/>
      <c r="CY77" s="1686"/>
      <c r="CZ77" s="1686"/>
      <c r="DA77" s="1686"/>
      <c r="DB77" s="1686"/>
      <c r="DC77" s="1686"/>
      <c r="DD77" s="1686"/>
      <c r="DE77" s="1686"/>
      <c r="DF77" s="1686"/>
      <c r="DG77" s="1686"/>
      <c r="DH77" s="1686"/>
      <c r="DI77" s="1686"/>
      <c r="DJ77" s="1686"/>
      <c r="DK77" s="1686"/>
      <c r="DL77" s="1686"/>
      <c r="DM77" s="1686"/>
      <c r="DN77" s="1686"/>
      <c r="DO77" s="1686"/>
      <c r="DP77" s="1686"/>
      <c r="DQ77" s="1686"/>
      <c r="DR77" s="1686"/>
      <c r="DS77" s="1686"/>
      <c r="DT77" s="1686"/>
      <c r="DU77" s="1686"/>
      <c r="DV77" s="1686"/>
    </row>
    <row r="78" spans="2:126" s="1734" customFormat="1" ht="30" customHeight="1">
      <c r="B78" s="1722"/>
      <c r="C78" s="1835"/>
      <c r="D78" s="1844"/>
      <c r="E78" s="1844"/>
      <c r="F78" s="1747"/>
      <c r="G78" s="1831"/>
      <c r="H78" s="1835"/>
      <c r="I78" s="1747"/>
      <c r="J78" s="1747"/>
      <c r="K78" s="1747"/>
      <c r="L78" s="1747"/>
      <c r="M78" s="1747"/>
      <c r="N78" s="1747"/>
      <c r="O78" s="1747"/>
      <c r="P78" s="1747"/>
      <c r="Q78" s="1747"/>
      <c r="R78" s="1747"/>
      <c r="S78" s="1747"/>
      <c r="T78" s="1747"/>
      <c r="U78" s="1747"/>
      <c r="V78" s="1747"/>
      <c r="W78" s="1747"/>
      <c r="X78" s="1747"/>
      <c r="Y78" s="1747"/>
      <c r="Z78" s="1747"/>
      <c r="AA78" s="1747"/>
      <c r="AB78" s="1747"/>
      <c r="AC78" s="1747"/>
      <c r="AD78" s="1747"/>
      <c r="AE78" s="1747"/>
      <c r="AF78" s="1747"/>
      <c r="AG78" s="1747"/>
      <c r="AH78" s="1747"/>
      <c r="AI78" s="1747"/>
      <c r="AJ78" s="1747"/>
      <c r="AK78" s="1747"/>
      <c r="AL78" s="1747"/>
      <c r="AM78" s="1747"/>
      <c r="AN78" s="1747"/>
      <c r="AO78" s="1747"/>
      <c r="AP78" s="1835"/>
      <c r="AQ78" s="1835"/>
      <c r="AR78" s="1835"/>
      <c r="AS78" s="1835"/>
      <c r="AT78" s="1835"/>
      <c r="AU78" s="1835"/>
      <c r="AV78" s="1835"/>
      <c r="AW78" s="1835"/>
      <c r="AX78" s="1835"/>
      <c r="AY78" s="1835"/>
      <c r="AZ78" s="1835"/>
      <c r="BA78" s="1835"/>
      <c r="BB78" s="1835"/>
      <c r="BC78" s="1835"/>
      <c r="BD78" s="1835"/>
      <c r="BE78" s="1835"/>
      <c r="BF78" s="1835"/>
      <c r="BG78" s="1835"/>
      <c r="BH78" s="1835"/>
      <c r="BI78" s="1835"/>
      <c r="BJ78" s="1835"/>
      <c r="BK78" s="1835"/>
      <c r="BL78" s="1835"/>
      <c r="BM78" s="1835"/>
      <c r="BN78" s="1862"/>
      <c r="BO78" s="1862"/>
      <c r="BP78" s="1862"/>
      <c r="BQ78" s="1862"/>
      <c r="BR78" s="1862"/>
      <c r="BS78" s="1862"/>
      <c r="BT78" s="1862"/>
      <c r="BU78" s="1862"/>
      <c r="BV78" s="3282"/>
      <c r="BW78" s="3282"/>
      <c r="BX78" s="3282"/>
      <c r="BY78" s="3283"/>
      <c r="BZ78" s="3283"/>
      <c r="CA78" s="3283"/>
      <c r="CB78" s="1862"/>
      <c r="CC78" s="1868"/>
      <c r="CD78" s="1792"/>
      <c r="CH78" s="1686"/>
      <c r="CI78" s="1686"/>
      <c r="CJ78" s="1686"/>
      <c r="CK78" s="1686"/>
      <c r="CL78" s="1686"/>
      <c r="CM78" s="1686"/>
      <c r="CN78" s="1686"/>
      <c r="CO78" s="1686"/>
      <c r="CP78" s="1686"/>
      <c r="CQ78" s="1686"/>
      <c r="CR78" s="1686"/>
      <c r="CS78" s="1686"/>
      <c r="CT78" s="1686"/>
      <c r="CU78" s="1686"/>
      <c r="CV78" s="1686"/>
      <c r="CW78" s="1686"/>
      <c r="CX78" s="1686"/>
      <c r="CY78" s="1686"/>
      <c r="CZ78" s="1686"/>
      <c r="DA78" s="1686"/>
      <c r="DB78" s="1686"/>
      <c r="DC78" s="1686"/>
      <c r="DD78" s="1686"/>
      <c r="DE78" s="1686"/>
      <c r="DF78" s="1686"/>
      <c r="DG78" s="1686"/>
      <c r="DH78" s="1686"/>
      <c r="DI78" s="1686"/>
      <c r="DJ78" s="1686"/>
      <c r="DK78" s="1686"/>
      <c r="DL78" s="1686"/>
      <c r="DM78" s="1686"/>
      <c r="DN78" s="1686"/>
      <c r="DO78" s="1686"/>
      <c r="DP78" s="1686"/>
      <c r="DQ78" s="1686"/>
      <c r="DR78" s="1686"/>
      <c r="DS78" s="1686"/>
      <c r="DT78" s="1686"/>
      <c r="DU78" s="1686"/>
      <c r="DV78" s="1686"/>
    </row>
    <row r="79" spans="2:126" s="1734" customFormat="1" ht="30" customHeight="1">
      <c r="B79" s="1727"/>
      <c r="C79" s="1835"/>
      <c r="D79" s="1844"/>
      <c r="E79" s="1844"/>
      <c r="F79" s="1751"/>
      <c r="G79" s="1831"/>
      <c r="H79" s="1835"/>
      <c r="I79" s="1747"/>
      <c r="J79" s="1747"/>
      <c r="K79" s="1747"/>
      <c r="L79" s="1747"/>
      <c r="M79" s="1747"/>
      <c r="N79" s="1747"/>
      <c r="O79" s="1747"/>
      <c r="P79" s="1747"/>
      <c r="Q79" s="1747"/>
      <c r="R79" s="1747"/>
      <c r="S79" s="1747"/>
      <c r="T79" s="1747"/>
      <c r="U79" s="1747"/>
      <c r="V79" s="1747"/>
      <c r="W79" s="1747"/>
      <c r="X79" s="1747"/>
      <c r="Y79" s="1747"/>
      <c r="Z79" s="1747"/>
      <c r="AA79" s="1747"/>
      <c r="AB79" s="1747"/>
      <c r="AC79" s="1747"/>
      <c r="AD79" s="1747"/>
      <c r="AE79" s="1747"/>
      <c r="AF79" s="1747"/>
      <c r="AG79" s="1747"/>
      <c r="AH79" s="1747"/>
      <c r="AI79" s="1747"/>
      <c r="AJ79" s="1747"/>
      <c r="AK79" s="1747"/>
      <c r="AL79" s="1747"/>
      <c r="AM79" s="1747"/>
      <c r="AN79" s="1747"/>
      <c r="AO79" s="1747"/>
      <c r="AP79" s="1835"/>
      <c r="AQ79" s="1835"/>
      <c r="AR79" s="1835"/>
      <c r="AS79" s="1835"/>
      <c r="AT79" s="1835"/>
      <c r="AU79" s="1835"/>
      <c r="AV79" s="1835"/>
      <c r="AW79" s="1835"/>
      <c r="AX79" s="1835"/>
      <c r="AY79" s="1835"/>
      <c r="AZ79" s="1835"/>
      <c r="BA79" s="1835"/>
      <c r="BB79" s="1835"/>
      <c r="BC79" s="1835"/>
      <c r="BD79" s="1835"/>
      <c r="BE79" s="1835"/>
      <c r="BF79" s="1835"/>
      <c r="BG79" s="1835"/>
      <c r="BH79" s="1835"/>
      <c r="BI79" s="1835"/>
      <c r="BJ79" s="1835"/>
      <c r="BK79" s="1835"/>
      <c r="BL79" s="1835"/>
      <c r="BM79" s="1835"/>
      <c r="BN79" s="1862"/>
      <c r="BO79" s="1862"/>
      <c r="BP79" s="1862"/>
      <c r="BQ79" s="1862"/>
      <c r="BR79" s="1862"/>
      <c r="BS79" s="1862"/>
      <c r="BT79" s="1862"/>
      <c r="BU79" s="1862"/>
      <c r="BV79" s="3282"/>
      <c r="BW79" s="3282"/>
      <c r="BX79" s="3282"/>
      <c r="BY79" s="3283"/>
      <c r="BZ79" s="3283"/>
      <c r="CA79" s="3283"/>
      <c r="CB79" s="1862"/>
      <c r="CC79" s="1868"/>
      <c r="CD79" s="1792"/>
      <c r="CH79" s="1686"/>
      <c r="CI79" s="1686"/>
      <c r="CJ79" s="1686"/>
      <c r="CK79" s="1686"/>
      <c r="CL79" s="1686"/>
      <c r="CM79" s="1686"/>
      <c r="CN79" s="1686"/>
      <c r="CO79" s="1686"/>
      <c r="CP79" s="1686"/>
      <c r="CQ79" s="1686"/>
      <c r="CR79" s="1686"/>
      <c r="CS79" s="1686"/>
      <c r="CT79" s="1686"/>
      <c r="CU79" s="1686"/>
      <c r="CV79" s="1686"/>
      <c r="CW79" s="1686"/>
      <c r="CX79" s="1686"/>
      <c r="CY79" s="1686"/>
      <c r="CZ79" s="1686"/>
      <c r="DA79" s="1686"/>
      <c r="DB79" s="1686"/>
      <c r="DC79" s="1686"/>
      <c r="DD79" s="1686"/>
      <c r="DE79" s="1686"/>
      <c r="DF79" s="1686"/>
      <c r="DG79" s="1686"/>
      <c r="DH79" s="1686"/>
      <c r="DI79" s="1686"/>
      <c r="DJ79" s="1686"/>
      <c r="DK79" s="1686"/>
      <c r="DL79" s="1686"/>
      <c r="DM79" s="1686"/>
      <c r="DN79" s="1686"/>
      <c r="DO79" s="1686"/>
      <c r="DP79" s="1686"/>
      <c r="DQ79" s="1686"/>
      <c r="DR79" s="1686"/>
      <c r="DS79" s="1686"/>
      <c r="DT79" s="1686"/>
      <c r="DU79" s="1686"/>
      <c r="DV79" s="1686"/>
    </row>
    <row r="80" spans="2:126" s="1734" customFormat="1" ht="30" customHeight="1">
      <c r="B80" s="1707"/>
      <c r="C80" s="1835"/>
      <c r="D80" s="1844"/>
      <c r="E80" s="1844"/>
      <c r="F80" s="1747"/>
      <c r="G80" s="1831"/>
      <c r="H80" s="1835"/>
      <c r="I80" s="1747"/>
      <c r="J80" s="1747"/>
      <c r="K80" s="1747"/>
      <c r="L80" s="1747"/>
      <c r="M80" s="1747"/>
      <c r="N80" s="1747"/>
      <c r="O80" s="1747"/>
      <c r="P80" s="1747"/>
      <c r="Q80" s="1747"/>
      <c r="R80" s="1747"/>
      <c r="S80" s="1747"/>
      <c r="T80" s="1747"/>
      <c r="U80" s="1747"/>
      <c r="V80" s="1747"/>
      <c r="W80" s="1747"/>
      <c r="X80" s="1747"/>
      <c r="Y80" s="1747"/>
      <c r="Z80" s="1747"/>
      <c r="AA80" s="1747"/>
      <c r="AB80" s="1747"/>
      <c r="AC80" s="1747"/>
      <c r="AD80" s="1747"/>
      <c r="AE80" s="1747"/>
      <c r="AF80" s="1747"/>
      <c r="AG80" s="1747"/>
      <c r="AH80" s="1747"/>
      <c r="AI80" s="1747"/>
      <c r="AJ80" s="1747"/>
      <c r="AK80" s="1747"/>
      <c r="AL80" s="1747"/>
      <c r="AM80" s="1747"/>
      <c r="AN80" s="1747"/>
      <c r="AO80" s="1747"/>
      <c r="AP80" s="1835"/>
      <c r="AQ80" s="1835"/>
      <c r="AR80" s="1835"/>
      <c r="AS80" s="1835"/>
      <c r="AT80" s="1835"/>
      <c r="AU80" s="1835"/>
      <c r="AV80" s="1835"/>
      <c r="AW80" s="1835"/>
      <c r="AX80" s="1835"/>
      <c r="AY80" s="1835"/>
      <c r="AZ80" s="1835"/>
      <c r="BA80" s="1835"/>
      <c r="BB80" s="1835"/>
      <c r="BC80" s="1835"/>
      <c r="BD80" s="1835"/>
      <c r="BE80" s="1835"/>
      <c r="BF80" s="1835"/>
      <c r="BG80" s="1835"/>
      <c r="BH80" s="1835"/>
      <c r="BI80" s="1835"/>
      <c r="BJ80" s="1835"/>
      <c r="BK80" s="1835"/>
      <c r="BL80" s="1835"/>
      <c r="BM80" s="1835"/>
      <c r="BN80" s="1862"/>
      <c r="BO80" s="1862"/>
      <c r="BP80" s="1862"/>
      <c r="BQ80" s="1862"/>
      <c r="BR80" s="1862"/>
      <c r="BS80" s="1862"/>
      <c r="BT80" s="1862"/>
      <c r="BU80" s="1862"/>
      <c r="BV80" s="1835"/>
      <c r="BW80" s="1835"/>
      <c r="BX80" s="1835"/>
      <c r="BY80" s="1835"/>
      <c r="BZ80" s="1835"/>
      <c r="CA80" s="1835"/>
      <c r="CB80" s="1862"/>
      <c r="CC80" s="1868"/>
      <c r="CD80" s="1792"/>
      <c r="CH80" s="1686"/>
      <c r="CI80" s="1686"/>
      <c r="CJ80" s="1686"/>
      <c r="CK80" s="1686"/>
      <c r="CL80" s="1686"/>
      <c r="CM80" s="1686"/>
      <c r="CN80" s="1686"/>
      <c r="CO80" s="1686"/>
      <c r="CP80" s="1686"/>
      <c r="CQ80" s="1686"/>
      <c r="CR80" s="1686"/>
      <c r="CS80" s="1686"/>
      <c r="CT80" s="1686"/>
      <c r="CU80" s="1686"/>
      <c r="CV80" s="1686"/>
      <c r="CW80" s="1686"/>
      <c r="CX80" s="1686"/>
      <c r="CY80" s="1686"/>
      <c r="CZ80" s="1686"/>
      <c r="DA80" s="1686"/>
      <c r="DB80" s="1686"/>
      <c r="DC80" s="1686"/>
      <c r="DD80" s="1686"/>
      <c r="DE80" s="1686"/>
      <c r="DF80" s="1686"/>
      <c r="DG80" s="1686"/>
      <c r="DH80" s="1686"/>
      <c r="DI80" s="1686"/>
      <c r="DJ80" s="1686"/>
      <c r="DK80" s="1686"/>
      <c r="DL80" s="1686"/>
      <c r="DM80" s="1686"/>
      <c r="DN80" s="1686"/>
      <c r="DO80" s="1686"/>
      <c r="DP80" s="1686"/>
      <c r="DQ80" s="1686"/>
      <c r="DR80" s="1686"/>
      <c r="DS80" s="1686"/>
      <c r="DT80" s="1686"/>
      <c r="DU80" s="1686"/>
      <c r="DV80" s="1686"/>
    </row>
    <row r="81" spans="1:126" s="1734" customFormat="1" ht="30" customHeight="1">
      <c r="B81" s="1707"/>
      <c r="C81" s="1835"/>
      <c r="D81" s="1844"/>
      <c r="E81" s="1844"/>
      <c r="F81" s="1747"/>
      <c r="G81" s="1831"/>
      <c r="H81" s="1835"/>
      <c r="I81" s="1747"/>
      <c r="J81" s="1747"/>
      <c r="K81" s="1747"/>
      <c r="L81" s="1747"/>
      <c r="M81" s="1747"/>
      <c r="N81" s="1747"/>
      <c r="O81" s="1747"/>
      <c r="P81" s="1747"/>
      <c r="Q81" s="1747"/>
      <c r="R81" s="1747"/>
      <c r="S81" s="1747"/>
      <c r="T81" s="1747"/>
      <c r="U81" s="1747"/>
      <c r="V81" s="1747"/>
      <c r="W81" s="1747"/>
      <c r="X81" s="1747"/>
      <c r="Y81" s="1747"/>
      <c r="Z81" s="1747"/>
      <c r="AA81" s="1747"/>
      <c r="AB81" s="1747"/>
      <c r="AC81" s="1747"/>
      <c r="AD81" s="1747"/>
      <c r="AE81" s="1747"/>
      <c r="AF81" s="1747"/>
      <c r="AG81" s="1747"/>
      <c r="AH81" s="1747"/>
      <c r="AI81" s="1747"/>
      <c r="AJ81" s="1747"/>
      <c r="AK81" s="1747"/>
      <c r="AL81" s="1747"/>
      <c r="AM81" s="1747"/>
      <c r="AN81" s="1747"/>
      <c r="AO81" s="1747"/>
      <c r="AP81" s="1835"/>
      <c r="AQ81" s="1835"/>
      <c r="AR81" s="1835"/>
      <c r="AS81" s="1835"/>
      <c r="AT81" s="1835"/>
      <c r="AU81" s="1835"/>
      <c r="AV81" s="1835"/>
      <c r="AW81" s="1835"/>
      <c r="AX81" s="1835"/>
      <c r="AY81" s="1835"/>
      <c r="AZ81" s="1835"/>
      <c r="BA81" s="1835"/>
      <c r="BB81" s="1835"/>
      <c r="BC81" s="1835"/>
      <c r="BD81" s="1835"/>
      <c r="BE81" s="1835"/>
      <c r="BF81" s="1835"/>
      <c r="BG81" s="1835"/>
      <c r="BH81" s="1835"/>
      <c r="BI81" s="1835"/>
      <c r="BJ81" s="1835"/>
      <c r="BK81" s="1835"/>
      <c r="BL81" s="1835"/>
      <c r="BM81" s="1835"/>
      <c r="BN81" s="1862"/>
      <c r="BO81" s="1862"/>
      <c r="BP81" s="1862"/>
      <c r="BQ81" s="1862"/>
      <c r="BR81" s="1862"/>
      <c r="BS81" s="1862"/>
      <c r="BT81" s="1862"/>
      <c r="BU81" s="1862"/>
      <c r="BV81" s="3282"/>
      <c r="BW81" s="3282"/>
      <c r="BX81" s="3282"/>
      <c r="BY81" s="3283"/>
      <c r="BZ81" s="3283"/>
      <c r="CA81" s="3283"/>
      <c r="CB81" s="1862"/>
      <c r="CC81" s="1868"/>
      <c r="CD81" s="1792"/>
      <c r="CH81" s="1686"/>
      <c r="CI81" s="1686"/>
      <c r="CJ81" s="1686"/>
      <c r="CK81" s="1686"/>
      <c r="CL81" s="1686"/>
      <c r="CM81" s="1686"/>
      <c r="CN81" s="1686"/>
      <c r="CO81" s="1686"/>
      <c r="CP81" s="1686"/>
      <c r="CQ81" s="1686"/>
      <c r="CR81" s="1686"/>
      <c r="CS81" s="1686"/>
      <c r="CT81" s="1686"/>
      <c r="CU81" s="1686"/>
      <c r="CV81" s="1686"/>
      <c r="CW81" s="1686"/>
      <c r="CX81" s="1686"/>
      <c r="CY81" s="1686"/>
      <c r="CZ81" s="1686"/>
      <c r="DA81" s="1686"/>
      <c r="DB81" s="1686"/>
      <c r="DC81" s="1686"/>
      <c r="DD81" s="1686"/>
      <c r="DE81" s="1686"/>
      <c r="DF81" s="1686"/>
      <c r="DG81" s="1686"/>
      <c r="DH81" s="1686"/>
      <c r="DI81" s="1686"/>
      <c r="DJ81" s="1686"/>
      <c r="DK81" s="1686"/>
      <c r="DL81" s="1686"/>
      <c r="DM81" s="1686"/>
      <c r="DN81" s="1686"/>
      <c r="DO81" s="1686"/>
      <c r="DP81" s="1686"/>
      <c r="DQ81" s="1686"/>
      <c r="DR81" s="1686"/>
      <c r="DS81" s="1686"/>
      <c r="DT81" s="1686"/>
      <c r="DU81" s="1686"/>
      <c r="DV81" s="1686"/>
    </row>
    <row r="82" spans="1:126" s="1734" customFormat="1" ht="30" customHeight="1">
      <c r="B82" s="1707"/>
      <c r="C82" s="1835"/>
      <c r="D82" s="1844"/>
      <c r="E82" s="1844"/>
      <c r="F82" s="1751"/>
      <c r="G82" s="1831"/>
      <c r="H82" s="1835"/>
      <c r="I82" s="1747"/>
      <c r="J82" s="1747"/>
      <c r="K82" s="1747"/>
      <c r="L82" s="1747"/>
      <c r="M82" s="1747"/>
      <c r="N82" s="1747"/>
      <c r="O82" s="1747"/>
      <c r="P82" s="1747"/>
      <c r="Q82" s="1747"/>
      <c r="R82" s="1747"/>
      <c r="S82" s="1747"/>
      <c r="T82" s="1747"/>
      <c r="U82" s="1747"/>
      <c r="V82" s="1747"/>
      <c r="W82" s="1747"/>
      <c r="X82" s="1747"/>
      <c r="Y82" s="1747"/>
      <c r="Z82" s="1747"/>
      <c r="AA82" s="1747"/>
      <c r="AB82" s="1747"/>
      <c r="AC82" s="1747"/>
      <c r="AD82" s="1747"/>
      <c r="AE82" s="1747"/>
      <c r="AF82" s="1747"/>
      <c r="AG82" s="1747"/>
      <c r="AH82" s="1747"/>
      <c r="AI82" s="1747"/>
      <c r="AJ82" s="1747"/>
      <c r="AK82" s="1747"/>
      <c r="AL82" s="1747"/>
      <c r="AM82" s="1747"/>
      <c r="AN82" s="1747"/>
      <c r="AO82" s="1747"/>
      <c r="AP82" s="1835"/>
      <c r="AQ82" s="1835"/>
      <c r="AR82" s="1835"/>
      <c r="AS82" s="1835"/>
      <c r="AT82" s="1835"/>
      <c r="AU82" s="1835"/>
      <c r="AV82" s="1835"/>
      <c r="AW82" s="1835"/>
      <c r="AX82" s="1835"/>
      <c r="AY82" s="1835"/>
      <c r="AZ82" s="1835"/>
      <c r="BA82" s="1835"/>
      <c r="BB82" s="1835"/>
      <c r="BC82" s="1835"/>
      <c r="BD82" s="1835"/>
      <c r="BE82" s="1835"/>
      <c r="BF82" s="1835"/>
      <c r="BG82" s="1835"/>
      <c r="BH82" s="1835"/>
      <c r="BI82" s="1835"/>
      <c r="BJ82" s="1835"/>
      <c r="BK82" s="1835"/>
      <c r="BL82" s="1835"/>
      <c r="BM82" s="1835"/>
      <c r="BN82" s="1862"/>
      <c r="BO82" s="1862"/>
      <c r="BP82" s="1862"/>
      <c r="BQ82" s="1862"/>
      <c r="BR82" s="1862"/>
      <c r="BS82" s="1862"/>
      <c r="BT82" s="1862"/>
      <c r="BU82" s="1862"/>
      <c r="BV82" s="3282"/>
      <c r="BW82" s="3282"/>
      <c r="BX82" s="3282"/>
      <c r="BY82" s="3283"/>
      <c r="BZ82" s="3283"/>
      <c r="CA82" s="3283"/>
      <c r="CB82" s="1862"/>
      <c r="CC82" s="1868"/>
      <c r="CD82" s="1792"/>
      <c r="CH82" s="1686"/>
      <c r="CI82" s="1686"/>
      <c r="CJ82" s="1686"/>
      <c r="CK82" s="1686"/>
      <c r="CL82" s="1686"/>
      <c r="CM82" s="1686"/>
      <c r="CN82" s="1686"/>
      <c r="CO82" s="1686"/>
      <c r="CP82" s="1686"/>
      <c r="CQ82" s="1686"/>
      <c r="CR82" s="1686"/>
      <c r="CS82" s="1686"/>
      <c r="CT82" s="1686"/>
      <c r="CU82" s="1686"/>
      <c r="CV82" s="1686"/>
      <c r="CW82" s="1686"/>
      <c r="CX82" s="1686"/>
      <c r="CY82" s="1686"/>
      <c r="CZ82" s="1686"/>
      <c r="DA82" s="1686"/>
      <c r="DB82" s="1686"/>
      <c r="DC82" s="1686"/>
      <c r="DD82" s="1686"/>
      <c r="DE82" s="1686"/>
      <c r="DF82" s="1686"/>
      <c r="DG82" s="1686"/>
      <c r="DH82" s="1686"/>
      <c r="DI82" s="1686"/>
      <c r="DJ82" s="1686"/>
      <c r="DK82" s="1686"/>
      <c r="DL82" s="1686"/>
      <c r="DM82" s="1686"/>
      <c r="DN82" s="1686"/>
      <c r="DO82" s="1686"/>
      <c r="DP82" s="1686"/>
      <c r="DQ82" s="1686"/>
      <c r="DR82" s="1686"/>
      <c r="DS82" s="1686"/>
      <c r="DT82" s="1686"/>
      <c r="DU82" s="1686"/>
      <c r="DV82" s="1686"/>
    </row>
    <row r="83" spans="1:126" s="1734" customFormat="1" ht="30" customHeight="1">
      <c r="B83" s="1707"/>
      <c r="C83" s="1835"/>
      <c r="D83" s="1844"/>
      <c r="E83" s="1844"/>
      <c r="F83" s="1747"/>
      <c r="G83" s="1831"/>
      <c r="H83" s="1835"/>
      <c r="I83" s="1747"/>
      <c r="J83" s="1747"/>
      <c r="K83" s="1747"/>
      <c r="L83" s="1747"/>
      <c r="M83" s="1747"/>
      <c r="N83" s="1747"/>
      <c r="O83" s="1747"/>
      <c r="P83" s="1747"/>
      <c r="Q83" s="1747"/>
      <c r="R83" s="1747"/>
      <c r="S83" s="1747"/>
      <c r="T83" s="1747"/>
      <c r="U83" s="1747"/>
      <c r="V83" s="1747"/>
      <c r="W83" s="1747"/>
      <c r="X83" s="1747"/>
      <c r="Y83" s="1747"/>
      <c r="Z83" s="1747"/>
      <c r="AA83" s="1747"/>
      <c r="AB83" s="1747"/>
      <c r="AC83" s="1747"/>
      <c r="AD83" s="1747"/>
      <c r="AE83" s="1747"/>
      <c r="AF83" s="1747"/>
      <c r="AG83" s="1747"/>
      <c r="AH83" s="1747"/>
      <c r="AI83" s="1747"/>
      <c r="AJ83" s="1747"/>
      <c r="AK83" s="1747"/>
      <c r="AL83" s="1747"/>
      <c r="AM83" s="1747"/>
      <c r="AN83" s="1747"/>
      <c r="AO83" s="1747"/>
      <c r="AP83" s="1835"/>
      <c r="AQ83" s="1835"/>
      <c r="AR83" s="1835"/>
      <c r="AS83" s="1835"/>
      <c r="AT83" s="1835"/>
      <c r="AU83" s="1835"/>
      <c r="AV83" s="1835"/>
      <c r="AW83" s="1835"/>
      <c r="AX83" s="1835"/>
      <c r="AY83" s="1835"/>
      <c r="AZ83" s="1835"/>
      <c r="BA83" s="1835"/>
      <c r="BB83" s="1835"/>
      <c r="BC83" s="1835"/>
      <c r="BD83" s="1835"/>
      <c r="BE83" s="1835"/>
      <c r="BF83" s="1835"/>
      <c r="BG83" s="1835"/>
      <c r="BH83" s="1835"/>
      <c r="BI83" s="1835"/>
      <c r="BJ83" s="1835"/>
      <c r="BK83" s="1835"/>
      <c r="BL83" s="1835"/>
      <c r="BM83" s="1835"/>
      <c r="BN83" s="1862"/>
      <c r="BO83" s="1862"/>
      <c r="BP83" s="1862"/>
      <c r="BQ83" s="1862"/>
      <c r="BR83" s="1862"/>
      <c r="BS83" s="1862"/>
      <c r="BT83" s="1862"/>
      <c r="BU83" s="1862"/>
      <c r="BV83" s="1835"/>
      <c r="BW83" s="1835"/>
      <c r="BX83" s="1835"/>
      <c r="BY83" s="1835"/>
      <c r="BZ83" s="1835"/>
      <c r="CA83" s="1835"/>
      <c r="CB83" s="1862"/>
      <c r="CC83" s="1868"/>
      <c r="CD83" s="1792"/>
      <c r="CH83" s="1686"/>
      <c r="CI83" s="1686"/>
      <c r="CJ83" s="1686"/>
      <c r="CK83" s="1686"/>
      <c r="CL83" s="1686"/>
      <c r="CM83" s="1686"/>
      <c r="CN83" s="1686"/>
      <c r="CO83" s="1686"/>
      <c r="CP83" s="1686"/>
      <c r="CQ83" s="1686"/>
      <c r="CR83" s="1686"/>
      <c r="CS83" s="1686"/>
      <c r="CT83" s="1686"/>
      <c r="CU83" s="1686"/>
      <c r="CV83" s="1686"/>
      <c r="CW83" s="1686"/>
      <c r="CX83" s="1686"/>
      <c r="CY83" s="1686"/>
      <c r="CZ83" s="1686"/>
      <c r="DA83" s="1686"/>
      <c r="DB83" s="1686"/>
      <c r="DC83" s="1686"/>
      <c r="DD83" s="1686"/>
      <c r="DE83" s="1686"/>
      <c r="DF83" s="1686"/>
      <c r="DG83" s="1686"/>
      <c r="DH83" s="1686"/>
      <c r="DI83" s="1686"/>
      <c r="DJ83" s="1686"/>
      <c r="DK83" s="1686"/>
      <c r="DL83" s="1686"/>
      <c r="DM83" s="1686"/>
      <c r="DN83" s="1686"/>
      <c r="DO83" s="1686"/>
      <c r="DP83" s="1686"/>
      <c r="DQ83" s="1686"/>
      <c r="DR83" s="1686"/>
      <c r="DS83" s="1686"/>
      <c r="DT83" s="1686"/>
      <c r="DU83" s="1686"/>
      <c r="DV83" s="1686"/>
    </row>
    <row r="84" spans="1:126" s="1734" customFormat="1" ht="30" customHeight="1">
      <c r="B84" s="3284" t="s">
        <v>2705</v>
      </c>
      <c r="C84" s="2682"/>
      <c r="D84" s="2682"/>
      <c r="E84" s="2682"/>
      <c r="F84" s="2682"/>
      <c r="G84" s="2682"/>
      <c r="H84" s="2682"/>
      <c r="I84" s="2682"/>
      <c r="J84" s="2682"/>
      <c r="K84" s="2682"/>
      <c r="L84" s="2682"/>
      <c r="M84" s="2682"/>
      <c r="N84" s="2682"/>
      <c r="O84" s="2682"/>
      <c r="P84" s="2682"/>
      <c r="Q84" s="2682"/>
      <c r="R84" s="2682"/>
      <c r="S84" s="2682"/>
      <c r="T84" s="2682"/>
      <c r="U84" s="2682"/>
      <c r="V84" s="2682"/>
      <c r="W84" s="2682"/>
      <c r="X84" s="2682"/>
      <c r="Y84" s="2682"/>
      <c r="Z84" s="2682"/>
      <c r="AA84" s="2682"/>
      <c r="AB84" s="2682"/>
      <c r="AC84" s="2682"/>
      <c r="AD84" s="2682"/>
      <c r="AE84" s="2682"/>
      <c r="AF84" s="2682"/>
      <c r="AG84" s="2682"/>
      <c r="AH84" s="2682"/>
      <c r="AI84" s="2682"/>
      <c r="AJ84" s="2682"/>
      <c r="AK84" s="2682"/>
      <c r="AL84" s="2682"/>
      <c r="AM84" s="2682"/>
      <c r="AN84" s="2682"/>
      <c r="AO84" s="2682"/>
      <c r="AP84" s="2682"/>
      <c r="AQ84" s="2682"/>
      <c r="AR84" s="2682"/>
      <c r="AS84" s="2682"/>
      <c r="AT84" s="2682"/>
      <c r="AU84" s="2682"/>
      <c r="AV84" s="2682"/>
      <c r="AW84" s="2682"/>
      <c r="AX84" s="2682"/>
      <c r="AY84" s="2682"/>
      <c r="AZ84" s="2682"/>
      <c r="BA84" s="2682"/>
      <c r="BB84" s="2682"/>
      <c r="BC84" s="2682"/>
      <c r="BD84" s="2682"/>
      <c r="BE84" s="2682"/>
      <c r="BF84" s="2682"/>
      <c r="BG84" s="2682"/>
      <c r="BH84" s="2682"/>
      <c r="BI84" s="2682"/>
      <c r="BJ84" s="2682"/>
      <c r="BK84" s="2682"/>
      <c r="BL84" s="2682"/>
      <c r="BM84" s="2682"/>
      <c r="BN84" s="2682"/>
      <c r="BO84" s="2682"/>
      <c r="BP84" s="2682"/>
      <c r="BQ84" s="2682"/>
      <c r="BR84" s="2682"/>
      <c r="BS84" s="2682"/>
      <c r="BT84" s="2682"/>
      <c r="BU84" s="2682"/>
      <c r="BV84" s="2682"/>
      <c r="BW84" s="2682"/>
      <c r="BX84" s="2682"/>
      <c r="BY84" s="2682"/>
      <c r="BZ84" s="2682"/>
      <c r="CA84" s="2682"/>
      <c r="CB84" s="2682"/>
      <c r="CC84" s="3285"/>
      <c r="CD84" s="1792"/>
      <c r="CH84" s="1686"/>
      <c r="CI84" s="1686"/>
      <c r="CJ84" s="1686"/>
      <c r="CK84" s="1686"/>
      <c r="CL84" s="1686"/>
      <c r="CM84" s="1686"/>
      <c r="CN84" s="1686"/>
      <c r="CO84" s="1686"/>
      <c r="CP84" s="1686"/>
      <c r="CQ84" s="1686"/>
      <c r="CR84" s="1686"/>
      <c r="CS84" s="1686"/>
      <c r="CT84" s="1686"/>
      <c r="CU84" s="1686"/>
      <c r="CV84" s="1686"/>
      <c r="CW84" s="1686"/>
      <c r="CX84" s="1686"/>
      <c r="CY84" s="1686"/>
      <c r="CZ84" s="1686"/>
      <c r="DA84" s="1686"/>
      <c r="DB84" s="1686"/>
      <c r="DC84" s="1686"/>
      <c r="DD84" s="1686"/>
      <c r="DE84" s="1686"/>
      <c r="DF84" s="1686"/>
      <c r="DG84" s="1686"/>
      <c r="DH84" s="1686"/>
      <c r="DI84" s="1686"/>
      <c r="DJ84" s="1686"/>
      <c r="DK84" s="1686"/>
      <c r="DL84" s="1686"/>
      <c r="DM84" s="1686"/>
      <c r="DN84" s="1686"/>
      <c r="DO84" s="1686"/>
      <c r="DP84" s="1686"/>
      <c r="DQ84" s="1686"/>
      <c r="DR84" s="1686"/>
      <c r="DS84" s="1686"/>
      <c r="DT84" s="1686"/>
      <c r="DU84" s="1686"/>
      <c r="DV84" s="1686"/>
    </row>
    <row r="85" spans="1:126" s="1734" customFormat="1" ht="30" customHeight="1">
      <c r="B85" s="3286" t="s">
        <v>2706</v>
      </c>
      <c r="C85" s="3209"/>
      <c r="D85" s="3209"/>
      <c r="E85" s="3209"/>
      <c r="F85" s="3209"/>
      <c r="G85" s="3209"/>
      <c r="H85" s="3209"/>
      <c r="I85" s="3209"/>
      <c r="J85" s="3209"/>
      <c r="K85" s="3209"/>
      <c r="L85" s="3209"/>
      <c r="M85" s="3209"/>
      <c r="N85" s="3209"/>
      <c r="O85" s="3209"/>
      <c r="P85" s="3209"/>
      <c r="Q85" s="3209"/>
      <c r="R85" s="3209"/>
      <c r="S85" s="3209"/>
      <c r="T85" s="3209"/>
      <c r="U85" s="3209"/>
      <c r="V85" s="3209"/>
      <c r="W85" s="3209"/>
      <c r="X85" s="3209"/>
      <c r="Y85" s="3209"/>
      <c r="Z85" s="3209"/>
      <c r="AA85" s="3209"/>
      <c r="AB85" s="3209"/>
      <c r="AC85" s="3209"/>
      <c r="AD85" s="3209"/>
      <c r="AE85" s="3209"/>
      <c r="AF85" s="3209"/>
      <c r="AG85" s="3209"/>
      <c r="AH85" s="3209"/>
      <c r="AI85" s="3209"/>
      <c r="AJ85" s="3209"/>
      <c r="AK85" s="3209"/>
      <c r="AL85" s="3209"/>
      <c r="AM85" s="3209"/>
      <c r="AN85" s="3209"/>
      <c r="AO85" s="3209"/>
      <c r="AP85" s="3209"/>
      <c r="AQ85" s="3209"/>
      <c r="AR85" s="3209"/>
      <c r="AS85" s="3209"/>
      <c r="AT85" s="3209"/>
      <c r="AU85" s="3209"/>
      <c r="AV85" s="3209"/>
      <c r="AW85" s="3209"/>
      <c r="AX85" s="3209"/>
      <c r="AY85" s="3209"/>
      <c r="AZ85" s="3209"/>
      <c r="BA85" s="3209"/>
      <c r="BB85" s="3209"/>
      <c r="BC85" s="3209"/>
      <c r="BD85" s="3209"/>
      <c r="BE85" s="3209"/>
      <c r="BF85" s="3209"/>
      <c r="BG85" s="3209"/>
      <c r="BH85" s="3209"/>
      <c r="BI85" s="3209"/>
      <c r="BJ85" s="3209"/>
      <c r="BK85" s="3209"/>
      <c r="BL85" s="3209"/>
      <c r="BM85" s="3209"/>
      <c r="BN85" s="3209"/>
      <c r="BO85" s="3209"/>
      <c r="BP85" s="3209"/>
      <c r="BQ85" s="3209"/>
      <c r="BR85" s="3209"/>
      <c r="BS85" s="3209"/>
      <c r="BT85" s="3209"/>
      <c r="BU85" s="3209"/>
      <c r="BV85" s="3209"/>
      <c r="BW85" s="3209"/>
      <c r="BX85" s="3209"/>
      <c r="BY85" s="3209"/>
      <c r="BZ85" s="3209"/>
      <c r="CA85" s="3209"/>
      <c r="CB85" s="3209"/>
      <c r="CC85" s="3287"/>
      <c r="CD85" s="1792"/>
      <c r="CH85" s="1686"/>
      <c r="CI85" s="1686"/>
      <c r="CJ85" s="1686"/>
      <c r="CK85" s="1686"/>
      <c r="CL85" s="1686"/>
      <c r="CM85" s="1686"/>
      <c r="CN85" s="1686"/>
      <c r="CO85" s="1686"/>
      <c r="CP85" s="1686"/>
      <c r="CQ85" s="1686"/>
      <c r="CR85" s="1686"/>
      <c r="CS85" s="1686"/>
      <c r="CT85" s="1686"/>
      <c r="CU85" s="1686"/>
      <c r="CV85" s="1686"/>
      <c r="CW85" s="1686"/>
      <c r="CX85" s="1686"/>
      <c r="CY85" s="1686"/>
      <c r="CZ85" s="1686"/>
      <c r="DA85" s="1686"/>
      <c r="DB85" s="1686"/>
      <c r="DC85" s="1686"/>
      <c r="DD85" s="1686"/>
      <c r="DE85" s="1686"/>
      <c r="DF85" s="1686"/>
      <c r="DG85" s="1686"/>
      <c r="DH85" s="1686"/>
      <c r="DI85" s="1686"/>
      <c r="DJ85" s="1686"/>
      <c r="DK85" s="1686"/>
      <c r="DL85" s="1686"/>
      <c r="DM85" s="1686"/>
      <c r="DN85" s="1686"/>
      <c r="DO85" s="1686"/>
      <c r="DP85" s="1686"/>
      <c r="DQ85" s="1686"/>
      <c r="DR85" s="1686"/>
      <c r="DS85" s="1686"/>
      <c r="DT85" s="1686"/>
      <c r="DU85" s="1686"/>
      <c r="DV85" s="1686"/>
    </row>
    <row r="86" spans="1:126" s="1734" customFormat="1" ht="30" customHeight="1">
      <c r="B86" s="1722"/>
      <c r="C86" s="1835"/>
      <c r="D86" s="1844"/>
      <c r="E86" s="1844"/>
      <c r="F86" s="1747"/>
      <c r="G86" s="1831"/>
      <c r="H86" s="1835"/>
      <c r="I86" s="1747"/>
      <c r="J86" s="1747"/>
      <c r="K86" s="1747"/>
      <c r="L86" s="1747"/>
      <c r="M86" s="1747"/>
      <c r="N86" s="1747"/>
      <c r="O86" s="1747"/>
      <c r="P86" s="1747"/>
      <c r="Q86" s="1747"/>
      <c r="R86" s="1747"/>
      <c r="S86" s="1747"/>
      <c r="T86" s="1747"/>
      <c r="U86" s="1747"/>
      <c r="V86" s="1747"/>
      <c r="W86" s="1747"/>
      <c r="X86" s="1747"/>
      <c r="Y86" s="1747"/>
      <c r="Z86" s="1747"/>
      <c r="AA86" s="1747"/>
      <c r="AB86" s="1747"/>
      <c r="AC86" s="1747"/>
      <c r="AD86" s="1747"/>
      <c r="AE86" s="1747"/>
      <c r="AF86" s="1747"/>
      <c r="AG86" s="1747"/>
      <c r="AH86" s="1747"/>
      <c r="AI86" s="1747"/>
      <c r="AJ86" s="1747"/>
      <c r="AK86" s="1747"/>
      <c r="AL86" s="1747"/>
      <c r="AM86" s="1747"/>
      <c r="AN86" s="1747"/>
      <c r="AO86" s="1747"/>
      <c r="AP86" s="1835"/>
      <c r="AQ86" s="1835"/>
      <c r="AR86" s="1835"/>
      <c r="AS86" s="1835"/>
      <c r="AT86" s="1835"/>
      <c r="AU86" s="1835"/>
      <c r="AV86" s="1835"/>
      <c r="AW86" s="1835"/>
      <c r="AX86" s="1835"/>
      <c r="AY86" s="1835"/>
      <c r="AZ86" s="1835"/>
      <c r="BA86" s="1835"/>
      <c r="BB86" s="1835"/>
      <c r="BC86" s="1835"/>
      <c r="BD86" s="1835"/>
      <c r="BE86" s="1835"/>
      <c r="BF86" s="1835"/>
      <c r="BG86" s="1835"/>
      <c r="BH86" s="1835"/>
      <c r="BI86" s="1835"/>
      <c r="BJ86" s="1835"/>
      <c r="BK86" s="1835"/>
      <c r="BL86" s="1835"/>
      <c r="BM86" s="1835"/>
      <c r="BN86" s="1862"/>
      <c r="BO86" s="1862"/>
      <c r="BP86" s="1862"/>
      <c r="BQ86" s="1862"/>
      <c r="BR86" s="1862"/>
      <c r="BS86" s="1862"/>
      <c r="BT86" s="1862"/>
      <c r="BU86" s="1862"/>
      <c r="BV86" s="1835"/>
      <c r="BW86" s="1835"/>
      <c r="BX86" s="1835"/>
      <c r="BY86" s="1835"/>
      <c r="BZ86" s="1835"/>
      <c r="CA86" s="1835"/>
      <c r="CB86" s="1862"/>
      <c r="CC86" s="1868"/>
      <c r="CD86" s="1792"/>
      <c r="CH86" s="1686"/>
      <c r="CI86" s="1686"/>
      <c r="CJ86" s="1686"/>
      <c r="CK86" s="1686"/>
      <c r="CL86" s="1686"/>
      <c r="CM86" s="1686"/>
      <c r="CN86" s="1686"/>
      <c r="CO86" s="1686"/>
      <c r="CP86" s="1686"/>
      <c r="CQ86" s="1686"/>
      <c r="CR86" s="1686"/>
      <c r="CS86" s="1686"/>
      <c r="CT86" s="1686"/>
      <c r="CU86" s="1686"/>
      <c r="CV86" s="1686"/>
      <c r="CW86" s="1686"/>
      <c r="CX86" s="1686"/>
      <c r="CY86" s="1686"/>
      <c r="CZ86" s="1686"/>
      <c r="DA86" s="1686"/>
      <c r="DB86" s="1686"/>
      <c r="DC86" s="1686"/>
      <c r="DD86" s="1686"/>
      <c r="DE86" s="1686"/>
      <c r="DF86" s="1686"/>
      <c r="DG86" s="1686"/>
      <c r="DH86" s="1686"/>
      <c r="DI86" s="1686"/>
      <c r="DJ86" s="1686"/>
      <c r="DK86" s="1686"/>
      <c r="DL86" s="1686"/>
      <c r="DM86" s="1686"/>
      <c r="DN86" s="1686"/>
      <c r="DO86" s="1686"/>
      <c r="DP86" s="1686"/>
      <c r="DQ86" s="1686"/>
      <c r="DR86" s="1686"/>
      <c r="DS86" s="1686"/>
      <c r="DT86" s="1686"/>
      <c r="DU86" s="1686"/>
      <c r="DV86" s="1686"/>
    </row>
    <row r="87" spans="1:126" s="1734" customFormat="1" ht="30" customHeight="1">
      <c r="B87" s="1727"/>
      <c r="C87" s="1835"/>
      <c r="D87" s="1844"/>
      <c r="E87" s="1844"/>
      <c r="F87" s="1747"/>
      <c r="G87" s="1831"/>
      <c r="H87" s="1835"/>
      <c r="I87" s="1747"/>
      <c r="J87" s="1747"/>
      <c r="K87" s="1747"/>
      <c r="L87" s="1747"/>
      <c r="M87" s="1747"/>
      <c r="N87" s="1747"/>
      <c r="O87" s="1747"/>
      <c r="P87" s="1747"/>
      <c r="Q87" s="1747"/>
      <c r="R87" s="1747"/>
      <c r="S87" s="1747"/>
      <c r="T87" s="1747"/>
      <c r="U87" s="1747"/>
      <c r="V87" s="1747"/>
      <c r="W87" s="1747"/>
      <c r="X87" s="1747"/>
      <c r="Y87" s="1747"/>
      <c r="Z87" s="1747"/>
      <c r="AA87" s="1747"/>
      <c r="AB87" s="1747"/>
      <c r="AC87" s="1747"/>
      <c r="AD87" s="1747"/>
      <c r="AE87" s="1747"/>
      <c r="AF87" s="1747"/>
      <c r="AG87" s="1747"/>
      <c r="AH87" s="1747"/>
      <c r="AI87" s="1747"/>
      <c r="AJ87" s="1747"/>
      <c r="AK87" s="1747"/>
      <c r="AL87" s="1747"/>
      <c r="AM87" s="1747"/>
      <c r="AN87" s="1747"/>
      <c r="AO87" s="1747"/>
      <c r="AP87" s="1835"/>
      <c r="AQ87" s="1835"/>
      <c r="AR87" s="1835"/>
      <c r="AS87" s="1835"/>
      <c r="AT87" s="1835"/>
      <c r="AU87" s="1835"/>
      <c r="AV87" s="1835"/>
      <c r="AW87" s="1835"/>
      <c r="AX87" s="1835"/>
      <c r="AY87" s="1835"/>
      <c r="AZ87" s="1835"/>
      <c r="BA87" s="1835"/>
      <c r="BB87" s="1835"/>
      <c r="BC87" s="1835"/>
      <c r="BD87" s="1835"/>
      <c r="BE87" s="1835"/>
      <c r="BF87" s="1835"/>
      <c r="BG87" s="1835"/>
      <c r="BH87" s="1835"/>
      <c r="BI87" s="1835"/>
      <c r="BJ87" s="1835"/>
      <c r="BK87" s="1835"/>
      <c r="BL87" s="1835"/>
      <c r="BM87" s="1835"/>
      <c r="BN87" s="1862"/>
      <c r="BO87" s="1862"/>
      <c r="BP87" s="1862"/>
      <c r="BQ87" s="1862"/>
      <c r="BR87" s="1862"/>
      <c r="BS87" s="1862"/>
      <c r="BT87" s="1862"/>
      <c r="BU87" s="1862"/>
      <c r="BV87" s="3282"/>
      <c r="BW87" s="3282"/>
      <c r="BX87" s="3282"/>
      <c r="BY87" s="3283"/>
      <c r="BZ87" s="3283"/>
      <c r="CA87" s="3283"/>
      <c r="CB87" s="1862"/>
      <c r="CC87" s="1868"/>
      <c r="CD87" s="1792"/>
      <c r="CH87" s="1686"/>
      <c r="CI87" s="1686"/>
      <c r="CJ87" s="1686"/>
      <c r="CK87" s="1686"/>
      <c r="CL87" s="1686"/>
      <c r="CM87" s="1686"/>
      <c r="CN87" s="1686"/>
      <c r="CO87" s="1686"/>
      <c r="CP87" s="1686"/>
      <c r="CQ87" s="1686"/>
      <c r="CR87" s="1686"/>
      <c r="CS87" s="1686"/>
      <c r="CT87" s="1686"/>
      <c r="CU87" s="1686"/>
      <c r="CV87" s="1686"/>
      <c r="CW87" s="1686"/>
      <c r="CX87" s="1686"/>
      <c r="CY87" s="1686"/>
      <c r="CZ87" s="1686"/>
      <c r="DA87" s="1686"/>
      <c r="DB87" s="1686"/>
      <c r="DC87" s="1686"/>
      <c r="DD87" s="1686"/>
      <c r="DE87" s="1686"/>
      <c r="DF87" s="1686"/>
      <c r="DG87" s="1686"/>
      <c r="DH87" s="1686"/>
      <c r="DI87" s="1686"/>
      <c r="DJ87" s="1686"/>
      <c r="DK87" s="1686"/>
      <c r="DL87" s="1686"/>
      <c r="DM87" s="1686"/>
      <c r="DN87" s="1686"/>
      <c r="DO87" s="1686"/>
      <c r="DP87" s="1686"/>
      <c r="DQ87" s="1686"/>
      <c r="DR87" s="1686"/>
      <c r="DS87" s="1686"/>
      <c r="DT87" s="1686"/>
      <c r="DU87" s="1686"/>
      <c r="DV87" s="1686"/>
    </row>
    <row r="88" spans="1:126" s="1734" customFormat="1" ht="30" customHeight="1">
      <c r="B88" s="1707"/>
      <c r="C88" s="1835"/>
      <c r="D88" s="1844"/>
      <c r="E88" s="1844"/>
      <c r="F88" s="1751"/>
      <c r="G88" s="1831"/>
      <c r="H88" s="1835"/>
      <c r="I88" s="1747"/>
      <c r="J88" s="1747"/>
      <c r="K88" s="1747"/>
      <c r="L88" s="1747"/>
      <c r="M88" s="1747"/>
      <c r="N88" s="1747"/>
      <c r="O88" s="1747"/>
      <c r="P88" s="1747"/>
      <c r="Q88" s="1747"/>
      <c r="R88" s="1747"/>
      <c r="S88" s="1747"/>
      <c r="T88" s="1747"/>
      <c r="U88" s="1747"/>
      <c r="V88" s="1747"/>
      <c r="W88" s="1747"/>
      <c r="X88" s="1747"/>
      <c r="Y88" s="1747"/>
      <c r="Z88" s="1747"/>
      <c r="AA88" s="1747"/>
      <c r="AB88" s="1747"/>
      <c r="AC88" s="1747"/>
      <c r="AD88" s="1747"/>
      <c r="AE88" s="1747"/>
      <c r="AF88" s="1747"/>
      <c r="AG88" s="1747"/>
      <c r="AH88" s="1747"/>
      <c r="AI88" s="1747"/>
      <c r="AJ88" s="1747"/>
      <c r="AK88" s="1747"/>
      <c r="AL88" s="1747"/>
      <c r="AM88" s="1747"/>
      <c r="AN88" s="1747"/>
      <c r="AO88" s="1747"/>
      <c r="AP88" s="1835"/>
      <c r="AQ88" s="1835"/>
      <c r="AR88" s="1835"/>
      <c r="AS88" s="1835"/>
      <c r="AT88" s="1835"/>
      <c r="AU88" s="1835"/>
      <c r="AV88" s="1835"/>
      <c r="AW88" s="1835"/>
      <c r="AX88" s="1835"/>
      <c r="AY88" s="1835"/>
      <c r="AZ88" s="1835"/>
      <c r="BA88" s="1835"/>
      <c r="BB88" s="1835"/>
      <c r="BC88" s="1835"/>
      <c r="BD88" s="1835"/>
      <c r="BE88" s="1835"/>
      <c r="BF88" s="1835"/>
      <c r="BG88" s="1835"/>
      <c r="BH88" s="1835"/>
      <c r="BI88" s="1835"/>
      <c r="BJ88" s="1835"/>
      <c r="BK88" s="1835"/>
      <c r="BL88" s="1835"/>
      <c r="BM88" s="1835"/>
      <c r="BN88" s="1835"/>
      <c r="BO88" s="1855"/>
      <c r="BP88" s="1855"/>
      <c r="BQ88" s="1855"/>
      <c r="BR88" s="1855"/>
      <c r="BS88" s="1855"/>
      <c r="BT88" s="1862"/>
      <c r="BU88" s="1862"/>
      <c r="BV88" s="3282"/>
      <c r="BW88" s="3282"/>
      <c r="BX88" s="3282"/>
      <c r="BY88" s="3283"/>
      <c r="BZ88" s="3283"/>
      <c r="CA88" s="3283"/>
      <c r="CB88" s="1862"/>
      <c r="CC88" s="1868"/>
      <c r="CD88" s="1792"/>
      <c r="CH88" s="1686"/>
      <c r="CI88" s="1686"/>
      <c r="CJ88" s="1686"/>
      <c r="CK88" s="1686"/>
      <c r="CL88" s="1686"/>
      <c r="CM88" s="1686"/>
      <c r="CN88" s="1686"/>
      <c r="CO88" s="1686"/>
      <c r="CP88" s="1686"/>
      <c r="CQ88" s="1686"/>
      <c r="CR88" s="1686"/>
      <c r="CS88" s="1686"/>
      <c r="CT88" s="1686"/>
      <c r="CU88" s="1686"/>
      <c r="CV88" s="1686"/>
      <c r="CW88" s="1686"/>
      <c r="CX88" s="1686"/>
      <c r="CY88" s="1686"/>
      <c r="CZ88" s="1686"/>
      <c r="DA88" s="1686"/>
      <c r="DB88" s="1686"/>
      <c r="DC88" s="1686"/>
      <c r="DD88" s="1686"/>
      <c r="DE88" s="1686"/>
      <c r="DF88" s="1686"/>
      <c r="DG88" s="1686"/>
      <c r="DH88" s="1686"/>
      <c r="DI88" s="1686"/>
      <c r="DJ88" s="1686"/>
      <c r="DK88" s="1686"/>
      <c r="DL88" s="1686"/>
      <c r="DM88" s="1686"/>
      <c r="DN88" s="1686"/>
      <c r="DO88" s="1686"/>
      <c r="DP88" s="1686"/>
      <c r="DQ88" s="1686"/>
      <c r="DR88" s="1686"/>
      <c r="DS88" s="1686"/>
      <c r="DT88" s="1686"/>
      <c r="DU88" s="1686"/>
      <c r="DV88" s="1686"/>
    </row>
    <row r="89" spans="1:126" s="1734" customFormat="1" ht="30" customHeight="1" thickBot="1">
      <c r="B89" s="1761"/>
      <c r="C89" s="1762"/>
      <c r="D89" s="1762"/>
      <c r="E89" s="1762"/>
      <c r="F89" s="1762"/>
      <c r="G89" s="1762"/>
      <c r="H89" s="1762"/>
      <c r="I89" s="1762"/>
      <c r="J89" s="1762"/>
      <c r="K89" s="1762"/>
      <c r="L89" s="1762"/>
      <c r="M89" s="1762"/>
      <c r="N89" s="1762"/>
      <c r="O89" s="1762"/>
      <c r="P89" s="1762"/>
      <c r="Q89" s="1762"/>
      <c r="R89" s="1762"/>
      <c r="S89" s="1762"/>
      <c r="T89" s="1762"/>
      <c r="U89" s="1762"/>
      <c r="V89" s="1762"/>
      <c r="W89" s="1762"/>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3"/>
      <c r="CD89" s="1686"/>
      <c r="CH89" s="1686"/>
      <c r="CI89" s="1686"/>
      <c r="CJ89" s="1686"/>
      <c r="CK89" s="1686"/>
      <c r="CL89" s="1686"/>
      <c r="CM89" s="1686"/>
      <c r="CN89" s="1686"/>
      <c r="CO89" s="1686"/>
      <c r="CP89" s="1686"/>
      <c r="CQ89" s="1686"/>
      <c r="CR89" s="1686"/>
      <c r="CS89" s="1686"/>
      <c r="CT89" s="1686"/>
      <c r="CU89" s="1686"/>
      <c r="CV89" s="1686"/>
      <c r="CW89" s="1686"/>
      <c r="CX89" s="1686"/>
      <c r="CY89" s="1686"/>
      <c r="CZ89" s="1686"/>
      <c r="DA89" s="1686"/>
      <c r="DB89" s="1686"/>
      <c r="DC89" s="1686"/>
      <c r="DD89" s="1686"/>
      <c r="DE89" s="1686"/>
      <c r="DF89" s="1686"/>
      <c r="DG89" s="1686"/>
      <c r="DH89" s="1686"/>
      <c r="DI89" s="1686"/>
      <c r="DJ89" s="1686"/>
      <c r="DK89" s="1686"/>
      <c r="DL89" s="1686"/>
      <c r="DM89" s="1686"/>
      <c r="DN89" s="1686"/>
      <c r="DO89" s="1686"/>
      <c r="DP89" s="1686"/>
      <c r="DQ89" s="1686"/>
      <c r="DR89" s="1686"/>
      <c r="DS89" s="1686"/>
      <c r="DT89" s="1686"/>
      <c r="DU89" s="1686"/>
      <c r="DV89" s="1686"/>
    </row>
    <row r="90" spans="1:126" ht="20.100000000000001" customHeight="1">
      <c r="B90" s="1764"/>
      <c r="C90" s="1765"/>
      <c r="D90" s="1764"/>
      <c r="E90" s="1743"/>
      <c r="F90" s="1765"/>
      <c r="G90" s="1766"/>
      <c r="H90" s="1766"/>
      <c r="I90" s="1766"/>
      <c r="J90" s="1760"/>
      <c r="K90" s="1760"/>
      <c r="L90" s="1760"/>
      <c r="M90" s="1760"/>
      <c r="N90" s="1760"/>
      <c r="O90" s="1760"/>
      <c r="P90" s="1760"/>
      <c r="Q90" s="1767"/>
      <c r="R90" s="1760"/>
      <c r="S90" s="1760"/>
      <c r="T90" s="1764"/>
      <c r="U90" s="1764"/>
      <c r="V90" s="1764"/>
      <c r="W90" s="1764"/>
      <c r="X90" s="1764"/>
      <c r="Y90" s="1764"/>
      <c r="Z90" s="1764"/>
      <c r="AA90" s="1764"/>
      <c r="AB90" s="1768"/>
      <c r="AC90" s="1743"/>
      <c r="AD90" s="1743"/>
      <c r="AE90" s="1743"/>
      <c r="AF90" s="1743"/>
      <c r="AG90" s="1743"/>
      <c r="AH90" s="1764"/>
      <c r="AI90" s="1764"/>
      <c r="AJ90" s="1764"/>
      <c r="AK90" s="1764"/>
      <c r="AL90" s="1764"/>
      <c r="AM90" s="1764"/>
      <c r="AN90" s="1764"/>
      <c r="AO90" s="1764"/>
      <c r="AP90" s="1764"/>
      <c r="AQ90" s="1764"/>
      <c r="AR90" s="1764"/>
      <c r="AS90" s="1764"/>
      <c r="AT90" s="1764"/>
      <c r="AU90" s="1764"/>
      <c r="AV90" s="1764"/>
      <c r="AW90" s="1764"/>
      <c r="AX90" s="1764"/>
      <c r="AY90" s="1764"/>
      <c r="AZ90" s="1764"/>
      <c r="BA90" s="1764"/>
      <c r="BB90" s="1764"/>
      <c r="BC90" s="1764"/>
      <c r="BD90" s="1764"/>
      <c r="BE90" s="1764"/>
      <c r="BF90" s="1764"/>
      <c r="BG90" s="1764"/>
      <c r="BH90" s="1764"/>
      <c r="BI90" s="1764"/>
      <c r="BJ90" s="1764"/>
      <c r="BK90" s="1764"/>
      <c r="BL90" s="1764"/>
      <c r="BM90" s="1764"/>
      <c r="BN90" s="1764"/>
      <c r="BO90" s="1764"/>
      <c r="BP90" s="1764"/>
      <c r="BQ90" s="1764"/>
      <c r="BR90" s="1764"/>
      <c r="BS90" s="1764"/>
      <c r="BT90" s="1764"/>
      <c r="BU90" s="1764"/>
      <c r="BV90" s="1764"/>
      <c r="BW90" s="1764"/>
      <c r="BX90" s="1764"/>
      <c r="BY90" s="1764"/>
      <c r="BZ90" s="1768"/>
      <c r="CA90" s="1743"/>
      <c r="CB90" s="1743"/>
      <c r="CC90" s="1764"/>
      <c r="CD90" s="1764"/>
    </row>
    <row r="91" spans="1:126" ht="20.100000000000001" customHeight="1">
      <c r="B91" s="1764"/>
      <c r="C91" s="1765"/>
      <c r="D91" s="1764"/>
      <c r="E91" s="1743"/>
      <c r="F91" s="1765"/>
      <c r="G91" s="1766"/>
      <c r="H91" s="1766"/>
      <c r="I91" s="1766"/>
      <c r="J91" s="1760"/>
      <c r="K91" s="1760"/>
      <c r="L91" s="1760"/>
      <c r="M91" s="1760"/>
      <c r="N91" s="1760"/>
      <c r="O91" s="1760"/>
      <c r="P91" s="1760"/>
      <c r="Q91" s="1767"/>
      <c r="R91" s="1760"/>
      <c r="S91" s="1760"/>
      <c r="T91" s="1764"/>
      <c r="U91" s="1764"/>
      <c r="V91" s="1764"/>
      <c r="W91" s="1764"/>
      <c r="X91" s="1764"/>
      <c r="Y91" s="1764"/>
      <c r="Z91" s="1764"/>
      <c r="AA91" s="1764"/>
      <c r="AB91" s="1768"/>
      <c r="AC91" s="1743"/>
      <c r="AD91" s="1743"/>
      <c r="AE91" s="1743"/>
      <c r="AF91" s="1743"/>
      <c r="AG91" s="1743"/>
      <c r="AH91" s="1764"/>
      <c r="AI91" s="1764"/>
      <c r="AJ91" s="1764"/>
      <c r="AK91" s="1764"/>
      <c r="AL91" s="1764"/>
      <c r="AM91" s="1764"/>
      <c r="AN91" s="1764"/>
      <c r="AO91" s="1764"/>
      <c r="AP91" s="1764"/>
      <c r="AQ91" s="1764"/>
      <c r="AR91" s="1764"/>
      <c r="AS91" s="1764"/>
      <c r="AT91" s="1764"/>
      <c r="AU91" s="1764"/>
      <c r="AV91" s="1764"/>
      <c r="AW91" s="1764"/>
      <c r="AX91" s="1764"/>
      <c r="AY91" s="1764"/>
      <c r="AZ91" s="1764"/>
      <c r="BA91" s="1764"/>
      <c r="BB91" s="1764"/>
      <c r="BC91" s="1764"/>
      <c r="BD91" s="1764"/>
      <c r="BE91" s="1764"/>
      <c r="BF91" s="1764"/>
      <c r="BG91" s="1764"/>
      <c r="BH91" s="1764"/>
      <c r="BI91" s="1764"/>
      <c r="BJ91" s="1764"/>
      <c r="BK91" s="1764"/>
      <c r="BL91" s="1764"/>
      <c r="BM91" s="1764"/>
      <c r="BN91" s="1764"/>
      <c r="BO91" s="1764"/>
      <c r="BP91" s="1764"/>
      <c r="BQ91" s="1764"/>
      <c r="BR91" s="1764"/>
      <c r="BS91" s="1764"/>
      <c r="BT91" s="1764"/>
      <c r="BU91" s="1764"/>
      <c r="BV91" s="1764"/>
      <c r="BW91" s="1764"/>
      <c r="BX91" s="1764"/>
      <c r="BY91" s="1764"/>
      <c r="BZ91" s="1768"/>
      <c r="CA91" s="1743"/>
      <c r="CB91" s="1743"/>
      <c r="CC91" s="1764"/>
      <c r="CD91" s="1764"/>
    </row>
    <row r="92" spans="1:126" s="1769" customFormat="1" ht="30" customHeight="1">
      <c r="A92" s="2682">
        <v>47</v>
      </c>
      <c r="B92" s="2682"/>
      <c r="C92" s="2682"/>
      <c r="D92" s="2682"/>
      <c r="E92" s="2682"/>
      <c r="F92" s="2682"/>
      <c r="G92" s="2682"/>
      <c r="H92" s="2682"/>
      <c r="I92" s="2682"/>
      <c r="J92" s="2682"/>
      <c r="K92" s="2682"/>
      <c r="L92" s="2682"/>
      <c r="M92" s="2682"/>
      <c r="N92" s="2682"/>
      <c r="O92" s="2682"/>
      <c r="P92" s="2682"/>
      <c r="Q92" s="2682"/>
      <c r="R92" s="2682"/>
      <c r="S92" s="2682"/>
      <c r="T92" s="2682"/>
      <c r="U92" s="2682"/>
      <c r="V92" s="2682"/>
      <c r="W92" s="2682"/>
      <c r="X92" s="2682"/>
      <c r="Y92" s="2682"/>
      <c r="Z92" s="2682"/>
      <c r="AA92" s="2682"/>
      <c r="AB92" s="2682"/>
      <c r="AC92" s="2682"/>
      <c r="AD92" s="2682"/>
      <c r="AE92" s="2682"/>
      <c r="AF92" s="2682"/>
      <c r="AG92" s="2682"/>
      <c r="AH92" s="2682"/>
      <c r="AI92" s="2682"/>
      <c r="AJ92" s="2682"/>
      <c r="AK92" s="2682"/>
      <c r="AL92" s="2682"/>
      <c r="AM92" s="2682"/>
      <c r="AN92" s="2682"/>
      <c r="AO92" s="2682"/>
      <c r="AP92" s="2682"/>
      <c r="AQ92" s="2682"/>
      <c r="AR92" s="2682"/>
      <c r="AS92" s="2682"/>
      <c r="AT92" s="2682"/>
      <c r="AU92" s="2682"/>
      <c r="AV92" s="2682"/>
      <c r="AW92" s="2682"/>
      <c r="AX92" s="2682"/>
      <c r="AY92" s="2682"/>
      <c r="AZ92" s="2682"/>
      <c r="BA92" s="2682"/>
      <c r="BB92" s="2682"/>
      <c r="BC92" s="2682"/>
      <c r="BD92" s="2682"/>
      <c r="BE92" s="2682"/>
      <c r="BF92" s="2682"/>
      <c r="BG92" s="2682"/>
      <c r="BH92" s="2682"/>
      <c r="BI92" s="2682"/>
      <c r="BJ92" s="2682"/>
      <c r="BK92" s="2682"/>
      <c r="BL92" s="2682"/>
      <c r="BM92" s="2682"/>
      <c r="BN92" s="2682"/>
      <c r="BO92" s="2682"/>
      <c r="BP92" s="2682"/>
      <c r="BQ92" s="2682"/>
      <c r="BR92" s="2682"/>
      <c r="BS92" s="2682"/>
      <c r="BT92" s="2682"/>
      <c r="BU92" s="2682"/>
      <c r="BV92" s="2682"/>
      <c r="BW92" s="2682"/>
      <c r="BX92" s="2682"/>
      <c r="BY92" s="2682"/>
      <c r="BZ92" s="2682"/>
      <c r="CA92" s="2682"/>
      <c r="CB92" s="2682"/>
      <c r="CC92" s="2682"/>
      <c r="CD92" s="2682"/>
      <c r="CH92" s="1686"/>
      <c r="CI92" s="1686"/>
      <c r="CJ92" s="1686"/>
      <c r="CK92" s="1686"/>
      <c r="CL92" s="1686"/>
      <c r="CM92" s="1686"/>
      <c r="CN92" s="1686"/>
      <c r="CO92" s="1686"/>
      <c r="CP92" s="1686"/>
      <c r="CQ92" s="1686"/>
      <c r="CR92" s="1686"/>
      <c r="CS92" s="1686"/>
      <c r="CT92" s="1686"/>
      <c r="CU92" s="1686"/>
      <c r="CV92" s="1686"/>
      <c r="CW92" s="1686"/>
      <c r="CX92" s="1686"/>
      <c r="CY92" s="1686"/>
      <c r="CZ92" s="1686"/>
      <c r="DA92" s="1686"/>
      <c r="DB92" s="1686"/>
      <c r="DC92" s="1686"/>
      <c r="DD92" s="1686"/>
      <c r="DE92" s="1686"/>
      <c r="DF92" s="1686"/>
      <c r="DG92" s="1686"/>
      <c r="DH92" s="1686"/>
      <c r="DI92" s="1686"/>
      <c r="DJ92" s="1686"/>
      <c r="DK92" s="1686"/>
      <c r="DL92" s="1686"/>
      <c r="DM92" s="1686"/>
      <c r="DN92" s="1686"/>
      <c r="DO92" s="1686"/>
      <c r="DP92" s="1686"/>
      <c r="DQ92" s="1686"/>
      <c r="DR92" s="1686"/>
      <c r="DS92" s="1686"/>
      <c r="DT92" s="1686"/>
      <c r="DU92" s="1686"/>
      <c r="DV92" s="1686"/>
    </row>
    <row r="93" spans="1:126" s="1769" customFormat="1" ht="20.100000000000001" customHeight="1">
      <c r="B93" s="1770"/>
      <c r="C93" s="1770"/>
      <c r="D93" s="1770"/>
      <c r="E93" s="1770"/>
      <c r="F93" s="1770"/>
      <c r="G93" s="1770"/>
      <c r="H93" s="1770"/>
      <c r="I93" s="1770"/>
      <c r="J93" s="1770"/>
      <c r="K93" s="1770"/>
      <c r="L93" s="1770"/>
      <c r="M93" s="1770"/>
      <c r="N93" s="1770"/>
      <c r="O93" s="1770"/>
      <c r="P93" s="1770"/>
      <c r="Q93" s="1770"/>
      <c r="R93" s="1770"/>
      <c r="S93" s="1770"/>
      <c r="T93" s="1770"/>
      <c r="U93" s="1770"/>
      <c r="V93" s="1770"/>
      <c r="W93" s="1770"/>
      <c r="X93" s="1770"/>
      <c r="Y93" s="1770"/>
      <c r="Z93" s="1770"/>
      <c r="AA93" s="1770"/>
      <c r="AB93" s="1770"/>
      <c r="AC93" s="1770"/>
      <c r="AD93" s="1770"/>
      <c r="AE93" s="1770"/>
      <c r="AF93" s="1770"/>
      <c r="AG93" s="1770"/>
      <c r="AH93" s="1770"/>
      <c r="AI93" s="1770"/>
      <c r="AJ93" s="1770"/>
      <c r="AK93" s="1770"/>
      <c r="AL93" s="1770"/>
      <c r="AM93" s="1770"/>
      <c r="AN93" s="1770"/>
      <c r="AO93" s="1770"/>
      <c r="AP93" s="1770"/>
      <c r="AQ93" s="1770"/>
      <c r="AR93" s="1770"/>
      <c r="AS93" s="1770"/>
      <c r="AT93" s="1770"/>
      <c r="AU93" s="1770"/>
      <c r="AV93" s="1770"/>
      <c r="AW93" s="1770"/>
      <c r="AX93" s="1770"/>
      <c r="AY93" s="1770"/>
      <c r="AZ93" s="1770"/>
      <c r="BA93" s="1770"/>
      <c r="BB93" s="1770"/>
      <c r="BC93" s="1770"/>
      <c r="BD93" s="1770"/>
      <c r="BE93" s="1770"/>
      <c r="BF93" s="1770"/>
      <c r="BG93" s="1770"/>
      <c r="BH93" s="1770"/>
      <c r="BI93" s="1770"/>
      <c r="BJ93" s="1770"/>
      <c r="BK93" s="1770"/>
      <c r="BL93" s="1770"/>
      <c r="BM93" s="1770"/>
      <c r="BN93" s="1770"/>
      <c r="BO93" s="1770"/>
      <c r="BP93" s="1770"/>
      <c r="BQ93" s="1770"/>
      <c r="BR93" s="1770"/>
      <c r="BS93" s="1770"/>
      <c r="BT93" s="1770"/>
      <c r="BU93" s="1770"/>
      <c r="BV93" s="1770"/>
      <c r="BW93" s="1770"/>
      <c r="BX93" s="1770"/>
      <c r="BY93" s="1770"/>
      <c r="BZ93" s="1770"/>
      <c r="CA93" s="1770"/>
      <c r="CB93" s="1770"/>
      <c r="CC93" s="1770"/>
      <c r="CD93" s="1770"/>
      <c r="CH93" s="1686"/>
      <c r="CI93" s="1686"/>
      <c r="CJ93" s="1686"/>
      <c r="CK93" s="1686"/>
      <c r="CL93" s="1686"/>
      <c r="CM93" s="1686"/>
      <c r="CN93" s="1686"/>
      <c r="CO93" s="1686"/>
      <c r="CP93" s="1686"/>
      <c r="CQ93" s="1686"/>
      <c r="CR93" s="1686"/>
      <c r="CS93" s="1686"/>
      <c r="CT93" s="1686"/>
      <c r="CU93" s="1686"/>
      <c r="CV93" s="1686"/>
      <c r="CW93" s="1686"/>
      <c r="CX93" s="1686"/>
      <c r="CY93" s="1686"/>
      <c r="CZ93" s="1686"/>
      <c r="DA93" s="1686"/>
      <c r="DB93" s="1686"/>
      <c r="DC93" s="1686"/>
      <c r="DD93" s="1686"/>
      <c r="DE93" s="1686"/>
      <c r="DF93" s="1686"/>
      <c r="DG93" s="1686"/>
      <c r="DH93" s="1686"/>
      <c r="DI93" s="1686"/>
      <c r="DJ93" s="1686"/>
      <c r="DK93" s="1686"/>
      <c r="DL93" s="1686"/>
      <c r="DM93" s="1686"/>
      <c r="DN93" s="1686"/>
      <c r="DO93" s="1686"/>
      <c r="DP93" s="1686"/>
      <c r="DQ93" s="1686"/>
      <c r="DR93" s="1686"/>
      <c r="DS93" s="1686"/>
      <c r="DT93" s="1686"/>
      <c r="DU93" s="1686"/>
      <c r="DV93" s="1686"/>
    </row>
    <row r="94" spans="1:126" s="1769" customFormat="1" ht="20.100000000000001" customHeight="1">
      <c r="B94" s="1770"/>
      <c r="C94" s="1770"/>
      <c r="D94" s="1770"/>
      <c r="E94" s="1770"/>
      <c r="F94" s="1770"/>
      <c r="G94" s="1770"/>
      <c r="H94" s="1770"/>
      <c r="I94" s="1770"/>
      <c r="J94" s="1770"/>
      <c r="K94" s="1770"/>
      <c r="L94" s="1770"/>
      <c r="M94" s="1770"/>
      <c r="N94" s="1770"/>
      <c r="O94" s="1770"/>
      <c r="P94" s="1770"/>
      <c r="Q94" s="1770"/>
      <c r="R94" s="1770"/>
      <c r="S94" s="1770"/>
      <c r="T94" s="1770"/>
      <c r="U94" s="1770"/>
      <c r="V94" s="1770"/>
      <c r="W94" s="1770"/>
      <c r="X94" s="1770"/>
      <c r="Y94" s="1770"/>
      <c r="Z94" s="1770"/>
      <c r="AA94" s="1770"/>
      <c r="AB94" s="1770"/>
      <c r="AC94" s="1770"/>
      <c r="AD94" s="1770"/>
      <c r="AE94" s="1770"/>
      <c r="AF94" s="1770"/>
      <c r="AG94" s="1770"/>
      <c r="AH94" s="1770"/>
      <c r="AI94" s="1770"/>
      <c r="AJ94" s="1770"/>
      <c r="AK94" s="1770"/>
      <c r="AL94" s="1770"/>
      <c r="AM94" s="1770"/>
      <c r="AN94" s="1770"/>
      <c r="AO94" s="1770"/>
      <c r="AP94" s="1770"/>
      <c r="AQ94" s="1770"/>
      <c r="AR94" s="1770"/>
      <c r="AS94" s="1770"/>
      <c r="AT94" s="1770"/>
      <c r="AU94" s="1770"/>
      <c r="AV94" s="1770"/>
      <c r="AW94" s="1770"/>
      <c r="AX94" s="1770"/>
      <c r="AY94" s="1770"/>
      <c r="AZ94" s="1770"/>
      <c r="BA94" s="1770"/>
      <c r="BB94" s="1770"/>
      <c r="BC94" s="1770"/>
      <c r="BD94" s="1770"/>
      <c r="BE94" s="1770"/>
      <c r="BF94" s="1770"/>
      <c r="BG94" s="1770"/>
      <c r="BH94" s="1770"/>
      <c r="BI94" s="1770"/>
      <c r="BJ94" s="1770"/>
      <c r="BK94" s="1770"/>
      <c r="BL94" s="1770"/>
      <c r="BM94" s="1770"/>
      <c r="BN94" s="1770"/>
      <c r="BO94" s="1770"/>
      <c r="BP94" s="1770"/>
      <c r="BQ94" s="1770"/>
      <c r="BR94" s="1770"/>
      <c r="BS94" s="1770"/>
      <c r="BT94" s="1770"/>
      <c r="BU94" s="1770"/>
      <c r="BV94" s="1770"/>
      <c r="BW94" s="1770"/>
      <c r="BX94" s="1770"/>
      <c r="BY94" s="1770"/>
      <c r="BZ94" s="1770"/>
      <c r="CA94" s="1770"/>
      <c r="CB94" s="1770"/>
      <c r="CC94" s="1770"/>
      <c r="CD94" s="1770"/>
      <c r="CH94" s="1686"/>
      <c r="CI94" s="1686"/>
      <c r="CJ94" s="1686"/>
      <c r="CK94" s="1686"/>
      <c r="CL94" s="1686"/>
      <c r="CM94" s="1686"/>
      <c r="CN94" s="1686"/>
      <c r="CO94" s="1686"/>
      <c r="CP94" s="1686"/>
      <c r="CQ94" s="1686"/>
      <c r="CR94" s="1686"/>
      <c r="CS94" s="1686"/>
      <c r="CT94" s="1686"/>
      <c r="CU94" s="1686"/>
      <c r="CV94" s="1686"/>
      <c r="CW94" s="1686"/>
      <c r="CX94" s="1686"/>
      <c r="CY94" s="1686"/>
      <c r="CZ94" s="1686"/>
      <c r="DA94" s="1686"/>
      <c r="DB94" s="1686"/>
      <c r="DC94" s="1686"/>
      <c r="DD94" s="1686"/>
      <c r="DE94" s="1686"/>
      <c r="DF94" s="1686"/>
      <c r="DG94" s="1686"/>
      <c r="DH94" s="1686"/>
      <c r="DI94" s="1686"/>
      <c r="DJ94" s="1686"/>
      <c r="DK94" s="1686"/>
      <c r="DL94" s="1686"/>
      <c r="DM94" s="1686"/>
      <c r="DN94" s="1686"/>
      <c r="DO94" s="1686"/>
      <c r="DP94" s="1686"/>
      <c r="DQ94" s="1686"/>
      <c r="DR94" s="1686"/>
      <c r="DS94" s="1686"/>
      <c r="DT94" s="1686"/>
      <c r="DU94" s="1686"/>
      <c r="DV94" s="1686"/>
    </row>
  </sheetData>
  <mergeCells count="45">
    <mergeCell ref="D18:E19"/>
    <mergeCell ref="F18:H19"/>
    <mergeCell ref="J18:Q19"/>
    <mergeCell ref="C4:N5"/>
    <mergeCell ref="O4:Q5"/>
    <mergeCell ref="D15:E16"/>
    <mergeCell ref="F15:H16"/>
    <mergeCell ref="J15:Q16"/>
    <mergeCell ref="BV26:BX27"/>
    <mergeCell ref="BY26:CA27"/>
    <mergeCell ref="BV29:BX30"/>
    <mergeCell ref="BY29:CA30"/>
    <mergeCell ref="BV32:BX33"/>
    <mergeCell ref="BY32:CA33"/>
    <mergeCell ref="BV35:BX36"/>
    <mergeCell ref="BY35:CA36"/>
    <mergeCell ref="BV38:BX39"/>
    <mergeCell ref="BY38:CA39"/>
    <mergeCell ref="BV41:BX42"/>
    <mergeCell ref="BY41:CA42"/>
    <mergeCell ref="BV44:BX45"/>
    <mergeCell ref="BY44:CA45"/>
    <mergeCell ref="BV47:BX48"/>
    <mergeCell ref="BY47:CA48"/>
    <mergeCell ref="BV56:BX57"/>
    <mergeCell ref="BY56:CA57"/>
    <mergeCell ref="BV59:BX60"/>
    <mergeCell ref="BY59:CA60"/>
    <mergeCell ref="BV62:BX63"/>
    <mergeCell ref="BY62:CA63"/>
    <mergeCell ref="BV65:BX66"/>
    <mergeCell ref="BY65:CA66"/>
    <mergeCell ref="BV70:BX71"/>
    <mergeCell ref="BY70:CA71"/>
    <mergeCell ref="BV73:BX74"/>
    <mergeCell ref="BY73:CA74"/>
    <mergeCell ref="BV78:BX79"/>
    <mergeCell ref="BY78:CA79"/>
    <mergeCell ref="A92:CD92"/>
    <mergeCell ref="BV81:BX82"/>
    <mergeCell ref="BY81:CA82"/>
    <mergeCell ref="B84:CC84"/>
    <mergeCell ref="B85:CC85"/>
    <mergeCell ref="BV87:BX88"/>
    <mergeCell ref="BY87:CA88"/>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71F1F-B3F2-4342-80D1-9E68802BAA7D}">
  <dimension ref="A1:AD145"/>
  <sheetViews>
    <sheetView showGridLines="0" view="pageBreakPreview" zoomScale="40" zoomScaleNormal="40" workbookViewId="0">
      <selection activeCell="A5" sqref="A5:AB5"/>
    </sheetView>
  </sheetViews>
  <sheetFormatPr defaultColWidth="6.23046875" defaultRowHeight="15"/>
  <cols>
    <col min="1" max="28" width="7.69140625" style="1685" customWidth="1"/>
    <col min="29" max="261" width="6.23046875" style="1685"/>
    <col min="262" max="262" width="5.15234375" style="1685" customWidth="1"/>
    <col min="263" max="263" width="7.84375" style="1685" customWidth="1"/>
    <col min="264" max="264" width="8.69140625" style="1685" customWidth="1"/>
    <col min="265" max="265" width="20.3046875" style="1685" customWidth="1"/>
    <col min="266" max="266" width="5.15234375" style="1685" customWidth="1"/>
    <col min="267" max="267" width="8.53515625" style="1685" customWidth="1"/>
    <col min="268" max="268" width="7.84375" style="1685" customWidth="1"/>
    <col min="269" max="269" width="8.69140625" style="1685" customWidth="1"/>
    <col min="270" max="270" width="6.23046875" style="1685"/>
    <col min="271" max="271" width="10.61328125" style="1685" customWidth="1"/>
    <col min="272" max="275" width="7.84375" style="1685" customWidth="1"/>
    <col min="276" max="276" width="2.4609375" style="1685" customWidth="1"/>
    <col min="277" max="277" width="8.69140625" style="1685" customWidth="1"/>
    <col min="278" max="278" width="6.23046875" style="1685"/>
    <col min="279" max="279" width="2.4609375" style="1685" customWidth="1"/>
    <col min="280" max="280" width="6.23046875" style="1685"/>
    <col min="281" max="283" width="8.69140625" style="1685" customWidth="1"/>
    <col min="284" max="284" width="3.3828125" style="1685" customWidth="1"/>
    <col min="285" max="517" width="6.23046875" style="1685"/>
    <col min="518" max="518" width="5.15234375" style="1685" customWidth="1"/>
    <col min="519" max="519" width="7.84375" style="1685" customWidth="1"/>
    <col min="520" max="520" width="8.69140625" style="1685" customWidth="1"/>
    <col min="521" max="521" width="20.3046875" style="1685" customWidth="1"/>
    <col min="522" max="522" width="5.15234375" style="1685" customWidth="1"/>
    <col min="523" max="523" width="8.53515625" style="1685" customWidth="1"/>
    <col min="524" max="524" width="7.84375" style="1685" customWidth="1"/>
    <col min="525" max="525" width="8.69140625" style="1685" customWidth="1"/>
    <col min="526" max="526" width="6.23046875" style="1685"/>
    <col min="527" max="527" width="10.61328125" style="1685" customWidth="1"/>
    <col min="528" max="531" width="7.84375" style="1685" customWidth="1"/>
    <col min="532" max="532" width="2.4609375" style="1685" customWidth="1"/>
    <col min="533" max="533" width="8.69140625" style="1685" customWidth="1"/>
    <col min="534" max="534" width="6.23046875" style="1685"/>
    <col min="535" max="535" width="2.4609375" style="1685" customWidth="1"/>
    <col min="536" max="536" width="6.23046875" style="1685"/>
    <col min="537" max="539" width="8.69140625" style="1685" customWidth="1"/>
    <col min="540" max="540" width="3.3828125" style="1685" customWidth="1"/>
    <col min="541" max="773" width="6.23046875" style="1685"/>
    <col min="774" max="774" width="5.15234375" style="1685" customWidth="1"/>
    <col min="775" max="775" width="7.84375" style="1685" customWidth="1"/>
    <col min="776" max="776" width="8.69140625" style="1685" customWidth="1"/>
    <col min="777" max="777" width="20.3046875" style="1685" customWidth="1"/>
    <col min="778" max="778" width="5.15234375" style="1685" customWidth="1"/>
    <col min="779" max="779" width="8.53515625" style="1685" customWidth="1"/>
    <col min="780" max="780" width="7.84375" style="1685" customWidth="1"/>
    <col min="781" max="781" width="8.69140625" style="1685" customWidth="1"/>
    <col min="782" max="782" width="6.23046875" style="1685"/>
    <col min="783" max="783" width="10.61328125" style="1685" customWidth="1"/>
    <col min="784" max="787" width="7.84375" style="1685" customWidth="1"/>
    <col min="788" max="788" width="2.4609375" style="1685" customWidth="1"/>
    <col min="789" max="789" width="8.69140625" style="1685" customWidth="1"/>
    <col min="790" max="790" width="6.23046875" style="1685"/>
    <col min="791" max="791" width="2.4609375" style="1685" customWidth="1"/>
    <col min="792" max="792" width="6.23046875" style="1685"/>
    <col min="793" max="795" width="8.69140625" style="1685" customWidth="1"/>
    <col min="796" max="796" width="3.3828125" style="1685" customWidth="1"/>
    <col min="797" max="1029" width="6.23046875" style="1685"/>
    <col min="1030" max="1030" width="5.15234375" style="1685" customWidth="1"/>
    <col min="1031" max="1031" width="7.84375" style="1685" customWidth="1"/>
    <col min="1032" max="1032" width="8.69140625" style="1685" customWidth="1"/>
    <col min="1033" max="1033" width="20.3046875" style="1685" customWidth="1"/>
    <col min="1034" max="1034" width="5.15234375" style="1685" customWidth="1"/>
    <col min="1035" max="1035" width="8.53515625" style="1685" customWidth="1"/>
    <col min="1036" max="1036" width="7.84375" style="1685" customWidth="1"/>
    <col min="1037" max="1037" width="8.69140625" style="1685" customWidth="1"/>
    <col min="1038" max="1038" width="6.23046875" style="1685"/>
    <col min="1039" max="1039" width="10.61328125" style="1685" customWidth="1"/>
    <col min="1040" max="1043" width="7.84375" style="1685" customWidth="1"/>
    <col min="1044" max="1044" width="2.4609375" style="1685" customWidth="1"/>
    <col min="1045" max="1045" width="8.69140625" style="1685" customWidth="1"/>
    <col min="1046" max="1046" width="6.23046875" style="1685"/>
    <col min="1047" max="1047" width="2.4609375" style="1685" customWidth="1"/>
    <col min="1048" max="1048" width="6.23046875" style="1685"/>
    <col min="1049" max="1051" width="8.69140625" style="1685" customWidth="1"/>
    <col min="1052" max="1052" width="3.3828125" style="1685" customWidth="1"/>
    <col min="1053" max="1285" width="6.23046875" style="1685"/>
    <col min="1286" max="1286" width="5.15234375" style="1685" customWidth="1"/>
    <col min="1287" max="1287" width="7.84375" style="1685" customWidth="1"/>
    <col min="1288" max="1288" width="8.69140625" style="1685" customWidth="1"/>
    <col min="1289" max="1289" width="20.3046875" style="1685" customWidth="1"/>
    <col min="1290" max="1290" width="5.15234375" style="1685" customWidth="1"/>
    <col min="1291" max="1291" width="8.53515625" style="1685" customWidth="1"/>
    <col min="1292" max="1292" width="7.84375" style="1685" customWidth="1"/>
    <col min="1293" max="1293" width="8.69140625" style="1685" customWidth="1"/>
    <col min="1294" max="1294" width="6.23046875" style="1685"/>
    <col min="1295" max="1295" width="10.61328125" style="1685" customWidth="1"/>
    <col min="1296" max="1299" width="7.84375" style="1685" customWidth="1"/>
    <col min="1300" max="1300" width="2.4609375" style="1685" customWidth="1"/>
    <col min="1301" max="1301" width="8.69140625" style="1685" customWidth="1"/>
    <col min="1302" max="1302" width="6.23046875" style="1685"/>
    <col min="1303" max="1303" width="2.4609375" style="1685" customWidth="1"/>
    <col min="1304" max="1304" width="6.23046875" style="1685"/>
    <col min="1305" max="1307" width="8.69140625" style="1685" customWidth="1"/>
    <col min="1308" max="1308" width="3.3828125" style="1685" customWidth="1"/>
    <col min="1309" max="1541" width="6.23046875" style="1685"/>
    <col min="1542" max="1542" width="5.15234375" style="1685" customWidth="1"/>
    <col min="1543" max="1543" width="7.84375" style="1685" customWidth="1"/>
    <col min="1544" max="1544" width="8.69140625" style="1685" customWidth="1"/>
    <col min="1545" max="1545" width="20.3046875" style="1685" customWidth="1"/>
    <col min="1546" max="1546" width="5.15234375" style="1685" customWidth="1"/>
    <col min="1547" max="1547" width="8.53515625" style="1685" customWidth="1"/>
    <col min="1548" max="1548" width="7.84375" style="1685" customWidth="1"/>
    <col min="1549" max="1549" width="8.69140625" style="1685" customWidth="1"/>
    <col min="1550" max="1550" width="6.23046875" style="1685"/>
    <col min="1551" max="1551" width="10.61328125" style="1685" customWidth="1"/>
    <col min="1552" max="1555" width="7.84375" style="1685" customWidth="1"/>
    <col min="1556" max="1556" width="2.4609375" style="1685" customWidth="1"/>
    <col min="1557" max="1557" width="8.69140625" style="1685" customWidth="1"/>
    <col min="1558" max="1558" width="6.23046875" style="1685"/>
    <col min="1559" max="1559" width="2.4609375" style="1685" customWidth="1"/>
    <col min="1560" max="1560" width="6.23046875" style="1685"/>
    <col min="1561" max="1563" width="8.69140625" style="1685" customWidth="1"/>
    <col min="1564" max="1564" width="3.3828125" style="1685" customWidth="1"/>
    <col min="1565" max="1797" width="6.23046875" style="1685"/>
    <col min="1798" max="1798" width="5.15234375" style="1685" customWidth="1"/>
    <col min="1799" max="1799" width="7.84375" style="1685" customWidth="1"/>
    <col min="1800" max="1800" width="8.69140625" style="1685" customWidth="1"/>
    <col min="1801" max="1801" width="20.3046875" style="1685" customWidth="1"/>
    <col min="1802" max="1802" width="5.15234375" style="1685" customWidth="1"/>
    <col min="1803" max="1803" width="8.53515625" style="1685" customWidth="1"/>
    <col min="1804" max="1804" width="7.84375" style="1685" customWidth="1"/>
    <col min="1805" max="1805" width="8.69140625" style="1685" customWidth="1"/>
    <col min="1806" max="1806" width="6.23046875" style="1685"/>
    <col min="1807" max="1807" width="10.61328125" style="1685" customWidth="1"/>
    <col min="1808" max="1811" width="7.84375" style="1685" customWidth="1"/>
    <col min="1812" max="1812" width="2.4609375" style="1685" customWidth="1"/>
    <col min="1813" max="1813" width="8.69140625" style="1685" customWidth="1"/>
    <col min="1814" max="1814" width="6.23046875" style="1685"/>
    <col min="1815" max="1815" width="2.4609375" style="1685" customWidth="1"/>
    <col min="1816" max="1816" width="6.23046875" style="1685"/>
    <col min="1817" max="1819" width="8.69140625" style="1685" customWidth="1"/>
    <col min="1820" max="1820" width="3.3828125" style="1685" customWidth="1"/>
    <col min="1821" max="2053" width="6.23046875" style="1685"/>
    <col min="2054" max="2054" width="5.15234375" style="1685" customWidth="1"/>
    <col min="2055" max="2055" width="7.84375" style="1685" customWidth="1"/>
    <col min="2056" max="2056" width="8.69140625" style="1685" customWidth="1"/>
    <col min="2057" max="2057" width="20.3046875" style="1685" customWidth="1"/>
    <col min="2058" max="2058" width="5.15234375" style="1685" customWidth="1"/>
    <col min="2059" max="2059" width="8.53515625" style="1685" customWidth="1"/>
    <col min="2060" max="2060" width="7.84375" style="1685" customWidth="1"/>
    <col min="2061" max="2061" width="8.69140625" style="1685" customWidth="1"/>
    <col min="2062" max="2062" width="6.23046875" style="1685"/>
    <col min="2063" max="2063" width="10.61328125" style="1685" customWidth="1"/>
    <col min="2064" max="2067" width="7.84375" style="1685" customWidth="1"/>
    <col min="2068" max="2068" width="2.4609375" style="1685" customWidth="1"/>
    <col min="2069" max="2069" width="8.69140625" style="1685" customWidth="1"/>
    <col min="2070" max="2070" width="6.23046875" style="1685"/>
    <col min="2071" max="2071" width="2.4609375" style="1685" customWidth="1"/>
    <col min="2072" max="2072" width="6.23046875" style="1685"/>
    <col min="2073" max="2075" width="8.69140625" style="1685" customWidth="1"/>
    <col min="2076" max="2076" width="3.3828125" style="1685" customWidth="1"/>
    <col min="2077" max="2309" width="6.23046875" style="1685"/>
    <col min="2310" max="2310" width="5.15234375" style="1685" customWidth="1"/>
    <col min="2311" max="2311" width="7.84375" style="1685" customWidth="1"/>
    <col min="2312" max="2312" width="8.69140625" style="1685" customWidth="1"/>
    <col min="2313" max="2313" width="20.3046875" style="1685" customWidth="1"/>
    <col min="2314" max="2314" width="5.15234375" style="1685" customWidth="1"/>
    <col min="2315" max="2315" width="8.53515625" style="1685" customWidth="1"/>
    <col min="2316" max="2316" width="7.84375" style="1685" customWidth="1"/>
    <col min="2317" max="2317" width="8.69140625" style="1685" customWidth="1"/>
    <col min="2318" max="2318" width="6.23046875" style="1685"/>
    <col min="2319" max="2319" width="10.61328125" style="1685" customWidth="1"/>
    <col min="2320" max="2323" width="7.84375" style="1685" customWidth="1"/>
    <col min="2324" max="2324" width="2.4609375" style="1685" customWidth="1"/>
    <col min="2325" max="2325" width="8.69140625" style="1685" customWidth="1"/>
    <col min="2326" max="2326" width="6.23046875" style="1685"/>
    <col min="2327" max="2327" width="2.4609375" style="1685" customWidth="1"/>
    <col min="2328" max="2328" width="6.23046875" style="1685"/>
    <col min="2329" max="2331" width="8.69140625" style="1685" customWidth="1"/>
    <col min="2332" max="2332" width="3.3828125" style="1685" customWidth="1"/>
    <col min="2333" max="2565" width="6.23046875" style="1685"/>
    <col min="2566" max="2566" width="5.15234375" style="1685" customWidth="1"/>
    <col min="2567" max="2567" width="7.84375" style="1685" customWidth="1"/>
    <col min="2568" max="2568" width="8.69140625" style="1685" customWidth="1"/>
    <col min="2569" max="2569" width="20.3046875" style="1685" customWidth="1"/>
    <col min="2570" max="2570" width="5.15234375" style="1685" customWidth="1"/>
    <col min="2571" max="2571" width="8.53515625" style="1685" customWidth="1"/>
    <col min="2572" max="2572" width="7.84375" style="1685" customWidth="1"/>
    <col min="2573" max="2573" width="8.69140625" style="1685" customWidth="1"/>
    <col min="2574" max="2574" width="6.23046875" style="1685"/>
    <col min="2575" max="2575" width="10.61328125" style="1685" customWidth="1"/>
    <col min="2576" max="2579" width="7.84375" style="1685" customWidth="1"/>
    <col min="2580" max="2580" width="2.4609375" style="1685" customWidth="1"/>
    <col min="2581" max="2581" width="8.69140625" style="1685" customWidth="1"/>
    <col min="2582" max="2582" width="6.23046875" style="1685"/>
    <col min="2583" max="2583" width="2.4609375" style="1685" customWidth="1"/>
    <col min="2584" max="2584" width="6.23046875" style="1685"/>
    <col min="2585" max="2587" width="8.69140625" style="1685" customWidth="1"/>
    <col min="2588" max="2588" width="3.3828125" style="1685" customWidth="1"/>
    <col min="2589" max="2821" width="6.23046875" style="1685"/>
    <col min="2822" max="2822" width="5.15234375" style="1685" customWidth="1"/>
    <col min="2823" max="2823" width="7.84375" style="1685" customWidth="1"/>
    <col min="2824" max="2824" width="8.69140625" style="1685" customWidth="1"/>
    <col min="2825" max="2825" width="20.3046875" style="1685" customWidth="1"/>
    <col min="2826" max="2826" width="5.15234375" style="1685" customWidth="1"/>
    <col min="2827" max="2827" width="8.53515625" style="1685" customWidth="1"/>
    <col min="2828" max="2828" width="7.84375" style="1685" customWidth="1"/>
    <col min="2829" max="2829" width="8.69140625" style="1685" customWidth="1"/>
    <col min="2830" max="2830" width="6.23046875" style="1685"/>
    <col min="2831" max="2831" width="10.61328125" style="1685" customWidth="1"/>
    <col min="2832" max="2835" width="7.84375" style="1685" customWidth="1"/>
    <col min="2836" max="2836" width="2.4609375" style="1685" customWidth="1"/>
    <col min="2837" max="2837" width="8.69140625" style="1685" customWidth="1"/>
    <col min="2838" max="2838" width="6.23046875" style="1685"/>
    <col min="2839" max="2839" width="2.4609375" style="1685" customWidth="1"/>
    <col min="2840" max="2840" width="6.23046875" style="1685"/>
    <col min="2841" max="2843" width="8.69140625" style="1685" customWidth="1"/>
    <col min="2844" max="2844" width="3.3828125" style="1685" customWidth="1"/>
    <col min="2845" max="3077" width="6.23046875" style="1685"/>
    <col min="3078" max="3078" width="5.15234375" style="1685" customWidth="1"/>
    <col min="3079" max="3079" width="7.84375" style="1685" customWidth="1"/>
    <col min="3080" max="3080" width="8.69140625" style="1685" customWidth="1"/>
    <col min="3081" max="3081" width="20.3046875" style="1685" customWidth="1"/>
    <col min="3082" max="3082" width="5.15234375" style="1685" customWidth="1"/>
    <col min="3083" max="3083" width="8.53515625" style="1685" customWidth="1"/>
    <col min="3084" max="3084" width="7.84375" style="1685" customWidth="1"/>
    <col min="3085" max="3085" width="8.69140625" style="1685" customWidth="1"/>
    <col min="3086" max="3086" width="6.23046875" style="1685"/>
    <col min="3087" max="3087" width="10.61328125" style="1685" customWidth="1"/>
    <col min="3088" max="3091" width="7.84375" style="1685" customWidth="1"/>
    <col min="3092" max="3092" width="2.4609375" style="1685" customWidth="1"/>
    <col min="3093" max="3093" width="8.69140625" style="1685" customWidth="1"/>
    <col min="3094" max="3094" width="6.23046875" style="1685"/>
    <col min="3095" max="3095" width="2.4609375" style="1685" customWidth="1"/>
    <col min="3096" max="3096" width="6.23046875" style="1685"/>
    <col min="3097" max="3099" width="8.69140625" style="1685" customWidth="1"/>
    <col min="3100" max="3100" width="3.3828125" style="1685" customWidth="1"/>
    <col min="3101" max="3333" width="6.23046875" style="1685"/>
    <col min="3334" max="3334" width="5.15234375" style="1685" customWidth="1"/>
    <col min="3335" max="3335" width="7.84375" style="1685" customWidth="1"/>
    <col min="3336" max="3336" width="8.69140625" style="1685" customWidth="1"/>
    <col min="3337" max="3337" width="20.3046875" style="1685" customWidth="1"/>
    <col min="3338" max="3338" width="5.15234375" style="1685" customWidth="1"/>
    <col min="3339" max="3339" width="8.53515625" style="1685" customWidth="1"/>
    <col min="3340" max="3340" width="7.84375" style="1685" customWidth="1"/>
    <col min="3341" max="3341" width="8.69140625" style="1685" customWidth="1"/>
    <col min="3342" max="3342" width="6.23046875" style="1685"/>
    <col min="3343" max="3343" width="10.61328125" style="1685" customWidth="1"/>
    <col min="3344" max="3347" width="7.84375" style="1685" customWidth="1"/>
    <col min="3348" max="3348" width="2.4609375" style="1685" customWidth="1"/>
    <col min="3349" max="3349" width="8.69140625" style="1685" customWidth="1"/>
    <col min="3350" max="3350" width="6.23046875" style="1685"/>
    <col min="3351" max="3351" width="2.4609375" style="1685" customWidth="1"/>
    <col min="3352" max="3352" width="6.23046875" style="1685"/>
    <col min="3353" max="3355" width="8.69140625" style="1685" customWidth="1"/>
    <col min="3356" max="3356" width="3.3828125" style="1685" customWidth="1"/>
    <col min="3357" max="3589" width="6.23046875" style="1685"/>
    <col min="3590" max="3590" width="5.15234375" style="1685" customWidth="1"/>
    <col min="3591" max="3591" width="7.84375" style="1685" customWidth="1"/>
    <col min="3592" max="3592" width="8.69140625" style="1685" customWidth="1"/>
    <col min="3593" max="3593" width="20.3046875" style="1685" customWidth="1"/>
    <col min="3594" max="3594" width="5.15234375" style="1685" customWidth="1"/>
    <col min="3595" max="3595" width="8.53515625" style="1685" customWidth="1"/>
    <col min="3596" max="3596" width="7.84375" style="1685" customWidth="1"/>
    <col min="3597" max="3597" width="8.69140625" style="1685" customWidth="1"/>
    <col min="3598" max="3598" width="6.23046875" style="1685"/>
    <col min="3599" max="3599" width="10.61328125" style="1685" customWidth="1"/>
    <col min="3600" max="3603" width="7.84375" style="1685" customWidth="1"/>
    <col min="3604" max="3604" width="2.4609375" style="1685" customWidth="1"/>
    <col min="3605" max="3605" width="8.69140625" style="1685" customWidth="1"/>
    <col min="3606" max="3606" width="6.23046875" style="1685"/>
    <col min="3607" max="3607" width="2.4609375" style="1685" customWidth="1"/>
    <col min="3608" max="3608" width="6.23046875" style="1685"/>
    <col min="3609" max="3611" width="8.69140625" style="1685" customWidth="1"/>
    <col min="3612" max="3612" width="3.3828125" style="1685" customWidth="1"/>
    <col min="3613" max="3845" width="6.23046875" style="1685"/>
    <col min="3846" max="3846" width="5.15234375" style="1685" customWidth="1"/>
    <col min="3847" max="3847" width="7.84375" style="1685" customWidth="1"/>
    <col min="3848" max="3848" width="8.69140625" style="1685" customWidth="1"/>
    <col min="3849" max="3849" width="20.3046875" style="1685" customWidth="1"/>
    <col min="3850" max="3850" width="5.15234375" style="1685" customWidth="1"/>
    <col min="3851" max="3851" width="8.53515625" style="1685" customWidth="1"/>
    <col min="3852" max="3852" width="7.84375" style="1685" customWidth="1"/>
    <col min="3853" max="3853" width="8.69140625" style="1685" customWidth="1"/>
    <col min="3854" max="3854" width="6.23046875" style="1685"/>
    <col min="3855" max="3855" width="10.61328125" style="1685" customWidth="1"/>
    <col min="3856" max="3859" width="7.84375" style="1685" customWidth="1"/>
    <col min="3860" max="3860" width="2.4609375" style="1685" customWidth="1"/>
    <col min="3861" max="3861" width="8.69140625" style="1685" customWidth="1"/>
    <col min="3862" max="3862" width="6.23046875" style="1685"/>
    <col min="3863" max="3863" width="2.4609375" style="1685" customWidth="1"/>
    <col min="3864" max="3864" width="6.23046875" style="1685"/>
    <col min="3865" max="3867" width="8.69140625" style="1685" customWidth="1"/>
    <col min="3868" max="3868" width="3.3828125" style="1685" customWidth="1"/>
    <col min="3869" max="4101" width="6.23046875" style="1685"/>
    <col min="4102" max="4102" width="5.15234375" style="1685" customWidth="1"/>
    <col min="4103" max="4103" width="7.84375" style="1685" customWidth="1"/>
    <col min="4104" max="4104" width="8.69140625" style="1685" customWidth="1"/>
    <col min="4105" max="4105" width="20.3046875" style="1685" customWidth="1"/>
    <col min="4106" max="4106" width="5.15234375" style="1685" customWidth="1"/>
    <col min="4107" max="4107" width="8.53515625" style="1685" customWidth="1"/>
    <col min="4108" max="4108" width="7.84375" style="1685" customWidth="1"/>
    <col min="4109" max="4109" width="8.69140625" style="1685" customWidth="1"/>
    <col min="4110" max="4110" width="6.23046875" style="1685"/>
    <col min="4111" max="4111" width="10.61328125" style="1685" customWidth="1"/>
    <col min="4112" max="4115" width="7.84375" style="1685" customWidth="1"/>
    <col min="4116" max="4116" width="2.4609375" style="1685" customWidth="1"/>
    <col min="4117" max="4117" width="8.69140625" style="1685" customWidth="1"/>
    <col min="4118" max="4118" width="6.23046875" style="1685"/>
    <col min="4119" max="4119" width="2.4609375" style="1685" customWidth="1"/>
    <col min="4120" max="4120" width="6.23046875" style="1685"/>
    <col min="4121" max="4123" width="8.69140625" style="1685" customWidth="1"/>
    <col min="4124" max="4124" width="3.3828125" style="1685" customWidth="1"/>
    <col min="4125" max="4357" width="6.23046875" style="1685"/>
    <col min="4358" max="4358" width="5.15234375" style="1685" customWidth="1"/>
    <col min="4359" max="4359" width="7.84375" style="1685" customWidth="1"/>
    <col min="4360" max="4360" width="8.69140625" style="1685" customWidth="1"/>
    <col min="4361" max="4361" width="20.3046875" style="1685" customWidth="1"/>
    <col min="4362" max="4362" width="5.15234375" style="1685" customWidth="1"/>
    <col min="4363" max="4363" width="8.53515625" style="1685" customWidth="1"/>
    <col min="4364" max="4364" width="7.84375" style="1685" customWidth="1"/>
    <col min="4365" max="4365" width="8.69140625" style="1685" customWidth="1"/>
    <col min="4366" max="4366" width="6.23046875" style="1685"/>
    <col min="4367" max="4367" width="10.61328125" style="1685" customWidth="1"/>
    <col min="4368" max="4371" width="7.84375" style="1685" customWidth="1"/>
    <col min="4372" max="4372" width="2.4609375" style="1685" customWidth="1"/>
    <col min="4373" max="4373" width="8.69140625" style="1685" customWidth="1"/>
    <col min="4374" max="4374" width="6.23046875" style="1685"/>
    <col min="4375" max="4375" width="2.4609375" style="1685" customWidth="1"/>
    <col min="4376" max="4376" width="6.23046875" style="1685"/>
    <col min="4377" max="4379" width="8.69140625" style="1685" customWidth="1"/>
    <col min="4380" max="4380" width="3.3828125" style="1685" customWidth="1"/>
    <col min="4381" max="4613" width="6.23046875" style="1685"/>
    <col min="4614" max="4614" width="5.15234375" style="1685" customWidth="1"/>
    <col min="4615" max="4615" width="7.84375" style="1685" customWidth="1"/>
    <col min="4616" max="4616" width="8.69140625" style="1685" customWidth="1"/>
    <col min="4617" max="4617" width="20.3046875" style="1685" customWidth="1"/>
    <col min="4618" max="4618" width="5.15234375" style="1685" customWidth="1"/>
    <col min="4619" max="4619" width="8.53515625" style="1685" customWidth="1"/>
    <col min="4620" max="4620" width="7.84375" style="1685" customWidth="1"/>
    <col min="4621" max="4621" width="8.69140625" style="1685" customWidth="1"/>
    <col min="4622" max="4622" width="6.23046875" style="1685"/>
    <col min="4623" max="4623" width="10.61328125" style="1685" customWidth="1"/>
    <col min="4624" max="4627" width="7.84375" style="1685" customWidth="1"/>
    <col min="4628" max="4628" width="2.4609375" style="1685" customWidth="1"/>
    <col min="4629" max="4629" width="8.69140625" style="1685" customWidth="1"/>
    <col min="4630" max="4630" width="6.23046875" style="1685"/>
    <col min="4631" max="4631" width="2.4609375" style="1685" customWidth="1"/>
    <col min="4632" max="4632" width="6.23046875" style="1685"/>
    <col min="4633" max="4635" width="8.69140625" style="1685" customWidth="1"/>
    <col min="4636" max="4636" width="3.3828125" style="1685" customWidth="1"/>
    <col min="4637" max="4869" width="6.23046875" style="1685"/>
    <col min="4870" max="4870" width="5.15234375" style="1685" customWidth="1"/>
    <col min="4871" max="4871" width="7.84375" style="1685" customWidth="1"/>
    <col min="4872" max="4872" width="8.69140625" style="1685" customWidth="1"/>
    <col min="4873" max="4873" width="20.3046875" style="1685" customWidth="1"/>
    <col min="4874" max="4874" width="5.15234375" style="1685" customWidth="1"/>
    <col min="4875" max="4875" width="8.53515625" style="1685" customWidth="1"/>
    <col min="4876" max="4876" width="7.84375" style="1685" customWidth="1"/>
    <col min="4877" max="4877" width="8.69140625" style="1685" customWidth="1"/>
    <col min="4878" max="4878" width="6.23046875" style="1685"/>
    <col min="4879" max="4879" width="10.61328125" style="1685" customWidth="1"/>
    <col min="4880" max="4883" width="7.84375" style="1685" customWidth="1"/>
    <col min="4884" max="4884" width="2.4609375" style="1685" customWidth="1"/>
    <col min="4885" max="4885" width="8.69140625" style="1685" customWidth="1"/>
    <col min="4886" max="4886" width="6.23046875" style="1685"/>
    <col min="4887" max="4887" width="2.4609375" style="1685" customWidth="1"/>
    <col min="4888" max="4888" width="6.23046875" style="1685"/>
    <col min="4889" max="4891" width="8.69140625" style="1685" customWidth="1"/>
    <col min="4892" max="4892" width="3.3828125" style="1685" customWidth="1"/>
    <col min="4893" max="5125" width="6.23046875" style="1685"/>
    <col min="5126" max="5126" width="5.15234375" style="1685" customWidth="1"/>
    <col min="5127" max="5127" width="7.84375" style="1685" customWidth="1"/>
    <col min="5128" max="5128" width="8.69140625" style="1685" customWidth="1"/>
    <col min="5129" max="5129" width="20.3046875" style="1685" customWidth="1"/>
    <col min="5130" max="5130" width="5.15234375" style="1685" customWidth="1"/>
    <col min="5131" max="5131" width="8.53515625" style="1685" customWidth="1"/>
    <col min="5132" max="5132" width="7.84375" style="1685" customWidth="1"/>
    <col min="5133" max="5133" width="8.69140625" style="1685" customWidth="1"/>
    <col min="5134" max="5134" width="6.23046875" style="1685"/>
    <col min="5135" max="5135" width="10.61328125" style="1685" customWidth="1"/>
    <col min="5136" max="5139" width="7.84375" style="1685" customWidth="1"/>
    <col min="5140" max="5140" width="2.4609375" style="1685" customWidth="1"/>
    <col min="5141" max="5141" width="8.69140625" style="1685" customWidth="1"/>
    <col min="5142" max="5142" width="6.23046875" style="1685"/>
    <col min="5143" max="5143" width="2.4609375" style="1685" customWidth="1"/>
    <col min="5144" max="5144" width="6.23046875" style="1685"/>
    <col min="5145" max="5147" width="8.69140625" style="1685" customWidth="1"/>
    <col min="5148" max="5148" width="3.3828125" style="1685" customWidth="1"/>
    <col min="5149" max="5381" width="6.23046875" style="1685"/>
    <col min="5382" max="5382" width="5.15234375" style="1685" customWidth="1"/>
    <col min="5383" max="5383" width="7.84375" style="1685" customWidth="1"/>
    <col min="5384" max="5384" width="8.69140625" style="1685" customWidth="1"/>
    <col min="5385" max="5385" width="20.3046875" style="1685" customWidth="1"/>
    <col min="5386" max="5386" width="5.15234375" style="1685" customWidth="1"/>
    <col min="5387" max="5387" width="8.53515625" style="1685" customWidth="1"/>
    <col min="5388" max="5388" width="7.84375" style="1685" customWidth="1"/>
    <col min="5389" max="5389" width="8.69140625" style="1685" customWidth="1"/>
    <col min="5390" max="5390" width="6.23046875" style="1685"/>
    <col min="5391" max="5391" width="10.61328125" style="1685" customWidth="1"/>
    <col min="5392" max="5395" width="7.84375" style="1685" customWidth="1"/>
    <col min="5396" max="5396" width="2.4609375" style="1685" customWidth="1"/>
    <col min="5397" max="5397" width="8.69140625" style="1685" customWidth="1"/>
    <col min="5398" max="5398" width="6.23046875" style="1685"/>
    <col min="5399" max="5399" width="2.4609375" style="1685" customWidth="1"/>
    <col min="5400" max="5400" width="6.23046875" style="1685"/>
    <col min="5401" max="5403" width="8.69140625" style="1685" customWidth="1"/>
    <col min="5404" max="5404" width="3.3828125" style="1685" customWidth="1"/>
    <col min="5405" max="5637" width="6.23046875" style="1685"/>
    <col min="5638" max="5638" width="5.15234375" style="1685" customWidth="1"/>
    <col min="5639" max="5639" width="7.84375" style="1685" customWidth="1"/>
    <col min="5640" max="5640" width="8.69140625" style="1685" customWidth="1"/>
    <col min="5641" max="5641" width="20.3046875" style="1685" customWidth="1"/>
    <col min="5642" max="5642" width="5.15234375" style="1685" customWidth="1"/>
    <col min="5643" max="5643" width="8.53515625" style="1685" customWidth="1"/>
    <col min="5644" max="5644" width="7.84375" style="1685" customWidth="1"/>
    <col min="5645" max="5645" width="8.69140625" style="1685" customWidth="1"/>
    <col min="5646" max="5646" width="6.23046875" style="1685"/>
    <col min="5647" max="5647" width="10.61328125" style="1685" customWidth="1"/>
    <col min="5648" max="5651" width="7.84375" style="1685" customWidth="1"/>
    <col min="5652" max="5652" width="2.4609375" style="1685" customWidth="1"/>
    <col min="5653" max="5653" width="8.69140625" style="1685" customWidth="1"/>
    <col min="5654" max="5654" width="6.23046875" style="1685"/>
    <col min="5655" max="5655" width="2.4609375" style="1685" customWidth="1"/>
    <col min="5656" max="5656" width="6.23046875" style="1685"/>
    <col min="5657" max="5659" width="8.69140625" style="1685" customWidth="1"/>
    <col min="5660" max="5660" width="3.3828125" style="1685" customWidth="1"/>
    <col min="5661" max="5893" width="6.23046875" style="1685"/>
    <col min="5894" max="5894" width="5.15234375" style="1685" customWidth="1"/>
    <col min="5895" max="5895" width="7.84375" style="1685" customWidth="1"/>
    <col min="5896" max="5896" width="8.69140625" style="1685" customWidth="1"/>
    <col min="5897" max="5897" width="20.3046875" style="1685" customWidth="1"/>
    <col min="5898" max="5898" width="5.15234375" style="1685" customWidth="1"/>
    <col min="5899" max="5899" width="8.53515625" style="1685" customWidth="1"/>
    <col min="5900" max="5900" width="7.84375" style="1685" customWidth="1"/>
    <col min="5901" max="5901" width="8.69140625" style="1685" customWidth="1"/>
    <col min="5902" max="5902" width="6.23046875" style="1685"/>
    <col min="5903" max="5903" width="10.61328125" style="1685" customWidth="1"/>
    <col min="5904" max="5907" width="7.84375" style="1685" customWidth="1"/>
    <col min="5908" max="5908" width="2.4609375" style="1685" customWidth="1"/>
    <col min="5909" max="5909" width="8.69140625" style="1685" customWidth="1"/>
    <col min="5910" max="5910" width="6.23046875" style="1685"/>
    <col min="5911" max="5911" width="2.4609375" style="1685" customWidth="1"/>
    <col min="5912" max="5912" width="6.23046875" style="1685"/>
    <col min="5913" max="5915" width="8.69140625" style="1685" customWidth="1"/>
    <col min="5916" max="5916" width="3.3828125" style="1685" customWidth="1"/>
    <col min="5917" max="6149" width="6.23046875" style="1685"/>
    <col min="6150" max="6150" width="5.15234375" style="1685" customWidth="1"/>
    <col min="6151" max="6151" width="7.84375" style="1685" customWidth="1"/>
    <col min="6152" max="6152" width="8.69140625" style="1685" customWidth="1"/>
    <col min="6153" max="6153" width="20.3046875" style="1685" customWidth="1"/>
    <col min="6154" max="6154" width="5.15234375" style="1685" customWidth="1"/>
    <col min="6155" max="6155" width="8.53515625" style="1685" customWidth="1"/>
    <col min="6156" max="6156" width="7.84375" style="1685" customWidth="1"/>
    <col min="6157" max="6157" width="8.69140625" style="1685" customWidth="1"/>
    <col min="6158" max="6158" width="6.23046875" style="1685"/>
    <col min="6159" max="6159" width="10.61328125" style="1685" customWidth="1"/>
    <col min="6160" max="6163" width="7.84375" style="1685" customWidth="1"/>
    <col min="6164" max="6164" width="2.4609375" style="1685" customWidth="1"/>
    <col min="6165" max="6165" width="8.69140625" style="1685" customWidth="1"/>
    <col min="6166" max="6166" width="6.23046875" style="1685"/>
    <col min="6167" max="6167" width="2.4609375" style="1685" customWidth="1"/>
    <col min="6168" max="6168" width="6.23046875" style="1685"/>
    <col min="6169" max="6171" width="8.69140625" style="1685" customWidth="1"/>
    <col min="6172" max="6172" width="3.3828125" style="1685" customWidth="1"/>
    <col min="6173" max="6405" width="6.23046875" style="1685"/>
    <col min="6406" max="6406" width="5.15234375" style="1685" customWidth="1"/>
    <col min="6407" max="6407" width="7.84375" style="1685" customWidth="1"/>
    <col min="6408" max="6408" width="8.69140625" style="1685" customWidth="1"/>
    <col min="6409" max="6409" width="20.3046875" style="1685" customWidth="1"/>
    <col min="6410" max="6410" width="5.15234375" style="1685" customWidth="1"/>
    <col min="6411" max="6411" width="8.53515625" style="1685" customWidth="1"/>
    <col min="6412" max="6412" width="7.84375" style="1685" customWidth="1"/>
    <col min="6413" max="6413" width="8.69140625" style="1685" customWidth="1"/>
    <col min="6414" max="6414" width="6.23046875" style="1685"/>
    <col min="6415" max="6415" width="10.61328125" style="1685" customWidth="1"/>
    <col min="6416" max="6419" width="7.84375" style="1685" customWidth="1"/>
    <col min="6420" max="6420" width="2.4609375" style="1685" customWidth="1"/>
    <col min="6421" max="6421" width="8.69140625" style="1685" customWidth="1"/>
    <col min="6422" max="6422" width="6.23046875" style="1685"/>
    <col min="6423" max="6423" width="2.4609375" style="1685" customWidth="1"/>
    <col min="6424" max="6424" width="6.23046875" style="1685"/>
    <col min="6425" max="6427" width="8.69140625" style="1685" customWidth="1"/>
    <col min="6428" max="6428" width="3.3828125" style="1685" customWidth="1"/>
    <col min="6429" max="6661" width="6.23046875" style="1685"/>
    <col min="6662" max="6662" width="5.15234375" style="1685" customWidth="1"/>
    <col min="6663" max="6663" width="7.84375" style="1685" customWidth="1"/>
    <col min="6664" max="6664" width="8.69140625" style="1685" customWidth="1"/>
    <col min="6665" max="6665" width="20.3046875" style="1685" customWidth="1"/>
    <col min="6666" max="6666" width="5.15234375" style="1685" customWidth="1"/>
    <col min="6667" max="6667" width="8.53515625" style="1685" customWidth="1"/>
    <col min="6668" max="6668" width="7.84375" style="1685" customWidth="1"/>
    <col min="6669" max="6669" width="8.69140625" style="1685" customWidth="1"/>
    <col min="6670" max="6670" width="6.23046875" style="1685"/>
    <col min="6671" max="6671" width="10.61328125" style="1685" customWidth="1"/>
    <col min="6672" max="6675" width="7.84375" style="1685" customWidth="1"/>
    <col min="6676" max="6676" width="2.4609375" style="1685" customWidth="1"/>
    <col min="6677" max="6677" width="8.69140625" style="1685" customWidth="1"/>
    <col min="6678" max="6678" width="6.23046875" style="1685"/>
    <col min="6679" max="6679" width="2.4609375" style="1685" customWidth="1"/>
    <col min="6680" max="6680" width="6.23046875" style="1685"/>
    <col min="6681" max="6683" width="8.69140625" style="1685" customWidth="1"/>
    <col min="6684" max="6684" width="3.3828125" style="1685" customWidth="1"/>
    <col min="6685" max="6917" width="6.23046875" style="1685"/>
    <col min="6918" max="6918" width="5.15234375" style="1685" customWidth="1"/>
    <col min="6919" max="6919" width="7.84375" style="1685" customWidth="1"/>
    <col min="6920" max="6920" width="8.69140625" style="1685" customWidth="1"/>
    <col min="6921" max="6921" width="20.3046875" style="1685" customWidth="1"/>
    <col min="6922" max="6922" width="5.15234375" style="1685" customWidth="1"/>
    <col min="6923" max="6923" width="8.53515625" style="1685" customWidth="1"/>
    <col min="6924" max="6924" width="7.84375" style="1685" customWidth="1"/>
    <col min="6925" max="6925" width="8.69140625" style="1685" customWidth="1"/>
    <col min="6926" max="6926" width="6.23046875" style="1685"/>
    <col min="6927" max="6927" width="10.61328125" style="1685" customWidth="1"/>
    <col min="6928" max="6931" width="7.84375" style="1685" customWidth="1"/>
    <col min="6932" max="6932" width="2.4609375" style="1685" customWidth="1"/>
    <col min="6933" max="6933" width="8.69140625" style="1685" customWidth="1"/>
    <col min="6934" max="6934" width="6.23046875" style="1685"/>
    <col min="6935" max="6935" width="2.4609375" style="1685" customWidth="1"/>
    <col min="6936" max="6936" width="6.23046875" style="1685"/>
    <col min="6937" max="6939" width="8.69140625" style="1685" customWidth="1"/>
    <col min="6940" max="6940" width="3.3828125" style="1685" customWidth="1"/>
    <col min="6941" max="7173" width="6.23046875" style="1685"/>
    <col min="7174" max="7174" width="5.15234375" style="1685" customWidth="1"/>
    <col min="7175" max="7175" width="7.84375" style="1685" customWidth="1"/>
    <col min="7176" max="7176" width="8.69140625" style="1685" customWidth="1"/>
    <col min="7177" max="7177" width="20.3046875" style="1685" customWidth="1"/>
    <col min="7178" max="7178" width="5.15234375" style="1685" customWidth="1"/>
    <col min="7179" max="7179" width="8.53515625" style="1685" customWidth="1"/>
    <col min="7180" max="7180" width="7.84375" style="1685" customWidth="1"/>
    <col min="7181" max="7181" width="8.69140625" style="1685" customWidth="1"/>
    <col min="7182" max="7182" width="6.23046875" style="1685"/>
    <col min="7183" max="7183" width="10.61328125" style="1685" customWidth="1"/>
    <col min="7184" max="7187" width="7.84375" style="1685" customWidth="1"/>
    <col min="7188" max="7188" width="2.4609375" style="1685" customWidth="1"/>
    <col min="7189" max="7189" width="8.69140625" style="1685" customWidth="1"/>
    <col min="7190" max="7190" width="6.23046875" style="1685"/>
    <col min="7191" max="7191" width="2.4609375" style="1685" customWidth="1"/>
    <col min="7192" max="7192" width="6.23046875" style="1685"/>
    <col min="7193" max="7195" width="8.69140625" style="1685" customWidth="1"/>
    <col min="7196" max="7196" width="3.3828125" style="1685" customWidth="1"/>
    <col min="7197" max="7429" width="6.23046875" style="1685"/>
    <col min="7430" max="7430" width="5.15234375" style="1685" customWidth="1"/>
    <col min="7431" max="7431" width="7.84375" style="1685" customWidth="1"/>
    <col min="7432" max="7432" width="8.69140625" style="1685" customWidth="1"/>
    <col min="7433" max="7433" width="20.3046875" style="1685" customWidth="1"/>
    <col min="7434" max="7434" width="5.15234375" style="1685" customWidth="1"/>
    <col min="7435" max="7435" width="8.53515625" style="1685" customWidth="1"/>
    <col min="7436" max="7436" width="7.84375" style="1685" customWidth="1"/>
    <col min="7437" max="7437" width="8.69140625" style="1685" customWidth="1"/>
    <col min="7438" max="7438" width="6.23046875" style="1685"/>
    <col min="7439" max="7439" width="10.61328125" style="1685" customWidth="1"/>
    <col min="7440" max="7443" width="7.84375" style="1685" customWidth="1"/>
    <col min="7444" max="7444" width="2.4609375" style="1685" customWidth="1"/>
    <col min="7445" max="7445" width="8.69140625" style="1685" customWidth="1"/>
    <col min="7446" max="7446" width="6.23046875" style="1685"/>
    <col min="7447" max="7447" width="2.4609375" style="1685" customWidth="1"/>
    <col min="7448" max="7448" width="6.23046875" style="1685"/>
    <col min="7449" max="7451" width="8.69140625" style="1685" customWidth="1"/>
    <col min="7452" max="7452" width="3.3828125" style="1685" customWidth="1"/>
    <col min="7453" max="7685" width="6.23046875" style="1685"/>
    <col min="7686" max="7686" width="5.15234375" style="1685" customWidth="1"/>
    <col min="7687" max="7687" width="7.84375" style="1685" customWidth="1"/>
    <col min="7688" max="7688" width="8.69140625" style="1685" customWidth="1"/>
    <col min="7689" max="7689" width="20.3046875" style="1685" customWidth="1"/>
    <col min="7690" max="7690" width="5.15234375" style="1685" customWidth="1"/>
    <col min="7691" max="7691" width="8.53515625" style="1685" customWidth="1"/>
    <col min="7692" max="7692" width="7.84375" style="1685" customWidth="1"/>
    <col min="7693" max="7693" width="8.69140625" style="1685" customWidth="1"/>
    <col min="7694" max="7694" width="6.23046875" style="1685"/>
    <col min="7695" max="7695" width="10.61328125" style="1685" customWidth="1"/>
    <col min="7696" max="7699" width="7.84375" style="1685" customWidth="1"/>
    <col min="7700" max="7700" width="2.4609375" style="1685" customWidth="1"/>
    <col min="7701" max="7701" width="8.69140625" style="1685" customWidth="1"/>
    <col min="7702" max="7702" width="6.23046875" style="1685"/>
    <col min="7703" max="7703" width="2.4609375" style="1685" customWidth="1"/>
    <col min="7704" max="7704" width="6.23046875" style="1685"/>
    <col min="7705" max="7707" width="8.69140625" style="1685" customWidth="1"/>
    <col min="7708" max="7708" width="3.3828125" style="1685" customWidth="1"/>
    <col min="7709" max="7941" width="6.23046875" style="1685"/>
    <col min="7942" max="7942" width="5.15234375" style="1685" customWidth="1"/>
    <col min="7943" max="7943" width="7.84375" style="1685" customWidth="1"/>
    <col min="7944" max="7944" width="8.69140625" style="1685" customWidth="1"/>
    <col min="7945" max="7945" width="20.3046875" style="1685" customWidth="1"/>
    <col min="7946" max="7946" width="5.15234375" style="1685" customWidth="1"/>
    <col min="7947" max="7947" width="8.53515625" style="1685" customWidth="1"/>
    <col min="7948" max="7948" width="7.84375" style="1685" customWidth="1"/>
    <col min="7949" max="7949" width="8.69140625" style="1685" customWidth="1"/>
    <col min="7950" max="7950" width="6.23046875" style="1685"/>
    <col min="7951" max="7951" width="10.61328125" style="1685" customWidth="1"/>
    <col min="7952" max="7955" width="7.84375" style="1685" customWidth="1"/>
    <col min="7956" max="7956" width="2.4609375" style="1685" customWidth="1"/>
    <col min="7957" max="7957" width="8.69140625" style="1685" customWidth="1"/>
    <col min="7958" max="7958" width="6.23046875" style="1685"/>
    <col min="7959" max="7959" width="2.4609375" style="1685" customWidth="1"/>
    <col min="7960" max="7960" width="6.23046875" style="1685"/>
    <col min="7961" max="7963" width="8.69140625" style="1685" customWidth="1"/>
    <col min="7964" max="7964" width="3.3828125" style="1685" customWidth="1"/>
    <col min="7965" max="8197" width="6.23046875" style="1685"/>
    <col min="8198" max="8198" width="5.15234375" style="1685" customWidth="1"/>
    <col min="8199" max="8199" width="7.84375" style="1685" customWidth="1"/>
    <col min="8200" max="8200" width="8.69140625" style="1685" customWidth="1"/>
    <col min="8201" max="8201" width="20.3046875" style="1685" customWidth="1"/>
    <col min="8202" max="8202" width="5.15234375" style="1685" customWidth="1"/>
    <col min="8203" max="8203" width="8.53515625" style="1685" customWidth="1"/>
    <col min="8204" max="8204" width="7.84375" style="1685" customWidth="1"/>
    <col min="8205" max="8205" width="8.69140625" style="1685" customWidth="1"/>
    <col min="8206" max="8206" width="6.23046875" style="1685"/>
    <col min="8207" max="8207" width="10.61328125" style="1685" customWidth="1"/>
    <col min="8208" max="8211" width="7.84375" style="1685" customWidth="1"/>
    <col min="8212" max="8212" width="2.4609375" style="1685" customWidth="1"/>
    <col min="8213" max="8213" width="8.69140625" style="1685" customWidth="1"/>
    <col min="8214" max="8214" width="6.23046875" style="1685"/>
    <col min="8215" max="8215" width="2.4609375" style="1685" customWidth="1"/>
    <col min="8216" max="8216" width="6.23046875" style="1685"/>
    <col min="8217" max="8219" width="8.69140625" style="1685" customWidth="1"/>
    <col min="8220" max="8220" width="3.3828125" style="1685" customWidth="1"/>
    <col min="8221" max="8453" width="6.23046875" style="1685"/>
    <col min="8454" max="8454" width="5.15234375" style="1685" customWidth="1"/>
    <col min="8455" max="8455" width="7.84375" style="1685" customWidth="1"/>
    <col min="8456" max="8456" width="8.69140625" style="1685" customWidth="1"/>
    <col min="8457" max="8457" width="20.3046875" style="1685" customWidth="1"/>
    <col min="8458" max="8458" width="5.15234375" style="1685" customWidth="1"/>
    <col min="8459" max="8459" width="8.53515625" style="1685" customWidth="1"/>
    <col min="8460" max="8460" width="7.84375" style="1685" customWidth="1"/>
    <col min="8461" max="8461" width="8.69140625" style="1685" customWidth="1"/>
    <col min="8462" max="8462" width="6.23046875" style="1685"/>
    <col min="8463" max="8463" width="10.61328125" style="1685" customWidth="1"/>
    <col min="8464" max="8467" width="7.84375" style="1685" customWidth="1"/>
    <col min="8468" max="8468" width="2.4609375" style="1685" customWidth="1"/>
    <col min="8469" max="8469" width="8.69140625" style="1685" customWidth="1"/>
    <col min="8470" max="8470" width="6.23046875" style="1685"/>
    <col min="8471" max="8471" width="2.4609375" style="1685" customWidth="1"/>
    <col min="8472" max="8472" width="6.23046875" style="1685"/>
    <col min="8473" max="8475" width="8.69140625" style="1685" customWidth="1"/>
    <col min="8476" max="8476" width="3.3828125" style="1685" customWidth="1"/>
    <col min="8477" max="8709" width="6.23046875" style="1685"/>
    <col min="8710" max="8710" width="5.15234375" style="1685" customWidth="1"/>
    <col min="8711" max="8711" width="7.84375" style="1685" customWidth="1"/>
    <col min="8712" max="8712" width="8.69140625" style="1685" customWidth="1"/>
    <col min="8713" max="8713" width="20.3046875" style="1685" customWidth="1"/>
    <col min="8714" max="8714" width="5.15234375" style="1685" customWidth="1"/>
    <col min="8715" max="8715" width="8.53515625" style="1685" customWidth="1"/>
    <col min="8716" max="8716" width="7.84375" style="1685" customWidth="1"/>
    <col min="8717" max="8717" width="8.69140625" style="1685" customWidth="1"/>
    <col min="8718" max="8718" width="6.23046875" style="1685"/>
    <col min="8719" max="8719" width="10.61328125" style="1685" customWidth="1"/>
    <col min="8720" max="8723" width="7.84375" style="1685" customWidth="1"/>
    <col min="8724" max="8724" width="2.4609375" style="1685" customWidth="1"/>
    <col min="8725" max="8725" width="8.69140625" style="1685" customWidth="1"/>
    <col min="8726" max="8726" width="6.23046875" style="1685"/>
    <col min="8727" max="8727" width="2.4609375" style="1685" customWidth="1"/>
    <col min="8728" max="8728" width="6.23046875" style="1685"/>
    <col min="8729" max="8731" width="8.69140625" style="1685" customWidth="1"/>
    <col min="8732" max="8732" width="3.3828125" style="1685" customWidth="1"/>
    <col min="8733" max="8965" width="6.23046875" style="1685"/>
    <col min="8966" max="8966" width="5.15234375" style="1685" customWidth="1"/>
    <col min="8967" max="8967" width="7.84375" style="1685" customWidth="1"/>
    <col min="8968" max="8968" width="8.69140625" style="1685" customWidth="1"/>
    <col min="8969" max="8969" width="20.3046875" style="1685" customWidth="1"/>
    <col min="8970" max="8970" width="5.15234375" style="1685" customWidth="1"/>
    <col min="8971" max="8971" width="8.53515625" style="1685" customWidth="1"/>
    <col min="8972" max="8972" width="7.84375" style="1685" customWidth="1"/>
    <col min="8973" max="8973" width="8.69140625" style="1685" customWidth="1"/>
    <col min="8974" max="8974" width="6.23046875" style="1685"/>
    <col min="8975" max="8975" width="10.61328125" style="1685" customWidth="1"/>
    <col min="8976" max="8979" width="7.84375" style="1685" customWidth="1"/>
    <col min="8980" max="8980" width="2.4609375" style="1685" customWidth="1"/>
    <col min="8981" max="8981" width="8.69140625" style="1685" customWidth="1"/>
    <col min="8982" max="8982" width="6.23046875" style="1685"/>
    <col min="8983" max="8983" width="2.4609375" style="1685" customWidth="1"/>
    <col min="8984" max="8984" width="6.23046875" style="1685"/>
    <col min="8985" max="8987" width="8.69140625" style="1685" customWidth="1"/>
    <col min="8988" max="8988" width="3.3828125" style="1685" customWidth="1"/>
    <col min="8989" max="9221" width="6.23046875" style="1685"/>
    <col min="9222" max="9222" width="5.15234375" style="1685" customWidth="1"/>
    <col min="9223" max="9223" width="7.84375" style="1685" customWidth="1"/>
    <col min="9224" max="9224" width="8.69140625" style="1685" customWidth="1"/>
    <col min="9225" max="9225" width="20.3046875" style="1685" customWidth="1"/>
    <col min="9226" max="9226" width="5.15234375" style="1685" customWidth="1"/>
    <col min="9227" max="9227" width="8.53515625" style="1685" customWidth="1"/>
    <col min="9228" max="9228" width="7.84375" style="1685" customWidth="1"/>
    <col min="9229" max="9229" width="8.69140625" style="1685" customWidth="1"/>
    <col min="9230" max="9230" width="6.23046875" style="1685"/>
    <col min="9231" max="9231" width="10.61328125" style="1685" customWidth="1"/>
    <col min="9232" max="9235" width="7.84375" style="1685" customWidth="1"/>
    <col min="9236" max="9236" width="2.4609375" style="1685" customWidth="1"/>
    <col min="9237" max="9237" width="8.69140625" style="1685" customWidth="1"/>
    <col min="9238" max="9238" width="6.23046875" style="1685"/>
    <col min="9239" max="9239" width="2.4609375" style="1685" customWidth="1"/>
    <col min="9240" max="9240" width="6.23046875" style="1685"/>
    <col min="9241" max="9243" width="8.69140625" style="1685" customWidth="1"/>
    <col min="9244" max="9244" width="3.3828125" style="1685" customWidth="1"/>
    <col min="9245" max="9477" width="6.23046875" style="1685"/>
    <col min="9478" max="9478" width="5.15234375" style="1685" customWidth="1"/>
    <col min="9479" max="9479" width="7.84375" style="1685" customWidth="1"/>
    <col min="9480" max="9480" width="8.69140625" style="1685" customWidth="1"/>
    <col min="9481" max="9481" width="20.3046875" style="1685" customWidth="1"/>
    <col min="9482" max="9482" width="5.15234375" style="1685" customWidth="1"/>
    <col min="9483" max="9483" width="8.53515625" style="1685" customWidth="1"/>
    <col min="9484" max="9484" width="7.84375" style="1685" customWidth="1"/>
    <col min="9485" max="9485" width="8.69140625" style="1685" customWidth="1"/>
    <col min="9486" max="9486" width="6.23046875" style="1685"/>
    <col min="9487" max="9487" width="10.61328125" style="1685" customWidth="1"/>
    <col min="9488" max="9491" width="7.84375" style="1685" customWidth="1"/>
    <col min="9492" max="9492" width="2.4609375" style="1685" customWidth="1"/>
    <col min="9493" max="9493" width="8.69140625" style="1685" customWidth="1"/>
    <col min="9494" max="9494" width="6.23046875" style="1685"/>
    <col min="9495" max="9495" width="2.4609375" style="1685" customWidth="1"/>
    <col min="9496" max="9496" width="6.23046875" style="1685"/>
    <col min="9497" max="9499" width="8.69140625" style="1685" customWidth="1"/>
    <col min="9500" max="9500" width="3.3828125" style="1685" customWidth="1"/>
    <col min="9501" max="9733" width="6.23046875" style="1685"/>
    <col min="9734" max="9734" width="5.15234375" style="1685" customWidth="1"/>
    <col min="9735" max="9735" width="7.84375" style="1685" customWidth="1"/>
    <col min="9736" max="9736" width="8.69140625" style="1685" customWidth="1"/>
    <col min="9737" max="9737" width="20.3046875" style="1685" customWidth="1"/>
    <col min="9738" max="9738" width="5.15234375" style="1685" customWidth="1"/>
    <col min="9739" max="9739" width="8.53515625" style="1685" customWidth="1"/>
    <col min="9740" max="9740" width="7.84375" style="1685" customWidth="1"/>
    <col min="9741" max="9741" width="8.69140625" style="1685" customWidth="1"/>
    <col min="9742" max="9742" width="6.23046875" style="1685"/>
    <col min="9743" max="9743" width="10.61328125" style="1685" customWidth="1"/>
    <col min="9744" max="9747" width="7.84375" style="1685" customWidth="1"/>
    <col min="9748" max="9748" width="2.4609375" style="1685" customWidth="1"/>
    <col min="9749" max="9749" width="8.69140625" style="1685" customWidth="1"/>
    <col min="9750" max="9750" width="6.23046875" style="1685"/>
    <col min="9751" max="9751" width="2.4609375" style="1685" customWidth="1"/>
    <col min="9752" max="9752" width="6.23046875" style="1685"/>
    <col min="9753" max="9755" width="8.69140625" style="1685" customWidth="1"/>
    <col min="9756" max="9756" width="3.3828125" style="1685" customWidth="1"/>
    <col min="9757" max="9989" width="6.23046875" style="1685"/>
    <col min="9990" max="9990" width="5.15234375" style="1685" customWidth="1"/>
    <col min="9991" max="9991" width="7.84375" style="1685" customWidth="1"/>
    <col min="9992" max="9992" width="8.69140625" style="1685" customWidth="1"/>
    <col min="9993" max="9993" width="20.3046875" style="1685" customWidth="1"/>
    <col min="9994" max="9994" width="5.15234375" style="1685" customWidth="1"/>
    <col min="9995" max="9995" width="8.53515625" style="1685" customWidth="1"/>
    <col min="9996" max="9996" width="7.84375" style="1685" customWidth="1"/>
    <col min="9997" max="9997" width="8.69140625" style="1685" customWidth="1"/>
    <col min="9998" max="9998" width="6.23046875" style="1685"/>
    <col min="9999" max="9999" width="10.61328125" style="1685" customWidth="1"/>
    <col min="10000" max="10003" width="7.84375" style="1685" customWidth="1"/>
    <col min="10004" max="10004" width="2.4609375" style="1685" customWidth="1"/>
    <col min="10005" max="10005" width="8.69140625" style="1685" customWidth="1"/>
    <col min="10006" max="10006" width="6.23046875" style="1685"/>
    <col min="10007" max="10007" width="2.4609375" style="1685" customWidth="1"/>
    <col min="10008" max="10008" width="6.23046875" style="1685"/>
    <col min="10009" max="10011" width="8.69140625" style="1685" customWidth="1"/>
    <col min="10012" max="10012" width="3.3828125" style="1685" customWidth="1"/>
    <col min="10013" max="10245" width="6.23046875" style="1685"/>
    <col min="10246" max="10246" width="5.15234375" style="1685" customWidth="1"/>
    <col min="10247" max="10247" width="7.84375" style="1685" customWidth="1"/>
    <col min="10248" max="10248" width="8.69140625" style="1685" customWidth="1"/>
    <col min="10249" max="10249" width="20.3046875" style="1685" customWidth="1"/>
    <col min="10250" max="10250" width="5.15234375" style="1685" customWidth="1"/>
    <col min="10251" max="10251" width="8.53515625" style="1685" customWidth="1"/>
    <col min="10252" max="10252" width="7.84375" style="1685" customWidth="1"/>
    <col min="10253" max="10253" width="8.69140625" style="1685" customWidth="1"/>
    <col min="10254" max="10254" width="6.23046875" style="1685"/>
    <col min="10255" max="10255" width="10.61328125" style="1685" customWidth="1"/>
    <col min="10256" max="10259" width="7.84375" style="1685" customWidth="1"/>
    <col min="10260" max="10260" width="2.4609375" style="1685" customWidth="1"/>
    <col min="10261" max="10261" width="8.69140625" style="1685" customWidth="1"/>
    <col min="10262" max="10262" width="6.23046875" style="1685"/>
    <col min="10263" max="10263" width="2.4609375" style="1685" customWidth="1"/>
    <col min="10264" max="10264" width="6.23046875" style="1685"/>
    <col min="10265" max="10267" width="8.69140625" style="1685" customWidth="1"/>
    <col min="10268" max="10268" width="3.3828125" style="1685" customWidth="1"/>
    <col min="10269" max="10501" width="6.23046875" style="1685"/>
    <col min="10502" max="10502" width="5.15234375" style="1685" customWidth="1"/>
    <col min="10503" max="10503" width="7.84375" style="1685" customWidth="1"/>
    <col min="10504" max="10504" width="8.69140625" style="1685" customWidth="1"/>
    <col min="10505" max="10505" width="20.3046875" style="1685" customWidth="1"/>
    <col min="10506" max="10506" width="5.15234375" style="1685" customWidth="1"/>
    <col min="10507" max="10507" width="8.53515625" style="1685" customWidth="1"/>
    <col min="10508" max="10508" width="7.84375" style="1685" customWidth="1"/>
    <col min="10509" max="10509" width="8.69140625" style="1685" customWidth="1"/>
    <col min="10510" max="10510" width="6.23046875" style="1685"/>
    <col min="10511" max="10511" width="10.61328125" style="1685" customWidth="1"/>
    <col min="10512" max="10515" width="7.84375" style="1685" customWidth="1"/>
    <col min="10516" max="10516" width="2.4609375" style="1685" customWidth="1"/>
    <col min="10517" max="10517" width="8.69140625" style="1685" customWidth="1"/>
    <col min="10518" max="10518" width="6.23046875" style="1685"/>
    <col min="10519" max="10519" width="2.4609375" style="1685" customWidth="1"/>
    <col min="10520" max="10520" width="6.23046875" style="1685"/>
    <col min="10521" max="10523" width="8.69140625" style="1685" customWidth="1"/>
    <col min="10524" max="10524" width="3.3828125" style="1685" customWidth="1"/>
    <col min="10525" max="10757" width="6.23046875" style="1685"/>
    <col min="10758" max="10758" width="5.15234375" style="1685" customWidth="1"/>
    <col min="10759" max="10759" width="7.84375" style="1685" customWidth="1"/>
    <col min="10760" max="10760" width="8.69140625" style="1685" customWidth="1"/>
    <col min="10761" max="10761" width="20.3046875" style="1685" customWidth="1"/>
    <col min="10762" max="10762" width="5.15234375" style="1685" customWidth="1"/>
    <col min="10763" max="10763" width="8.53515625" style="1685" customWidth="1"/>
    <col min="10764" max="10764" width="7.84375" style="1685" customWidth="1"/>
    <col min="10765" max="10765" width="8.69140625" style="1685" customWidth="1"/>
    <col min="10766" max="10766" width="6.23046875" style="1685"/>
    <col min="10767" max="10767" width="10.61328125" style="1685" customWidth="1"/>
    <col min="10768" max="10771" width="7.84375" style="1685" customWidth="1"/>
    <col min="10772" max="10772" width="2.4609375" style="1685" customWidth="1"/>
    <col min="10773" max="10773" width="8.69140625" style="1685" customWidth="1"/>
    <col min="10774" max="10774" width="6.23046875" style="1685"/>
    <col min="10775" max="10775" width="2.4609375" style="1685" customWidth="1"/>
    <col min="10776" max="10776" width="6.23046875" style="1685"/>
    <col min="10777" max="10779" width="8.69140625" style="1685" customWidth="1"/>
    <col min="10780" max="10780" width="3.3828125" style="1685" customWidth="1"/>
    <col min="10781" max="11013" width="6.23046875" style="1685"/>
    <col min="11014" max="11014" width="5.15234375" style="1685" customWidth="1"/>
    <col min="11015" max="11015" width="7.84375" style="1685" customWidth="1"/>
    <col min="11016" max="11016" width="8.69140625" style="1685" customWidth="1"/>
    <col min="11017" max="11017" width="20.3046875" style="1685" customWidth="1"/>
    <col min="11018" max="11018" width="5.15234375" style="1685" customWidth="1"/>
    <col min="11019" max="11019" width="8.53515625" style="1685" customWidth="1"/>
    <col min="11020" max="11020" width="7.84375" style="1685" customWidth="1"/>
    <col min="11021" max="11021" width="8.69140625" style="1685" customWidth="1"/>
    <col min="11022" max="11022" width="6.23046875" style="1685"/>
    <col min="11023" max="11023" width="10.61328125" style="1685" customWidth="1"/>
    <col min="11024" max="11027" width="7.84375" style="1685" customWidth="1"/>
    <col min="11028" max="11028" width="2.4609375" style="1685" customWidth="1"/>
    <col min="11029" max="11029" width="8.69140625" style="1685" customWidth="1"/>
    <col min="11030" max="11030" width="6.23046875" style="1685"/>
    <col min="11031" max="11031" width="2.4609375" style="1685" customWidth="1"/>
    <col min="11032" max="11032" width="6.23046875" style="1685"/>
    <col min="11033" max="11035" width="8.69140625" style="1685" customWidth="1"/>
    <col min="11036" max="11036" width="3.3828125" style="1685" customWidth="1"/>
    <col min="11037" max="11269" width="6.23046875" style="1685"/>
    <col min="11270" max="11270" width="5.15234375" style="1685" customWidth="1"/>
    <col min="11271" max="11271" width="7.84375" style="1685" customWidth="1"/>
    <col min="11272" max="11272" width="8.69140625" style="1685" customWidth="1"/>
    <col min="11273" max="11273" width="20.3046875" style="1685" customWidth="1"/>
    <col min="11274" max="11274" width="5.15234375" style="1685" customWidth="1"/>
    <col min="11275" max="11275" width="8.53515625" style="1685" customWidth="1"/>
    <col min="11276" max="11276" width="7.84375" style="1685" customWidth="1"/>
    <col min="11277" max="11277" width="8.69140625" style="1685" customWidth="1"/>
    <col min="11278" max="11278" width="6.23046875" style="1685"/>
    <col min="11279" max="11279" width="10.61328125" style="1685" customWidth="1"/>
    <col min="11280" max="11283" width="7.84375" style="1685" customWidth="1"/>
    <col min="11284" max="11284" width="2.4609375" style="1685" customWidth="1"/>
    <col min="11285" max="11285" width="8.69140625" style="1685" customWidth="1"/>
    <col min="11286" max="11286" width="6.23046875" style="1685"/>
    <col min="11287" max="11287" width="2.4609375" style="1685" customWidth="1"/>
    <col min="11288" max="11288" width="6.23046875" style="1685"/>
    <col min="11289" max="11291" width="8.69140625" style="1685" customWidth="1"/>
    <col min="11292" max="11292" width="3.3828125" style="1685" customWidth="1"/>
    <col min="11293" max="11525" width="6.23046875" style="1685"/>
    <col min="11526" max="11526" width="5.15234375" style="1685" customWidth="1"/>
    <col min="11527" max="11527" width="7.84375" style="1685" customWidth="1"/>
    <col min="11528" max="11528" width="8.69140625" style="1685" customWidth="1"/>
    <col min="11529" max="11529" width="20.3046875" style="1685" customWidth="1"/>
    <col min="11530" max="11530" width="5.15234375" style="1685" customWidth="1"/>
    <col min="11531" max="11531" width="8.53515625" style="1685" customWidth="1"/>
    <col min="11532" max="11532" width="7.84375" style="1685" customWidth="1"/>
    <col min="11533" max="11533" width="8.69140625" style="1685" customWidth="1"/>
    <col min="11534" max="11534" width="6.23046875" style="1685"/>
    <col min="11535" max="11535" width="10.61328125" style="1685" customWidth="1"/>
    <col min="11536" max="11539" width="7.84375" style="1685" customWidth="1"/>
    <col min="11540" max="11540" width="2.4609375" style="1685" customWidth="1"/>
    <col min="11541" max="11541" width="8.69140625" style="1685" customWidth="1"/>
    <col min="11542" max="11542" width="6.23046875" style="1685"/>
    <col min="11543" max="11543" width="2.4609375" style="1685" customWidth="1"/>
    <col min="11544" max="11544" width="6.23046875" style="1685"/>
    <col min="11545" max="11547" width="8.69140625" style="1685" customWidth="1"/>
    <col min="11548" max="11548" width="3.3828125" style="1685" customWidth="1"/>
    <col min="11549" max="11781" width="6.23046875" style="1685"/>
    <col min="11782" max="11782" width="5.15234375" style="1685" customWidth="1"/>
    <col min="11783" max="11783" width="7.84375" style="1685" customWidth="1"/>
    <col min="11784" max="11784" width="8.69140625" style="1685" customWidth="1"/>
    <col min="11785" max="11785" width="20.3046875" style="1685" customWidth="1"/>
    <col min="11786" max="11786" width="5.15234375" style="1685" customWidth="1"/>
    <col min="11787" max="11787" width="8.53515625" style="1685" customWidth="1"/>
    <col min="11788" max="11788" width="7.84375" style="1685" customWidth="1"/>
    <col min="11789" max="11789" width="8.69140625" style="1685" customWidth="1"/>
    <col min="11790" max="11790" width="6.23046875" style="1685"/>
    <col min="11791" max="11791" width="10.61328125" style="1685" customWidth="1"/>
    <col min="11792" max="11795" width="7.84375" style="1685" customWidth="1"/>
    <col min="11796" max="11796" width="2.4609375" style="1685" customWidth="1"/>
    <col min="11797" max="11797" width="8.69140625" style="1685" customWidth="1"/>
    <col min="11798" max="11798" width="6.23046875" style="1685"/>
    <col min="11799" max="11799" width="2.4609375" style="1685" customWidth="1"/>
    <col min="11800" max="11800" width="6.23046875" style="1685"/>
    <col min="11801" max="11803" width="8.69140625" style="1685" customWidth="1"/>
    <col min="11804" max="11804" width="3.3828125" style="1685" customWidth="1"/>
    <col min="11805" max="12037" width="6.23046875" style="1685"/>
    <col min="12038" max="12038" width="5.15234375" style="1685" customWidth="1"/>
    <col min="12039" max="12039" width="7.84375" style="1685" customWidth="1"/>
    <col min="12040" max="12040" width="8.69140625" style="1685" customWidth="1"/>
    <col min="12041" max="12041" width="20.3046875" style="1685" customWidth="1"/>
    <col min="12042" max="12042" width="5.15234375" style="1685" customWidth="1"/>
    <col min="12043" max="12043" width="8.53515625" style="1685" customWidth="1"/>
    <col min="12044" max="12044" width="7.84375" style="1685" customWidth="1"/>
    <col min="12045" max="12045" width="8.69140625" style="1685" customWidth="1"/>
    <col min="12046" max="12046" width="6.23046875" style="1685"/>
    <col min="12047" max="12047" width="10.61328125" style="1685" customWidth="1"/>
    <col min="12048" max="12051" width="7.84375" style="1685" customWidth="1"/>
    <col min="12052" max="12052" width="2.4609375" style="1685" customWidth="1"/>
    <col min="12053" max="12053" width="8.69140625" style="1685" customWidth="1"/>
    <col min="12054" max="12054" width="6.23046875" style="1685"/>
    <col min="12055" max="12055" width="2.4609375" style="1685" customWidth="1"/>
    <col min="12056" max="12056" width="6.23046875" style="1685"/>
    <col min="12057" max="12059" width="8.69140625" style="1685" customWidth="1"/>
    <col min="12060" max="12060" width="3.3828125" style="1685" customWidth="1"/>
    <col min="12061" max="12293" width="6.23046875" style="1685"/>
    <col min="12294" max="12294" width="5.15234375" style="1685" customWidth="1"/>
    <col min="12295" max="12295" width="7.84375" style="1685" customWidth="1"/>
    <col min="12296" max="12296" width="8.69140625" style="1685" customWidth="1"/>
    <col min="12297" max="12297" width="20.3046875" style="1685" customWidth="1"/>
    <col min="12298" max="12298" width="5.15234375" style="1685" customWidth="1"/>
    <col min="12299" max="12299" width="8.53515625" style="1685" customWidth="1"/>
    <col min="12300" max="12300" width="7.84375" style="1685" customWidth="1"/>
    <col min="12301" max="12301" width="8.69140625" style="1685" customWidth="1"/>
    <col min="12302" max="12302" width="6.23046875" style="1685"/>
    <col min="12303" max="12303" width="10.61328125" style="1685" customWidth="1"/>
    <col min="12304" max="12307" width="7.84375" style="1685" customWidth="1"/>
    <col min="12308" max="12308" width="2.4609375" style="1685" customWidth="1"/>
    <col min="12309" max="12309" width="8.69140625" style="1685" customWidth="1"/>
    <col min="12310" max="12310" width="6.23046875" style="1685"/>
    <col min="12311" max="12311" width="2.4609375" style="1685" customWidth="1"/>
    <col min="12312" max="12312" width="6.23046875" style="1685"/>
    <col min="12313" max="12315" width="8.69140625" style="1685" customWidth="1"/>
    <col min="12316" max="12316" width="3.3828125" style="1685" customWidth="1"/>
    <col min="12317" max="12549" width="6.23046875" style="1685"/>
    <col min="12550" max="12550" width="5.15234375" style="1685" customWidth="1"/>
    <col min="12551" max="12551" width="7.84375" style="1685" customWidth="1"/>
    <col min="12552" max="12552" width="8.69140625" style="1685" customWidth="1"/>
    <col min="12553" max="12553" width="20.3046875" style="1685" customWidth="1"/>
    <col min="12554" max="12554" width="5.15234375" style="1685" customWidth="1"/>
    <col min="12555" max="12555" width="8.53515625" style="1685" customWidth="1"/>
    <col min="12556" max="12556" width="7.84375" style="1685" customWidth="1"/>
    <col min="12557" max="12557" width="8.69140625" style="1685" customWidth="1"/>
    <col min="12558" max="12558" width="6.23046875" style="1685"/>
    <col min="12559" max="12559" width="10.61328125" style="1685" customWidth="1"/>
    <col min="12560" max="12563" width="7.84375" style="1685" customWidth="1"/>
    <col min="12564" max="12564" width="2.4609375" style="1685" customWidth="1"/>
    <col min="12565" max="12565" width="8.69140625" style="1685" customWidth="1"/>
    <col min="12566" max="12566" width="6.23046875" style="1685"/>
    <col min="12567" max="12567" width="2.4609375" style="1685" customWidth="1"/>
    <col min="12568" max="12568" width="6.23046875" style="1685"/>
    <col min="12569" max="12571" width="8.69140625" style="1685" customWidth="1"/>
    <col min="12572" max="12572" width="3.3828125" style="1685" customWidth="1"/>
    <col min="12573" max="12805" width="6.23046875" style="1685"/>
    <col min="12806" max="12806" width="5.15234375" style="1685" customWidth="1"/>
    <col min="12807" max="12807" width="7.84375" style="1685" customWidth="1"/>
    <col min="12808" max="12808" width="8.69140625" style="1685" customWidth="1"/>
    <col min="12809" max="12809" width="20.3046875" style="1685" customWidth="1"/>
    <col min="12810" max="12810" width="5.15234375" style="1685" customWidth="1"/>
    <col min="12811" max="12811" width="8.53515625" style="1685" customWidth="1"/>
    <col min="12812" max="12812" width="7.84375" style="1685" customWidth="1"/>
    <col min="12813" max="12813" width="8.69140625" style="1685" customWidth="1"/>
    <col min="12814" max="12814" width="6.23046875" style="1685"/>
    <col min="12815" max="12815" width="10.61328125" style="1685" customWidth="1"/>
    <col min="12816" max="12819" width="7.84375" style="1685" customWidth="1"/>
    <col min="12820" max="12820" width="2.4609375" style="1685" customWidth="1"/>
    <col min="12821" max="12821" width="8.69140625" style="1685" customWidth="1"/>
    <col min="12822" max="12822" width="6.23046875" style="1685"/>
    <col min="12823" max="12823" width="2.4609375" style="1685" customWidth="1"/>
    <col min="12824" max="12824" width="6.23046875" style="1685"/>
    <col min="12825" max="12827" width="8.69140625" style="1685" customWidth="1"/>
    <col min="12828" max="12828" width="3.3828125" style="1685" customWidth="1"/>
    <col min="12829" max="13061" width="6.23046875" style="1685"/>
    <col min="13062" max="13062" width="5.15234375" style="1685" customWidth="1"/>
    <col min="13063" max="13063" width="7.84375" style="1685" customWidth="1"/>
    <col min="13064" max="13064" width="8.69140625" style="1685" customWidth="1"/>
    <col min="13065" max="13065" width="20.3046875" style="1685" customWidth="1"/>
    <col min="13066" max="13066" width="5.15234375" style="1685" customWidth="1"/>
    <col min="13067" max="13067" width="8.53515625" style="1685" customWidth="1"/>
    <col min="13068" max="13068" width="7.84375" style="1685" customWidth="1"/>
    <col min="13069" max="13069" width="8.69140625" style="1685" customWidth="1"/>
    <col min="13070" max="13070" width="6.23046875" style="1685"/>
    <col min="13071" max="13071" width="10.61328125" style="1685" customWidth="1"/>
    <col min="13072" max="13075" width="7.84375" style="1685" customWidth="1"/>
    <col min="13076" max="13076" width="2.4609375" style="1685" customWidth="1"/>
    <col min="13077" max="13077" width="8.69140625" style="1685" customWidth="1"/>
    <col min="13078" max="13078" width="6.23046875" style="1685"/>
    <col min="13079" max="13079" width="2.4609375" style="1685" customWidth="1"/>
    <col min="13080" max="13080" width="6.23046875" style="1685"/>
    <col min="13081" max="13083" width="8.69140625" style="1685" customWidth="1"/>
    <col min="13084" max="13084" width="3.3828125" style="1685" customWidth="1"/>
    <col min="13085" max="13317" width="6.23046875" style="1685"/>
    <col min="13318" max="13318" width="5.15234375" style="1685" customWidth="1"/>
    <col min="13319" max="13319" width="7.84375" style="1685" customWidth="1"/>
    <col min="13320" max="13320" width="8.69140625" style="1685" customWidth="1"/>
    <col min="13321" max="13321" width="20.3046875" style="1685" customWidth="1"/>
    <col min="13322" max="13322" width="5.15234375" style="1685" customWidth="1"/>
    <col min="13323" max="13323" width="8.53515625" style="1685" customWidth="1"/>
    <col min="13324" max="13324" width="7.84375" style="1685" customWidth="1"/>
    <col min="13325" max="13325" width="8.69140625" style="1685" customWidth="1"/>
    <col min="13326" max="13326" width="6.23046875" style="1685"/>
    <col min="13327" max="13327" width="10.61328125" style="1685" customWidth="1"/>
    <col min="13328" max="13331" width="7.84375" style="1685" customWidth="1"/>
    <col min="13332" max="13332" width="2.4609375" style="1685" customWidth="1"/>
    <col min="13333" max="13333" width="8.69140625" style="1685" customWidth="1"/>
    <col min="13334" max="13334" width="6.23046875" style="1685"/>
    <col min="13335" max="13335" width="2.4609375" style="1685" customWidth="1"/>
    <col min="13336" max="13336" width="6.23046875" style="1685"/>
    <col min="13337" max="13339" width="8.69140625" style="1685" customWidth="1"/>
    <col min="13340" max="13340" width="3.3828125" style="1685" customWidth="1"/>
    <col min="13341" max="13573" width="6.23046875" style="1685"/>
    <col min="13574" max="13574" width="5.15234375" style="1685" customWidth="1"/>
    <col min="13575" max="13575" width="7.84375" style="1685" customWidth="1"/>
    <col min="13576" max="13576" width="8.69140625" style="1685" customWidth="1"/>
    <col min="13577" max="13577" width="20.3046875" style="1685" customWidth="1"/>
    <col min="13578" max="13578" width="5.15234375" style="1685" customWidth="1"/>
    <col min="13579" max="13579" width="8.53515625" style="1685" customWidth="1"/>
    <col min="13580" max="13580" width="7.84375" style="1685" customWidth="1"/>
    <col min="13581" max="13581" width="8.69140625" style="1685" customWidth="1"/>
    <col min="13582" max="13582" width="6.23046875" style="1685"/>
    <col min="13583" max="13583" width="10.61328125" style="1685" customWidth="1"/>
    <col min="13584" max="13587" width="7.84375" style="1685" customWidth="1"/>
    <col min="13588" max="13588" width="2.4609375" style="1685" customWidth="1"/>
    <col min="13589" max="13589" width="8.69140625" style="1685" customWidth="1"/>
    <col min="13590" max="13590" width="6.23046875" style="1685"/>
    <col min="13591" max="13591" width="2.4609375" style="1685" customWidth="1"/>
    <col min="13592" max="13592" width="6.23046875" style="1685"/>
    <col min="13593" max="13595" width="8.69140625" style="1685" customWidth="1"/>
    <col min="13596" max="13596" width="3.3828125" style="1685" customWidth="1"/>
    <col min="13597" max="13829" width="6.23046875" style="1685"/>
    <col min="13830" max="13830" width="5.15234375" style="1685" customWidth="1"/>
    <col min="13831" max="13831" width="7.84375" style="1685" customWidth="1"/>
    <col min="13832" max="13832" width="8.69140625" style="1685" customWidth="1"/>
    <col min="13833" max="13833" width="20.3046875" style="1685" customWidth="1"/>
    <col min="13834" max="13834" width="5.15234375" style="1685" customWidth="1"/>
    <col min="13835" max="13835" width="8.53515625" style="1685" customWidth="1"/>
    <col min="13836" max="13836" width="7.84375" style="1685" customWidth="1"/>
    <col min="13837" max="13837" width="8.69140625" style="1685" customWidth="1"/>
    <col min="13838" max="13838" width="6.23046875" style="1685"/>
    <col min="13839" max="13839" width="10.61328125" style="1685" customWidth="1"/>
    <col min="13840" max="13843" width="7.84375" style="1685" customWidth="1"/>
    <col min="13844" max="13844" width="2.4609375" style="1685" customWidth="1"/>
    <col min="13845" max="13845" width="8.69140625" style="1685" customWidth="1"/>
    <col min="13846" max="13846" width="6.23046875" style="1685"/>
    <col min="13847" max="13847" width="2.4609375" style="1685" customWidth="1"/>
    <col min="13848" max="13848" width="6.23046875" style="1685"/>
    <col min="13849" max="13851" width="8.69140625" style="1685" customWidth="1"/>
    <col min="13852" max="13852" width="3.3828125" style="1685" customWidth="1"/>
    <col min="13853" max="14085" width="6.23046875" style="1685"/>
    <col min="14086" max="14086" width="5.15234375" style="1685" customWidth="1"/>
    <col min="14087" max="14087" width="7.84375" style="1685" customWidth="1"/>
    <col min="14088" max="14088" width="8.69140625" style="1685" customWidth="1"/>
    <col min="14089" max="14089" width="20.3046875" style="1685" customWidth="1"/>
    <col min="14090" max="14090" width="5.15234375" style="1685" customWidth="1"/>
    <col min="14091" max="14091" width="8.53515625" style="1685" customWidth="1"/>
    <col min="14092" max="14092" width="7.84375" style="1685" customWidth="1"/>
    <col min="14093" max="14093" width="8.69140625" style="1685" customWidth="1"/>
    <col min="14094" max="14094" width="6.23046875" style="1685"/>
    <col min="14095" max="14095" width="10.61328125" style="1685" customWidth="1"/>
    <col min="14096" max="14099" width="7.84375" style="1685" customWidth="1"/>
    <col min="14100" max="14100" width="2.4609375" style="1685" customWidth="1"/>
    <col min="14101" max="14101" width="8.69140625" style="1685" customWidth="1"/>
    <col min="14102" max="14102" width="6.23046875" style="1685"/>
    <col min="14103" max="14103" width="2.4609375" style="1685" customWidth="1"/>
    <col min="14104" max="14104" width="6.23046875" style="1685"/>
    <col min="14105" max="14107" width="8.69140625" style="1685" customWidth="1"/>
    <col min="14108" max="14108" width="3.3828125" style="1685" customWidth="1"/>
    <col min="14109" max="14341" width="6.23046875" style="1685"/>
    <col min="14342" max="14342" width="5.15234375" style="1685" customWidth="1"/>
    <col min="14343" max="14343" width="7.84375" style="1685" customWidth="1"/>
    <col min="14344" max="14344" width="8.69140625" style="1685" customWidth="1"/>
    <col min="14345" max="14345" width="20.3046875" style="1685" customWidth="1"/>
    <col min="14346" max="14346" width="5.15234375" style="1685" customWidth="1"/>
    <col min="14347" max="14347" width="8.53515625" style="1685" customWidth="1"/>
    <col min="14348" max="14348" width="7.84375" style="1685" customWidth="1"/>
    <col min="14349" max="14349" width="8.69140625" style="1685" customWidth="1"/>
    <col min="14350" max="14350" width="6.23046875" style="1685"/>
    <col min="14351" max="14351" width="10.61328125" style="1685" customWidth="1"/>
    <col min="14352" max="14355" width="7.84375" style="1685" customWidth="1"/>
    <col min="14356" max="14356" width="2.4609375" style="1685" customWidth="1"/>
    <col min="14357" max="14357" width="8.69140625" style="1685" customWidth="1"/>
    <col min="14358" max="14358" width="6.23046875" style="1685"/>
    <col min="14359" max="14359" width="2.4609375" style="1685" customWidth="1"/>
    <col min="14360" max="14360" width="6.23046875" style="1685"/>
    <col min="14361" max="14363" width="8.69140625" style="1685" customWidth="1"/>
    <col min="14364" max="14364" width="3.3828125" style="1685" customWidth="1"/>
    <col min="14365" max="14597" width="6.23046875" style="1685"/>
    <col min="14598" max="14598" width="5.15234375" style="1685" customWidth="1"/>
    <col min="14599" max="14599" width="7.84375" style="1685" customWidth="1"/>
    <col min="14600" max="14600" width="8.69140625" style="1685" customWidth="1"/>
    <col min="14601" max="14601" width="20.3046875" style="1685" customWidth="1"/>
    <col min="14602" max="14602" width="5.15234375" style="1685" customWidth="1"/>
    <col min="14603" max="14603" width="8.53515625" style="1685" customWidth="1"/>
    <col min="14604" max="14604" width="7.84375" style="1685" customWidth="1"/>
    <col min="14605" max="14605" width="8.69140625" style="1685" customWidth="1"/>
    <col min="14606" max="14606" width="6.23046875" style="1685"/>
    <col min="14607" max="14607" width="10.61328125" style="1685" customWidth="1"/>
    <col min="14608" max="14611" width="7.84375" style="1685" customWidth="1"/>
    <col min="14612" max="14612" width="2.4609375" style="1685" customWidth="1"/>
    <col min="14613" max="14613" width="8.69140625" style="1685" customWidth="1"/>
    <col min="14614" max="14614" width="6.23046875" style="1685"/>
    <col min="14615" max="14615" width="2.4609375" style="1685" customWidth="1"/>
    <col min="14616" max="14616" width="6.23046875" style="1685"/>
    <col min="14617" max="14619" width="8.69140625" style="1685" customWidth="1"/>
    <col min="14620" max="14620" width="3.3828125" style="1685" customWidth="1"/>
    <col min="14621" max="14853" width="6.23046875" style="1685"/>
    <col min="14854" max="14854" width="5.15234375" style="1685" customWidth="1"/>
    <col min="14855" max="14855" width="7.84375" style="1685" customWidth="1"/>
    <col min="14856" max="14856" width="8.69140625" style="1685" customWidth="1"/>
    <col min="14857" max="14857" width="20.3046875" style="1685" customWidth="1"/>
    <col min="14858" max="14858" width="5.15234375" style="1685" customWidth="1"/>
    <col min="14859" max="14859" width="8.53515625" style="1685" customWidth="1"/>
    <col min="14860" max="14860" width="7.84375" style="1685" customWidth="1"/>
    <col min="14861" max="14861" width="8.69140625" style="1685" customWidth="1"/>
    <col min="14862" max="14862" width="6.23046875" style="1685"/>
    <col min="14863" max="14863" width="10.61328125" style="1685" customWidth="1"/>
    <col min="14864" max="14867" width="7.84375" style="1685" customWidth="1"/>
    <col min="14868" max="14868" width="2.4609375" style="1685" customWidth="1"/>
    <col min="14869" max="14869" width="8.69140625" style="1685" customWidth="1"/>
    <col min="14870" max="14870" width="6.23046875" style="1685"/>
    <col min="14871" max="14871" width="2.4609375" style="1685" customWidth="1"/>
    <col min="14872" max="14872" width="6.23046875" style="1685"/>
    <col min="14873" max="14875" width="8.69140625" style="1685" customWidth="1"/>
    <col min="14876" max="14876" width="3.3828125" style="1685" customWidth="1"/>
    <col min="14877" max="15109" width="6.23046875" style="1685"/>
    <col min="15110" max="15110" width="5.15234375" style="1685" customWidth="1"/>
    <col min="15111" max="15111" width="7.84375" style="1685" customWidth="1"/>
    <col min="15112" max="15112" width="8.69140625" style="1685" customWidth="1"/>
    <col min="15113" max="15113" width="20.3046875" style="1685" customWidth="1"/>
    <col min="15114" max="15114" width="5.15234375" style="1685" customWidth="1"/>
    <col min="15115" max="15115" width="8.53515625" style="1685" customWidth="1"/>
    <col min="15116" max="15116" width="7.84375" style="1685" customWidth="1"/>
    <col min="15117" max="15117" width="8.69140625" style="1685" customWidth="1"/>
    <col min="15118" max="15118" width="6.23046875" style="1685"/>
    <col min="15119" max="15119" width="10.61328125" style="1685" customWidth="1"/>
    <col min="15120" max="15123" width="7.84375" style="1685" customWidth="1"/>
    <col min="15124" max="15124" width="2.4609375" style="1685" customWidth="1"/>
    <col min="15125" max="15125" width="8.69140625" style="1685" customWidth="1"/>
    <col min="15126" max="15126" width="6.23046875" style="1685"/>
    <col min="15127" max="15127" width="2.4609375" style="1685" customWidth="1"/>
    <col min="15128" max="15128" width="6.23046875" style="1685"/>
    <col min="15129" max="15131" width="8.69140625" style="1685" customWidth="1"/>
    <col min="15132" max="15132" width="3.3828125" style="1685" customWidth="1"/>
    <col min="15133" max="15365" width="6.23046875" style="1685"/>
    <col min="15366" max="15366" width="5.15234375" style="1685" customWidth="1"/>
    <col min="15367" max="15367" width="7.84375" style="1685" customWidth="1"/>
    <col min="15368" max="15368" width="8.69140625" style="1685" customWidth="1"/>
    <col min="15369" max="15369" width="20.3046875" style="1685" customWidth="1"/>
    <col min="15370" max="15370" width="5.15234375" style="1685" customWidth="1"/>
    <col min="15371" max="15371" width="8.53515625" style="1685" customWidth="1"/>
    <col min="15372" max="15372" width="7.84375" style="1685" customWidth="1"/>
    <col min="15373" max="15373" width="8.69140625" style="1685" customWidth="1"/>
    <col min="15374" max="15374" width="6.23046875" style="1685"/>
    <col min="15375" max="15375" width="10.61328125" style="1685" customWidth="1"/>
    <col min="15376" max="15379" width="7.84375" style="1685" customWidth="1"/>
    <col min="15380" max="15380" width="2.4609375" style="1685" customWidth="1"/>
    <col min="15381" max="15381" width="8.69140625" style="1685" customWidth="1"/>
    <col min="15382" max="15382" width="6.23046875" style="1685"/>
    <col min="15383" max="15383" width="2.4609375" style="1685" customWidth="1"/>
    <col min="15384" max="15384" width="6.23046875" style="1685"/>
    <col min="15385" max="15387" width="8.69140625" style="1685" customWidth="1"/>
    <col min="15388" max="15388" width="3.3828125" style="1685" customWidth="1"/>
    <col min="15389" max="15621" width="6.23046875" style="1685"/>
    <col min="15622" max="15622" width="5.15234375" style="1685" customWidth="1"/>
    <col min="15623" max="15623" width="7.84375" style="1685" customWidth="1"/>
    <col min="15624" max="15624" width="8.69140625" style="1685" customWidth="1"/>
    <col min="15625" max="15625" width="20.3046875" style="1685" customWidth="1"/>
    <col min="15626" max="15626" width="5.15234375" style="1685" customWidth="1"/>
    <col min="15627" max="15627" width="8.53515625" style="1685" customWidth="1"/>
    <col min="15628" max="15628" width="7.84375" style="1685" customWidth="1"/>
    <col min="15629" max="15629" width="8.69140625" style="1685" customWidth="1"/>
    <col min="15630" max="15630" width="6.23046875" style="1685"/>
    <col min="15631" max="15631" width="10.61328125" style="1685" customWidth="1"/>
    <col min="15632" max="15635" width="7.84375" style="1685" customWidth="1"/>
    <col min="15636" max="15636" width="2.4609375" style="1685" customWidth="1"/>
    <col min="15637" max="15637" width="8.69140625" style="1685" customWidth="1"/>
    <col min="15638" max="15638" width="6.23046875" style="1685"/>
    <col min="15639" max="15639" width="2.4609375" style="1685" customWidth="1"/>
    <col min="15640" max="15640" width="6.23046875" style="1685"/>
    <col min="15641" max="15643" width="8.69140625" style="1685" customWidth="1"/>
    <col min="15644" max="15644" width="3.3828125" style="1685" customWidth="1"/>
    <col min="15645" max="15877" width="6.23046875" style="1685"/>
    <col min="15878" max="15878" width="5.15234375" style="1685" customWidth="1"/>
    <col min="15879" max="15879" width="7.84375" style="1685" customWidth="1"/>
    <col min="15880" max="15880" width="8.69140625" style="1685" customWidth="1"/>
    <col min="15881" max="15881" width="20.3046875" style="1685" customWidth="1"/>
    <col min="15882" max="15882" width="5.15234375" style="1685" customWidth="1"/>
    <col min="15883" max="15883" width="8.53515625" style="1685" customWidth="1"/>
    <col min="15884" max="15884" width="7.84375" style="1685" customWidth="1"/>
    <col min="15885" max="15885" width="8.69140625" style="1685" customWidth="1"/>
    <col min="15886" max="15886" width="6.23046875" style="1685"/>
    <col min="15887" max="15887" width="10.61328125" style="1685" customWidth="1"/>
    <col min="15888" max="15891" width="7.84375" style="1685" customWidth="1"/>
    <col min="15892" max="15892" width="2.4609375" style="1685" customWidth="1"/>
    <col min="15893" max="15893" width="8.69140625" style="1685" customWidth="1"/>
    <col min="15894" max="15894" width="6.23046875" style="1685"/>
    <col min="15895" max="15895" width="2.4609375" style="1685" customWidth="1"/>
    <col min="15896" max="15896" width="6.23046875" style="1685"/>
    <col min="15897" max="15899" width="8.69140625" style="1685" customWidth="1"/>
    <col min="15900" max="15900" width="3.3828125" style="1685" customWidth="1"/>
    <col min="15901" max="16133" width="6.23046875" style="1685"/>
    <col min="16134" max="16134" width="5.15234375" style="1685" customWidth="1"/>
    <col min="16135" max="16135" width="7.84375" style="1685" customWidth="1"/>
    <col min="16136" max="16136" width="8.69140625" style="1685" customWidth="1"/>
    <col min="16137" max="16137" width="20.3046875" style="1685" customWidth="1"/>
    <col min="16138" max="16138" width="5.15234375" style="1685" customWidth="1"/>
    <col min="16139" max="16139" width="8.53515625" style="1685" customWidth="1"/>
    <col min="16140" max="16140" width="7.84375" style="1685" customWidth="1"/>
    <col min="16141" max="16141" width="8.69140625" style="1685" customWidth="1"/>
    <col min="16142" max="16142" width="6.23046875" style="1685"/>
    <col min="16143" max="16143" width="10.61328125" style="1685" customWidth="1"/>
    <col min="16144" max="16147" width="7.84375" style="1685" customWidth="1"/>
    <col min="16148" max="16148" width="2.4609375" style="1685" customWidth="1"/>
    <col min="16149" max="16149" width="8.69140625" style="1685" customWidth="1"/>
    <col min="16150" max="16150" width="6.23046875" style="1685"/>
    <col min="16151" max="16151" width="2.4609375" style="1685" customWidth="1"/>
    <col min="16152" max="16152" width="6.23046875" style="1685"/>
    <col min="16153" max="16155" width="8.69140625" style="1685" customWidth="1"/>
    <col min="16156" max="16156" width="3.3828125" style="1685" customWidth="1"/>
    <col min="16157" max="16384" width="6.23046875" style="1685"/>
  </cols>
  <sheetData>
    <row r="1" spans="1:28" ht="30" customHeight="1">
      <c r="A1" s="1869"/>
      <c r="B1" s="1870"/>
      <c r="C1" s="1871"/>
      <c r="D1" s="1871"/>
      <c r="E1" s="1871"/>
      <c r="F1" s="1871"/>
      <c r="G1" s="1871"/>
      <c r="H1" s="1871"/>
      <c r="I1" s="1871"/>
      <c r="J1" s="1871"/>
      <c r="K1" s="1871"/>
      <c r="L1" s="1871"/>
      <c r="M1" s="1871"/>
      <c r="N1" s="1871"/>
      <c r="O1" s="1871"/>
      <c r="P1" s="1871"/>
      <c r="Q1" s="1871"/>
      <c r="R1" s="1871"/>
      <c r="S1" s="1871"/>
      <c r="T1" s="1871"/>
      <c r="U1" s="1871"/>
      <c r="V1" s="1871"/>
      <c r="W1" s="1871"/>
      <c r="X1" s="1871"/>
      <c r="Y1" s="1871"/>
      <c r="Z1" s="1871"/>
      <c r="AA1" s="1871"/>
      <c r="AB1" s="1872"/>
    </row>
    <row r="2" spans="1:28" ht="30" customHeight="1">
      <c r="A2" s="3300" t="s">
        <v>2707</v>
      </c>
      <c r="B2" s="3301"/>
      <c r="C2" s="3301"/>
      <c r="D2" s="3301"/>
      <c r="E2" s="3301"/>
      <c r="F2" s="3301"/>
      <c r="G2" s="3301"/>
      <c r="H2" s="3301"/>
      <c r="I2" s="3301"/>
      <c r="J2" s="3301"/>
      <c r="K2" s="3301"/>
      <c r="L2" s="3301"/>
      <c r="M2" s="3301"/>
      <c r="N2" s="3301"/>
      <c r="O2" s="3301"/>
      <c r="P2" s="3301"/>
      <c r="Q2" s="3301"/>
      <c r="R2" s="3301"/>
      <c r="S2" s="3301"/>
      <c r="T2" s="3301"/>
      <c r="U2" s="3301"/>
      <c r="V2" s="3301"/>
      <c r="W2" s="3301"/>
      <c r="X2" s="3301"/>
      <c r="Y2" s="3301"/>
      <c r="Z2" s="3301"/>
      <c r="AA2" s="3301"/>
      <c r="AB2" s="3302"/>
    </row>
    <row r="3" spans="1:28" ht="30" customHeight="1">
      <c r="A3" s="1873"/>
      <c r="B3" s="1874"/>
      <c r="C3" s="1875"/>
      <c r="D3" s="1875"/>
      <c r="E3" s="1875"/>
      <c r="F3" s="1875"/>
      <c r="G3" s="1875"/>
      <c r="H3" s="1875"/>
      <c r="I3" s="1875"/>
      <c r="J3" s="1875"/>
      <c r="K3" s="1875"/>
      <c r="L3" s="1875"/>
      <c r="M3" s="1875"/>
      <c r="N3" s="1875"/>
      <c r="O3" s="1875"/>
      <c r="P3" s="1875"/>
      <c r="Q3" s="1875"/>
      <c r="R3" s="1875"/>
      <c r="S3" s="1875"/>
      <c r="T3" s="1875"/>
      <c r="U3" s="1875"/>
      <c r="V3" s="1875"/>
      <c r="W3" s="1875"/>
      <c r="X3" s="1875"/>
      <c r="Y3" s="1875"/>
      <c r="Z3" s="1875"/>
      <c r="AA3" s="1875"/>
      <c r="AB3" s="1876"/>
    </row>
    <row r="4" spans="1:28" ht="30" customHeight="1">
      <c r="A4" s="1877"/>
      <c r="B4" s="1878"/>
      <c r="C4" s="1879"/>
      <c r="D4" s="1879"/>
      <c r="E4" s="1879"/>
      <c r="F4" s="1879"/>
      <c r="G4" s="1879"/>
      <c r="H4" s="1879"/>
      <c r="I4" s="1879"/>
      <c r="J4" s="1879"/>
      <c r="K4" s="1879"/>
      <c r="L4" s="1879"/>
      <c r="M4" s="1879"/>
      <c r="N4" s="1879"/>
      <c r="O4" s="1879"/>
      <c r="P4" s="1879"/>
      <c r="Q4" s="1879"/>
      <c r="R4" s="1879"/>
      <c r="S4" s="1879"/>
      <c r="T4" s="1879"/>
      <c r="U4" s="1879"/>
      <c r="V4" s="1879"/>
      <c r="W4" s="1879"/>
      <c r="X4" s="1879"/>
      <c r="Y4" s="1879"/>
      <c r="Z4" s="1879"/>
      <c r="AA4" s="1879"/>
      <c r="AB4" s="1880"/>
    </row>
    <row r="5" spans="1:28" ht="30" customHeight="1">
      <c r="A5" s="3303" t="s">
        <v>2708</v>
      </c>
      <c r="B5" s="3299"/>
      <c r="C5" s="3299"/>
      <c r="D5" s="3299"/>
      <c r="E5" s="3299"/>
      <c r="F5" s="3299"/>
      <c r="G5" s="3299"/>
      <c r="H5" s="3299"/>
      <c r="I5" s="3299"/>
      <c r="J5" s="3299"/>
      <c r="K5" s="3299"/>
      <c r="L5" s="3299"/>
      <c r="M5" s="3299"/>
      <c r="N5" s="3299"/>
      <c r="O5" s="3299"/>
      <c r="P5" s="3299"/>
      <c r="Q5" s="3299"/>
      <c r="R5" s="3299"/>
      <c r="S5" s="3299"/>
      <c r="T5" s="3299"/>
      <c r="U5" s="3299"/>
      <c r="V5" s="3299"/>
      <c r="W5" s="3299"/>
      <c r="X5" s="3299"/>
      <c r="Y5" s="3299"/>
      <c r="Z5" s="3299"/>
      <c r="AA5" s="3299"/>
      <c r="AB5" s="3304"/>
    </row>
    <row r="6" spans="1:28" ht="30" customHeight="1">
      <c r="A6" s="1881"/>
      <c r="B6" s="1882"/>
      <c r="C6" s="1882"/>
      <c r="D6" s="1882"/>
      <c r="E6" s="1882"/>
      <c r="F6" s="1882"/>
      <c r="G6" s="1882"/>
      <c r="H6" s="1882"/>
      <c r="I6" s="1882"/>
      <c r="J6" s="1882"/>
      <c r="K6" s="1882"/>
      <c r="L6" s="1882"/>
      <c r="M6" s="1882"/>
      <c r="N6" s="1882"/>
      <c r="O6" s="1882"/>
      <c r="P6" s="1882"/>
      <c r="Q6" s="1882"/>
      <c r="R6" s="1882"/>
      <c r="S6" s="1882"/>
      <c r="T6" s="1882"/>
      <c r="U6" s="1882"/>
      <c r="V6" s="1882"/>
      <c r="W6" s="1882"/>
      <c r="X6" s="1882"/>
      <c r="Y6" s="1882"/>
      <c r="Z6" s="1882"/>
      <c r="AA6" s="1882"/>
      <c r="AB6" s="1883"/>
    </row>
    <row r="7" spans="1:28" ht="30" customHeight="1">
      <c r="A7" s="1884"/>
      <c r="B7" s="1885"/>
      <c r="C7" s="1885"/>
      <c r="D7" s="1885"/>
      <c r="E7" s="1885"/>
      <c r="F7" s="1885"/>
      <c r="G7" s="1885"/>
      <c r="H7" s="1885"/>
      <c r="I7" s="1885"/>
      <c r="J7" s="1885"/>
      <c r="K7" s="1885"/>
      <c r="L7" s="1875"/>
      <c r="M7" s="1875"/>
      <c r="N7" s="1791"/>
      <c r="O7" s="1791"/>
      <c r="P7" s="1791"/>
      <c r="Q7" s="1791"/>
      <c r="R7" s="1791"/>
      <c r="S7" s="1791"/>
      <c r="T7" s="1791"/>
      <c r="U7" s="1791"/>
      <c r="V7" s="1791"/>
      <c r="W7" s="1791"/>
      <c r="X7" s="1791"/>
      <c r="Y7" s="1791"/>
      <c r="Z7" s="1791"/>
      <c r="AA7" s="1791"/>
      <c r="AB7" s="1886"/>
    </row>
    <row r="8" spans="1:28" ht="30" customHeight="1">
      <c r="A8" s="1887"/>
      <c r="B8" s="1888" t="s">
        <v>222</v>
      </c>
      <c r="C8" s="1875"/>
      <c r="D8" s="1875"/>
      <c r="E8" s="1875"/>
      <c r="F8" s="1875"/>
      <c r="G8" s="1875"/>
      <c r="H8" s="1875"/>
      <c r="I8" s="1875"/>
      <c r="J8" s="1875"/>
      <c r="K8" s="1875"/>
      <c r="L8" s="1875"/>
      <c r="M8" s="1875"/>
      <c r="N8" s="1791"/>
      <c r="O8" s="1791"/>
      <c r="P8" s="1791"/>
      <c r="Q8" s="1791"/>
      <c r="R8" s="1791"/>
      <c r="S8" s="1791"/>
      <c r="T8" s="1791"/>
      <c r="U8" s="1791"/>
      <c r="V8" s="1791"/>
      <c r="W8" s="1791"/>
      <c r="X8" s="1791"/>
      <c r="Y8" s="1791"/>
      <c r="Z8" s="1791"/>
      <c r="AA8" s="1791"/>
      <c r="AB8" s="1886"/>
    </row>
    <row r="9" spans="1:28" ht="30" customHeight="1">
      <c r="A9" s="1887"/>
      <c r="B9" s="1875"/>
      <c r="C9" s="1875"/>
      <c r="D9" s="1875"/>
      <c r="E9" s="1875"/>
      <c r="F9" s="1875"/>
      <c r="G9" s="1875"/>
      <c r="H9" s="1875"/>
      <c r="I9" s="1875"/>
      <c r="J9" s="1875"/>
      <c r="K9" s="1875"/>
      <c r="L9" s="1875"/>
      <c r="M9" s="1875"/>
      <c r="N9" s="1791"/>
      <c r="O9" s="1791"/>
      <c r="P9" s="1791"/>
      <c r="Q9" s="1791"/>
      <c r="R9" s="1791"/>
      <c r="S9" s="1791"/>
      <c r="T9" s="1791"/>
      <c r="U9" s="1791"/>
      <c r="V9" s="1791"/>
      <c r="W9" s="1791"/>
      <c r="X9" s="1791"/>
      <c r="Y9" s="1791"/>
      <c r="Z9" s="1791"/>
      <c r="AA9" s="1791"/>
      <c r="AB9" s="1886"/>
    </row>
    <row r="10" spans="1:28" ht="30" customHeight="1">
      <c r="A10" s="1889"/>
      <c r="B10" s="1791"/>
      <c r="C10" s="1791"/>
      <c r="D10" s="1791"/>
      <c r="E10" s="1791"/>
      <c r="F10" s="1791"/>
      <c r="G10" s="1791"/>
      <c r="H10" s="1791"/>
      <c r="I10" s="1791"/>
      <c r="J10" s="1791"/>
      <c r="K10" s="1791"/>
      <c r="L10" s="1791"/>
      <c r="M10" s="1791"/>
      <c r="N10" s="1791"/>
      <c r="O10" s="1791"/>
      <c r="P10" s="1791"/>
      <c r="Q10" s="1791"/>
      <c r="R10" s="1791"/>
      <c r="S10" s="1791"/>
      <c r="T10" s="1791"/>
      <c r="U10" s="1791"/>
      <c r="V10" s="1791"/>
      <c r="W10" s="1791"/>
      <c r="X10" s="1791"/>
      <c r="Y10" s="1791"/>
      <c r="Z10" s="1791"/>
      <c r="AA10" s="1791"/>
      <c r="AB10" s="1886"/>
    </row>
    <row r="11" spans="1:28" ht="30" customHeight="1">
      <c r="A11" s="1889"/>
      <c r="B11" s="1791"/>
      <c r="C11" s="1791"/>
      <c r="D11" s="1791"/>
      <c r="E11" s="1791"/>
      <c r="F11" s="1791"/>
      <c r="G11" s="1791"/>
      <c r="H11" s="1791"/>
      <c r="I11" s="1791"/>
      <c r="J11" s="1791"/>
      <c r="K11" s="1791"/>
      <c r="L11" s="1791"/>
      <c r="M11" s="1791"/>
      <c r="N11" s="1791"/>
      <c r="O11" s="1791"/>
      <c r="P11" s="1791"/>
      <c r="Q11" s="1791"/>
      <c r="R11" s="1791"/>
      <c r="S11" s="1791"/>
      <c r="T11" s="1791"/>
      <c r="U11" s="1791"/>
      <c r="V11" s="1791"/>
      <c r="W11" s="1791"/>
      <c r="X11" s="1791"/>
      <c r="Y11" s="1791"/>
      <c r="Z11" s="1791"/>
      <c r="AA11" s="1791"/>
      <c r="AB11" s="1886"/>
    </row>
    <row r="12" spans="1:28" ht="30" customHeight="1">
      <c r="A12" s="1889"/>
      <c r="B12" s="1890" t="s">
        <v>223</v>
      </c>
      <c r="C12" s="1891" t="s">
        <v>224</v>
      </c>
      <c r="D12" s="1892"/>
      <c r="E12" s="1893"/>
      <c r="F12" s="1893"/>
      <c r="G12" s="1893"/>
      <c r="H12" s="1893"/>
      <c r="I12" s="1893"/>
      <c r="J12" s="1822"/>
      <c r="K12" s="1822"/>
      <c r="L12" s="1894" t="s">
        <v>225</v>
      </c>
      <c r="M12" s="1791"/>
      <c r="N12" s="1895"/>
      <c r="O12" s="1896"/>
      <c r="P12" s="1896"/>
      <c r="Q12" s="1896"/>
      <c r="R12" s="1896"/>
      <c r="S12" s="1896"/>
      <c r="T12" s="1896"/>
      <c r="U12" s="1896"/>
      <c r="V12" s="1896"/>
      <c r="W12" s="1896"/>
      <c r="X12" s="1896"/>
      <c r="Y12" s="1896"/>
      <c r="Z12" s="1896"/>
      <c r="AA12" s="1896"/>
      <c r="AB12" s="1886"/>
    </row>
    <row r="13" spans="1:28" ht="30" customHeight="1">
      <c r="A13" s="1889"/>
      <c r="B13" s="1897"/>
      <c r="C13" s="1898"/>
      <c r="D13" s="1822"/>
      <c r="E13" s="1822"/>
      <c r="F13" s="1822"/>
      <c r="G13" s="1822"/>
      <c r="H13" s="1822"/>
      <c r="I13" s="1822"/>
      <c r="J13" s="1822"/>
      <c r="K13" s="1822"/>
      <c r="L13" s="1898"/>
      <c r="M13" s="1791"/>
      <c r="N13" s="1695"/>
      <c r="O13" s="1791"/>
      <c r="P13" s="1791"/>
      <c r="Q13" s="1791"/>
      <c r="R13" s="1791"/>
      <c r="S13" s="1791"/>
      <c r="T13" s="1791"/>
      <c r="U13" s="1791"/>
      <c r="V13" s="1791"/>
      <c r="W13" s="1791"/>
      <c r="X13" s="1791"/>
      <c r="Y13" s="1791"/>
      <c r="Z13" s="1791"/>
      <c r="AA13" s="1791"/>
      <c r="AB13" s="1886"/>
    </row>
    <row r="14" spans="1:28" ht="30" customHeight="1">
      <c r="A14" s="1889"/>
      <c r="B14" s="1899" t="s">
        <v>226</v>
      </c>
      <c r="C14" s="1891" t="s">
        <v>820</v>
      </c>
      <c r="D14" s="1892"/>
      <c r="E14" s="1893"/>
      <c r="F14" s="1893"/>
      <c r="G14" s="1893"/>
      <c r="H14" s="1893"/>
      <c r="I14" s="1893"/>
      <c r="J14" s="1822"/>
      <c r="K14" s="1822"/>
      <c r="L14" s="1894" t="s">
        <v>225</v>
      </c>
      <c r="M14" s="1791"/>
      <c r="N14" s="1895"/>
      <c r="O14" s="1896"/>
      <c r="P14" s="1896"/>
      <c r="Q14" s="1896"/>
      <c r="R14" s="1896"/>
      <c r="S14" s="1896"/>
      <c r="T14" s="1896"/>
      <c r="U14" s="1896"/>
      <c r="V14" s="1896"/>
      <c r="W14" s="1896"/>
      <c r="X14" s="1896"/>
      <c r="Y14" s="1896"/>
      <c r="Z14" s="1896"/>
      <c r="AA14" s="1896"/>
      <c r="AB14" s="1886"/>
    </row>
    <row r="15" spans="1:28" ht="30" customHeight="1">
      <c r="A15" s="1889"/>
      <c r="B15" s="1897"/>
      <c r="C15" s="1898"/>
      <c r="D15" s="1822"/>
      <c r="E15" s="1822"/>
      <c r="F15" s="1822"/>
      <c r="G15" s="1822"/>
      <c r="H15" s="1822"/>
      <c r="I15" s="1822"/>
      <c r="J15" s="1822"/>
      <c r="K15" s="1822"/>
      <c r="L15" s="1898"/>
      <c r="M15" s="1791"/>
      <c r="N15" s="1695"/>
      <c r="O15" s="1791"/>
      <c r="P15" s="1791"/>
      <c r="Q15" s="1791"/>
      <c r="R15" s="1791"/>
      <c r="S15" s="1791"/>
      <c r="T15" s="1791"/>
      <c r="U15" s="1791"/>
      <c r="V15" s="1791"/>
      <c r="W15" s="1791"/>
      <c r="X15" s="1791"/>
      <c r="Y15" s="1791"/>
      <c r="Z15" s="1791"/>
      <c r="AA15" s="1791"/>
      <c r="AB15" s="1886"/>
    </row>
    <row r="16" spans="1:28" ht="30" customHeight="1">
      <c r="A16" s="1889"/>
      <c r="B16" s="1899" t="s">
        <v>228</v>
      </c>
      <c r="C16" s="1891" t="s">
        <v>227</v>
      </c>
      <c r="D16" s="1892"/>
      <c r="E16" s="1893"/>
      <c r="F16" s="1893"/>
      <c r="G16" s="1893"/>
      <c r="H16" s="1893"/>
      <c r="I16" s="1893"/>
      <c r="J16" s="1822"/>
      <c r="K16" s="1822"/>
      <c r="L16" s="1894" t="s">
        <v>225</v>
      </c>
      <c r="M16" s="1791"/>
      <c r="N16" s="1895"/>
      <c r="O16" s="1896"/>
      <c r="P16" s="1896"/>
      <c r="Q16" s="1896"/>
      <c r="R16" s="1896"/>
      <c r="S16" s="1896"/>
      <c r="T16" s="1896"/>
      <c r="U16" s="1896"/>
      <c r="V16" s="1896"/>
      <c r="W16" s="1896"/>
      <c r="X16" s="1896"/>
      <c r="Y16" s="1896"/>
      <c r="Z16" s="1896"/>
      <c r="AA16" s="1896"/>
      <c r="AB16" s="1886"/>
    </row>
    <row r="17" spans="1:29" ht="30" customHeight="1">
      <c r="A17" s="1889"/>
      <c r="B17" s="1897"/>
      <c r="C17" s="1900"/>
      <c r="D17" s="1791"/>
      <c r="E17" s="1822"/>
      <c r="F17" s="1822"/>
      <c r="G17" s="1822"/>
      <c r="H17" s="1822"/>
      <c r="I17" s="1822"/>
      <c r="J17" s="1822"/>
      <c r="K17" s="1822"/>
      <c r="L17" s="1898"/>
      <c r="M17" s="1791"/>
      <c r="N17" s="1695"/>
      <c r="O17" s="1791"/>
      <c r="P17" s="1791"/>
      <c r="Q17" s="1791"/>
      <c r="R17" s="1791"/>
      <c r="S17" s="1791"/>
      <c r="T17" s="1791"/>
      <c r="U17" s="1791"/>
      <c r="V17" s="1791"/>
      <c r="W17" s="1791"/>
      <c r="X17" s="1791"/>
      <c r="Y17" s="1791"/>
      <c r="Z17" s="1791"/>
      <c r="AA17" s="1791"/>
      <c r="AB17" s="1886"/>
    </row>
    <row r="18" spans="1:29" ht="30" customHeight="1">
      <c r="A18" s="1889"/>
      <c r="B18" s="1899" t="s">
        <v>229</v>
      </c>
      <c r="C18" s="1891" t="s">
        <v>230</v>
      </c>
      <c r="D18" s="1892"/>
      <c r="E18" s="1893"/>
      <c r="F18" s="1893"/>
      <c r="G18" s="1893"/>
      <c r="H18" s="1893"/>
      <c r="I18" s="1893"/>
      <c r="J18" s="1822"/>
      <c r="K18" s="1822"/>
      <c r="L18" s="1894" t="s">
        <v>225</v>
      </c>
      <c r="M18" s="1791"/>
      <c r="N18" s="1895"/>
      <c r="O18" s="1896"/>
      <c r="P18" s="1896"/>
      <c r="Q18" s="1896"/>
      <c r="R18" s="1896"/>
      <c r="S18" s="1896"/>
      <c r="T18" s="1896"/>
      <c r="U18" s="1896"/>
      <c r="V18" s="1896"/>
      <c r="W18" s="1896"/>
      <c r="X18" s="1896"/>
      <c r="Y18" s="1896"/>
      <c r="Z18" s="1896"/>
      <c r="AA18" s="1896"/>
      <c r="AB18" s="1886"/>
    </row>
    <row r="19" spans="1:29" ht="30" customHeight="1">
      <c r="A19" s="1889"/>
      <c r="B19" s="1791"/>
      <c r="C19" s="1791"/>
      <c r="D19" s="1791"/>
      <c r="E19" s="1791"/>
      <c r="F19" s="1791"/>
      <c r="G19" s="1791"/>
      <c r="H19" s="1791"/>
      <c r="I19" s="1791"/>
      <c r="J19" s="1791"/>
      <c r="K19" s="1791"/>
      <c r="L19" s="1901"/>
      <c r="M19" s="1791"/>
      <c r="N19" s="1695"/>
      <c r="O19" s="1791"/>
      <c r="P19" s="1791"/>
      <c r="Q19" s="1791"/>
      <c r="R19" s="1791"/>
      <c r="S19" s="1791"/>
      <c r="T19" s="1791"/>
      <c r="U19" s="1791"/>
      <c r="V19" s="1791"/>
      <c r="W19" s="1791"/>
      <c r="X19" s="1791"/>
      <c r="Y19" s="1791"/>
      <c r="Z19" s="1791"/>
      <c r="AA19" s="1791"/>
      <c r="AB19" s="1886"/>
    </row>
    <row r="20" spans="1:29" ht="30" customHeight="1">
      <c r="A20" s="1889"/>
      <c r="B20" s="1791"/>
      <c r="C20" s="1791"/>
      <c r="D20" s="1791"/>
      <c r="E20" s="1791"/>
      <c r="F20" s="1791"/>
      <c r="G20" s="1791"/>
      <c r="H20" s="1791"/>
      <c r="I20" s="1791"/>
      <c r="J20" s="1791"/>
      <c r="K20" s="1791"/>
      <c r="L20" s="1791"/>
      <c r="M20" s="1791"/>
      <c r="N20" s="1895"/>
      <c r="O20" s="1896"/>
      <c r="P20" s="1896"/>
      <c r="Q20" s="1896"/>
      <c r="R20" s="1896"/>
      <c r="S20" s="1896"/>
      <c r="T20" s="1896"/>
      <c r="U20" s="1896"/>
      <c r="V20" s="1896"/>
      <c r="W20" s="1896"/>
      <c r="X20" s="1896"/>
      <c r="Y20" s="1896"/>
      <c r="Z20" s="1896"/>
      <c r="AA20" s="1896"/>
      <c r="AB20" s="1886"/>
    </row>
    <row r="21" spans="1:29" ht="30" customHeight="1">
      <c r="A21" s="1889"/>
      <c r="B21" s="1791"/>
      <c r="C21" s="1791"/>
      <c r="D21" s="1791"/>
      <c r="E21" s="1791"/>
      <c r="F21" s="1791"/>
      <c r="G21" s="1791"/>
      <c r="H21" s="1791"/>
      <c r="I21" s="1791"/>
      <c r="J21" s="1791"/>
      <c r="K21" s="1791"/>
      <c r="L21" s="1791"/>
      <c r="M21" s="1791"/>
      <c r="N21" s="1695"/>
      <c r="O21" s="1791"/>
      <c r="P21" s="1791"/>
      <c r="Q21" s="1791"/>
      <c r="R21" s="1791"/>
      <c r="S21" s="1791"/>
      <c r="T21" s="1791"/>
      <c r="U21" s="1791"/>
      <c r="V21" s="1791"/>
      <c r="W21" s="1791"/>
      <c r="X21" s="1791"/>
      <c r="Y21" s="1791"/>
      <c r="Z21" s="1791"/>
      <c r="AA21" s="1791"/>
      <c r="AB21" s="1886"/>
    </row>
    <row r="22" spans="1:29" ht="30" customHeight="1">
      <c r="A22" s="1889"/>
      <c r="B22" s="1791"/>
      <c r="C22" s="1791"/>
      <c r="D22" s="1791"/>
      <c r="E22" s="1791"/>
      <c r="F22" s="1791"/>
      <c r="G22" s="1791"/>
      <c r="H22" s="1791"/>
      <c r="I22" s="1791"/>
      <c r="J22" s="1791"/>
      <c r="K22" s="1791"/>
      <c r="L22" s="1882"/>
      <c r="M22" s="1882"/>
      <c r="N22" s="1882"/>
      <c r="O22" s="1882"/>
      <c r="P22" s="1882"/>
      <c r="Q22" s="1882"/>
      <c r="R22" s="1882"/>
      <c r="S22" s="1882"/>
      <c r="T22" s="1882"/>
      <c r="U22" s="1882"/>
      <c r="V22" s="1882"/>
      <c r="W22" s="1882"/>
      <c r="X22" s="1882"/>
      <c r="Y22" s="1882"/>
      <c r="Z22" s="1882"/>
      <c r="AA22" s="1882"/>
      <c r="AB22" s="1883"/>
    </row>
    <row r="23" spans="1:29" ht="30" customHeight="1">
      <c r="A23" s="1884"/>
      <c r="B23" s="1885"/>
      <c r="C23" s="1885"/>
      <c r="D23" s="1885"/>
      <c r="E23" s="1885"/>
      <c r="F23" s="1885"/>
      <c r="G23" s="1885"/>
      <c r="H23" s="1885"/>
      <c r="I23" s="1885"/>
      <c r="J23" s="1885"/>
      <c r="K23" s="1885"/>
      <c r="L23" s="1875"/>
      <c r="M23" s="1875"/>
      <c r="N23" s="1791"/>
      <c r="O23" s="1791"/>
      <c r="P23" s="1791"/>
      <c r="Q23" s="1791"/>
      <c r="R23" s="1791"/>
      <c r="S23" s="1791"/>
      <c r="T23" s="1791"/>
      <c r="U23" s="1791"/>
      <c r="V23" s="1791"/>
      <c r="W23" s="1791"/>
      <c r="X23" s="1791"/>
      <c r="Y23" s="1791"/>
      <c r="Z23" s="1791"/>
      <c r="AA23" s="1791"/>
      <c r="AB23" s="1886"/>
    </row>
    <row r="24" spans="1:29" ht="30" customHeight="1">
      <c r="A24" s="1887"/>
      <c r="B24" s="1888" t="s">
        <v>231</v>
      </c>
      <c r="C24" s="1888"/>
      <c r="D24" s="1888"/>
      <c r="E24" s="1902"/>
      <c r="F24" s="1902"/>
      <c r="G24" s="1902"/>
      <c r="H24" s="1875"/>
      <c r="I24" s="1875"/>
      <c r="J24" s="1875"/>
      <c r="K24" s="1875"/>
      <c r="L24" s="1875"/>
      <c r="M24" s="1875"/>
      <c r="N24" s="1822"/>
      <c r="O24" s="1822"/>
      <c r="P24" s="1822"/>
      <c r="Q24" s="1822"/>
      <c r="R24" s="1822"/>
      <c r="S24" s="1822"/>
      <c r="T24" s="1822"/>
      <c r="U24" s="1822"/>
      <c r="V24" s="1822"/>
      <c r="W24" s="1822"/>
      <c r="X24" s="1822"/>
      <c r="Y24" s="1822"/>
      <c r="Z24" s="1822"/>
      <c r="AA24" s="1822"/>
      <c r="AB24" s="1903"/>
      <c r="AC24" s="1904"/>
    </row>
    <row r="25" spans="1:29" ht="30" customHeight="1">
      <c r="A25" s="1905"/>
      <c r="B25" s="1902"/>
      <c r="C25" s="1902"/>
      <c r="D25" s="1902"/>
      <c r="E25" s="1902"/>
      <c r="F25" s="1902"/>
      <c r="G25" s="1902"/>
      <c r="H25" s="1875"/>
      <c r="I25" s="1875"/>
      <c r="J25" s="1875"/>
      <c r="K25" s="1875"/>
      <c r="L25" s="1875"/>
      <c r="M25" s="1875"/>
      <c r="N25" s="1822"/>
      <c r="O25" s="1822"/>
      <c r="P25" s="1822"/>
      <c r="Q25" s="1822"/>
      <c r="R25" s="1822"/>
      <c r="S25" s="1822"/>
      <c r="T25" s="1822"/>
      <c r="U25" s="1822"/>
      <c r="V25" s="1822"/>
      <c r="W25" s="1822"/>
      <c r="X25" s="1822"/>
      <c r="Y25" s="1822"/>
      <c r="Z25" s="1822"/>
      <c r="AA25" s="1822"/>
      <c r="AB25" s="1903"/>
      <c r="AC25" s="1904"/>
    </row>
    <row r="26" spans="1:29" ht="30" customHeight="1">
      <c r="A26" s="1906"/>
      <c r="B26" s="1822"/>
      <c r="C26" s="1822"/>
      <c r="D26" s="1822"/>
      <c r="E26" s="1822"/>
      <c r="F26" s="1822"/>
      <c r="G26" s="1822"/>
      <c r="H26" s="1822"/>
      <c r="I26" s="1822"/>
      <c r="J26" s="1822"/>
      <c r="K26" s="1822"/>
      <c r="L26" s="1822"/>
      <c r="M26" s="1822"/>
      <c r="N26" s="1791"/>
      <c r="O26" s="1822"/>
      <c r="P26" s="1822"/>
      <c r="Q26" s="1822"/>
      <c r="R26" s="1822"/>
      <c r="S26" s="1822"/>
      <c r="T26" s="1822"/>
      <c r="U26" s="1822"/>
      <c r="V26" s="1822"/>
      <c r="W26" s="1822"/>
      <c r="X26" s="1822"/>
      <c r="Y26" s="1822"/>
      <c r="Z26" s="1822"/>
      <c r="AA26" s="1822"/>
      <c r="AB26" s="1903"/>
      <c r="AC26" s="1904"/>
    </row>
    <row r="27" spans="1:29" ht="30" customHeight="1">
      <c r="A27" s="1906"/>
      <c r="B27" s="1822"/>
      <c r="C27" s="1822"/>
      <c r="D27" s="1822"/>
      <c r="E27" s="1822"/>
      <c r="F27" s="1822"/>
      <c r="G27" s="1822"/>
      <c r="H27" s="1822"/>
      <c r="I27" s="1822"/>
      <c r="J27" s="1822"/>
      <c r="K27" s="1822"/>
      <c r="L27" s="1822"/>
      <c r="M27" s="1822"/>
      <c r="N27" s="3293" t="s">
        <v>232</v>
      </c>
      <c r="O27" s="3293"/>
      <c r="P27" s="3293"/>
      <c r="Q27" s="3293"/>
      <c r="R27" s="3293"/>
      <c r="S27" s="1898"/>
      <c r="T27" s="3293" t="s">
        <v>233</v>
      </c>
      <c r="U27" s="3293"/>
      <c r="V27" s="1898"/>
      <c r="W27" s="3293" t="s">
        <v>234</v>
      </c>
      <c r="X27" s="3293"/>
      <c r="Y27" s="3293"/>
      <c r="Z27" s="3293"/>
      <c r="AA27" s="3293"/>
      <c r="AB27" s="1903"/>
      <c r="AC27" s="1904"/>
    </row>
    <row r="28" spans="1:29" ht="30" customHeight="1">
      <c r="A28" s="1906"/>
      <c r="B28" s="1822"/>
      <c r="C28" s="1822"/>
      <c r="D28" s="1822"/>
      <c r="E28" s="1822"/>
      <c r="F28" s="1822"/>
      <c r="G28" s="1822"/>
      <c r="H28" s="1822"/>
      <c r="I28" s="1822"/>
      <c r="J28" s="1822"/>
      <c r="K28" s="1822"/>
      <c r="L28" s="1822"/>
      <c r="M28" s="1822"/>
      <c r="N28" s="1791"/>
      <c r="O28" s="1822"/>
      <c r="P28" s="1822"/>
      <c r="Q28" s="1822"/>
      <c r="R28" s="1822"/>
      <c r="S28" s="1822"/>
      <c r="T28" s="1822"/>
      <c r="U28" s="1822"/>
      <c r="V28" s="1822"/>
      <c r="W28" s="1822"/>
      <c r="X28" s="1822"/>
      <c r="Y28" s="1822"/>
      <c r="Z28" s="1822"/>
      <c r="AA28" s="1822"/>
      <c r="AB28" s="1903"/>
      <c r="AC28" s="1904"/>
    </row>
    <row r="29" spans="1:29" ht="30" customHeight="1">
      <c r="A29" s="1889"/>
      <c r="B29" s="1899" t="s">
        <v>223</v>
      </c>
      <c r="C29" s="1891" t="s">
        <v>235</v>
      </c>
      <c r="D29" s="1892"/>
      <c r="E29" s="1893"/>
      <c r="F29" s="1893"/>
      <c r="G29" s="1893"/>
      <c r="H29" s="1893"/>
      <c r="I29" s="1893"/>
      <c r="J29" s="1822"/>
      <c r="K29" s="1822"/>
      <c r="L29" s="1894" t="s">
        <v>225</v>
      </c>
      <c r="M29" s="1822"/>
      <c r="N29" s="1907"/>
      <c r="O29" s="1907"/>
      <c r="P29" s="1907"/>
      <c r="Q29" s="1907"/>
      <c r="R29" s="1907"/>
      <c r="S29" s="1822"/>
      <c r="T29" s="1907"/>
      <c r="U29" s="1907"/>
      <c r="V29" s="1822"/>
      <c r="W29" s="1907"/>
      <c r="X29" s="1907"/>
      <c r="Y29" s="1907"/>
      <c r="Z29" s="1907"/>
      <c r="AA29" s="1907"/>
      <c r="AB29" s="1903"/>
      <c r="AC29" s="1904"/>
    </row>
    <row r="30" spans="1:29" ht="30" customHeight="1">
      <c r="A30" s="1889"/>
      <c r="B30" s="1897"/>
      <c r="C30" s="1898"/>
      <c r="D30" s="1822"/>
      <c r="E30" s="1822"/>
      <c r="F30" s="1822"/>
      <c r="G30" s="1822"/>
      <c r="H30" s="1822"/>
      <c r="I30" s="1822"/>
      <c r="J30" s="1822"/>
      <c r="K30" s="1822"/>
      <c r="L30" s="1898"/>
      <c r="M30" s="1822"/>
      <c r="N30" s="1822"/>
      <c r="O30" s="1822"/>
      <c r="P30" s="1822"/>
      <c r="Q30" s="1822"/>
      <c r="R30" s="1822"/>
      <c r="S30" s="1822"/>
      <c r="T30" s="1822"/>
      <c r="U30" s="1822"/>
      <c r="V30" s="1822"/>
      <c r="W30" s="1822"/>
      <c r="X30" s="1822"/>
      <c r="Y30" s="1822"/>
      <c r="Z30" s="1822"/>
      <c r="AA30" s="1822"/>
      <c r="AB30" s="1903"/>
      <c r="AC30" s="1904"/>
    </row>
    <row r="31" spans="1:29" ht="30" customHeight="1">
      <c r="A31" s="1889"/>
      <c r="B31" s="1899" t="s">
        <v>226</v>
      </c>
      <c r="C31" s="1891" t="s">
        <v>236</v>
      </c>
      <c r="D31" s="1892"/>
      <c r="E31" s="1893"/>
      <c r="F31" s="1893"/>
      <c r="G31" s="1893"/>
      <c r="H31" s="1893"/>
      <c r="I31" s="1893"/>
      <c r="J31" s="1822"/>
      <c r="K31" s="1822"/>
      <c r="L31" s="1894" t="s">
        <v>225</v>
      </c>
      <c r="M31" s="1822"/>
      <c r="N31" s="1907"/>
      <c r="O31" s="1907"/>
      <c r="P31" s="1907"/>
      <c r="Q31" s="1907"/>
      <c r="R31" s="1907"/>
      <c r="S31" s="1822"/>
      <c r="T31" s="1907"/>
      <c r="U31" s="1907"/>
      <c r="V31" s="1822"/>
      <c r="W31" s="1907"/>
      <c r="X31" s="1907"/>
      <c r="Y31" s="1907"/>
      <c r="Z31" s="1907"/>
      <c r="AA31" s="1907"/>
      <c r="AB31" s="1903"/>
      <c r="AC31" s="1904"/>
    </row>
    <row r="32" spans="1:29" ht="30" customHeight="1">
      <c r="A32" s="1889"/>
      <c r="B32" s="1897"/>
      <c r="C32" s="1898"/>
      <c r="D32" s="1822"/>
      <c r="E32" s="1822"/>
      <c r="F32" s="1822"/>
      <c r="G32" s="1822"/>
      <c r="H32" s="1822"/>
      <c r="I32" s="1822"/>
      <c r="J32" s="1822"/>
      <c r="K32" s="1822"/>
      <c r="L32" s="1898"/>
      <c r="M32" s="1822"/>
      <c r="N32" s="1822"/>
      <c r="O32" s="1822"/>
      <c r="P32" s="1822"/>
      <c r="Q32" s="1822"/>
      <c r="R32" s="1822"/>
      <c r="S32" s="1822"/>
      <c r="T32" s="1822"/>
      <c r="U32" s="1822"/>
      <c r="V32" s="1822"/>
      <c r="W32" s="1822"/>
      <c r="X32" s="1822"/>
      <c r="Y32" s="1822"/>
      <c r="Z32" s="1822"/>
      <c r="AA32" s="1822"/>
      <c r="AB32" s="1903"/>
      <c r="AC32" s="1904"/>
    </row>
    <row r="33" spans="1:29" ht="30" customHeight="1">
      <c r="A33" s="1889"/>
      <c r="B33" s="1899" t="s">
        <v>228</v>
      </c>
      <c r="C33" s="1891" t="s">
        <v>237</v>
      </c>
      <c r="D33" s="1892"/>
      <c r="E33" s="1893"/>
      <c r="F33" s="1893"/>
      <c r="G33" s="1893"/>
      <c r="H33" s="1893"/>
      <c r="I33" s="1893"/>
      <c r="J33" s="1822"/>
      <c r="K33" s="1822"/>
      <c r="L33" s="1894" t="s">
        <v>225</v>
      </c>
      <c r="M33" s="1822"/>
      <c r="N33" s="1907"/>
      <c r="O33" s="1907"/>
      <c r="P33" s="1907"/>
      <c r="Q33" s="1907"/>
      <c r="R33" s="1907"/>
      <c r="S33" s="1822"/>
      <c r="T33" s="1907"/>
      <c r="U33" s="1907"/>
      <c r="V33" s="1822"/>
      <c r="W33" s="1907"/>
      <c r="X33" s="1907"/>
      <c r="Y33" s="1907"/>
      <c r="Z33" s="1907"/>
      <c r="AA33" s="1907"/>
      <c r="AB33" s="1903"/>
      <c r="AC33" s="1904"/>
    </row>
    <row r="34" spans="1:29" ht="30" customHeight="1">
      <c r="A34" s="1889"/>
      <c r="B34" s="1897"/>
      <c r="C34" s="1898"/>
      <c r="D34" s="1822"/>
      <c r="E34" s="1822"/>
      <c r="F34" s="1822"/>
      <c r="G34" s="1822"/>
      <c r="H34" s="1822"/>
      <c r="I34" s="1822"/>
      <c r="J34" s="1822"/>
      <c r="K34" s="1822"/>
      <c r="L34" s="1898"/>
      <c r="M34" s="1822"/>
      <c r="N34" s="1822"/>
      <c r="O34" s="1822"/>
      <c r="P34" s="1822"/>
      <c r="Q34" s="1822"/>
      <c r="R34" s="1822"/>
      <c r="S34" s="1822"/>
      <c r="T34" s="1822"/>
      <c r="U34" s="1822"/>
      <c r="V34" s="1822"/>
      <c r="W34" s="1822"/>
      <c r="X34" s="1822"/>
      <c r="Y34" s="1822"/>
      <c r="Z34" s="1822"/>
      <c r="AA34" s="1822"/>
      <c r="AB34" s="1903"/>
      <c r="AC34" s="1904"/>
    </row>
    <row r="35" spans="1:29" ht="30" customHeight="1">
      <c r="A35" s="1889"/>
      <c r="B35" s="1899" t="s">
        <v>229</v>
      </c>
      <c r="C35" s="1891" t="s">
        <v>238</v>
      </c>
      <c r="D35" s="1892"/>
      <c r="E35" s="1893"/>
      <c r="F35" s="1893"/>
      <c r="G35" s="1893"/>
      <c r="H35" s="1893"/>
      <c r="I35" s="1893"/>
      <c r="J35" s="1822"/>
      <c r="K35" s="1822"/>
      <c r="L35" s="1894" t="s">
        <v>225</v>
      </c>
      <c r="M35" s="1822"/>
      <c r="N35" s="1907"/>
      <c r="O35" s="1907"/>
      <c r="P35" s="1907"/>
      <c r="Q35" s="1907"/>
      <c r="R35" s="1907"/>
      <c r="S35" s="1822"/>
      <c r="T35" s="1907"/>
      <c r="U35" s="1907"/>
      <c r="V35" s="1822"/>
      <c r="W35" s="1907"/>
      <c r="X35" s="1907"/>
      <c r="Y35" s="1907"/>
      <c r="Z35" s="1907"/>
      <c r="AA35" s="1907"/>
      <c r="AB35" s="1903"/>
      <c r="AC35" s="1904"/>
    </row>
    <row r="36" spans="1:29" ht="30" customHeight="1">
      <c r="A36" s="1889"/>
      <c r="B36" s="1897"/>
      <c r="C36" s="1898"/>
      <c r="D36" s="1822"/>
      <c r="E36" s="1822"/>
      <c r="F36" s="1822"/>
      <c r="G36" s="1822"/>
      <c r="H36" s="1822"/>
      <c r="I36" s="1822"/>
      <c r="J36" s="1822"/>
      <c r="K36" s="1822"/>
      <c r="L36" s="1898"/>
      <c r="M36" s="1822"/>
      <c r="N36" s="1822"/>
      <c r="O36" s="1822"/>
      <c r="P36" s="1822"/>
      <c r="Q36" s="1822"/>
      <c r="R36" s="1822"/>
      <c r="S36" s="1822"/>
      <c r="T36" s="1822"/>
      <c r="U36" s="1822"/>
      <c r="V36" s="1822"/>
      <c r="W36" s="1822"/>
      <c r="X36" s="1822"/>
      <c r="Y36" s="1822"/>
      <c r="Z36" s="1822"/>
      <c r="AA36" s="1822"/>
      <c r="AB36" s="1903"/>
      <c r="AC36" s="1904"/>
    </row>
    <row r="37" spans="1:29" ht="30" customHeight="1">
      <c r="A37" s="1889"/>
      <c r="B37" s="1899" t="s">
        <v>239</v>
      </c>
      <c r="C37" s="1891" t="s">
        <v>240</v>
      </c>
      <c r="D37" s="1892"/>
      <c r="E37" s="1893"/>
      <c r="F37" s="1893"/>
      <c r="G37" s="1893"/>
      <c r="H37" s="1893"/>
      <c r="I37" s="1893"/>
      <c r="J37" s="1822"/>
      <c r="K37" s="1822"/>
      <c r="L37" s="1894" t="s">
        <v>225</v>
      </c>
      <c r="M37" s="1822"/>
      <c r="N37" s="1907"/>
      <c r="O37" s="1907"/>
      <c r="P37" s="1907"/>
      <c r="Q37" s="1907"/>
      <c r="R37" s="1907"/>
      <c r="S37" s="1822"/>
      <c r="T37" s="1907"/>
      <c r="U37" s="1907"/>
      <c r="V37" s="1822"/>
      <c r="W37" s="1907"/>
      <c r="X37" s="1907"/>
      <c r="Y37" s="1907"/>
      <c r="Z37" s="1907"/>
      <c r="AA37" s="1907"/>
      <c r="AB37" s="1903"/>
      <c r="AC37" s="1904"/>
    </row>
    <row r="38" spans="1:29" ht="30" customHeight="1">
      <c r="A38" s="1908" t="s">
        <v>11</v>
      </c>
      <c r="B38" s="1893"/>
      <c r="C38" s="1822"/>
      <c r="D38" s="1822"/>
      <c r="E38" s="1822"/>
      <c r="F38" s="1822"/>
      <c r="G38" s="1822"/>
      <c r="H38" s="1822"/>
      <c r="I38" s="1822"/>
      <c r="J38" s="1822"/>
      <c r="K38" s="1822"/>
      <c r="L38" s="1822"/>
      <c r="M38" s="1822"/>
      <c r="N38" s="1822"/>
      <c r="O38" s="1822"/>
      <c r="P38" s="1822"/>
      <c r="Q38" s="1822"/>
      <c r="R38" s="1822"/>
      <c r="S38" s="1822"/>
      <c r="T38" s="1822"/>
      <c r="U38" s="1822"/>
      <c r="V38" s="1822"/>
      <c r="W38" s="1822"/>
      <c r="X38" s="1822"/>
      <c r="Y38" s="1822"/>
      <c r="Z38" s="1822"/>
      <c r="AA38" s="1822"/>
      <c r="AB38" s="1903"/>
      <c r="AC38" s="1904"/>
    </row>
    <row r="39" spans="1:29" ht="30" customHeight="1">
      <c r="A39" s="1906"/>
      <c r="B39" s="1822"/>
      <c r="C39" s="1822"/>
      <c r="D39" s="1822"/>
      <c r="E39" s="1822"/>
      <c r="F39" s="1822"/>
      <c r="G39" s="1822"/>
      <c r="H39" s="1822"/>
      <c r="I39" s="1822"/>
      <c r="J39" s="1822"/>
      <c r="K39" s="1822"/>
      <c r="L39" s="1822"/>
      <c r="M39" s="1822"/>
      <c r="N39" s="1822"/>
      <c r="O39" s="1822"/>
      <c r="P39" s="1822"/>
      <c r="Q39" s="1822"/>
      <c r="R39" s="1822"/>
      <c r="S39" s="1822"/>
      <c r="T39" s="1822"/>
      <c r="U39" s="1822"/>
      <c r="V39" s="1822"/>
      <c r="W39" s="1822"/>
      <c r="X39" s="1822"/>
      <c r="Y39" s="1822"/>
      <c r="Z39" s="1822"/>
      <c r="AA39" s="1822"/>
      <c r="AB39" s="1903"/>
      <c r="AC39" s="1904"/>
    </row>
    <row r="40" spans="1:29" ht="30" customHeight="1">
      <c r="A40" s="1909"/>
      <c r="B40" s="1910"/>
      <c r="C40" s="1910"/>
      <c r="D40" s="1910"/>
      <c r="E40" s="1910"/>
      <c r="F40" s="1910"/>
      <c r="G40" s="1910"/>
      <c r="H40" s="1885"/>
      <c r="I40" s="1885"/>
      <c r="J40" s="1885"/>
      <c r="K40" s="1885"/>
      <c r="L40" s="1885"/>
      <c r="M40" s="1885"/>
      <c r="N40" s="1911"/>
      <c r="O40" s="1912"/>
      <c r="P40" s="1912"/>
      <c r="Q40" s="1912"/>
      <c r="R40" s="1912"/>
      <c r="S40" s="1912"/>
      <c r="T40" s="1912"/>
      <c r="U40" s="1912"/>
      <c r="V40" s="1912"/>
      <c r="W40" s="1912"/>
      <c r="X40" s="1912"/>
      <c r="Y40" s="1912"/>
      <c r="Z40" s="1912"/>
      <c r="AA40" s="1912"/>
      <c r="AB40" s="1913"/>
      <c r="AC40" s="1904"/>
    </row>
    <row r="41" spans="1:29" ht="30" customHeight="1">
      <c r="A41" s="1887"/>
      <c r="B41" s="1888" t="s">
        <v>241</v>
      </c>
      <c r="C41" s="1902"/>
      <c r="D41" s="1902"/>
      <c r="E41" s="1902"/>
      <c r="F41" s="1902"/>
      <c r="G41" s="1902"/>
      <c r="H41" s="1875"/>
      <c r="I41" s="1875"/>
      <c r="J41" s="1875"/>
      <c r="K41" s="1875"/>
      <c r="L41" s="1875"/>
      <c r="M41" s="1875"/>
      <c r="N41" s="1856"/>
      <c r="O41" s="1822"/>
      <c r="P41" s="1822"/>
      <c r="Q41" s="1822"/>
      <c r="R41" s="1822"/>
      <c r="S41" s="1822"/>
      <c r="T41" s="1822"/>
      <c r="U41" s="1822"/>
      <c r="V41" s="1822"/>
      <c r="W41" s="1822"/>
      <c r="X41" s="1822"/>
      <c r="Y41" s="1822"/>
      <c r="Z41" s="1822"/>
      <c r="AA41" s="1822"/>
      <c r="AB41" s="1903"/>
      <c r="AC41" s="1904"/>
    </row>
    <row r="42" spans="1:29" ht="30" customHeight="1">
      <c r="A42" s="1905"/>
      <c r="B42" s="1902"/>
      <c r="C42" s="1902"/>
      <c r="D42" s="1902"/>
      <c r="E42" s="1902"/>
      <c r="F42" s="1902"/>
      <c r="G42" s="1902"/>
      <c r="H42" s="1875"/>
      <c r="I42" s="1875"/>
      <c r="J42" s="1875"/>
      <c r="K42" s="1875"/>
      <c r="L42" s="1875"/>
      <c r="M42" s="1875"/>
      <c r="N42" s="1856"/>
      <c r="O42" s="1822"/>
      <c r="P42" s="1822"/>
      <c r="Q42" s="1822"/>
      <c r="R42" s="1822"/>
      <c r="S42" s="1822"/>
      <c r="T42" s="1822"/>
      <c r="U42" s="1822"/>
      <c r="V42" s="1822"/>
      <c r="W42" s="1822"/>
      <c r="X42" s="1822"/>
      <c r="Y42" s="1822"/>
      <c r="Z42" s="1822"/>
      <c r="AA42" s="1822"/>
      <c r="AB42" s="1903"/>
      <c r="AC42" s="1904"/>
    </row>
    <row r="43" spans="1:29" ht="30" customHeight="1">
      <c r="A43" s="1906"/>
      <c r="B43" s="1822"/>
      <c r="C43" s="1822"/>
      <c r="D43" s="1822"/>
      <c r="E43" s="1822"/>
      <c r="F43" s="1822"/>
      <c r="G43" s="1822"/>
      <c r="H43" s="1822"/>
      <c r="I43" s="1822"/>
      <c r="J43" s="1822"/>
      <c r="K43" s="1822"/>
      <c r="L43" s="1822"/>
      <c r="M43" s="1822"/>
      <c r="N43" s="1914"/>
      <c r="O43" s="1914"/>
      <c r="P43" s="1915"/>
      <c r="Q43" s="1914"/>
      <c r="R43" s="1914"/>
      <c r="S43" s="1822"/>
      <c r="T43" s="1893"/>
      <c r="U43" s="1791"/>
      <c r="V43" s="1822"/>
      <c r="W43" s="1893"/>
      <c r="X43" s="1893"/>
      <c r="Y43" s="1822"/>
      <c r="Z43" s="1822"/>
      <c r="AA43" s="1822"/>
      <c r="AB43" s="1903"/>
      <c r="AC43" s="1904"/>
    </row>
    <row r="44" spans="1:29" ht="30" customHeight="1">
      <c r="A44" s="1906"/>
      <c r="B44" s="1822"/>
      <c r="C44" s="1822"/>
      <c r="D44" s="1822"/>
      <c r="E44" s="1822"/>
      <c r="F44" s="1822"/>
      <c r="G44" s="1822"/>
      <c r="H44" s="1822"/>
      <c r="I44" s="1822"/>
      <c r="J44" s="1822"/>
      <c r="K44" s="1822"/>
      <c r="L44" s="1822"/>
      <c r="M44" s="1822"/>
      <c r="N44" s="3293" t="s">
        <v>232</v>
      </c>
      <c r="O44" s="3293"/>
      <c r="P44" s="3293"/>
      <c r="Q44" s="3293"/>
      <c r="R44" s="3293"/>
      <c r="S44" s="1898"/>
      <c r="T44" s="3293" t="s">
        <v>233</v>
      </c>
      <c r="U44" s="3293"/>
      <c r="V44" s="1898"/>
      <c r="W44" s="3293" t="s">
        <v>234</v>
      </c>
      <c r="X44" s="3293"/>
      <c r="Y44" s="3293"/>
      <c r="Z44" s="3293"/>
      <c r="AA44" s="3293"/>
      <c r="AB44" s="1903"/>
      <c r="AC44" s="1904"/>
    </row>
    <row r="45" spans="1:29" ht="30" customHeight="1">
      <c r="A45" s="1908" t="s">
        <v>11</v>
      </c>
      <c r="B45" s="1893"/>
      <c r="C45" s="1821"/>
      <c r="D45" s="1821"/>
      <c r="E45" s="1822"/>
      <c r="F45" s="1822"/>
      <c r="G45" s="1822"/>
      <c r="H45" s="1822"/>
      <c r="I45" s="1822"/>
      <c r="J45" s="1821"/>
      <c r="K45" s="1822"/>
      <c r="L45" s="1791"/>
      <c r="M45" s="1822"/>
      <c r="N45" s="1898"/>
      <c r="O45" s="1898"/>
      <c r="P45" s="1898"/>
      <c r="Q45" s="1898"/>
      <c r="R45" s="1898"/>
      <c r="S45" s="1898"/>
      <c r="T45" s="1898"/>
      <c r="U45" s="1898"/>
      <c r="V45" s="1898"/>
      <c r="W45" s="1898"/>
      <c r="X45" s="1898"/>
      <c r="Y45" s="1898"/>
      <c r="Z45" s="1898"/>
      <c r="AA45" s="1898"/>
      <c r="AB45" s="1903"/>
      <c r="AC45" s="1904"/>
    </row>
    <row r="46" spans="1:29" ht="30" customHeight="1">
      <c r="A46" s="1916"/>
      <c r="B46" s="1899" t="s">
        <v>223</v>
      </c>
      <c r="C46" s="3294"/>
      <c r="D46" s="3295"/>
      <c r="E46" s="3298" t="s">
        <v>242</v>
      </c>
      <c r="F46" s="3299"/>
      <c r="G46" s="3299"/>
      <c r="H46" s="1894"/>
      <c r="I46" s="3294"/>
      <c r="J46" s="3295"/>
      <c r="K46" s="3298" t="s">
        <v>243</v>
      </c>
      <c r="L46" s="3299"/>
      <c r="M46" s="3299"/>
      <c r="N46" s="1893"/>
      <c r="O46" s="1822"/>
      <c r="P46" s="1822"/>
      <c r="Q46" s="1822"/>
      <c r="R46" s="1822"/>
      <c r="S46" s="1822"/>
      <c r="T46" s="1822"/>
      <c r="U46" s="1822"/>
      <c r="V46" s="1822"/>
      <c r="W46" s="1822"/>
      <c r="X46" s="1822"/>
      <c r="Y46" s="1822"/>
      <c r="Z46" s="1822"/>
      <c r="AA46" s="1822"/>
      <c r="AB46" s="1903"/>
      <c r="AC46" s="1904"/>
    </row>
    <row r="47" spans="1:29" ht="30" customHeight="1">
      <c r="A47" s="1906"/>
      <c r="B47" s="1898"/>
      <c r="C47" s="3296"/>
      <c r="D47" s="3297"/>
      <c r="E47" s="3298"/>
      <c r="F47" s="3299"/>
      <c r="G47" s="3299"/>
      <c r="H47" s="1898"/>
      <c r="I47" s="3296"/>
      <c r="J47" s="3297"/>
      <c r="K47" s="3298"/>
      <c r="L47" s="3299"/>
      <c r="M47" s="3299"/>
      <c r="N47" s="1917"/>
      <c r="O47" s="1907"/>
      <c r="P47" s="1907"/>
      <c r="Q47" s="1907"/>
      <c r="R47" s="1907"/>
      <c r="S47" s="1822"/>
      <c r="T47" s="1907"/>
      <c r="U47" s="1907"/>
      <c r="V47" s="1822"/>
      <c r="W47" s="1907"/>
      <c r="X47" s="1907"/>
      <c r="Y47" s="1907"/>
      <c r="Z47" s="1907"/>
      <c r="AA47" s="1907"/>
      <c r="AB47" s="1903"/>
      <c r="AC47" s="1904"/>
    </row>
    <row r="48" spans="1:29" ht="30" customHeight="1">
      <c r="A48" s="1906"/>
      <c r="B48" s="1898"/>
      <c r="C48" s="1898"/>
      <c r="D48" s="1898"/>
      <c r="E48" s="1898"/>
      <c r="F48" s="1898"/>
      <c r="G48" s="1898"/>
      <c r="H48" s="1898"/>
      <c r="I48" s="1898"/>
      <c r="J48" s="1898"/>
      <c r="K48" s="1898"/>
      <c r="L48" s="1898"/>
      <c r="M48" s="1898"/>
      <c r="N48" s="1822"/>
      <c r="O48" s="1822"/>
      <c r="P48" s="1822"/>
      <c r="Q48" s="1822"/>
      <c r="R48" s="1822"/>
      <c r="S48" s="1822"/>
      <c r="T48" s="1822"/>
      <c r="U48" s="1822"/>
      <c r="V48" s="1822"/>
      <c r="W48" s="1822"/>
      <c r="X48" s="1822"/>
      <c r="Y48" s="1822"/>
      <c r="Z48" s="1822"/>
      <c r="AA48" s="1822"/>
      <c r="AB48" s="1903"/>
      <c r="AC48" s="1904"/>
    </row>
    <row r="49" spans="1:30" ht="30" customHeight="1">
      <c r="A49" s="1906"/>
      <c r="B49" s="1898"/>
      <c r="C49" s="1898"/>
      <c r="D49" s="1898"/>
      <c r="E49" s="1898"/>
      <c r="F49" s="1898"/>
      <c r="G49" s="1898"/>
      <c r="H49" s="1898"/>
      <c r="I49" s="1898"/>
      <c r="J49" s="1898"/>
      <c r="K49" s="1898"/>
      <c r="L49" s="1898"/>
      <c r="M49" s="1898"/>
      <c r="N49" s="1822"/>
      <c r="O49" s="1822"/>
      <c r="P49" s="1822"/>
      <c r="Q49" s="1822"/>
      <c r="R49" s="1822"/>
      <c r="S49" s="1822"/>
      <c r="T49" s="1822"/>
      <c r="U49" s="1822"/>
      <c r="V49" s="1822"/>
      <c r="W49" s="1822"/>
      <c r="X49" s="1822"/>
      <c r="Y49" s="1822"/>
      <c r="Z49" s="1822"/>
      <c r="AA49" s="1822"/>
      <c r="AB49" s="1903"/>
      <c r="AC49" s="1904"/>
    </row>
    <row r="50" spans="1:30" ht="30" customHeight="1">
      <c r="A50" s="1916"/>
      <c r="B50" s="1899" t="s">
        <v>226</v>
      </c>
      <c r="C50" s="1891" t="s">
        <v>244</v>
      </c>
      <c r="D50" s="1891"/>
      <c r="E50" s="1918"/>
      <c r="F50" s="1918"/>
      <c r="G50" s="1918"/>
      <c r="H50" s="1918"/>
      <c r="I50" s="1918"/>
      <c r="J50" s="1898"/>
      <c r="K50" s="1898"/>
      <c r="L50" s="1894" t="s">
        <v>225</v>
      </c>
      <c r="M50" s="1898"/>
      <c r="N50" s="1907"/>
      <c r="O50" s="1907"/>
      <c r="P50" s="1907"/>
      <c r="Q50" s="1907"/>
      <c r="R50" s="1907"/>
      <c r="S50" s="1907"/>
      <c r="T50" s="1907"/>
      <c r="U50" s="1907"/>
      <c r="V50" s="1907"/>
      <c r="W50" s="1907"/>
      <c r="X50" s="1907"/>
      <c r="Y50" s="1907"/>
      <c r="Z50" s="1907"/>
      <c r="AA50" s="1907"/>
      <c r="AB50" s="1903"/>
      <c r="AC50" s="1904"/>
    </row>
    <row r="51" spans="1:30" ht="30" customHeight="1">
      <c r="A51" s="1916"/>
      <c r="B51" s="1919"/>
      <c r="C51" s="1893"/>
      <c r="D51" s="1893"/>
      <c r="E51" s="1893"/>
      <c r="F51" s="1893"/>
      <c r="G51" s="1893"/>
      <c r="H51" s="1893"/>
      <c r="I51" s="1893"/>
      <c r="J51" s="1822"/>
      <c r="K51" s="1822"/>
      <c r="L51" s="1822"/>
      <c r="M51" s="1822"/>
      <c r="N51" s="1822"/>
      <c r="O51" s="1822"/>
      <c r="P51" s="1822"/>
      <c r="Q51" s="1822"/>
      <c r="R51" s="1822"/>
      <c r="S51" s="1822"/>
      <c r="T51" s="1822"/>
      <c r="U51" s="1822"/>
      <c r="V51" s="1822"/>
      <c r="W51" s="1822"/>
      <c r="X51" s="1822"/>
      <c r="Y51" s="1822"/>
      <c r="Z51" s="1822"/>
      <c r="AA51" s="1822"/>
      <c r="AB51" s="1903"/>
      <c r="AC51" s="1904"/>
    </row>
    <row r="52" spans="1:30" ht="30" customHeight="1">
      <c r="A52" s="1906"/>
      <c r="B52" s="1822"/>
      <c r="C52" s="1822"/>
      <c r="D52" s="1822"/>
      <c r="E52" s="1822"/>
      <c r="F52" s="1822"/>
      <c r="G52" s="1822"/>
      <c r="H52" s="1822"/>
      <c r="I52" s="1822"/>
      <c r="J52" s="1822"/>
      <c r="K52" s="1822"/>
      <c r="L52" s="1822"/>
      <c r="M52" s="1822"/>
      <c r="N52" s="1907"/>
      <c r="O52" s="1907"/>
      <c r="P52" s="1907"/>
      <c r="Q52" s="1907"/>
      <c r="R52" s="1907"/>
      <c r="S52" s="1907"/>
      <c r="T52" s="1907"/>
      <c r="U52" s="1907"/>
      <c r="V52" s="1907"/>
      <c r="W52" s="1907"/>
      <c r="X52" s="1907"/>
      <c r="Y52" s="1907"/>
      <c r="Z52" s="1907"/>
      <c r="AA52" s="1907"/>
      <c r="AB52" s="1903"/>
      <c r="AC52" s="1904"/>
    </row>
    <row r="53" spans="1:30" ht="30" customHeight="1">
      <c r="A53" s="1906"/>
      <c r="B53" s="1822"/>
      <c r="C53" s="1822"/>
      <c r="D53" s="1822"/>
      <c r="E53" s="1822"/>
      <c r="F53" s="1822"/>
      <c r="G53" s="1822"/>
      <c r="H53" s="1822"/>
      <c r="I53" s="1822"/>
      <c r="J53" s="1822"/>
      <c r="K53" s="1822"/>
      <c r="L53" s="1822"/>
      <c r="M53" s="1822"/>
      <c r="N53" s="1822"/>
      <c r="O53" s="1822"/>
      <c r="P53" s="1822"/>
      <c r="Q53" s="1822"/>
      <c r="R53" s="1822"/>
      <c r="S53" s="1822"/>
      <c r="T53" s="1822"/>
      <c r="U53" s="1822"/>
      <c r="V53" s="1822"/>
      <c r="W53" s="1822"/>
      <c r="X53" s="1822"/>
      <c r="Y53" s="1822"/>
      <c r="Z53" s="1822"/>
      <c r="AA53" s="1822"/>
      <c r="AB53" s="1903"/>
      <c r="AC53" s="1904"/>
    </row>
    <row r="54" spans="1:30" ht="30" customHeight="1">
      <c r="A54" s="1906"/>
      <c r="B54" s="1822"/>
      <c r="C54" s="1822"/>
      <c r="D54" s="1822"/>
      <c r="E54" s="1822"/>
      <c r="F54" s="1822"/>
      <c r="G54" s="1822"/>
      <c r="H54" s="1822"/>
      <c r="I54" s="1822"/>
      <c r="J54" s="1822"/>
      <c r="K54" s="1822"/>
      <c r="L54" s="1822"/>
      <c r="M54" s="1822"/>
      <c r="N54" s="1907"/>
      <c r="O54" s="1907"/>
      <c r="P54" s="1907"/>
      <c r="Q54" s="1907"/>
      <c r="R54" s="1907"/>
      <c r="S54" s="1907"/>
      <c r="T54" s="1907"/>
      <c r="U54" s="1907"/>
      <c r="V54" s="1907"/>
      <c r="W54" s="1907"/>
      <c r="X54" s="1907"/>
      <c r="Y54" s="1907"/>
      <c r="Z54" s="1907"/>
      <c r="AA54" s="1907"/>
      <c r="AB54" s="1903"/>
      <c r="AC54" s="1904"/>
    </row>
    <row r="55" spans="1:30" ht="30" customHeight="1">
      <c r="A55" s="1906"/>
      <c r="B55" s="1822"/>
      <c r="C55" s="1822"/>
      <c r="D55" s="1822"/>
      <c r="E55" s="1822"/>
      <c r="F55" s="1822"/>
      <c r="G55" s="1822"/>
      <c r="H55" s="1822"/>
      <c r="I55" s="1822"/>
      <c r="J55" s="1822"/>
      <c r="K55" s="1822"/>
      <c r="L55" s="1822"/>
      <c r="M55" s="1822"/>
      <c r="N55" s="1822"/>
      <c r="O55" s="1822"/>
      <c r="P55" s="1822"/>
      <c r="Q55" s="1822"/>
      <c r="R55" s="1822"/>
      <c r="S55" s="1822"/>
      <c r="T55" s="1822"/>
      <c r="U55" s="1822"/>
      <c r="V55" s="1822"/>
      <c r="W55" s="1822"/>
      <c r="X55" s="1822"/>
      <c r="Y55" s="1822"/>
      <c r="Z55" s="1822"/>
      <c r="AA55" s="1822"/>
      <c r="AB55" s="1903"/>
      <c r="AC55" s="1904"/>
    </row>
    <row r="56" spans="1:30" ht="30" customHeight="1">
      <c r="A56" s="1906"/>
      <c r="B56" s="1822"/>
      <c r="C56" s="1822"/>
      <c r="D56" s="1822"/>
      <c r="E56" s="1822"/>
      <c r="F56" s="1822"/>
      <c r="G56" s="1822"/>
      <c r="H56" s="1822"/>
      <c r="I56" s="1822"/>
      <c r="J56" s="1822"/>
      <c r="K56" s="1822"/>
      <c r="L56" s="1822"/>
      <c r="M56" s="1822"/>
      <c r="N56" s="1907"/>
      <c r="O56" s="1907"/>
      <c r="P56" s="1907"/>
      <c r="Q56" s="1907"/>
      <c r="R56" s="1907"/>
      <c r="S56" s="1907"/>
      <c r="T56" s="1907"/>
      <c r="U56" s="1907"/>
      <c r="V56" s="1907"/>
      <c r="W56" s="1907"/>
      <c r="X56" s="1907"/>
      <c r="Y56" s="1907"/>
      <c r="Z56" s="1907"/>
      <c r="AA56" s="1907"/>
      <c r="AB56" s="1903"/>
      <c r="AC56" s="1904"/>
    </row>
    <row r="57" spans="1:30" ht="30" customHeight="1">
      <c r="A57" s="1906"/>
      <c r="B57" s="1822"/>
      <c r="C57" s="1822"/>
      <c r="D57" s="1822"/>
      <c r="E57" s="1822"/>
      <c r="F57" s="1822"/>
      <c r="G57" s="1822"/>
      <c r="H57" s="1822"/>
      <c r="I57" s="1822"/>
      <c r="J57" s="1822"/>
      <c r="K57" s="1822"/>
      <c r="L57" s="1822"/>
      <c r="M57" s="1822"/>
      <c r="N57" s="1822"/>
      <c r="O57" s="1822"/>
      <c r="P57" s="1822"/>
      <c r="Q57" s="1822"/>
      <c r="R57" s="1822"/>
      <c r="S57" s="1822"/>
      <c r="T57" s="1822"/>
      <c r="U57" s="1822"/>
      <c r="V57" s="1822"/>
      <c r="W57" s="1822"/>
      <c r="X57" s="1822"/>
      <c r="Y57" s="1822"/>
      <c r="Z57" s="1822"/>
      <c r="AA57" s="1822"/>
      <c r="AB57" s="1903"/>
      <c r="AC57" s="1822"/>
      <c r="AD57" s="1791"/>
    </row>
    <row r="58" spans="1:30" ht="30" customHeight="1">
      <c r="A58" s="1906"/>
      <c r="B58" s="1822"/>
      <c r="C58" s="1822"/>
      <c r="D58" s="1822"/>
      <c r="E58" s="1822"/>
      <c r="F58" s="1822"/>
      <c r="G58" s="1822"/>
      <c r="H58" s="1822"/>
      <c r="I58" s="1822"/>
      <c r="J58" s="1822"/>
      <c r="K58" s="1822"/>
      <c r="L58" s="1920"/>
      <c r="M58" s="1920"/>
      <c r="N58" s="1920"/>
      <c r="O58" s="1920"/>
      <c r="P58" s="1920"/>
      <c r="Q58" s="1920"/>
      <c r="R58" s="1920"/>
      <c r="S58" s="1920"/>
      <c r="T58" s="1920"/>
      <c r="U58" s="1920"/>
      <c r="V58" s="1920"/>
      <c r="W58" s="1920"/>
      <c r="X58" s="1920"/>
      <c r="Y58" s="1920"/>
      <c r="Z58" s="1920"/>
      <c r="AA58" s="1920"/>
      <c r="AB58" s="1921"/>
      <c r="AC58" s="1904"/>
    </row>
    <row r="59" spans="1:30" ht="30" customHeight="1">
      <c r="A59" s="1909"/>
      <c r="B59" s="1910"/>
      <c r="C59" s="1910"/>
      <c r="D59" s="1910"/>
      <c r="E59" s="1910"/>
      <c r="F59" s="1910"/>
      <c r="G59" s="1910"/>
      <c r="H59" s="1885"/>
      <c r="I59" s="1885"/>
      <c r="J59" s="1885"/>
      <c r="K59" s="1885"/>
      <c r="L59" s="1875"/>
      <c r="M59" s="1875"/>
      <c r="N59" s="1822"/>
      <c r="O59" s="1822"/>
      <c r="P59" s="1822"/>
      <c r="Q59" s="1822"/>
      <c r="R59" s="1822"/>
      <c r="S59" s="1822"/>
      <c r="T59" s="1822"/>
      <c r="U59" s="1822"/>
      <c r="V59" s="1822"/>
      <c r="W59" s="1822"/>
      <c r="X59" s="1822"/>
      <c r="Y59" s="1822"/>
      <c r="Z59" s="1822"/>
      <c r="AA59" s="1822"/>
      <c r="AB59" s="1903"/>
      <c r="AC59" s="1904"/>
    </row>
    <row r="60" spans="1:30" ht="30" customHeight="1">
      <c r="A60" s="1887"/>
      <c r="B60" s="1888" t="s">
        <v>245</v>
      </c>
      <c r="C60" s="1902"/>
      <c r="D60" s="1902"/>
      <c r="E60" s="1902"/>
      <c r="F60" s="1902"/>
      <c r="G60" s="1902"/>
      <c r="H60" s="1875"/>
      <c r="I60" s="1875"/>
      <c r="J60" s="1875"/>
      <c r="K60" s="1875"/>
      <c r="L60" s="1875"/>
      <c r="M60" s="1875"/>
      <c r="N60" s="1822"/>
      <c r="O60" s="1822"/>
      <c r="P60" s="1822"/>
      <c r="Q60" s="1822"/>
      <c r="R60" s="1822"/>
      <c r="S60" s="1822"/>
      <c r="T60" s="1822"/>
      <c r="U60" s="1822"/>
      <c r="V60" s="1822"/>
      <c r="W60" s="1822"/>
      <c r="X60" s="1822"/>
      <c r="Y60" s="1822"/>
      <c r="Z60" s="1822"/>
      <c r="AA60" s="1822"/>
      <c r="AB60" s="1903"/>
      <c r="AC60" s="1904"/>
    </row>
    <row r="61" spans="1:30" ht="30" customHeight="1">
      <c r="A61" s="1905"/>
      <c r="B61" s="1902"/>
      <c r="C61" s="1902"/>
      <c r="D61" s="1902"/>
      <c r="E61" s="1902"/>
      <c r="F61" s="1902"/>
      <c r="G61" s="1902"/>
      <c r="H61" s="1875"/>
      <c r="I61" s="1875"/>
      <c r="J61" s="1875"/>
      <c r="K61" s="1875"/>
      <c r="L61" s="1875"/>
      <c r="M61" s="1875"/>
      <c r="N61" s="1822"/>
      <c r="O61" s="1914"/>
      <c r="P61" s="1822"/>
      <c r="Q61" s="1822"/>
      <c r="R61" s="1822"/>
      <c r="S61" s="1822"/>
      <c r="T61" s="1822"/>
      <c r="U61" s="1822"/>
      <c r="V61" s="1822"/>
      <c r="W61" s="1822"/>
      <c r="X61" s="1822"/>
      <c r="Y61" s="1822"/>
      <c r="Z61" s="1822"/>
      <c r="AA61" s="1822"/>
      <c r="AB61" s="1903"/>
      <c r="AC61" s="1904"/>
    </row>
    <row r="62" spans="1:30" ht="30" customHeight="1">
      <c r="A62" s="1906"/>
      <c r="B62" s="1822"/>
      <c r="C62" s="1822"/>
      <c r="D62" s="1822"/>
      <c r="E62" s="1822"/>
      <c r="F62" s="1822"/>
      <c r="G62" s="1822"/>
      <c r="H62" s="1822"/>
      <c r="I62" s="1822"/>
      <c r="J62" s="1822"/>
      <c r="K62" s="1822"/>
      <c r="L62" s="1822"/>
      <c r="M62" s="1822"/>
      <c r="N62" s="1822"/>
      <c r="O62" s="1914"/>
      <c r="P62" s="1822"/>
      <c r="Q62" s="1822"/>
      <c r="R62" s="1822"/>
      <c r="S62" s="1822"/>
      <c r="T62" s="1822"/>
      <c r="U62" s="1822"/>
      <c r="V62" s="1822"/>
      <c r="W62" s="1822"/>
      <c r="X62" s="1822"/>
      <c r="Y62" s="1822"/>
      <c r="Z62" s="1822"/>
      <c r="AA62" s="1822"/>
      <c r="AB62" s="1903"/>
      <c r="AC62" s="1904"/>
    </row>
    <row r="63" spans="1:30" ht="30" customHeight="1">
      <c r="A63" s="1906"/>
      <c r="B63" s="1822"/>
      <c r="C63" s="1822"/>
      <c r="D63" s="1822"/>
      <c r="E63" s="1822"/>
      <c r="F63" s="1822"/>
      <c r="G63" s="1822"/>
      <c r="H63" s="1822"/>
      <c r="I63" s="1822"/>
      <c r="J63" s="1822"/>
      <c r="K63" s="1822"/>
      <c r="L63" s="1822"/>
      <c r="M63" s="1822"/>
      <c r="N63" s="3293" t="s">
        <v>232</v>
      </c>
      <c r="O63" s="3293"/>
      <c r="P63" s="3293"/>
      <c r="Q63" s="3293"/>
      <c r="R63" s="3293"/>
      <c r="S63" s="1922"/>
      <c r="T63" s="3293" t="s">
        <v>233</v>
      </c>
      <c r="U63" s="3293"/>
      <c r="V63" s="1922"/>
      <c r="W63" s="3293" t="s">
        <v>234</v>
      </c>
      <c r="X63" s="3293"/>
      <c r="Y63" s="3293"/>
      <c r="Z63" s="3293"/>
      <c r="AA63" s="3293"/>
      <c r="AB63" s="1903"/>
      <c r="AC63" s="1904"/>
    </row>
    <row r="64" spans="1:30" ht="30" customHeight="1">
      <c r="A64" s="1906"/>
      <c r="B64" s="1822"/>
      <c r="C64" s="1822"/>
      <c r="D64" s="1822"/>
      <c r="E64" s="1822"/>
      <c r="F64" s="1822"/>
      <c r="G64" s="1822"/>
      <c r="H64" s="1822"/>
      <c r="I64" s="1822"/>
      <c r="J64" s="1822"/>
      <c r="K64" s="1822"/>
      <c r="L64" s="1822"/>
      <c r="M64" s="1822"/>
      <c r="N64" s="1822"/>
      <c r="O64" s="1822"/>
      <c r="P64" s="1822"/>
      <c r="Q64" s="1822"/>
      <c r="R64" s="1822"/>
      <c r="S64" s="1822"/>
      <c r="T64" s="1822"/>
      <c r="U64" s="1822"/>
      <c r="V64" s="1822"/>
      <c r="W64" s="1822"/>
      <c r="X64" s="1822"/>
      <c r="Y64" s="1822"/>
      <c r="Z64" s="1822"/>
      <c r="AA64" s="1822"/>
      <c r="AB64" s="1903"/>
      <c r="AC64" s="1904"/>
    </row>
    <row r="65" spans="1:29" ht="30" customHeight="1">
      <c r="A65" s="1889"/>
      <c r="B65" s="1899" t="s">
        <v>223</v>
      </c>
      <c r="C65" s="1891" t="s">
        <v>246</v>
      </c>
      <c r="D65" s="1891"/>
      <c r="E65" s="1918"/>
      <c r="F65" s="1893"/>
      <c r="G65" s="1893"/>
      <c r="H65" s="1893"/>
      <c r="I65" s="1893"/>
      <c r="J65" s="1822"/>
      <c r="K65" s="1822"/>
      <c r="L65" s="1894" t="s">
        <v>225</v>
      </c>
      <c r="M65" s="1822"/>
      <c r="N65" s="1907"/>
      <c r="O65" s="1907"/>
      <c r="P65" s="1907"/>
      <c r="Q65" s="1907"/>
      <c r="R65" s="1907"/>
      <c r="S65" s="1822"/>
      <c r="T65" s="1907"/>
      <c r="U65" s="1907"/>
      <c r="V65" s="1822"/>
      <c r="W65" s="1907"/>
      <c r="X65" s="1907"/>
      <c r="Y65" s="1907"/>
      <c r="Z65" s="1907"/>
      <c r="AA65" s="1907"/>
      <c r="AB65" s="1903"/>
      <c r="AC65" s="1904"/>
    </row>
    <row r="66" spans="1:29" ht="30" customHeight="1">
      <c r="A66" s="1889"/>
      <c r="B66" s="1897"/>
      <c r="C66" s="1898"/>
      <c r="D66" s="1898"/>
      <c r="E66" s="1898"/>
      <c r="F66" s="1822"/>
      <c r="G66" s="1822"/>
      <c r="H66" s="1822"/>
      <c r="I66" s="1822"/>
      <c r="J66" s="1822"/>
      <c r="K66" s="1822"/>
      <c r="L66" s="1898"/>
      <c r="M66" s="1822"/>
      <c r="N66" s="1822"/>
      <c r="O66" s="1822"/>
      <c r="P66" s="1822"/>
      <c r="Q66" s="1822"/>
      <c r="R66" s="1822"/>
      <c r="S66" s="1822"/>
      <c r="T66" s="1822"/>
      <c r="U66" s="1822"/>
      <c r="V66" s="1822"/>
      <c r="W66" s="1822"/>
      <c r="X66" s="1822"/>
      <c r="Y66" s="1822"/>
      <c r="Z66" s="1822"/>
      <c r="AA66" s="1822"/>
      <c r="AB66" s="1903"/>
      <c r="AC66" s="1904"/>
    </row>
    <row r="67" spans="1:29" ht="30" customHeight="1">
      <c r="A67" s="1889"/>
      <c r="B67" s="1899" t="s">
        <v>226</v>
      </c>
      <c r="C67" s="1891" t="s">
        <v>247</v>
      </c>
      <c r="D67" s="1891"/>
      <c r="E67" s="1918"/>
      <c r="F67" s="1893"/>
      <c r="G67" s="1893"/>
      <c r="H67" s="1893"/>
      <c r="I67" s="1893"/>
      <c r="J67" s="1822"/>
      <c r="K67" s="1822"/>
      <c r="L67" s="1894" t="s">
        <v>225</v>
      </c>
      <c r="M67" s="1822"/>
      <c r="N67" s="1907"/>
      <c r="O67" s="1907"/>
      <c r="P67" s="1907"/>
      <c r="Q67" s="1907"/>
      <c r="R67" s="1907"/>
      <c r="S67" s="1822"/>
      <c r="T67" s="1907"/>
      <c r="U67" s="1907"/>
      <c r="V67" s="1822"/>
      <c r="W67" s="1907"/>
      <c r="X67" s="1907"/>
      <c r="Y67" s="1907"/>
      <c r="Z67" s="1907"/>
      <c r="AA67" s="1907"/>
      <c r="AB67" s="1903"/>
      <c r="AC67" s="1904"/>
    </row>
    <row r="68" spans="1:29" ht="30" customHeight="1">
      <c r="A68" s="1889"/>
      <c r="B68" s="1897"/>
      <c r="C68" s="1898"/>
      <c r="D68" s="1898"/>
      <c r="E68" s="1898"/>
      <c r="F68" s="1822"/>
      <c r="G68" s="1822"/>
      <c r="H68" s="1822"/>
      <c r="I68" s="1822"/>
      <c r="J68" s="1822"/>
      <c r="K68" s="1822"/>
      <c r="L68" s="1898"/>
      <c r="M68" s="1822"/>
      <c r="N68" s="1822"/>
      <c r="O68" s="1822"/>
      <c r="P68" s="1822"/>
      <c r="Q68" s="1822"/>
      <c r="R68" s="1822"/>
      <c r="S68" s="1822"/>
      <c r="T68" s="1822"/>
      <c r="U68" s="1822"/>
      <c r="V68" s="1822"/>
      <c r="W68" s="1822"/>
      <c r="X68" s="1822"/>
      <c r="Y68" s="1822"/>
      <c r="Z68" s="1822"/>
      <c r="AA68" s="1822"/>
      <c r="AB68" s="1903"/>
      <c r="AC68" s="1904"/>
    </row>
    <row r="69" spans="1:29" ht="30" customHeight="1">
      <c r="A69" s="1889"/>
      <c r="B69" s="1899" t="s">
        <v>228</v>
      </c>
      <c r="C69" s="1891" t="s">
        <v>248</v>
      </c>
      <c r="D69" s="1891"/>
      <c r="E69" s="1918"/>
      <c r="F69" s="1893"/>
      <c r="G69" s="1893"/>
      <c r="H69" s="1893"/>
      <c r="I69" s="1893"/>
      <c r="J69" s="1822"/>
      <c r="K69" s="1822"/>
      <c r="L69" s="1894" t="s">
        <v>225</v>
      </c>
      <c r="M69" s="1822"/>
      <c r="N69" s="1907"/>
      <c r="O69" s="1907"/>
      <c r="P69" s="1907"/>
      <c r="Q69" s="1907"/>
      <c r="R69" s="1907"/>
      <c r="S69" s="1822"/>
      <c r="T69" s="1907"/>
      <c r="U69" s="1907"/>
      <c r="V69" s="1822"/>
      <c r="W69" s="1907"/>
      <c r="X69" s="1907"/>
      <c r="Y69" s="1907"/>
      <c r="Z69" s="1907"/>
      <c r="AA69" s="1907"/>
      <c r="AB69" s="1903"/>
      <c r="AC69" s="1904"/>
    </row>
    <row r="70" spans="1:29" ht="30" customHeight="1">
      <c r="A70" s="1889"/>
      <c r="B70" s="1897"/>
      <c r="C70" s="1898"/>
      <c r="D70" s="1898"/>
      <c r="E70" s="1898"/>
      <c r="F70" s="1822"/>
      <c r="G70" s="1822"/>
      <c r="H70" s="1822"/>
      <c r="I70" s="1822"/>
      <c r="J70" s="1822"/>
      <c r="K70" s="1822"/>
      <c r="L70" s="1898"/>
      <c r="M70" s="1822"/>
      <c r="N70" s="1822"/>
      <c r="O70" s="1822"/>
      <c r="P70" s="1822"/>
      <c r="Q70" s="1822"/>
      <c r="R70" s="1822"/>
      <c r="S70" s="1822"/>
      <c r="T70" s="1822"/>
      <c r="U70" s="1822"/>
      <c r="V70" s="1822"/>
      <c r="W70" s="1822"/>
      <c r="X70" s="1822"/>
      <c r="Y70" s="1822"/>
      <c r="Z70" s="1822"/>
      <c r="AA70" s="1822"/>
      <c r="AB70" s="1903"/>
      <c r="AC70" s="1904"/>
    </row>
    <row r="71" spans="1:29" ht="30" customHeight="1">
      <c r="A71" s="1889"/>
      <c r="B71" s="1899" t="s">
        <v>229</v>
      </c>
      <c r="C71" s="1891" t="s">
        <v>249</v>
      </c>
      <c r="D71" s="1891"/>
      <c r="E71" s="1918"/>
      <c r="F71" s="1893"/>
      <c r="G71" s="1893"/>
      <c r="H71" s="1893"/>
      <c r="I71" s="1893"/>
      <c r="J71" s="1822"/>
      <c r="K71" s="1822"/>
      <c r="L71" s="1894" t="s">
        <v>225</v>
      </c>
      <c r="M71" s="1822"/>
      <c r="N71" s="1907"/>
      <c r="O71" s="1907"/>
      <c r="P71" s="1907"/>
      <c r="Q71" s="1907"/>
      <c r="R71" s="1907"/>
      <c r="S71" s="1822"/>
      <c r="T71" s="1907"/>
      <c r="U71" s="1907"/>
      <c r="V71" s="1822"/>
      <c r="W71" s="1907"/>
      <c r="X71" s="1907"/>
      <c r="Y71" s="1907"/>
      <c r="Z71" s="1907"/>
      <c r="AA71" s="1907"/>
      <c r="AB71" s="1903"/>
      <c r="AC71" s="1904"/>
    </row>
    <row r="72" spans="1:29" ht="30" customHeight="1">
      <c r="A72" s="1889"/>
      <c r="B72" s="1897"/>
      <c r="C72" s="1898"/>
      <c r="D72" s="1898"/>
      <c r="E72" s="1898"/>
      <c r="F72" s="1822"/>
      <c r="G72" s="1822"/>
      <c r="H72" s="1822"/>
      <c r="I72" s="1822"/>
      <c r="J72" s="1822"/>
      <c r="K72" s="1822"/>
      <c r="L72" s="1898"/>
      <c r="M72" s="1822"/>
      <c r="N72" s="1822"/>
      <c r="O72" s="1822"/>
      <c r="P72" s="1822"/>
      <c r="Q72" s="1822"/>
      <c r="R72" s="1822"/>
      <c r="S72" s="1822"/>
      <c r="T72" s="1822"/>
      <c r="U72" s="1822"/>
      <c r="V72" s="1822"/>
      <c r="W72" s="1822"/>
      <c r="X72" s="1822"/>
      <c r="Y72" s="1822"/>
      <c r="Z72" s="1822"/>
      <c r="AA72" s="1822"/>
      <c r="AB72" s="1903"/>
      <c r="AC72" s="1904"/>
    </row>
    <row r="73" spans="1:29" ht="30" customHeight="1">
      <c r="A73" s="1889"/>
      <c r="B73" s="1899" t="s">
        <v>239</v>
      </c>
      <c r="C73" s="1891" t="s">
        <v>250</v>
      </c>
      <c r="D73" s="1891"/>
      <c r="E73" s="1918"/>
      <c r="F73" s="1893"/>
      <c r="G73" s="1893"/>
      <c r="H73" s="1893"/>
      <c r="I73" s="1893"/>
      <c r="J73" s="1822"/>
      <c r="K73" s="1822"/>
      <c r="L73" s="1894" t="s">
        <v>225</v>
      </c>
      <c r="M73" s="1822"/>
      <c r="N73" s="1907"/>
      <c r="O73" s="1907"/>
      <c r="P73" s="1907"/>
      <c r="Q73" s="1907"/>
      <c r="R73" s="1907"/>
      <c r="S73" s="1822"/>
      <c r="T73" s="1907"/>
      <c r="U73" s="1907"/>
      <c r="V73" s="1822"/>
      <c r="W73" s="1907"/>
      <c r="X73" s="1907"/>
      <c r="Y73" s="1907"/>
      <c r="Z73" s="1907"/>
      <c r="AA73" s="1907"/>
      <c r="AB73" s="1903"/>
      <c r="AC73" s="1904"/>
    </row>
    <row r="74" spans="1:29" ht="30" customHeight="1">
      <c r="A74" s="1889"/>
      <c r="B74" s="1897"/>
      <c r="C74" s="1898"/>
      <c r="D74" s="1898"/>
      <c r="E74" s="1898"/>
      <c r="F74" s="1822"/>
      <c r="G74" s="1822"/>
      <c r="H74" s="1822"/>
      <c r="I74" s="1822"/>
      <c r="J74" s="1822"/>
      <c r="K74" s="1822"/>
      <c r="L74" s="1898"/>
      <c r="M74" s="1822"/>
      <c r="N74" s="1822"/>
      <c r="O74" s="1822"/>
      <c r="P74" s="1822"/>
      <c r="Q74" s="1822"/>
      <c r="R74" s="1822"/>
      <c r="S74" s="1822"/>
      <c r="T74" s="1822"/>
      <c r="U74" s="1822"/>
      <c r="V74" s="1822"/>
      <c r="W74" s="1822"/>
      <c r="X74" s="1822"/>
      <c r="Y74" s="1822"/>
      <c r="Z74" s="1822"/>
      <c r="AA74" s="1822"/>
      <c r="AB74" s="1903"/>
      <c r="AC74" s="1904"/>
    </row>
    <row r="75" spans="1:29" ht="30" customHeight="1">
      <c r="A75" s="1889"/>
      <c r="B75" s="1899" t="s">
        <v>251</v>
      </c>
      <c r="C75" s="1891" t="s">
        <v>252</v>
      </c>
      <c r="D75" s="1891"/>
      <c r="E75" s="1918"/>
      <c r="F75" s="1893"/>
      <c r="G75" s="1893"/>
      <c r="H75" s="1893"/>
      <c r="I75" s="1893"/>
      <c r="J75" s="1822"/>
      <c r="K75" s="1822"/>
      <c r="L75" s="1894" t="s">
        <v>225</v>
      </c>
      <c r="M75" s="1822"/>
      <c r="N75" s="1907"/>
      <c r="O75" s="1907"/>
      <c r="P75" s="1907"/>
      <c r="Q75" s="1907"/>
      <c r="R75" s="1907"/>
      <c r="S75" s="1822"/>
      <c r="T75" s="1907"/>
      <c r="U75" s="1907"/>
      <c r="V75" s="1822"/>
      <c r="W75" s="1907"/>
      <c r="X75" s="1907"/>
      <c r="Y75" s="1907"/>
      <c r="Z75" s="1907"/>
      <c r="AA75" s="1907"/>
      <c r="AB75" s="1903"/>
      <c r="AC75" s="1904"/>
    </row>
    <row r="76" spans="1:29" ht="30" customHeight="1">
      <c r="A76" s="1889"/>
      <c r="B76" s="1897"/>
      <c r="C76" s="1891" t="s">
        <v>253</v>
      </c>
      <c r="D76" s="1891"/>
      <c r="E76" s="1918"/>
      <c r="F76" s="1893"/>
      <c r="G76" s="1893"/>
      <c r="H76" s="1893"/>
      <c r="I76" s="1893"/>
      <c r="J76" s="1822"/>
      <c r="K76" s="1822"/>
      <c r="L76" s="1898"/>
      <c r="M76" s="1822"/>
      <c r="N76" s="1822"/>
      <c r="O76" s="1822"/>
      <c r="P76" s="1822"/>
      <c r="Q76" s="1822"/>
      <c r="R76" s="1822"/>
      <c r="S76" s="1822"/>
      <c r="T76" s="1822"/>
      <c r="U76" s="1822"/>
      <c r="V76" s="1822"/>
      <c r="W76" s="1822"/>
      <c r="X76" s="1822"/>
      <c r="Y76" s="1822"/>
      <c r="Z76" s="1822"/>
      <c r="AA76" s="1822"/>
      <c r="AB76" s="1903"/>
      <c r="AC76" s="1904"/>
    </row>
    <row r="77" spans="1:29" ht="30" customHeight="1">
      <c r="A77" s="1889"/>
      <c r="B77" s="1897"/>
      <c r="C77" s="1898"/>
      <c r="D77" s="1898"/>
      <c r="E77" s="1898"/>
      <c r="F77" s="1822"/>
      <c r="G77" s="1822"/>
      <c r="H77" s="1822"/>
      <c r="I77" s="1822"/>
      <c r="J77" s="1822"/>
      <c r="K77" s="1822"/>
      <c r="L77" s="1898"/>
      <c r="M77" s="1822"/>
      <c r="N77" s="1822"/>
      <c r="O77" s="1822"/>
      <c r="P77" s="1822"/>
      <c r="Q77" s="1822"/>
      <c r="R77" s="1822"/>
      <c r="S77" s="1822"/>
      <c r="T77" s="1822"/>
      <c r="U77" s="1822"/>
      <c r="V77" s="1822"/>
      <c r="W77" s="1822"/>
      <c r="X77" s="1822"/>
      <c r="Y77" s="1822"/>
      <c r="Z77" s="1822"/>
      <c r="AA77" s="1822"/>
      <c r="AB77" s="1903"/>
      <c r="AC77" s="1904"/>
    </row>
    <row r="78" spans="1:29" ht="30" customHeight="1">
      <c r="A78" s="1889"/>
      <c r="B78" s="1899" t="s">
        <v>254</v>
      </c>
      <c r="C78" s="1891" t="s">
        <v>240</v>
      </c>
      <c r="D78" s="1891"/>
      <c r="E78" s="1918"/>
      <c r="F78" s="1893"/>
      <c r="G78" s="1893"/>
      <c r="H78" s="1893"/>
      <c r="I78" s="1893"/>
      <c r="J78" s="1822"/>
      <c r="K78" s="1822"/>
      <c r="L78" s="1894" t="s">
        <v>225</v>
      </c>
      <c r="M78" s="1822"/>
      <c r="N78" s="1907"/>
      <c r="O78" s="1907"/>
      <c r="P78" s="1907"/>
      <c r="Q78" s="1907"/>
      <c r="R78" s="1907"/>
      <c r="S78" s="1822"/>
      <c r="T78" s="1907"/>
      <c r="U78" s="1907"/>
      <c r="V78" s="1822"/>
      <c r="W78" s="1907"/>
      <c r="X78" s="1907"/>
      <c r="Y78" s="1907"/>
      <c r="Z78" s="1907"/>
      <c r="AA78" s="1907"/>
      <c r="AB78" s="1903"/>
      <c r="AC78" s="1904"/>
    </row>
    <row r="79" spans="1:29" ht="30" customHeight="1">
      <c r="A79" s="1906"/>
      <c r="B79" s="1822"/>
      <c r="C79" s="1822"/>
      <c r="D79" s="1822"/>
      <c r="E79" s="1822"/>
      <c r="F79" s="1822"/>
      <c r="G79" s="1822"/>
      <c r="H79" s="1822"/>
      <c r="I79" s="1822"/>
      <c r="J79" s="1822"/>
      <c r="K79" s="1822"/>
      <c r="L79" s="1898"/>
      <c r="M79" s="1822"/>
      <c r="N79" s="1822"/>
      <c r="O79" s="1822"/>
      <c r="P79" s="1822"/>
      <c r="Q79" s="1822"/>
      <c r="R79" s="1822"/>
      <c r="S79" s="1822"/>
      <c r="T79" s="1822"/>
      <c r="U79" s="1822"/>
      <c r="V79" s="1822"/>
      <c r="W79" s="1822"/>
      <c r="X79" s="1822"/>
      <c r="Y79" s="1822"/>
      <c r="Z79" s="1822"/>
      <c r="AA79" s="1822"/>
      <c r="AB79" s="1903"/>
      <c r="AC79" s="1904"/>
    </row>
    <row r="80" spans="1:29" ht="30" customHeight="1">
      <c r="A80" s="1906"/>
      <c r="B80" s="1822"/>
      <c r="C80" s="1822"/>
      <c r="D80" s="1822"/>
      <c r="E80" s="1822"/>
      <c r="F80" s="1822"/>
      <c r="G80" s="1822"/>
      <c r="H80" s="1822"/>
      <c r="I80" s="1822"/>
      <c r="J80" s="1822"/>
      <c r="K80" s="1822"/>
      <c r="L80" s="1822"/>
      <c r="M80" s="1822"/>
      <c r="N80" s="1822"/>
      <c r="O80" s="1822"/>
      <c r="P80" s="1822"/>
      <c r="Q80" s="1822"/>
      <c r="R80" s="1822"/>
      <c r="S80" s="1822"/>
      <c r="T80" s="1822"/>
      <c r="U80" s="1822"/>
      <c r="V80" s="1822"/>
      <c r="W80" s="1822"/>
      <c r="X80" s="1822"/>
      <c r="Y80" s="1822"/>
      <c r="Z80" s="1822"/>
      <c r="AA80" s="1822"/>
      <c r="AB80" s="1903"/>
      <c r="AC80" s="1904"/>
    </row>
    <row r="81" spans="1:29" ht="30" customHeight="1">
      <c r="A81" s="1906"/>
      <c r="B81" s="1822"/>
      <c r="C81" s="1822"/>
      <c r="D81" s="1822"/>
      <c r="E81" s="1822"/>
      <c r="F81" s="1822"/>
      <c r="G81" s="1822"/>
      <c r="H81" s="1822"/>
      <c r="I81" s="1822"/>
      <c r="J81" s="1822"/>
      <c r="K81" s="1822"/>
      <c r="L81" s="1822"/>
      <c r="M81" s="1822"/>
      <c r="N81" s="1822"/>
      <c r="O81" s="1822"/>
      <c r="P81" s="1822"/>
      <c r="Q81" s="1822"/>
      <c r="R81" s="1822"/>
      <c r="S81" s="1822"/>
      <c r="T81" s="1822"/>
      <c r="U81" s="1822"/>
      <c r="V81" s="1822"/>
      <c r="W81" s="1822"/>
      <c r="X81" s="1822"/>
      <c r="Y81" s="1822"/>
      <c r="Z81" s="1822"/>
      <c r="AA81" s="1822"/>
      <c r="AB81" s="1903"/>
      <c r="AC81" s="1904"/>
    </row>
    <row r="82" spans="1:29" ht="30" customHeight="1">
      <c r="A82" s="1906"/>
      <c r="B82" s="1822"/>
      <c r="C82" s="1822"/>
      <c r="D82" s="1822"/>
      <c r="E82" s="1822"/>
      <c r="F82" s="1822"/>
      <c r="G82" s="1822"/>
      <c r="H82" s="1822"/>
      <c r="I82" s="1822"/>
      <c r="J82" s="1822"/>
      <c r="K82" s="1822"/>
      <c r="L82" s="1822"/>
      <c r="M82" s="1822"/>
      <c r="N82" s="1822"/>
      <c r="O82" s="1822"/>
      <c r="P82" s="1822"/>
      <c r="Q82" s="1822"/>
      <c r="R82" s="1822"/>
      <c r="S82" s="1822"/>
      <c r="T82" s="1822"/>
      <c r="U82" s="1822"/>
      <c r="V82" s="1822"/>
      <c r="W82" s="1822"/>
      <c r="X82" s="1822"/>
      <c r="Y82" s="1822"/>
      <c r="Z82" s="1822"/>
      <c r="AA82" s="1822"/>
      <c r="AB82" s="1903"/>
      <c r="AC82" s="1904"/>
    </row>
    <row r="83" spans="1:29" ht="30" customHeight="1">
      <c r="A83" s="1906"/>
      <c r="B83" s="1822"/>
      <c r="C83" s="1822"/>
      <c r="D83" s="1822"/>
      <c r="E83" s="1822"/>
      <c r="F83" s="1822"/>
      <c r="G83" s="1822"/>
      <c r="H83" s="1822"/>
      <c r="I83" s="1822"/>
      <c r="J83" s="1822"/>
      <c r="K83" s="1822"/>
      <c r="L83" s="1822"/>
      <c r="M83" s="1822"/>
      <c r="N83" s="1822"/>
      <c r="O83" s="1822"/>
      <c r="P83" s="1822"/>
      <c r="Q83" s="1822"/>
      <c r="R83" s="1822"/>
      <c r="S83" s="1822"/>
      <c r="T83" s="1822"/>
      <c r="U83" s="1822"/>
      <c r="V83" s="1822"/>
      <c r="W83" s="1822"/>
      <c r="X83" s="1822"/>
      <c r="Y83" s="1822"/>
      <c r="Z83" s="1822"/>
      <c r="AA83" s="1822"/>
      <c r="AB83" s="1903"/>
      <c r="AC83" s="1904"/>
    </row>
    <row r="84" spans="1:29" ht="30" customHeight="1">
      <c r="A84" s="1906"/>
      <c r="B84" s="1822"/>
      <c r="C84" s="1822"/>
      <c r="D84" s="1822"/>
      <c r="E84" s="1822"/>
      <c r="F84" s="1822"/>
      <c r="G84" s="1822"/>
      <c r="H84" s="1822"/>
      <c r="I84" s="1822"/>
      <c r="J84" s="1822"/>
      <c r="K84" s="1822"/>
      <c r="L84" s="1822"/>
      <c r="M84" s="1822"/>
      <c r="N84" s="1822"/>
      <c r="O84" s="1822"/>
      <c r="P84" s="1822"/>
      <c r="Q84" s="1822"/>
      <c r="R84" s="1822"/>
      <c r="S84" s="1822"/>
      <c r="T84" s="1822"/>
      <c r="U84" s="1822"/>
      <c r="V84" s="1822"/>
      <c r="W84" s="1822"/>
      <c r="X84" s="1822"/>
      <c r="Y84" s="1822"/>
      <c r="Z84" s="1822"/>
      <c r="AA84" s="1822"/>
      <c r="AB84" s="1903"/>
      <c r="AC84" s="1904"/>
    </row>
    <row r="85" spans="1:29" ht="30" customHeight="1">
      <c r="A85" s="1906"/>
      <c r="B85" s="1822"/>
      <c r="C85" s="1822"/>
      <c r="D85" s="1822"/>
      <c r="E85" s="1822"/>
      <c r="F85" s="1822"/>
      <c r="G85" s="1822"/>
      <c r="H85" s="1822"/>
      <c r="I85" s="1822"/>
      <c r="J85" s="1822"/>
      <c r="K85" s="1822"/>
      <c r="L85" s="1822"/>
      <c r="M85" s="1822"/>
      <c r="N85" s="1822"/>
      <c r="O85" s="1822"/>
      <c r="P85" s="1822"/>
      <c r="Q85" s="1822"/>
      <c r="R85" s="1822"/>
      <c r="S85" s="1822"/>
      <c r="T85" s="1822"/>
      <c r="U85" s="1822"/>
      <c r="V85" s="1822"/>
      <c r="W85" s="1822"/>
      <c r="X85" s="1822"/>
      <c r="Y85" s="1822"/>
      <c r="Z85" s="1822"/>
      <c r="AA85" s="1822"/>
      <c r="AB85" s="1903"/>
      <c r="AC85" s="1904"/>
    </row>
    <row r="86" spans="1:29" ht="30" customHeight="1">
      <c r="A86" s="1906"/>
      <c r="B86" s="1822"/>
      <c r="C86" s="1822"/>
      <c r="D86" s="1822"/>
      <c r="E86" s="1822"/>
      <c r="F86" s="1822"/>
      <c r="G86" s="1822"/>
      <c r="H86" s="1822"/>
      <c r="I86" s="1822"/>
      <c r="J86" s="1822"/>
      <c r="K86" s="1822"/>
      <c r="L86" s="1822"/>
      <c r="M86" s="1822"/>
      <c r="N86" s="1822"/>
      <c r="O86" s="1822"/>
      <c r="P86" s="1822"/>
      <c r="Q86" s="1822"/>
      <c r="R86" s="1822"/>
      <c r="S86" s="1822"/>
      <c r="T86" s="1822"/>
      <c r="U86" s="1822"/>
      <c r="V86" s="1822"/>
      <c r="W86" s="1822"/>
      <c r="X86" s="1822"/>
      <c r="Y86" s="1822"/>
      <c r="Z86" s="1822"/>
      <c r="AA86" s="1822"/>
      <c r="AB86" s="1903"/>
      <c r="AC86" s="1904"/>
    </row>
    <row r="87" spans="1:29" ht="30" customHeight="1" thickBot="1">
      <c r="A87" s="1923"/>
      <c r="B87" s="1924"/>
      <c r="C87" s="1924"/>
      <c r="D87" s="1924"/>
      <c r="E87" s="1924"/>
      <c r="F87" s="1924"/>
      <c r="G87" s="1924"/>
      <c r="H87" s="1924"/>
      <c r="I87" s="1924"/>
      <c r="J87" s="1924"/>
      <c r="K87" s="1924"/>
      <c r="L87" s="1924"/>
      <c r="M87" s="1924"/>
      <c r="N87" s="1924"/>
      <c r="O87" s="1924"/>
      <c r="P87" s="1924"/>
      <c r="Q87" s="1924"/>
      <c r="R87" s="1924"/>
      <c r="S87" s="1924"/>
      <c r="T87" s="1924"/>
      <c r="U87" s="1924"/>
      <c r="V87" s="1924"/>
      <c r="W87" s="1924"/>
      <c r="X87" s="1924"/>
      <c r="Y87" s="1924"/>
      <c r="Z87" s="1924"/>
      <c r="AA87" s="1924"/>
      <c r="AB87" s="1925"/>
      <c r="AC87" s="1904"/>
    </row>
    <row r="88" spans="1:29" ht="27.9" customHeight="1">
      <c r="A88" s="1822"/>
      <c r="B88" s="1822"/>
      <c r="C88" s="1822"/>
      <c r="D88" s="1822"/>
      <c r="E88" s="1822"/>
      <c r="F88" s="1822"/>
      <c r="G88" s="1822"/>
      <c r="H88" s="1822"/>
      <c r="I88" s="1822"/>
      <c r="J88" s="1822"/>
      <c r="K88" s="1822"/>
      <c r="L88" s="1822"/>
      <c r="M88" s="1822"/>
      <c r="N88" s="1822"/>
      <c r="O88" s="1822"/>
      <c r="P88" s="1822"/>
      <c r="Q88" s="1822"/>
      <c r="R88" s="1822"/>
      <c r="S88" s="1822"/>
      <c r="T88" s="1822"/>
      <c r="U88" s="1822"/>
      <c r="V88" s="1822"/>
      <c r="W88" s="1822"/>
      <c r="X88" s="1822"/>
      <c r="Y88" s="1822"/>
      <c r="Z88" s="1822"/>
      <c r="AA88" s="1822"/>
      <c r="AB88" s="1822"/>
      <c r="AC88" s="1904"/>
    </row>
    <row r="89" spans="1:29" ht="27.9" customHeight="1">
      <c r="A89" s="1803"/>
      <c r="B89" s="1803"/>
      <c r="C89" s="1803"/>
      <c r="D89" s="1803"/>
      <c r="E89" s="1803"/>
      <c r="F89" s="1803"/>
      <c r="G89" s="1803"/>
      <c r="H89" s="1803"/>
      <c r="I89" s="1803"/>
      <c r="J89" s="1803"/>
      <c r="K89" s="1803"/>
      <c r="L89" s="1803"/>
      <c r="M89" s="1803"/>
      <c r="N89" s="1803"/>
      <c r="O89" s="1803"/>
      <c r="P89" s="1803"/>
      <c r="Q89" s="1803"/>
      <c r="R89" s="1803"/>
      <c r="S89" s="1803"/>
      <c r="T89" s="1803"/>
      <c r="U89" s="1803"/>
      <c r="V89" s="1803"/>
      <c r="W89" s="1803"/>
      <c r="X89" s="1803"/>
      <c r="Y89" s="1803"/>
      <c r="Z89" s="1803"/>
      <c r="AA89" s="1803"/>
      <c r="AB89" s="1803"/>
      <c r="AC89" s="1904"/>
    </row>
    <row r="90" spans="1:29" ht="27.9" customHeight="1">
      <c r="A90" s="3234">
        <v>47</v>
      </c>
      <c r="B90" s="3234"/>
      <c r="C90" s="3234"/>
      <c r="D90" s="3234"/>
      <c r="E90" s="3234"/>
      <c r="F90" s="3234"/>
      <c r="G90" s="3234"/>
      <c r="H90" s="3234"/>
      <c r="I90" s="3234"/>
      <c r="J90" s="3234"/>
      <c r="K90" s="3234"/>
      <c r="L90" s="3234"/>
      <c r="M90" s="3234"/>
      <c r="N90" s="3234"/>
      <c r="O90" s="3234"/>
      <c r="P90" s="3234"/>
      <c r="Q90" s="3234"/>
      <c r="R90" s="3234"/>
      <c r="S90" s="3234"/>
      <c r="T90" s="3234"/>
      <c r="U90" s="3234"/>
      <c r="V90" s="3234"/>
      <c r="W90" s="3234"/>
      <c r="X90" s="3234"/>
      <c r="Y90" s="3234"/>
      <c r="Z90" s="3234"/>
      <c r="AA90" s="3234"/>
      <c r="AB90" s="3234"/>
      <c r="AC90" s="1904"/>
    </row>
    <row r="91" spans="1:29" s="1791" customFormat="1" ht="30" customHeight="1">
      <c r="A91" s="3234"/>
      <c r="B91" s="3234"/>
      <c r="C91" s="3234"/>
      <c r="D91" s="3234"/>
      <c r="E91" s="3234"/>
      <c r="F91" s="3234"/>
      <c r="G91" s="3234"/>
      <c r="H91" s="3234"/>
      <c r="I91" s="3234"/>
      <c r="J91" s="3234"/>
      <c r="K91" s="3234"/>
      <c r="L91" s="3234"/>
      <c r="M91" s="3234"/>
      <c r="N91" s="3234"/>
      <c r="O91" s="3234"/>
      <c r="P91" s="3234"/>
      <c r="Q91" s="3234"/>
      <c r="R91" s="3234"/>
      <c r="S91" s="3234"/>
      <c r="T91" s="3234"/>
      <c r="U91" s="3234"/>
      <c r="V91" s="3234"/>
      <c r="W91" s="3234"/>
      <c r="X91" s="3234"/>
      <c r="Y91" s="3234"/>
      <c r="Z91" s="3234"/>
      <c r="AA91" s="3234"/>
      <c r="AB91" s="3234"/>
      <c r="AC91" s="1822"/>
    </row>
    <row r="92" spans="1:29" ht="24.9" customHeight="1">
      <c r="A92" s="1904"/>
      <c r="B92" s="1904"/>
      <c r="C92" s="1904"/>
      <c r="D92" s="1904"/>
      <c r="E92" s="1904"/>
      <c r="F92" s="1904"/>
      <c r="G92" s="1904"/>
      <c r="H92" s="1904"/>
      <c r="I92" s="1904"/>
      <c r="J92" s="1904"/>
      <c r="K92" s="1904"/>
      <c r="L92" s="1904"/>
      <c r="M92" s="1904"/>
      <c r="N92" s="1904"/>
      <c r="O92" s="1904"/>
      <c r="P92" s="1904"/>
      <c r="Q92" s="1904"/>
      <c r="R92" s="1904"/>
      <c r="S92" s="1904"/>
      <c r="T92" s="1904"/>
      <c r="U92" s="1904"/>
      <c r="V92" s="1904"/>
      <c r="W92" s="1904"/>
      <c r="X92" s="1904"/>
      <c r="Y92" s="1904"/>
      <c r="Z92" s="1904"/>
      <c r="AA92" s="1904"/>
      <c r="AB92" s="1904"/>
      <c r="AC92" s="1904"/>
    </row>
    <row r="93" spans="1:29" ht="30">
      <c r="A93" s="1904"/>
      <c r="B93" s="1904"/>
      <c r="C93" s="1904"/>
      <c r="D93" s="1904"/>
      <c r="E93" s="1904"/>
      <c r="F93" s="1904"/>
      <c r="G93" s="1904"/>
      <c r="H93" s="1904"/>
      <c r="I93" s="1904"/>
      <c r="J93" s="1904"/>
      <c r="K93" s="1904"/>
      <c r="L93" s="1904"/>
      <c r="M93" s="1904"/>
      <c r="N93" s="1904"/>
      <c r="O93" s="1904"/>
      <c r="P93" s="1904"/>
      <c r="Q93" s="1904"/>
      <c r="R93" s="1904"/>
      <c r="S93" s="1904"/>
      <c r="T93" s="1904"/>
      <c r="U93" s="1904"/>
      <c r="V93" s="1904"/>
      <c r="W93" s="1904"/>
      <c r="X93" s="1904"/>
      <c r="Y93" s="1904"/>
      <c r="Z93" s="1904"/>
      <c r="AA93" s="1904"/>
      <c r="AB93" s="1904"/>
      <c r="AC93" s="1904"/>
    </row>
    <row r="94" spans="1:29" ht="30">
      <c r="A94" s="1904"/>
      <c r="B94" s="1904"/>
      <c r="C94" s="1904"/>
      <c r="D94" s="1904"/>
      <c r="E94" s="1904"/>
      <c r="F94" s="1904"/>
      <c r="G94" s="1904"/>
      <c r="H94" s="1904"/>
      <c r="I94" s="1904"/>
      <c r="J94" s="1904"/>
      <c r="K94" s="1904"/>
      <c r="L94" s="1904"/>
      <c r="M94" s="1904"/>
      <c r="N94" s="1904"/>
      <c r="O94" s="1904"/>
      <c r="P94" s="1904"/>
      <c r="Q94" s="1904"/>
      <c r="R94" s="1904"/>
      <c r="S94" s="1904"/>
      <c r="T94" s="1904"/>
      <c r="U94" s="1904"/>
      <c r="V94" s="1904"/>
      <c r="W94" s="1904"/>
      <c r="X94" s="1904"/>
      <c r="Y94" s="1904"/>
      <c r="Z94" s="1904"/>
      <c r="AA94" s="1904"/>
      <c r="AB94" s="1904"/>
      <c r="AC94" s="1904"/>
    </row>
    <row r="95" spans="1:29" ht="30">
      <c r="A95" s="1904"/>
      <c r="B95" s="1904"/>
      <c r="C95" s="1904"/>
      <c r="D95" s="1904"/>
      <c r="E95" s="1904"/>
      <c r="F95" s="1904"/>
      <c r="G95" s="1904"/>
      <c r="H95" s="1904"/>
      <c r="I95" s="1904"/>
      <c r="J95" s="1904"/>
      <c r="K95" s="1904"/>
      <c r="L95" s="1904"/>
      <c r="M95" s="1904"/>
      <c r="N95" s="1904"/>
      <c r="O95" s="1904"/>
      <c r="P95" s="1904"/>
      <c r="Q95" s="1904"/>
      <c r="R95" s="1904"/>
      <c r="S95" s="1904"/>
      <c r="T95" s="1904"/>
      <c r="U95" s="1904"/>
      <c r="V95" s="1904"/>
      <c r="W95" s="1904"/>
      <c r="X95" s="1904"/>
      <c r="Y95" s="1904"/>
      <c r="Z95" s="1904"/>
      <c r="AA95" s="1904"/>
      <c r="AB95" s="1904"/>
      <c r="AC95" s="1904"/>
    </row>
    <row r="96" spans="1:29" ht="30">
      <c r="A96" s="1904"/>
      <c r="B96" s="1904"/>
      <c r="C96" s="1904"/>
      <c r="D96" s="1904"/>
      <c r="E96" s="1904"/>
      <c r="F96" s="1904"/>
      <c r="G96" s="1904"/>
      <c r="H96" s="1904"/>
      <c r="I96" s="1904"/>
      <c r="J96" s="1904"/>
      <c r="K96" s="1904"/>
      <c r="L96" s="1904"/>
      <c r="M96" s="1904"/>
      <c r="N96" s="1904"/>
      <c r="O96" s="1904"/>
      <c r="P96" s="1904"/>
      <c r="Q96" s="1904"/>
      <c r="R96" s="1904"/>
      <c r="S96" s="1904"/>
      <c r="T96" s="1904"/>
      <c r="U96" s="1904"/>
      <c r="V96" s="1904"/>
      <c r="W96" s="1904"/>
      <c r="X96" s="1904"/>
      <c r="Y96" s="1904"/>
      <c r="Z96" s="1904"/>
      <c r="AA96" s="1904"/>
      <c r="AB96" s="1904"/>
      <c r="AC96" s="1904"/>
    </row>
    <row r="97" spans="1:29" ht="30">
      <c r="A97" s="1904"/>
      <c r="B97" s="1904"/>
      <c r="C97" s="1904"/>
      <c r="D97" s="1904"/>
      <c r="E97" s="1904"/>
      <c r="F97" s="1904"/>
      <c r="G97" s="1904"/>
      <c r="H97" s="1904"/>
      <c r="I97" s="1904"/>
      <c r="J97" s="1904"/>
      <c r="K97" s="1904"/>
      <c r="L97" s="1904"/>
      <c r="M97" s="1904"/>
      <c r="N97" s="1904"/>
      <c r="O97" s="1904"/>
      <c r="P97" s="1904"/>
      <c r="Q97" s="1904"/>
      <c r="R97" s="1904"/>
      <c r="S97" s="1904"/>
      <c r="T97" s="1904"/>
      <c r="U97" s="1904"/>
      <c r="V97" s="1904"/>
      <c r="W97" s="1904"/>
      <c r="X97" s="1904"/>
      <c r="Y97" s="1904"/>
      <c r="Z97" s="1904"/>
      <c r="AA97" s="1904"/>
      <c r="AB97" s="1904"/>
      <c r="AC97" s="1904"/>
    </row>
    <row r="98" spans="1:29" ht="30">
      <c r="A98" s="1904"/>
      <c r="B98" s="1904"/>
      <c r="C98" s="1904"/>
      <c r="D98" s="1904"/>
      <c r="E98" s="1904"/>
      <c r="F98" s="1904"/>
      <c r="G98" s="1904"/>
      <c r="H98" s="1904"/>
      <c r="I98" s="1904"/>
      <c r="J98" s="1904"/>
      <c r="K98" s="1904"/>
      <c r="L98" s="1904"/>
      <c r="M98" s="1904"/>
      <c r="N98" s="1904"/>
      <c r="O98" s="1904"/>
      <c r="P98" s="1904"/>
      <c r="Q98" s="1904"/>
      <c r="R98" s="1904"/>
      <c r="S98" s="1904"/>
      <c r="T98" s="1822"/>
      <c r="U98" s="1904"/>
      <c r="V98" s="1904"/>
      <c r="W98" s="1904"/>
      <c r="X98" s="1904"/>
      <c r="Y98" s="1904"/>
      <c r="Z98" s="1904"/>
      <c r="AA98" s="1904"/>
      <c r="AB98" s="1904"/>
      <c r="AC98" s="1904"/>
    </row>
    <row r="99" spans="1:29" ht="30">
      <c r="A99" s="1904"/>
      <c r="B99" s="1904"/>
      <c r="C99" s="1904"/>
      <c r="D99" s="1904"/>
      <c r="E99" s="1904"/>
      <c r="F99" s="1904"/>
      <c r="G99" s="1904"/>
      <c r="H99" s="1904"/>
      <c r="I99" s="1904"/>
      <c r="J99" s="1904"/>
      <c r="K99" s="1904"/>
      <c r="L99" s="1904"/>
      <c r="M99" s="1904"/>
      <c r="N99" s="1904"/>
      <c r="O99" s="1904"/>
      <c r="P99" s="1904"/>
      <c r="Q99" s="1904"/>
      <c r="R99" s="1904"/>
      <c r="S99" s="1904"/>
      <c r="T99" s="1904"/>
      <c r="U99" s="1904"/>
      <c r="V99" s="1904"/>
      <c r="W99" s="1904"/>
      <c r="X99" s="1904"/>
      <c r="Y99" s="1904"/>
      <c r="Z99" s="1904"/>
      <c r="AA99" s="1904"/>
      <c r="AB99" s="1904"/>
      <c r="AC99" s="1904"/>
    </row>
    <row r="100" spans="1:29" ht="30">
      <c r="A100" s="1904"/>
      <c r="B100" s="1904"/>
      <c r="C100" s="1904"/>
      <c r="D100" s="1904"/>
      <c r="E100" s="1904"/>
      <c r="F100" s="1904"/>
      <c r="G100" s="1904"/>
      <c r="H100" s="1904"/>
      <c r="I100" s="1904"/>
      <c r="J100" s="1904"/>
      <c r="K100" s="1904"/>
      <c r="L100" s="1904"/>
      <c r="M100" s="1904"/>
      <c r="N100" s="1904"/>
      <c r="O100" s="1904"/>
      <c r="P100" s="1904"/>
      <c r="Q100" s="1904"/>
      <c r="R100" s="1904"/>
      <c r="S100" s="1904"/>
      <c r="T100" s="1904"/>
      <c r="U100" s="1904"/>
      <c r="V100" s="1904"/>
      <c r="W100" s="1904"/>
      <c r="X100" s="1904"/>
      <c r="Y100" s="1904"/>
      <c r="Z100" s="1904"/>
      <c r="AA100" s="1904"/>
      <c r="AB100" s="1904"/>
      <c r="AC100" s="1904"/>
    </row>
    <row r="101" spans="1:29" ht="30">
      <c r="A101" s="1904"/>
      <c r="B101" s="1904"/>
      <c r="C101" s="1904"/>
      <c r="D101" s="1904"/>
      <c r="E101" s="1904"/>
      <c r="F101" s="1904"/>
      <c r="G101" s="1904"/>
      <c r="H101" s="1904"/>
      <c r="I101" s="1904"/>
      <c r="J101" s="1904"/>
      <c r="K101" s="1904"/>
      <c r="L101" s="1904"/>
      <c r="M101" s="1904"/>
      <c r="N101" s="1904"/>
      <c r="O101" s="1904"/>
      <c r="P101" s="1904"/>
      <c r="Q101" s="1904"/>
      <c r="R101" s="1904"/>
      <c r="S101" s="1904"/>
      <c r="T101" s="1904"/>
      <c r="U101" s="1904"/>
      <c r="V101" s="1904"/>
      <c r="W101" s="1904"/>
      <c r="X101" s="1904"/>
      <c r="Y101" s="1904"/>
      <c r="Z101" s="1904"/>
      <c r="AA101" s="1904"/>
      <c r="AB101" s="1904"/>
      <c r="AC101" s="1904"/>
    </row>
    <row r="102" spans="1:29" ht="30">
      <c r="A102" s="1904"/>
      <c r="B102" s="1904"/>
      <c r="C102" s="1904"/>
      <c r="D102" s="1904"/>
      <c r="E102" s="1904"/>
      <c r="F102" s="1904"/>
      <c r="G102" s="1904"/>
      <c r="H102" s="1904"/>
      <c r="I102" s="1904"/>
      <c r="J102" s="1904"/>
      <c r="K102" s="1904"/>
      <c r="L102" s="1904"/>
      <c r="M102" s="1904"/>
      <c r="N102" s="1904"/>
      <c r="O102" s="1904"/>
      <c r="P102" s="1904"/>
      <c r="Q102" s="1904"/>
      <c r="R102" s="1904"/>
      <c r="S102" s="1904"/>
      <c r="T102" s="1904"/>
      <c r="U102" s="1904"/>
      <c r="V102" s="1904"/>
      <c r="W102" s="1904"/>
      <c r="X102" s="1904"/>
      <c r="Y102" s="1904"/>
      <c r="Z102" s="1904"/>
      <c r="AA102" s="1904"/>
      <c r="AB102" s="1904"/>
      <c r="AC102" s="1904"/>
    </row>
    <row r="103" spans="1:29" ht="30">
      <c r="A103" s="1904"/>
      <c r="B103" s="1904"/>
      <c r="C103" s="1904"/>
      <c r="D103" s="1904"/>
      <c r="E103" s="1904"/>
      <c r="F103" s="1904"/>
      <c r="G103" s="1904"/>
      <c r="H103" s="1904"/>
      <c r="I103" s="1904"/>
      <c r="J103" s="1904"/>
      <c r="K103" s="1904"/>
      <c r="L103" s="1904"/>
      <c r="M103" s="1904"/>
      <c r="N103" s="1904"/>
      <c r="O103" s="1904"/>
      <c r="P103" s="1904"/>
      <c r="Q103" s="1904"/>
      <c r="R103" s="1904"/>
      <c r="S103" s="1904"/>
      <c r="T103" s="1904"/>
      <c r="U103" s="1904"/>
      <c r="V103" s="1904"/>
      <c r="W103" s="1904"/>
      <c r="X103" s="1904"/>
      <c r="Y103" s="1904"/>
      <c r="Z103" s="1904"/>
      <c r="AA103" s="1904"/>
      <c r="AB103" s="1904"/>
      <c r="AC103" s="1904"/>
    </row>
    <row r="104" spans="1:29" ht="30">
      <c r="A104" s="1904"/>
      <c r="B104" s="1904"/>
      <c r="C104" s="1904"/>
      <c r="D104" s="1904"/>
      <c r="E104" s="1904"/>
      <c r="F104" s="1904"/>
      <c r="G104" s="1904"/>
      <c r="H104" s="1904"/>
      <c r="I104" s="1904"/>
      <c r="J104" s="1904"/>
      <c r="K104" s="1904"/>
      <c r="L104" s="1904"/>
      <c r="M104" s="1904"/>
      <c r="N104" s="1904"/>
      <c r="O104" s="1904"/>
      <c r="P104" s="1904"/>
      <c r="Q104" s="1904"/>
      <c r="R104" s="1904"/>
      <c r="S104" s="1904"/>
      <c r="T104" s="1904"/>
      <c r="U104" s="1904"/>
      <c r="V104" s="1904"/>
      <c r="W104" s="1904"/>
      <c r="X104" s="1904"/>
      <c r="Y104" s="1904"/>
      <c r="Z104" s="1904"/>
      <c r="AA104" s="1904"/>
      <c r="AB104" s="1904"/>
      <c r="AC104" s="1904"/>
    </row>
    <row r="105" spans="1:29" ht="30">
      <c r="A105" s="1904"/>
      <c r="B105" s="1904"/>
      <c r="C105" s="1904"/>
      <c r="D105" s="1904"/>
      <c r="E105" s="1904"/>
      <c r="F105" s="1904"/>
      <c r="G105" s="1904"/>
      <c r="H105" s="1904"/>
      <c r="I105" s="1904"/>
      <c r="J105" s="1904"/>
      <c r="K105" s="1904"/>
      <c r="L105" s="1904"/>
      <c r="M105" s="1904"/>
      <c r="N105" s="1904"/>
      <c r="O105" s="1904"/>
      <c r="P105" s="1904"/>
      <c r="Q105" s="1904"/>
      <c r="R105" s="1904"/>
      <c r="S105" s="1904"/>
      <c r="T105" s="1904"/>
      <c r="U105" s="1904"/>
      <c r="V105" s="1904"/>
      <c r="W105" s="1904"/>
      <c r="X105" s="1904"/>
      <c r="Y105" s="1904"/>
      <c r="Z105" s="1904"/>
      <c r="AA105" s="1904"/>
      <c r="AB105" s="1904"/>
      <c r="AC105" s="1904"/>
    </row>
    <row r="106" spans="1:29" ht="30">
      <c r="A106" s="1904"/>
      <c r="B106" s="1904"/>
      <c r="C106" s="1904"/>
      <c r="D106" s="1904"/>
      <c r="E106" s="1904"/>
      <c r="F106" s="1904"/>
      <c r="G106" s="1904"/>
      <c r="H106" s="1904"/>
      <c r="I106" s="1904"/>
      <c r="J106" s="1904"/>
      <c r="K106" s="1904"/>
      <c r="L106" s="1904"/>
      <c r="M106" s="1904"/>
      <c r="N106" s="1904"/>
      <c r="O106" s="1904"/>
      <c r="P106" s="1904"/>
      <c r="Q106" s="1904"/>
      <c r="R106" s="1904"/>
      <c r="S106" s="1904"/>
      <c r="T106" s="1904"/>
      <c r="U106" s="1904"/>
      <c r="V106" s="1904"/>
      <c r="W106" s="1904"/>
      <c r="X106" s="1904"/>
      <c r="Y106" s="1904"/>
      <c r="Z106" s="1904"/>
      <c r="AA106" s="1904"/>
      <c r="AB106" s="1904"/>
      <c r="AC106" s="1904"/>
    </row>
    <row r="107" spans="1:29" ht="30">
      <c r="A107" s="1904"/>
      <c r="B107" s="1904"/>
      <c r="C107" s="1904"/>
      <c r="D107" s="1904"/>
      <c r="E107" s="1904"/>
      <c r="F107" s="1904"/>
      <c r="G107" s="1904"/>
      <c r="H107" s="1904"/>
      <c r="I107" s="1904"/>
      <c r="J107" s="1904"/>
      <c r="K107" s="1904"/>
      <c r="L107" s="1904"/>
      <c r="M107" s="1904"/>
      <c r="N107" s="1904"/>
      <c r="O107" s="1904"/>
      <c r="P107" s="1904"/>
      <c r="Q107" s="1904"/>
      <c r="R107" s="1904"/>
      <c r="S107" s="1904"/>
      <c r="T107" s="1904"/>
      <c r="U107" s="1904"/>
      <c r="V107" s="1904"/>
      <c r="W107" s="1904"/>
      <c r="X107" s="1904"/>
      <c r="Y107" s="1904"/>
      <c r="Z107" s="1904"/>
      <c r="AA107" s="1904"/>
      <c r="AB107" s="1904"/>
      <c r="AC107" s="1904"/>
    </row>
    <row r="108" spans="1:29" ht="30">
      <c r="A108" s="1904"/>
      <c r="B108" s="1904"/>
      <c r="C108" s="1904"/>
      <c r="D108" s="1904"/>
      <c r="E108" s="1904"/>
      <c r="F108" s="1904"/>
      <c r="G108" s="1904"/>
      <c r="H108" s="1904"/>
      <c r="I108" s="1904"/>
      <c r="J108" s="1904"/>
      <c r="K108" s="1904"/>
      <c r="L108" s="1904"/>
      <c r="M108" s="1904"/>
      <c r="N108" s="1904"/>
      <c r="O108" s="1904"/>
      <c r="P108" s="1904"/>
      <c r="Q108" s="1904"/>
      <c r="R108" s="1904"/>
      <c r="S108" s="1904"/>
      <c r="T108" s="1904"/>
      <c r="U108" s="1904"/>
      <c r="V108" s="1904"/>
      <c r="W108" s="1904"/>
      <c r="X108" s="1904"/>
      <c r="Y108" s="1904"/>
      <c r="Z108" s="1904"/>
      <c r="AA108" s="1904"/>
      <c r="AB108" s="1904"/>
      <c r="AC108" s="1904"/>
    </row>
    <row r="109" spans="1:29" ht="30">
      <c r="A109" s="1904"/>
      <c r="B109" s="1904"/>
      <c r="C109" s="1904"/>
      <c r="D109" s="1904"/>
      <c r="E109" s="1904"/>
      <c r="F109" s="1904"/>
      <c r="G109" s="1904"/>
      <c r="H109" s="1904"/>
      <c r="I109" s="1904"/>
      <c r="J109" s="1904"/>
      <c r="K109" s="1904"/>
      <c r="L109" s="1904"/>
      <c r="M109" s="1904"/>
      <c r="N109" s="1904"/>
      <c r="O109" s="1904"/>
      <c r="P109" s="1904"/>
      <c r="Q109" s="1904"/>
      <c r="R109" s="1904"/>
      <c r="S109" s="1904"/>
      <c r="T109" s="1904"/>
      <c r="U109" s="1904"/>
      <c r="V109" s="1904"/>
      <c r="W109" s="1904"/>
      <c r="X109" s="1904"/>
      <c r="Y109" s="1904"/>
      <c r="Z109" s="1904"/>
      <c r="AA109" s="1904"/>
      <c r="AB109" s="1904"/>
      <c r="AC109" s="1904"/>
    </row>
    <row r="110" spans="1:29" ht="30">
      <c r="A110" s="1904"/>
      <c r="B110" s="1904"/>
      <c r="C110" s="1904"/>
      <c r="D110" s="1904"/>
      <c r="E110" s="1904"/>
      <c r="F110" s="1904"/>
      <c r="G110" s="1904"/>
      <c r="H110" s="1904"/>
      <c r="I110" s="1904"/>
      <c r="J110" s="1904"/>
      <c r="K110" s="1904"/>
      <c r="L110" s="1904"/>
      <c r="M110" s="1904"/>
      <c r="N110" s="1904"/>
      <c r="O110" s="1904"/>
      <c r="P110" s="1904"/>
      <c r="Q110" s="1904"/>
      <c r="R110" s="1904"/>
      <c r="S110" s="1904"/>
      <c r="T110" s="1904"/>
      <c r="U110" s="1904"/>
      <c r="V110" s="1904"/>
      <c r="W110" s="1904"/>
      <c r="X110" s="1904"/>
      <c r="Y110" s="1904"/>
      <c r="Z110" s="1904"/>
      <c r="AA110" s="1904"/>
      <c r="AB110" s="1904"/>
      <c r="AC110" s="1904"/>
    </row>
    <row r="111" spans="1:29" ht="30">
      <c r="A111" s="1904"/>
      <c r="B111" s="1904"/>
      <c r="C111" s="1904"/>
      <c r="D111" s="1904"/>
      <c r="E111" s="1904"/>
      <c r="F111" s="1904"/>
      <c r="G111" s="1904"/>
      <c r="H111" s="1904"/>
      <c r="I111" s="1904"/>
      <c r="J111" s="1904"/>
      <c r="K111" s="1904"/>
      <c r="L111" s="1904"/>
      <c r="M111" s="1904"/>
      <c r="N111" s="1904"/>
      <c r="O111" s="1904"/>
      <c r="P111" s="1904"/>
      <c r="Q111" s="1904"/>
      <c r="R111" s="1904"/>
      <c r="S111" s="1904"/>
      <c r="T111" s="1904"/>
      <c r="U111" s="1904"/>
      <c r="V111" s="1904"/>
      <c r="W111" s="1904"/>
      <c r="X111" s="1904"/>
      <c r="Y111" s="1904"/>
      <c r="Z111" s="1904"/>
      <c r="AA111" s="1904"/>
      <c r="AB111" s="1904"/>
      <c r="AC111" s="1904"/>
    </row>
    <row r="112" spans="1:29" ht="30">
      <c r="A112" s="1904"/>
      <c r="B112" s="1904"/>
      <c r="C112" s="1904"/>
      <c r="D112" s="1904"/>
      <c r="E112" s="1904"/>
      <c r="F112" s="1904"/>
      <c r="G112" s="1904"/>
      <c r="H112" s="1904"/>
      <c r="I112" s="1904"/>
      <c r="J112" s="1904"/>
      <c r="K112" s="1904"/>
      <c r="L112" s="1904"/>
      <c r="M112" s="1904"/>
      <c r="N112" s="1904"/>
      <c r="O112" s="1904"/>
      <c r="P112" s="1904"/>
      <c r="Q112" s="1904"/>
      <c r="R112" s="1904"/>
      <c r="S112" s="1904"/>
      <c r="T112" s="1904"/>
      <c r="U112" s="1904"/>
      <c r="V112" s="1904"/>
      <c r="W112" s="1904"/>
      <c r="X112" s="1904"/>
      <c r="Y112" s="1904"/>
      <c r="Z112" s="1904"/>
      <c r="AA112" s="1904"/>
      <c r="AB112" s="1904"/>
      <c r="AC112" s="1904"/>
    </row>
    <row r="113" spans="1:29" ht="30">
      <c r="A113" s="1904"/>
      <c r="B113" s="1904"/>
      <c r="C113" s="1904"/>
      <c r="D113" s="1904"/>
      <c r="E113" s="1904"/>
      <c r="F113" s="1904"/>
      <c r="G113" s="1904"/>
      <c r="H113" s="1904"/>
      <c r="I113" s="1904"/>
      <c r="J113" s="1904"/>
      <c r="K113" s="1904"/>
      <c r="L113" s="1904"/>
      <c r="M113" s="1904"/>
      <c r="N113" s="1904"/>
      <c r="O113" s="1904"/>
      <c r="P113" s="1904"/>
      <c r="Q113" s="1904"/>
      <c r="R113" s="1904"/>
      <c r="S113" s="1904"/>
      <c r="T113" s="1904"/>
      <c r="U113" s="1904"/>
      <c r="V113" s="1904"/>
      <c r="W113" s="1904"/>
      <c r="X113" s="1904"/>
      <c r="Y113" s="1904"/>
      <c r="Z113" s="1904"/>
      <c r="AA113" s="1904"/>
      <c r="AB113" s="1904"/>
      <c r="AC113" s="1904"/>
    </row>
    <row r="114" spans="1:29" ht="30">
      <c r="A114" s="1904"/>
      <c r="B114" s="1904"/>
      <c r="C114" s="1904"/>
      <c r="D114" s="1904"/>
      <c r="E114" s="1904"/>
      <c r="F114" s="1904"/>
      <c r="G114" s="1904"/>
      <c r="H114" s="1904"/>
      <c r="I114" s="1904"/>
      <c r="J114" s="1904"/>
      <c r="K114" s="1904"/>
      <c r="L114" s="1904"/>
      <c r="M114" s="1904"/>
      <c r="N114" s="1904"/>
      <c r="O114" s="1904"/>
      <c r="P114" s="1904"/>
      <c r="Q114" s="1904"/>
      <c r="R114" s="1904"/>
      <c r="S114" s="1904"/>
      <c r="T114" s="1904"/>
      <c r="U114" s="1904"/>
      <c r="V114" s="1904"/>
      <c r="W114" s="1904"/>
      <c r="X114" s="1904"/>
      <c r="Y114" s="1904"/>
      <c r="Z114" s="1904"/>
      <c r="AA114" s="1904"/>
      <c r="AB114" s="1904"/>
      <c r="AC114" s="1904"/>
    </row>
    <row r="115" spans="1:29" ht="30">
      <c r="A115" s="1904"/>
      <c r="B115" s="1904"/>
      <c r="C115" s="1904"/>
      <c r="D115" s="1904"/>
      <c r="E115" s="1904"/>
      <c r="F115" s="1904"/>
      <c r="G115" s="1904"/>
      <c r="H115" s="1904"/>
      <c r="I115" s="1904"/>
      <c r="J115" s="1904"/>
      <c r="K115" s="1904"/>
      <c r="L115" s="1904"/>
      <c r="M115" s="1904"/>
      <c r="N115" s="1904"/>
      <c r="O115" s="1904"/>
      <c r="P115" s="1904"/>
      <c r="Q115" s="1904"/>
      <c r="R115" s="1904"/>
      <c r="S115" s="1904"/>
      <c r="T115" s="1904"/>
      <c r="U115" s="1904"/>
      <c r="V115" s="1904"/>
      <c r="W115" s="1904"/>
      <c r="X115" s="1904"/>
      <c r="Y115" s="1904"/>
      <c r="Z115" s="1904"/>
      <c r="AA115" s="1904"/>
      <c r="AB115" s="1904"/>
      <c r="AC115" s="1904"/>
    </row>
    <row r="116" spans="1:29" ht="30">
      <c r="A116" s="1904"/>
      <c r="B116" s="1904"/>
      <c r="C116" s="1904"/>
      <c r="D116" s="1904"/>
      <c r="E116" s="1904"/>
      <c r="F116" s="1904"/>
      <c r="G116" s="1904"/>
      <c r="H116" s="1904"/>
      <c r="I116" s="1904"/>
      <c r="J116" s="1904"/>
      <c r="K116" s="1904"/>
      <c r="L116" s="1904"/>
      <c r="M116" s="1904"/>
      <c r="N116" s="1904"/>
      <c r="O116" s="1904"/>
      <c r="P116" s="1904"/>
      <c r="Q116" s="1904"/>
      <c r="R116" s="1904"/>
      <c r="S116" s="1904"/>
      <c r="T116" s="1904"/>
      <c r="U116" s="1904"/>
      <c r="V116" s="1904"/>
      <c r="W116" s="1904"/>
      <c r="X116" s="1904"/>
      <c r="Y116" s="1904"/>
      <c r="Z116" s="1904"/>
      <c r="AA116" s="1904"/>
      <c r="AB116" s="1904"/>
      <c r="AC116" s="1904"/>
    </row>
    <row r="117" spans="1:29" ht="30">
      <c r="A117" s="1904"/>
      <c r="B117" s="1904"/>
      <c r="C117" s="1904"/>
      <c r="D117" s="1904"/>
      <c r="E117" s="1904"/>
      <c r="F117" s="1904"/>
      <c r="G117" s="1904"/>
      <c r="H117" s="1904"/>
      <c r="I117" s="1904"/>
      <c r="J117" s="1904"/>
      <c r="K117" s="1904"/>
      <c r="L117" s="1904"/>
      <c r="M117" s="1904"/>
      <c r="N117" s="1904"/>
      <c r="O117" s="1904"/>
      <c r="P117" s="1904"/>
      <c r="Q117" s="1904"/>
      <c r="R117" s="1904"/>
      <c r="S117" s="1904"/>
      <c r="T117" s="1904"/>
      <c r="U117" s="1904"/>
      <c r="V117" s="1904"/>
      <c r="W117" s="1904"/>
      <c r="X117" s="1904"/>
      <c r="Y117" s="1904"/>
      <c r="Z117" s="1904"/>
      <c r="AA117" s="1904"/>
      <c r="AB117" s="1904"/>
      <c r="AC117" s="1904"/>
    </row>
    <row r="118" spans="1:29" ht="30">
      <c r="A118" s="1904"/>
      <c r="B118" s="1904"/>
      <c r="C118" s="1904"/>
      <c r="D118" s="1904"/>
      <c r="E118" s="1904"/>
      <c r="F118" s="1904"/>
      <c r="G118" s="1904"/>
      <c r="H118" s="1904"/>
      <c r="I118" s="1904"/>
      <c r="J118" s="1904"/>
      <c r="K118" s="1904"/>
      <c r="L118" s="1904"/>
      <c r="M118" s="1904"/>
      <c r="N118" s="1904"/>
      <c r="O118" s="1904"/>
      <c r="P118" s="1904"/>
      <c r="Q118" s="1904"/>
      <c r="R118" s="1904"/>
      <c r="S118" s="1904"/>
      <c r="T118" s="1904"/>
      <c r="U118" s="1904"/>
      <c r="V118" s="1904"/>
      <c r="W118" s="1904"/>
      <c r="X118" s="1904"/>
      <c r="Y118" s="1904"/>
      <c r="Z118" s="1904"/>
      <c r="AA118" s="1904"/>
      <c r="AB118" s="1904"/>
      <c r="AC118" s="1904"/>
    </row>
    <row r="119" spans="1:29" ht="30">
      <c r="A119" s="1904"/>
      <c r="B119" s="1904"/>
      <c r="C119" s="1904"/>
      <c r="D119" s="1904"/>
      <c r="E119" s="1904"/>
      <c r="F119" s="1904"/>
      <c r="G119" s="1904"/>
      <c r="H119" s="1904"/>
      <c r="I119" s="1904"/>
      <c r="J119" s="1904"/>
      <c r="K119" s="1904"/>
      <c r="L119" s="1904"/>
      <c r="M119" s="1904"/>
      <c r="N119" s="1904"/>
      <c r="O119" s="1904"/>
      <c r="P119" s="1904"/>
      <c r="Q119" s="1904"/>
      <c r="R119" s="1904"/>
      <c r="S119" s="1904"/>
      <c r="T119" s="1904"/>
      <c r="U119" s="1904"/>
      <c r="V119" s="1904"/>
      <c r="W119" s="1904"/>
      <c r="X119" s="1904"/>
      <c r="Y119" s="1904"/>
      <c r="Z119" s="1904"/>
      <c r="AA119" s="1904"/>
      <c r="AB119" s="1904"/>
      <c r="AC119" s="1904"/>
    </row>
    <row r="120" spans="1:29" ht="30">
      <c r="A120" s="1904"/>
      <c r="B120" s="1904"/>
      <c r="C120" s="1904"/>
      <c r="D120" s="1904"/>
      <c r="E120" s="1904"/>
      <c r="F120" s="1904"/>
      <c r="G120" s="1904"/>
      <c r="H120" s="1904"/>
      <c r="I120" s="1904"/>
      <c r="J120" s="1904"/>
      <c r="K120" s="1904"/>
      <c r="L120" s="1904"/>
      <c r="M120" s="1904"/>
      <c r="N120" s="1904"/>
      <c r="O120" s="1904"/>
      <c r="P120" s="1904"/>
      <c r="Q120" s="1904"/>
      <c r="R120" s="1904"/>
      <c r="S120" s="1904"/>
      <c r="T120" s="1904"/>
      <c r="U120" s="1904"/>
      <c r="V120" s="1904"/>
      <c r="W120" s="1904"/>
      <c r="X120" s="1904"/>
      <c r="Y120" s="1904"/>
      <c r="Z120" s="1904"/>
      <c r="AA120" s="1904"/>
      <c r="AB120" s="1904"/>
      <c r="AC120" s="1904"/>
    </row>
    <row r="121" spans="1:29" ht="30">
      <c r="A121" s="1904"/>
      <c r="B121" s="1904"/>
      <c r="C121" s="1904"/>
      <c r="D121" s="1904"/>
      <c r="E121" s="1904"/>
      <c r="F121" s="1904"/>
      <c r="G121" s="1904"/>
      <c r="H121" s="1904"/>
      <c r="I121" s="1904"/>
      <c r="J121" s="1904"/>
      <c r="K121" s="1904"/>
      <c r="L121" s="1904"/>
      <c r="M121" s="1904"/>
      <c r="N121" s="1904"/>
      <c r="O121" s="1904"/>
      <c r="P121" s="1904"/>
      <c r="Q121" s="1904"/>
      <c r="R121" s="1904"/>
      <c r="S121" s="1904"/>
      <c r="T121" s="1904"/>
      <c r="U121" s="1904"/>
      <c r="V121" s="1904"/>
      <c r="W121" s="1904"/>
      <c r="X121" s="1904"/>
      <c r="Y121" s="1904"/>
      <c r="Z121" s="1904"/>
      <c r="AA121" s="1904"/>
      <c r="AB121" s="1904"/>
      <c r="AC121" s="1904"/>
    </row>
    <row r="122" spans="1:29" ht="30">
      <c r="A122" s="1904"/>
      <c r="B122" s="1904"/>
      <c r="C122" s="1904"/>
      <c r="D122" s="1904"/>
      <c r="E122" s="1904"/>
      <c r="F122" s="1904"/>
      <c r="G122" s="1904"/>
      <c r="H122" s="1904"/>
      <c r="I122" s="1904"/>
      <c r="J122" s="1904"/>
      <c r="K122" s="1904"/>
      <c r="L122" s="1904"/>
      <c r="M122" s="1904"/>
      <c r="N122" s="1904"/>
      <c r="O122" s="1904"/>
      <c r="P122" s="1904"/>
      <c r="Q122" s="1904"/>
      <c r="R122" s="1904"/>
      <c r="S122" s="1904"/>
      <c r="T122" s="1904"/>
      <c r="U122" s="1904"/>
      <c r="V122" s="1904"/>
      <c r="W122" s="1904"/>
      <c r="X122" s="1904"/>
      <c r="Y122" s="1904"/>
      <c r="Z122" s="1904"/>
      <c r="AA122" s="1904"/>
      <c r="AB122" s="1904"/>
      <c r="AC122" s="1904"/>
    </row>
    <row r="123" spans="1:29" ht="30">
      <c r="A123" s="1904"/>
      <c r="B123" s="1904"/>
      <c r="C123" s="1904"/>
      <c r="D123" s="1904"/>
      <c r="E123" s="1904"/>
      <c r="F123" s="1904"/>
      <c r="G123" s="1904"/>
      <c r="H123" s="1904"/>
      <c r="I123" s="1904"/>
      <c r="J123" s="1904"/>
      <c r="K123" s="1904"/>
      <c r="L123" s="1904"/>
      <c r="M123" s="1904"/>
      <c r="N123" s="1904"/>
      <c r="O123" s="1904"/>
      <c r="P123" s="1904"/>
      <c r="Q123" s="1904"/>
      <c r="R123" s="1904"/>
      <c r="S123" s="1904"/>
      <c r="T123" s="1904"/>
      <c r="U123" s="1904"/>
      <c r="V123" s="1904"/>
      <c r="W123" s="1904"/>
      <c r="X123" s="1904"/>
      <c r="Y123" s="1904"/>
      <c r="Z123" s="1904"/>
      <c r="AA123" s="1904"/>
      <c r="AB123" s="1904"/>
      <c r="AC123" s="1904"/>
    </row>
    <row r="124" spans="1:29" ht="30">
      <c r="A124" s="1904"/>
      <c r="B124" s="1904"/>
      <c r="C124" s="1904"/>
      <c r="D124" s="1904"/>
      <c r="E124" s="1904"/>
      <c r="F124" s="1904"/>
      <c r="G124" s="1904"/>
      <c r="H124" s="1904"/>
      <c r="I124" s="1904"/>
      <c r="J124" s="1904"/>
      <c r="K124" s="1904"/>
      <c r="L124" s="1904"/>
      <c r="M124" s="1904"/>
      <c r="N124" s="1904"/>
      <c r="O124" s="1904"/>
      <c r="P124" s="1904"/>
      <c r="Q124" s="1904"/>
      <c r="R124" s="1904"/>
      <c r="S124" s="1904"/>
      <c r="T124" s="1904"/>
      <c r="U124" s="1904"/>
      <c r="V124" s="1904"/>
      <c r="W124" s="1904"/>
      <c r="X124" s="1904"/>
      <c r="Y124" s="1904"/>
      <c r="Z124" s="1904"/>
      <c r="AA124" s="1904"/>
      <c r="AB124" s="1904"/>
      <c r="AC124" s="1904"/>
    </row>
    <row r="125" spans="1:29" ht="30">
      <c r="A125" s="1904"/>
      <c r="B125" s="1904"/>
      <c r="C125" s="1904"/>
      <c r="D125" s="1904"/>
      <c r="E125" s="1904"/>
      <c r="F125" s="1904"/>
      <c r="G125" s="1904"/>
      <c r="H125" s="1904"/>
      <c r="I125" s="1904"/>
      <c r="J125" s="1904"/>
      <c r="K125" s="1904"/>
      <c r="L125" s="1904"/>
      <c r="M125" s="1904"/>
      <c r="N125" s="1904"/>
      <c r="O125" s="1904"/>
      <c r="P125" s="1904"/>
      <c r="Q125" s="1904"/>
      <c r="R125" s="1904"/>
      <c r="S125" s="1904"/>
      <c r="T125" s="1904"/>
      <c r="U125" s="1904"/>
      <c r="V125" s="1904"/>
      <c r="W125" s="1904"/>
      <c r="X125" s="1904"/>
      <c r="Y125" s="1904"/>
      <c r="Z125" s="1904"/>
      <c r="AA125" s="1904"/>
      <c r="AB125" s="1904"/>
      <c r="AC125" s="1904"/>
    </row>
    <row r="126" spans="1:29" ht="30">
      <c r="A126" s="1904"/>
      <c r="B126" s="1904"/>
      <c r="C126" s="1904"/>
      <c r="D126" s="1904"/>
      <c r="E126" s="1904"/>
      <c r="F126" s="1904"/>
      <c r="G126" s="1904"/>
      <c r="H126" s="1904"/>
      <c r="I126" s="1904"/>
      <c r="J126" s="1904"/>
      <c r="K126" s="1904"/>
      <c r="L126" s="1904"/>
      <c r="M126" s="1904"/>
      <c r="N126" s="1904"/>
      <c r="O126" s="1904"/>
      <c r="P126" s="1904"/>
      <c r="Q126" s="1904"/>
      <c r="R126" s="1904"/>
      <c r="S126" s="1904"/>
      <c r="T126" s="1904"/>
      <c r="U126" s="1904"/>
      <c r="V126" s="1904"/>
      <c r="W126" s="1904"/>
      <c r="X126" s="1904"/>
      <c r="Y126" s="1904"/>
      <c r="Z126" s="1904"/>
      <c r="AA126" s="1904"/>
      <c r="AB126" s="1904"/>
      <c r="AC126" s="1904"/>
    </row>
    <row r="127" spans="1:29" ht="30">
      <c r="A127" s="1904"/>
      <c r="B127" s="1904"/>
      <c r="C127" s="1904"/>
      <c r="D127" s="1904"/>
      <c r="E127" s="1904"/>
      <c r="F127" s="1904"/>
      <c r="G127" s="1904"/>
      <c r="H127" s="1904"/>
      <c r="I127" s="1904"/>
      <c r="J127" s="1904"/>
      <c r="K127" s="1904"/>
      <c r="L127" s="1904"/>
      <c r="M127" s="1904"/>
      <c r="N127" s="1904"/>
      <c r="O127" s="1904"/>
      <c r="P127" s="1904"/>
      <c r="Q127" s="1904"/>
      <c r="R127" s="1904"/>
      <c r="S127" s="1904"/>
      <c r="T127" s="1904"/>
      <c r="U127" s="1904"/>
      <c r="V127" s="1904"/>
      <c r="W127" s="1904"/>
      <c r="X127" s="1904"/>
      <c r="Y127" s="1904"/>
      <c r="Z127" s="1904"/>
      <c r="AA127" s="1904"/>
      <c r="AB127" s="1904"/>
      <c r="AC127" s="1904"/>
    </row>
    <row r="128" spans="1:29" ht="30">
      <c r="A128" s="1904"/>
      <c r="B128" s="1904"/>
      <c r="C128" s="1904"/>
      <c r="D128" s="1904"/>
      <c r="E128" s="1904"/>
      <c r="F128" s="1904"/>
      <c r="G128" s="1904"/>
      <c r="H128" s="1904"/>
      <c r="I128" s="1904"/>
      <c r="J128" s="1904"/>
      <c r="K128" s="1904"/>
      <c r="L128" s="1904"/>
      <c r="M128" s="1904"/>
      <c r="N128" s="1904"/>
      <c r="O128" s="1904"/>
      <c r="P128" s="1904"/>
      <c r="Q128" s="1904"/>
      <c r="R128" s="1904"/>
      <c r="S128" s="1904"/>
      <c r="T128" s="1904"/>
      <c r="U128" s="1904"/>
      <c r="V128" s="1904"/>
      <c r="W128" s="1904"/>
      <c r="X128" s="1904"/>
      <c r="Y128" s="1904"/>
      <c r="Z128" s="1904"/>
      <c r="AA128" s="1904"/>
      <c r="AB128" s="1904"/>
      <c r="AC128" s="1904"/>
    </row>
    <row r="129" spans="1:29" ht="30">
      <c r="A129" s="1904"/>
      <c r="B129" s="1904"/>
      <c r="C129" s="1904"/>
      <c r="D129" s="1904"/>
      <c r="E129" s="1904"/>
      <c r="F129" s="1904"/>
      <c r="G129" s="1904"/>
      <c r="H129" s="1904"/>
      <c r="I129" s="1904"/>
      <c r="J129" s="1904"/>
      <c r="K129" s="1904"/>
      <c r="L129" s="1904"/>
      <c r="M129" s="1904"/>
      <c r="N129" s="1904"/>
      <c r="O129" s="1904"/>
      <c r="P129" s="1904"/>
      <c r="Q129" s="1904"/>
      <c r="R129" s="1904"/>
      <c r="S129" s="1904"/>
      <c r="T129" s="1904"/>
      <c r="U129" s="1904"/>
      <c r="V129" s="1904"/>
      <c r="W129" s="1904"/>
      <c r="X129" s="1904"/>
      <c r="Y129" s="1904"/>
      <c r="Z129" s="1904"/>
      <c r="AA129" s="1904"/>
      <c r="AB129" s="1904"/>
      <c r="AC129" s="1904"/>
    </row>
    <row r="130" spans="1:29" ht="30">
      <c r="A130" s="1904"/>
      <c r="B130" s="1904"/>
      <c r="C130" s="1904"/>
      <c r="D130" s="1904"/>
      <c r="E130" s="1904"/>
      <c r="F130" s="1904"/>
      <c r="G130" s="1904"/>
      <c r="H130" s="1904"/>
      <c r="I130" s="1904"/>
      <c r="J130" s="1904"/>
      <c r="K130" s="1904"/>
      <c r="L130" s="1904"/>
      <c r="M130" s="1904"/>
      <c r="N130" s="1904"/>
      <c r="O130" s="1904"/>
      <c r="P130" s="1904"/>
      <c r="Q130" s="1904"/>
      <c r="R130" s="1904"/>
      <c r="S130" s="1904"/>
      <c r="T130" s="1904"/>
      <c r="U130" s="1904"/>
      <c r="V130" s="1904"/>
      <c r="W130" s="1904"/>
      <c r="X130" s="1904"/>
      <c r="Y130" s="1904"/>
      <c r="Z130" s="1904"/>
      <c r="AA130" s="1904"/>
      <c r="AB130" s="1904"/>
      <c r="AC130" s="1904"/>
    </row>
    <row r="131" spans="1:29" ht="30">
      <c r="A131" s="1904"/>
      <c r="B131" s="1904"/>
      <c r="C131" s="1904"/>
      <c r="D131" s="1904"/>
      <c r="E131" s="1904"/>
      <c r="F131" s="1904"/>
      <c r="G131" s="1904"/>
      <c r="H131" s="1904"/>
      <c r="I131" s="1904"/>
      <c r="J131" s="1904"/>
      <c r="K131" s="1904"/>
      <c r="L131" s="1904"/>
      <c r="M131" s="1904"/>
      <c r="N131" s="1904"/>
      <c r="O131" s="1904"/>
      <c r="P131" s="1904"/>
      <c r="Q131" s="1904"/>
      <c r="R131" s="1904"/>
      <c r="S131" s="1904"/>
      <c r="T131" s="1904"/>
      <c r="U131" s="1904"/>
      <c r="V131" s="1904"/>
      <c r="W131" s="1904"/>
      <c r="X131" s="1904"/>
      <c r="Y131" s="1904"/>
      <c r="Z131" s="1904"/>
      <c r="AA131" s="1904"/>
      <c r="AB131" s="1904"/>
      <c r="AC131" s="1904"/>
    </row>
    <row r="132" spans="1:29" ht="30">
      <c r="A132" s="1904"/>
      <c r="B132" s="1904"/>
      <c r="C132" s="1904"/>
      <c r="D132" s="1904"/>
      <c r="E132" s="1904"/>
      <c r="F132" s="1904"/>
      <c r="G132" s="1904"/>
      <c r="H132" s="1904"/>
      <c r="I132" s="1904"/>
      <c r="J132" s="1904"/>
      <c r="K132" s="1904"/>
      <c r="L132" s="1904"/>
      <c r="M132" s="1904"/>
      <c r="N132" s="1904"/>
      <c r="O132" s="1904"/>
      <c r="P132" s="1904"/>
      <c r="Q132" s="1904"/>
      <c r="R132" s="1904"/>
      <c r="S132" s="1904"/>
      <c r="T132" s="1904"/>
      <c r="U132" s="1904"/>
      <c r="V132" s="1904"/>
      <c r="W132" s="1904"/>
      <c r="X132" s="1904"/>
      <c r="Y132" s="1904"/>
      <c r="Z132" s="1904"/>
      <c r="AA132" s="1904"/>
      <c r="AB132" s="1904"/>
      <c r="AC132" s="1904"/>
    </row>
    <row r="133" spans="1:29" ht="30">
      <c r="A133" s="1904"/>
      <c r="B133" s="1904"/>
      <c r="C133" s="1904"/>
      <c r="D133" s="1904"/>
      <c r="E133" s="1904"/>
      <c r="F133" s="1904"/>
      <c r="G133" s="1904"/>
      <c r="H133" s="1904"/>
      <c r="I133" s="1904"/>
      <c r="J133" s="1904"/>
      <c r="K133" s="1904"/>
      <c r="L133" s="1904"/>
      <c r="M133" s="1904"/>
      <c r="N133" s="1904"/>
      <c r="O133" s="1904"/>
      <c r="P133" s="1904"/>
      <c r="Q133" s="1904"/>
      <c r="R133" s="1904"/>
      <c r="S133" s="1904"/>
      <c r="T133" s="1904"/>
      <c r="U133" s="1904"/>
      <c r="V133" s="1904"/>
      <c r="W133" s="1904"/>
      <c r="X133" s="1904"/>
      <c r="Y133" s="1904"/>
      <c r="Z133" s="1904"/>
      <c r="AA133" s="1904"/>
      <c r="AB133" s="1904"/>
      <c r="AC133" s="1904"/>
    </row>
    <row r="134" spans="1:29" ht="30">
      <c r="A134" s="1904"/>
      <c r="B134" s="1904"/>
      <c r="C134" s="1904"/>
      <c r="D134" s="1904"/>
      <c r="E134" s="1904"/>
      <c r="F134" s="1904"/>
      <c r="G134" s="1904"/>
      <c r="H134" s="1904"/>
      <c r="I134" s="1904"/>
      <c r="J134" s="1904"/>
      <c r="K134" s="1904"/>
      <c r="L134" s="1904"/>
      <c r="M134" s="1904"/>
      <c r="N134" s="1904"/>
      <c r="O134" s="1904"/>
      <c r="P134" s="1904"/>
      <c r="Q134" s="1904"/>
      <c r="R134" s="1904"/>
      <c r="S134" s="1904"/>
      <c r="T134" s="1904"/>
      <c r="U134" s="1904"/>
      <c r="V134" s="1904"/>
      <c r="W134" s="1904"/>
      <c r="X134" s="1904"/>
      <c r="Y134" s="1904"/>
      <c r="Z134" s="1904"/>
      <c r="AA134" s="1904"/>
      <c r="AB134" s="1904"/>
      <c r="AC134" s="1904"/>
    </row>
    <row r="135" spans="1:29" ht="30">
      <c r="A135" s="1904"/>
      <c r="B135" s="1904"/>
      <c r="C135" s="1904"/>
      <c r="D135" s="1904"/>
      <c r="E135" s="1904"/>
      <c r="F135" s="1904"/>
      <c r="G135" s="1904"/>
      <c r="H135" s="1904"/>
      <c r="I135" s="1904"/>
      <c r="J135" s="1904"/>
      <c r="K135" s="1904"/>
      <c r="L135" s="1904"/>
      <c r="M135" s="1904"/>
      <c r="N135" s="1904"/>
      <c r="O135" s="1904"/>
      <c r="P135" s="1904"/>
      <c r="Q135" s="1904"/>
      <c r="R135" s="1904"/>
      <c r="S135" s="1904"/>
      <c r="T135" s="1904"/>
      <c r="U135" s="1904"/>
      <c r="V135" s="1904"/>
      <c r="W135" s="1904"/>
      <c r="X135" s="1904"/>
      <c r="Y135" s="1904"/>
      <c r="Z135" s="1904"/>
      <c r="AA135" s="1904"/>
      <c r="AB135" s="1904"/>
      <c r="AC135" s="1904"/>
    </row>
    <row r="136" spans="1:29" ht="30">
      <c r="A136" s="1904"/>
      <c r="B136" s="1904"/>
      <c r="C136" s="1904"/>
      <c r="D136" s="1904"/>
      <c r="E136" s="1904"/>
      <c r="F136" s="1904"/>
      <c r="G136" s="1904"/>
      <c r="H136" s="1904"/>
      <c r="I136" s="1904"/>
      <c r="J136" s="1904"/>
      <c r="K136" s="1904"/>
      <c r="L136" s="1904"/>
      <c r="M136" s="1904"/>
      <c r="N136" s="1904"/>
      <c r="O136" s="1904"/>
      <c r="P136" s="1904"/>
      <c r="Q136" s="1904"/>
      <c r="R136" s="1904"/>
      <c r="S136" s="1904"/>
      <c r="T136" s="1904"/>
      <c r="U136" s="1904"/>
      <c r="V136" s="1904"/>
      <c r="W136" s="1904"/>
      <c r="X136" s="1904"/>
      <c r="Y136" s="1904"/>
      <c r="Z136" s="1904"/>
      <c r="AA136" s="1904"/>
      <c r="AB136" s="1904"/>
      <c r="AC136" s="1904"/>
    </row>
    <row r="137" spans="1:29" ht="30">
      <c r="A137" s="1904"/>
      <c r="B137" s="1904"/>
      <c r="C137" s="1904"/>
      <c r="D137" s="1904"/>
      <c r="E137" s="1904"/>
      <c r="F137" s="1904"/>
      <c r="G137" s="1904"/>
      <c r="H137" s="1904"/>
      <c r="I137" s="1904"/>
      <c r="J137" s="1904"/>
      <c r="K137" s="1904"/>
      <c r="L137" s="1904"/>
      <c r="M137" s="1904"/>
      <c r="N137" s="1904"/>
      <c r="O137" s="1904"/>
      <c r="P137" s="1904"/>
      <c r="Q137" s="1904"/>
      <c r="R137" s="1904"/>
      <c r="S137" s="1904"/>
      <c r="T137" s="1904"/>
      <c r="U137" s="1904"/>
      <c r="V137" s="1904"/>
      <c r="W137" s="1904"/>
      <c r="X137" s="1904"/>
      <c r="Y137" s="1904"/>
      <c r="Z137" s="1904"/>
      <c r="AA137" s="1904"/>
      <c r="AB137" s="1904"/>
      <c r="AC137" s="1904"/>
    </row>
    <row r="138" spans="1:29" ht="30">
      <c r="A138" s="1904"/>
      <c r="B138" s="1904"/>
      <c r="C138" s="1904"/>
      <c r="D138" s="1904"/>
      <c r="E138" s="1904"/>
      <c r="F138" s="1904"/>
      <c r="G138" s="1904"/>
      <c r="H138" s="1904"/>
      <c r="I138" s="1904"/>
      <c r="J138" s="1904"/>
      <c r="K138" s="1904"/>
      <c r="L138" s="1904"/>
      <c r="M138" s="1904"/>
      <c r="N138" s="1904"/>
      <c r="O138" s="1904"/>
      <c r="P138" s="1904"/>
      <c r="Q138" s="1904"/>
      <c r="R138" s="1904"/>
      <c r="S138" s="1904"/>
      <c r="T138" s="1904"/>
      <c r="U138" s="1904"/>
      <c r="V138" s="1904"/>
      <c r="W138" s="1904"/>
      <c r="X138" s="1904"/>
      <c r="Y138" s="1904"/>
      <c r="Z138" s="1904"/>
      <c r="AA138" s="1904"/>
      <c r="AB138" s="1904"/>
      <c r="AC138" s="1904"/>
    </row>
    <row r="139" spans="1:29" ht="30">
      <c r="A139" s="1904"/>
      <c r="B139" s="1904"/>
      <c r="C139" s="1904"/>
      <c r="D139" s="1904"/>
      <c r="E139" s="1904"/>
      <c r="F139" s="1904"/>
      <c r="G139" s="1904"/>
      <c r="H139" s="1904"/>
      <c r="I139" s="1904"/>
      <c r="J139" s="1904"/>
      <c r="K139" s="1904"/>
      <c r="L139" s="1904"/>
      <c r="M139" s="1904"/>
      <c r="N139" s="1904"/>
      <c r="O139" s="1904"/>
      <c r="P139" s="1904"/>
      <c r="Q139" s="1904"/>
      <c r="R139" s="1904"/>
      <c r="S139" s="1904"/>
      <c r="T139" s="1904"/>
      <c r="U139" s="1904"/>
      <c r="V139" s="1904"/>
      <c r="W139" s="1904"/>
      <c r="X139" s="1904"/>
      <c r="Y139" s="1904"/>
      <c r="Z139" s="1904"/>
      <c r="AA139" s="1904"/>
      <c r="AB139" s="1904"/>
      <c r="AC139" s="1904"/>
    </row>
    <row r="140" spans="1:29" ht="30">
      <c r="A140" s="1904"/>
      <c r="B140" s="1904"/>
      <c r="C140" s="1904"/>
      <c r="D140" s="1904"/>
      <c r="E140" s="1904"/>
      <c r="F140" s="1904"/>
      <c r="G140" s="1904"/>
      <c r="H140" s="1904"/>
      <c r="I140" s="1904"/>
      <c r="J140" s="1904"/>
      <c r="K140" s="1904"/>
      <c r="L140" s="1904"/>
      <c r="M140" s="1904"/>
      <c r="N140" s="1904"/>
      <c r="O140" s="1904"/>
      <c r="P140" s="1904"/>
      <c r="Q140" s="1904"/>
      <c r="R140" s="1904"/>
      <c r="S140" s="1904"/>
      <c r="T140" s="1904"/>
      <c r="U140" s="1904"/>
      <c r="V140" s="1904"/>
      <c r="W140" s="1904"/>
      <c r="X140" s="1904"/>
      <c r="Y140" s="1904"/>
      <c r="Z140" s="1904"/>
      <c r="AA140" s="1904"/>
      <c r="AB140" s="1904"/>
      <c r="AC140" s="1904"/>
    </row>
    <row r="141" spans="1:29" ht="30">
      <c r="A141" s="1904"/>
      <c r="B141" s="1904"/>
      <c r="C141" s="1904"/>
      <c r="D141" s="1904"/>
      <c r="E141" s="1904"/>
      <c r="F141" s="1904"/>
      <c r="G141" s="1904"/>
      <c r="H141" s="1904"/>
      <c r="I141" s="1904"/>
      <c r="J141" s="1904"/>
      <c r="K141" s="1904"/>
      <c r="L141" s="1904"/>
      <c r="M141" s="1904"/>
      <c r="N141" s="1904"/>
      <c r="O141" s="1904"/>
      <c r="P141" s="1904"/>
      <c r="Q141" s="1904"/>
      <c r="R141" s="1904"/>
      <c r="S141" s="1904"/>
      <c r="T141" s="1904"/>
      <c r="U141" s="1904"/>
      <c r="V141" s="1904"/>
      <c r="W141" s="1904"/>
      <c r="X141" s="1904"/>
      <c r="Y141" s="1904"/>
      <c r="Z141" s="1904"/>
      <c r="AA141" s="1904"/>
      <c r="AB141" s="1904"/>
      <c r="AC141" s="1904"/>
    </row>
    <row r="142" spans="1:29" ht="30">
      <c r="A142" s="1904"/>
      <c r="B142" s="1904"/>
      <c r="C142" s="1904"/>
      <c r="D142" s="1904"/>
      <c r="E142" s="1904"/>
      <c r="F142" s="1904"/>
      <c r="G142" s="1904"/>
      <c r="H142" s="1904"/>
      <c r="I142" s="1904"/>
      <c r="J142" s="1904"/>
      <c r="K142" s="1904"/>
      <c r="L142" s="1904"/>
      <c r="M142" s="1904"/>
      <c r="N142" s="1904"/>
      <c r="O142" s="1904"/>
      <c r="P142" s="1904"/>
      <c r="Q142" s="1904"/>
      <c r="R142" s="1904"/>
      <c r="S142" s="1904"/>
      <c r="T142" s="1904"/>
      <c r="U142" s="1904"/>
      <c r="V142" s="1904"/>
      <c r="W142" s="1904"/>
      <c r="X142" s="1904"/>
      <c r="Y142" s="1904"/>
      <c r="Z142" s="1904"/>
      <c r="AA142" s="1904"/>
      <c r="AB142" s="1904"/>
      <c r="AC142" s="1904"/>
    </row>
    <row r="143" spans="1:29" ht="30">
      <c r="A143" s="1904"/>
      <c r="B143" s="1904"/>
      <c r="C143" s="1904"/>
      <c r="D143" s="1904"/>
      <c r="E143" s="1904"/>
      <c r="F143" s="1904"/>
      <c r="G143" s="1904"/>
      <c r="H143" s="1904"/>
      <c r="I143" s="1904"/>
      <c r="J143" s="1904"/>
      <c r="K143" s="1904"/>
      <c r="L143" s="1904"/>
      <c r="M143" s="1904"/>
      <c r="N143" s="1904"/>
      <c r="O143" s="1904"/>
      <c r="P143" s="1904"/>
      <c r="Q143" s="1904"/>
      <c r="R143" s="1904"/>
      <c r="S143" s="1904"/>
      <c r="T143" s="1904"/>
      <c r="U143" s="1904"/>
      <c r="V143" s="1904"/>
      <c r="W143" s="1904"/>
      <c r="X143" s="1904"/>
      <c r="Y143" s="1904"/>
      <c r="Z143" s="1904"/>
      <c r="AA143" s="1904"/>
      <c r="AB143" s="1904"/>
      <c r="AC143" s="1904"/>
    </row>
    <row r="144" spans="1:29" ht="30">
      <c r="A144" s="1904"/>
      <c r="B144" s="1904"/>
      <c r="C144" s="1904"/>
      <c r="D144" s="1904"/>
      <c r="E144" s="1904"/>
      <c r="F144" s="1904"/>
      <c r="G144" s="1904"/>
      <c r="H144" s="1904"/>
      <c r="I144" s="1904"/>
      <c r="J144" s="1904"/>
      <c r="K144" s="1904"/>
      <c r="L144" s="1904"/>
      <c r="M144" s="1904"/>
      <c r="N144" s="1904"/>
      <c r="O144" s="1904"/>
      <c r="P144" s="1904"/>
      <c r="Q144" s="1904"/>
      <c r="R144" s="1904"/>
      <c r="S144" s="1904"/>
      <c r="T144" s="1904"/>
      <c r="U144" s="1904"/>
      <c r="V144" s="1904"/>
      <c r="W144" s="1904"/>
      <c r="X144" s="1904"/>
      <c r="Y144" s="1904"/>
      <c r="Z144" s="1904"/>
      <c r="AA144" s="1904"/>
      <c r="AB144" s="1904"/>
      <c r="AC144" s="1904"/>
    </row>
    <row r="145" spans="14:14" ht="30">
      <c r="N145" s="1904"/>
    </row>
  </sheetData>
  <mergeCells count="17">
    <mergeCell ref="N44:R44"/>
    <mergeCell ref="T44:U44"/>
    <mergeCell ref="W44:AA44"/>
    <mergeCell ref="A2:AB2"/>
    <mergeCell ref="A5:AB5"/>
    <mergeCell ref="N27:R27"/>
    <mergeCell ref="T27:U27"/>
    <mergeCell ref="W27:AA27"/>
    <mergeCell ref="W63:AA63"/>
    <mergeCell ref="A90:AB90"/>
    <mergeCell ref="A91:AB91"/>
    <mergeCell ref="C46:D47"/>
    <mergeCell ref="E46:G47"/>
    <mergeCell ref="I46:J47"/>
    <mergeCell ref="K46:M47"/>
    <mergeCell ref="N63:R63"/>
    <mergeCell ref="T63:U63"/>
  </mergeCells>
  <printOptions horizontalCentered="1"/>
  <pageMargins left="0.511811023622047" right="0.511811023622047" top="0.511811023622047" bottom="0.23622047244094499" header="0" footer="0"/>
  <pageSetup paperSize="9" scale="2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codeName="Sheet5">
    <tabColor rgb="FF00B050"/>
    <pageSetUpPr fitToPage="1"/>
  </sheetPr>
  <dimension ref="A2:CB81"/>
  <sheetViews>
    <sheetView showGridLines="0" view="pageBreakPreview" zoomScale="40" zoomScaleNormal="40" zoomScaleSheetLayoutView="40" workbookViewId="0">
      <selection activeCell="AK24" sqref="AK24"/>
    </sheetView>
  </sheetViews>
  <sheetFormatPr defaultColWidth="1.61328125" defaultRowHeight="15"/>
  <cols>
    <col min="1" max="1" width="1.61328125" style="33"/>
    <col min="2" max="2" width="2.69140625" style="33" customWidth="1"/>
    <col min="3" max="3" width="7.3828125" style="33" customWidth="1"/>
    <col min="4" max="5" width="2.69140625" style="33" customWidth="1"/>
    <col min="6" max="6" width="1.3828125" style="33" customWidth="1"/>
    <col min="7" max="17" width="2.69140625" style="33" customWidth="1"/>
    <col min="18" max="18" width="1.3828125" style="33" customWidth="1"/>
    <col min="19" max="24" width="2.69140625" style="33" customWidth="1"/>
    <col min="25" max="25" width="6" style="33" customWidth="1"/>
    <col min="26" max="26" width="5.4609375" style="33" customWidth="1"/>
    <col min="27" max="28" width="5.23046875" style="33" customWidth="1"/>
    <col min="29" max="29" width="5.4609375" style="33" customWidth="1"/>
    <col min="30" max="30" width="5.69140625" style="33" customWidth="1"/>
    <col min="31" max="31" width="5.23046875" style="33" customWidth="1"/>
    <col min="32" max="32" width="5.69140625" style="33" customWidth="1"/>
    <col min="33" max="33" width="6" style="33" customWidth="1"/>
    <col min="34" max="38" width="5.4609375" style="33" customWidth="1"/>
    <col min="39" max="39" width="5.69140625" style="33" customWidth="1"/>
    <col min="40" max="72" width="2.69140625" style="33" customWidth="1"/>
    <col min="73" max="73" width="2.07421875" style="33" customWidth="1"/>
    <col min="74" max="78" width="1.61328125" style="33"/>
    <col min="79" max="79" width="1.61328125" style="33" customWidth="1"/>
    <col min="80" max="80" width="1.61328125" style="33"/>
    <col min="81" max="81" width="16.3828125" style="33" customWidth="1"/>
    <col min="82" max="239" width="1.61328125" style="33"/>
    <col min="240" max="240" width="2.69140625" style="33" customWidth="1"/>
    <col min="241" max="241" width="6.3828125" style="33" bestFit="1" customWidth="1"/>
    <col min="242" max="242" width="2.69140625" style="33" customWidth="1"/>
    <col min="243" max="246" width="0.921875" style="33" customWidth="1"/>
    <col min="247" max="328" width="2.69140625" style="33" customWidth="1"/>
    <col min="329" max="495" width="1.61328125" style="33"/>
    <col min="496" max="496" width="2.69140625" style="33" customWidth="1"/>
    <col min="497" max="497" width="6.3828125" style="33" bestFit="1" customWidth="1"/>
    <col min="498" max="498" width="2.69140625" style="33" customWidth="1"/>
    <col min="499" max="502" width="0.921875" style="33" customWidth="1"/>
    <col min="503" max="584" width="2.69140625" style="33" customWidth="1"/>
    <col min="585" max="751" width="1.61328125" style="33"/>
    <col min="752" max="752" width="2.69140625" style="33" customWidth="1"/>
    <col min="753" max="753" width="6.3828125" style="33" bestFit="1" customWidth="1"/>
    <col min="754" max="754" width="2.69140625" style="33" customWidth="1"/>
    <col min="755" max="758" width="0.921875" style="33" customWidth="1"/>
    <col min="759" max="840" width="2.69140625" style="33" customWidth="1"/>
    <col min="841" max="1007" width="1.61328125" style="33"/>
    <col min="1008" max="1008" width="2.69140625" style="33" customWidth="1"/>
    <col min="1009" max="1009" width="6.3828125" style="33" bestFit="1" customWidth="1"/>
    <col min="1010" max="1010" width="2.69140625" style="33" customWidth="1"/>
    <col min="1011" max="1014" width="0.921875" style="33" customWidth="1"/>
    <col min="1015" max="1096" width="2.69140625" style="33" customWidth="1"/>
    <col min="1097" max="1263" width="1.61328125" style="33"/>
    <col min="1264" max="1264" width="2.69140625" style="33" customWidth="1"/>
    <col min="1265" max="1265" width="6.3828125" style="33" bestFit="1" customWidth="1"/>
    <col min="1266" max="1266" width="2.69140625" style="33" customWidth="1"/>
    <col min="1267" max="1270" width="0.921875" style="33" customWidth="1"/>
    <col min="1271" max="1352" width="2.69140625" style="33" customWidth="1"/>
    <col min="1353" max="1519" width="1.61328125" style="33"/>
    <col min="1520" max="1520" width="2.69140625" style="33" customWidth="1"/>
    <col min="1521" max="1521" width="6.3828125" style="33" bestFit="1" customWidth="1"/>
    <col min="1522" max="1522" width="2.69140625" style="33" customWidth="1"/>
    <col min="1523" max="1526" width="0.921875" style="33" customWidth="1"/>
    <col min="1527" max="1608" width="2.69140625" style="33" customWidth="1"/>
    <col min="1609" max="1775" width="1.61328125" style="33"/>
    <col min="1776" max="1776" width="2.69140625" style="33" customWidth="1"/>
    <col min="1777" max="1777" width="6.3828125" style="33" bestFit="1" customWidth="1"/>
    <col min="1778" max="1778" width="2.69140625" style="33" customWidth="1"/>
    <col min="1779" max="1782" width="0.921875" style="33" customWidth="1"/>
    <col min="1783" max="1864" width="2.69140625" style="33" customWidth="1"/>
    <col min="1865" max="2031" width="1.61328125" style="33"/>
    <col min="2032" max="2032" width="2.69140625" style="33" customWidth="1"/>
    <col min="2033" max="2033" width="6.3828125" style="33" bestFit="1" customWidth="1"/>
    <col min="2034" max="2034" width="2.69140625" style="33" customWidth="1"/>
    <col min="2035" max="2038" width="0.921875" style="33" customWidth="1"/>
    <col min="2039" max="2120" width="2.69140625" style="33" customWidth="1"/>
    <col min="2121" max="2287" width="1.61328125" style="33"/>
    <col min="2288" max="2288" width="2.69140625" style="33" customWidth="1"/>
    <col min="2289" max="2289" width="6.3828125" style="33" bestFit="1" customWidth="1"/>
    <col min="2290" max="2290" width="2.69140625" style="33" customWidth="1"/>
    <col min="2291" max="2294" width="0.921875" style="33" customWidth="1"/>
    <col min="2295" max="2376" width="2.69140625" style="33" customWidth="1"/>
    <col min="2377" max="2543" width="1.61328125" style="33"/>
    <col min="2544" max="2544" width="2.69140625" style="33" customWidth="1"/>
    <col min="2545" max="2545" width="6.3828125" style="33" bestFit="1" customWidth="1"/>
    <col min="2546" max="2546" width="2.69140625" style="33" customWidth="1"/>
    <col min="2547" max="2550" width="0.921875" style="33" customWidth="1"/>
    <col min="2551" max="2632" width="2.69140625" style="33" customWidth="1"/>
    <col min="2633" max="2799" width="1.61328125" style="33"/>
    <col min="2800" max="2800" width="2.69140625" style="33" customWidth="1"/>
    <col min="2801" max="2801" width="6.3828125" style="33" bestFit="1" customWidth="1"/>
    <col min="2802" max="2802" width="2.69140625" style="33" customWidth="1"/>
    <col min="2803" max="2806" width="0.921875" style="33" customWidth="1"/>
    <col min="2807" max="2888" width="2.69140625" style="33" customWidth="1"/>
    <col min="2889" max="3055" width="1.61328125" style="33"/>
    <col min="3056" max="3056" width="2.69140625" style="33" customWidth="1"/>
    <col min="3057" max="3057" width="6.3828125" style="33" bestFit="1" customWidth="1"/>
    <col min="3058" max="3058" width="2.69140625" style="33" customWidth="1"/>
    <col min="3059" max="3062" width="0.921875" style="33" customWidth="1"/>
    <col min="3063" max="3144" width="2.69140625" style="33" customWidth="1"/>
    <col min="3145" max="3311" width="1.61328125" style="33"/>
    <col min="3312" max="3312" width="2.69140625" style="33" customWidth="1"/>
    <col min="3313" max="3313" width="6.3828125" style="33" bestFit="1" customWidth="1"/>
    <col min="3314" max="3314" width="2.69140625" style="33" customWidth="1"/>
    <col min="3315" max="3318" width="0.921875" style="33" customWidth="1"/>
    <col min="3319" max="3400" width="2.69140625" style="33" customWidth="1"/>
    <col min="3401" max="3567" width="1.61328125" style="33"/>
    <col min="3568" max="3568" width="2.69140625" style="33" customWidth="1"/>
    <col min="3569" max="3569" width="6.3828125" style="33" bestFit="1" customWidth="1"/>
    <col min="3570" max="3570" width="2.69140625" style="33" customWidth="1"/>
    <col min="3571" max="3574" width="0.921875" style="33" customWidth="1"/>
    <col min="3575" max="3656" width="2.69140625" style="33" customWidth="1"/>
    <col min="3657" max="3823" width="1.61328125" style="33"/>
    <col min="3824" max="3824" width="2.69140625" style="33" customWidth="1"/>
    <col min="3825" max="3825" width="6.3828125" style="33" bestFit="1" customWidth="1"/>
    <col min="3826" max="3826" width="2.69140625" style="33" customWidth="1"/>
    <col min="3827" max="3830" width="0.921875" style="33" customWidth="1"/>
    <col min="3831" max="3912" width="2.69140625" style="33" customWidth="1"/>
    <col min="3913" max="4079" width="1.61328125" style="33"/>
    <col min="4080" max="4080" width="2.69140625" style="33" customWidth="1"/>
    <col min="4081" max="4081" width="6.3828125" style="33" bestFit="1" customWidth="1"/>
    <col min="4082" max="4082" width="2.69140625" style="33" customWidth="1"/>
    <col min="4083" max="4086" width="0.921875" style="33" customWidth="1"/>
    <col min="4087" max="4168" width="2.69140625" style="33" customWidth="1"/>
    <col min="4169" max="4335" width="1.61328125" style="33"/>
    <col min="4336" max="4336" width="2.69140625" style="33" customWidth="1"/>
    <col min="4337" max="4337" width="6.3828125" style="33" bestFit="1" customWidth="1"/>
    <col min="4338" max="4338" width="2.69140625" style="33" customWidth="1"/>
    <col min="4339" max="4342" width="0.921875" style="33" customWidth="1"/>
    <col min="4343" max="4424" width="2.69140625" style="33" customWidth="1"/>
    <col min="4425" max="4591" width="1.61328125" style="33"/>
    <col min="4592" max="4592" width="2.69140625" style="33" customWidth="1"/>
    <col min="4593" max="4593" width="6.3828125" style="33" bestFit="1" customWidth="1"/>
    <col min="4594" max="4594" width="2.69140625" style="33" customWidth="1"/>
    <col min="4595" max="4598" width="0.921875" style="33" customWidth="1"/>
    <col min="4599" max="4680" width="2.69140625" style="33" customWidth="1"/>
    <col min="4681" max="4847" width="1.61328125" style="33"/>
    <col min="4848" max="4848" width="2.69140625" style="33" customWidth="1"/>
    <col min="4849" max="4849" width="6.3828125" style="33" bestFit="1" customWidth="1"/>
    <col min="4850" max="4850" width="2.69140625" style="33" customWidth="1"/>
    <col min="4851" max="4854" width="0.921875" style="33" customWidth="1"/>
    <col min="4855" max="4936" width="2.69140625" style="33" customWidth="1"/>
    <col min="4937" max="5103" width="1.61328125" style="33"/>
    <col min="5104" max="5104" width="2.69140625" style="33" customWidth="1"/>
    <col min="5105" max="5105" width="6.3828125" style="33" bestFit="1" customWidth="1"/>
    <col min="5106" max="5106" width="2.69140625" style="33" customWidth="1"/>
    <col min="5107" max="5110" width="0.921875" style="33" customWidth="1"/>
    <col min="5111" max="5192" width="2.69140625" style="33" customWidth="1"/>
    <col min="5193" max="5359" width="1.61328125" style="33"/>
    <col min="5360" max="5360" width="2.69140625" style="33" customWidth="1"/>
    <col min="5361" max="5361" width="6.3828125" style="33" bestFit="1" customWidth="1"/>
    <col min="5362" max="5362" width="2.69140625" style="33" customWidth="1"/>
    <col min="5363" max="5366" width="0.921875" style="33" customWidth="1"/>
    <col min="5367" max="5448" width="2.69140625" style="33" customWidth="1"/>
    <col min="5449" max="5615" width="1.61328125" style="33"/>
    <col min="5616" max="5616" width="2.69140625" style="33" customWidth="1"/>
    <col min="5617" max="5617" width="6.3828125" style="33" bestFit="1" customWidth="1"/>
    <col min="5618" max="5618" width="2.69140625" style="33" customWidth="1"/>
    <col min="5619" max="5622" width="0.921875" style="33" customWidth="1"/>
    <col min="5623" max="5704" width="2.69140625" style="33" customWidth="1"/>
    <col min="5705" max="5871" width="1.61328125" style="33"/>
    <col min="5872" max="5872" width="2.69140625" style="33" customWidth="1"/>
    <col min="5873" max="5873" width="6.3828125" style="33" bestFit="1" customWidth="1"/>
    <col min="5874" max="5874" width="2.69140625" style="33" customWidth="1"/>
    <col min="5875" max="5878" width="0.921875" style="33" customWidth="1"/>
    <col min="5879" max="5960" width="2.69140625" style="33" customWidth="1"/>
    <col min="5961" max="6127" width="1.61328125" style="33"/>
    <col min="6128" max="6128" width="2.69140625" style="33" customWidth="1"/>
    <col min="6129" max="6129" width="6.3828125" style="33" bestFit="1" customWidth="1"/>
    <col min="6130" max="6130" width="2.69140625" style="33" customWidth="1"/>
    <col min="6131" max="6134" width="0.921875" style="33" customWidth="1"/>
    <col min="6135" max="6216" width="2.69140625" style="33" customWidth="1"/>
    <col min="6217" max="6383" width="1.61328125" style="33"/>
    <col min="6384" max="6384" width="2.69140625" style="33" customWidth="1"/>
    <col min="6385" max="6385" width="6.3828125" style="33" bestFit="1" customWidth="1"/>
    <col min="6386" max="6386" width="2.69140625" style="33" customWidth="1"/>
    <col min="6387" max="6390" width="0.921875" style="33" customWidth="1"/>
    <col min="6391" max="6472" width="2.69140625" style="33" customWidth="1"/>
    <col min="6473" max="6639" width="1.61328125" style="33"/>
    <col min="6640" max="6640" width="2.69140625" style="33" customWidth="1"/>
    <col min="6641" max="6641" width="6.3828125" style="33" bestFit="1" customWidth="1"/>
    <col min="6642" max="6642" width="2.69140625" style="33" customWidth="1"/>
    <col min="6643" max="6646" width="0.921875" style="33" customWidth="1"/>
    <col min="6647" max="6728" width="2.69140625" style="33" customWidth="1"/>
    <col min="6729" max="6895" width="1.61328125" style="33"/>
    <col min="6896" max="6896" width="2.69140625" style="33" customWidth="1"/>
    <col min="6897" max="6897" width="6.3828125" style="33" bestFit="1" customWidth="1"/>
    <col min="6898" max="6898" width="2.69140625" style="33" customWidth="1"/>
    <col min="6899" max="6902" width="0.921875" style="33" customWidth="1"/>
    <col min="6903" max="6984" width="2.69140625" style="33" customWidth="1"/>
    <col min="6985" max="7151" width="1.61328125" style="33"/>
    <col min="7152" max="7152" width="2.69140625" style="33" customWidth="1"/>
    <col min="7153" max="7153" width="6.3828125" style="33" bestFit="1" customWidth="1"/>
    <col min="7154" max="7154" width="2.69140625" style="33" customWidth="1"/>
    <col min="7155" max="7158" width="0.921875" style="33" customWidth="1"/>
    <col min="7159" max="7240" width="2.69140625" style="33" customWidth="1"/>
    <col min="7241" max="7407" width="1.61328125" style="33"/>
    <col min="7408" max="7408" width="2.69140625" style="33" customWidth="1"/>
    <col min="7409" max="7409" width="6.3828125" style="33" bestFit="1" customWidth="1"/>
    <col min="7410" max="7410" width="2.69140625" style="33" customWidth="1"/>
    <col min="7411" max="7414" width="0.921875" style="33" customWidth="1"/>
    <col min="7415" max="7496" width="2.69140625" style="33" customWidth="1"/>
    <col min="7497" max="7663" width="1.61328125" style="33"/>
    <col min="7664" max="7664" width="2.69140625" style="33" customWidth="1"/>
    <col min="7665" max="7665" width="6.3828125" style="33" bestFit="1" customWidth="1"/>
    <col min="7666" max="7666" width="2.69140625" style="33" customWidth="1"/>
    <col min="7667" max="7670" width="0.921875" style="33" customWidth="1"/>
    <col min="7671" max="7752" width="2.69140625" style="33" customWidth="1"/>
    <col min="7753" max="7919" width="1.61328125" style="33"/>
    <col min="7920" max="7920" width="2.69140625" style="33" customWidth="1"/>
    <col min="7921" max="7921" width="6.3828125" style="33" bestFit="1" customWidth="1"/>
    <col min="7922" max="7922" width="2.69140625" style="33" customWidth="1"/>
    <col min="7923" max="7926" width="0.921875" style="33" customWidth="1"/>
    <col min="7927" max="8008" width="2.69140625" style="33" customWidth="1"/>
    <col min="8009" max="8175" width="1.61328125" style="33"/>
    <col min="8176" max="8176" width="2.69140625" style="33" customWidth="1"/>
    <col min="8177" max="8177" width="6.3828125" style="33" bestFit="1" customWidth="1"/>
    <col min="8178" max="8178" width="2.69140625" style="33" customWidth="1"/>
    <col min="8179" max="8182" width="0.921875" style="33" customWidth="1"/>
    <col min="8183" max="8264" width="2.69140625" style="33" customWidth="1"/>
    <col min="8265" max="8431" width="1.61328125" style="33"/>
    <col min="8432" max="8432" width="2.69140625" style="33" customWidth="1"/>
    <col min="8433" max="8433" width="6.3828125" style="33" bestFit="1" customWidth="1"/>
    <col min="8434" max="8434" width="2.69140625" style="33" customWidth="1"/>
    <col min="8435" max="8438" width="0.921875" style="33" customWidth="1"/>
    <col min="8439" max="8520" width="2.69140625" style="33" customWidth="1"/>
    <col min="8521" max="8687" width="1.61328125" style="33"/>
    <col min="8688" max="8688" width="2.69140625" style="33" customWidth="1"/>
    <col min="8689" max="8689" width="6.3828125" style="33" bestFit="1" customWidth="1"/>
    <col min="8690" max="8690" width="2.69140625" style="33" customWidth="1"/>
    <col min="8691" max="8694" width="0.921875" style="33" customWidth="1"/>
    <col min="8695" max="8776" width="2.69140625" style="33" customWidth="1"/>
    <col min="8777" max="8943" width="1.61328125" style="33"/>
    <col min="8944" max="8944" width="2.69140625" style="33" customWidth="1"/>
    <col min="8945" max="8945" width="6.3828125" style="33" bestFit="1" customWidth="1"/>
    <col min="8946" max="8946" width="2.69140625" style="33" customWidth="1"/>
    <col min="8947" max="8950" width="0.921875" style="33" customWidth="1"/>
    <col min="8951" max="9032" width="2.69140625" style="33" customWidth="1"/>
    <col min="9033" max="9199" width="1.61328125" style="33"/>
    <col min="9200" max="9200" width="2.69140625" style="33" customWidth="1"/>
    <col min="9201" max="9201" width="6.3828125" style="33" bestFit="1" customWidth="1"/>
    <col min="9202" max="9202" width="2.69140625" style="33" customWidth="1"/>
    <col min="9203" max="9206" width="0.921875" style="33" customWidth="1"/>
    <col min="9207" max="9288" width="2.69140625" style="33" customWidth="1"/>
    <col min="9289" max="9455" width="1.61328125" style="33"/>
    <col min="9456" max="9456" width="2.69140625" style="33" customWidth="1"/>
    <col min="9457" max="9457" width="6.3828125" style="33" bestFit="1" customWidth="1"/>
    <col min="9458" max="9458" width="2.69140625" style="33" customWidth="1"/>
    <col min="9459" max="9462" width="0.921875" style="33" customWidth="1"/>
    <col min="9463" max="9544" width="2.69140625" style="33" customWidth="1"/>
    <col min="9545" max="9711" width="1.61328125" style="33"/>
    <col min="9712" max="9712" width="2.69140625" style="33" customWidth="1"/>
    <col min="9713" max="9713" width="6.3828125" style="33" bestFit="1" customWidth="1"/>
    <col min="9714" max="9714" width="2.69140625" style="33" customWidth="1"/>
    <col min="9715" max="9718" width="0.921875" style="33" customWidth="1"/>
    <col min="9719" max="9800" width="2.69140625" style="33" customWidth="1"/>
    <col min="9801" max="9967" width="1.61328125" style="33"/>
    <col min="9968" max="9968" width="2.69140625" style="33" customWidth="1"/>
    <col min="9969" max="9969" width="6.3828125" style="33" bestFit="1" customWidth="1"/>
    <col min="9970" max="9970" width="2.69140625" style="33" customWidth="1"/>
    <col min="9971" max="9974" width="0.921875" style="33" customWidth="1"/>
    <col min="9975" max="10056" width="2.69140625" style="33" customWidth="1"/>
    <col min="10057" max="10223" width="1.61328125" style="33"/>
    <col min="10224" max="10224" width="2.69140625" style="33" customWidth="1"/>
    <col min="10225" max="10225" width="6.3828125" style="33" bestFit="1" customWidth="1"/>
    <col min="10226" max="10226" width="2.69140625" style="33" customWidth="1"/>
    <col min="10227" max="10230" width="0.921875" style="33" customWidth="1"/>
    <col min="10231" max="10312" width="2.69140625" style="33" customWidth="1"/>
    <col min="10313" max="10479" width="1.61328125" style="33"/>
    <col min="10480" max="10480" width="2.69140625" style="33" customWidth="1"/>
    <col min="10481" max="10481" width="6.3828125" style="33" bestFit="1" customWidth="1"/>
    <col min="10482" max="10482" width="2.69140625" style="33" customWidth="1"/>
    <col min="10483" max="10486" width="0.921875" style="33" customWidth="1"/>
    <col min="10487" max="10568" width="2.69140625" style="33" customWidth="1"/>
    <col min="10569" max="10735" width="1.61328125" style="33"/>
    <col min="10736" max="10736" width="2.69140625" style="33" customWidth="1"/>
    <col min="10737" max="10737" width="6.3828125" style="33" bestFit="1" customWidth="1"/>
    <col min="10738" max="10738" width="2.69140625" style="33" customWidth="1"/>
    <col min="10739" max="10742" width="0.921875" style="33" customWidth="1"/>
    <col min="10743" max="10824" width="2.69140625" style="33" customWidth="1"/>
    <col min="10825" max="10991" width="1.61328125" style="33"/>
    <col min="10992" max="10992" width="2.69140625" style="33" customWidth="1"/>
    <col min="10993" max="10993" width="6.3828125" style="33" bestFit="1" customWidth="1"/>
    <col min="10994" max="10994" width="2.69140625" style="33" customWidth="1"/>
    <col min="10995" max="10998" width="0.921875" style="33" customWidth="1"/>
    <col min="10999" max="11080" width="2.69140625" style="33" customWidth="1"/>
    <col min="11081" max="11247" width="1.61328125" style="33"/>
    <col min="11248" max="11248" width="2.69140625" style="33" customWidth="1"/>
    <col min="11249" max="11249" width="6.3828125" style="33" bestFit="1" customWidth="1"/>
    <col min="11250" max="11250" width="2.69140625" style="33" customWidth="1"/>
    <col min="11251" max="11254" width="0.921875" style="33" customWidth="1"/>
    <col min="11255" max="11336" width="2.69140625" style="33" customWidth="1"/>
    <col min="11337" max="11503" width="1.61328125" style="33"/>
    <col min="11504" max="11504" width="2.69140625" style="33" customWidth="1"/>
    <col min="11505" max="11505" width="6.3828125" style="33" bestFit="1" customWidth="1"/>
    <col min="11506" max="11506" width="2.69140625" style="33" customWidth="1"/>
    <col min="11507" max="11510" width="0.921875" style="33" customWidth="1"/>
    <col min="11511" max="11592" width="2.69140625" style="33" customWidth="1"/>
    <col min="11593" max="11759" width="1.61328125" style="33"/>
    <col min="11760" max="11760" width="2.69140625" style="33" customWidth="1"/>
    <col min="11761" max="11761" width="6.3828125" style="33" bestFit="1" customWidth="1"/>
    <col min="11762" max="11762" width="2.69140625" style="33" customWidth="1"/>
    <col min="11763" max="11766" width="0.921875" style="33" customWidth="1"/>
    <col min="11767" max="11848" width="2.69140625" style="33" customWidth="1"/>
    <col min="11849" max="12015" width="1.61328125" style="33"/>
    <col min="12016" max="12016" width="2.69140625" style="33" customWidth="1"/>
    <col min="12017" max="12017" width="6.3828125" style="33" bestFit="1" customWidth="1"/>
    <col min="12018" max="12018" width="2.69140625" style="33" customWidth="1"/>
    <col min="12019" max="12022" width="0.921875" style="33" customWidth="1"/>
    <col min="12023" max="12104" width="2.69140625" style="33" customWidth="1"/>
    <col min="12105" max="12271" width="1.61328125" style="33"/>
    <col min="12272" max="12272" width="2.69140625" style="33" customWidth="1"/>
    <col min="12273" max="12273" width="6.3828125" style="33" bestFit="1" customWidth="1"/>
    <col min="12274" max="12274" width="2.69140625" style="33" customWidth="1"/>
    <col min="12275" max="12278" width="0.921875" style="33" customWidth="1"/>
    <col min="12279" max="12360" width="2.69140625" style="33" customWidth="1"/>
    <col min="12361" max="12527" width="1.61328125" style="33"/>
    <col min="12528" max="12528" width="2.69140625" style="33" customWidth="1"/>
    <col min="12529" max="12529" width="6.3828125" style="33" bestFit="1" customWidth="1"/>
    <col min="12530" max="12530" width="2.69140625" style="33" customWidth="1"/>
    <col min="12531" max="12534" width="0.921875" style="33" customWidth="1"/>
    <col min="12535" max="12616" width="2.69140625" style="33" customWidth="1"/>
    <col min="12617" max="12783" width="1.61328125" style="33"/>
    <col min="12784" max="12784" width="2.69140625" style="33" customWidth="1"/>
    <col min="12785" max="12785" width="6.3828125" style="33" bestFit="1" customWidth="1"/>
    <col min="12786" max="12786" width="2.69140625" style="33" customWidth="1"/>
    <col min="12787" max="12790" width="0.921875" style="33" customWidth="1"/>
    <col min="12791" max="12872" width="2.69140625" style="33" customWidth="1"/>
    <col min="12873" max="13039" width="1.61328125" style="33"/>
    <col min="13040" max="13040" width="2.69140625" style="33" customWidth="1"/>
    <col min="13041" max="13041" width="6.3828125" style="33" bestFit="1" customWidth="1"/>
    <col min="13042" max="13042" width="2.69140625" style="33" customWidth="1"/>
    <col min="13043" max="13046" width="0.921875" style="33" customWidth="1"/>
    <col min="13047" max="13128" width="2.69140625" style="33" customWidth="1"/>
    <col min="13129" max="13295" width="1.61328125" style="33"/>
    <col min="13296" max="13296" width="2.69140625" style="33" customWidth="1"/>
    <col min="13297" max="13297" width="6.3828125" style="33" bestFit="1" customWidth="1"/>
    <col min="13298" max="13298" width="2.69140625" style="33" customWidth="1"/>
    <col min="13299" max="13302" width="0.921875" style="33" customWidth="1"/>
    <col min="13303" max="13384" width="2.69140625" style="33" customWidth="1"/>
    <col min="13385" max="13551" width="1.61328125" style="33"/>
    <col min="13552" max="13552" width="2.69140625" style="33" customWidth="1"/>
    <col min="13553" max="13553" width="6.3828125" style="33" bestFit="1" customWidth="1"/>
    <col min="13554" max="13554" width="2.69140625" style="33" customWidth="1"/>
    <col min="13555" max="13558" width="0.921875" style="33" customWidth="1"/>
    <col min="13559" max="13640" width="2.69140625" style="33" customWidth="1"/>
    <col min="13641" max="13807" width="1.61328125" style="33"/>
    <col min="13808" max="13808" width="2.69140625" style="33" customWidth="1"/>
    <col min="13809" max="13809" width="6.3828125" style="33" bestFit="1" customWidth="1"/>
    <col min="13810" max="13810" width="2.69140625" style="33" customWidth="1"/>
    <col min="13811" max="13814" width="0.921875" style="33" customWidth="1"/>
    <col min="13815" max="13896" width="2.69140625" style="33" customWidth="1"/>
    <col min="13897" max="14063" width="1.61328125" style="33"/>
    <col min="14064" max="14064" width="2.69140625" style="33" customWidth="1"/>
    <col min="14065" max="14065" width="6.3828125" style="33" bestFit="1" customWidth="1"/>
    <col min="14066" max="14066" width="2.69140625" style="33" customWidth="1"/>
    <col min="14067" max="14070" width="0.921875" style="33" customWidth="1"/>
    <col min="14071" max="14152" width="2.69140625" style="33" customWidth="1"/>
    <col min="14153" max="14319" width="1.61328125" style="33"/>
    <col min="14320" max="14320" width="2.69140625" style="33" customWidth="1"/>
    <col min="14321" max="14321" width="6.3828125" style="33" bestFit="1" customWidth="1"/>
    <col min="14322" max="14322" width="2.69140625" style="33" customWidth="1"/>
    <col min="14323" max="14326" width="0.921875" style="33" customWidth="1"/>
    <col min="14327" max="14408" width="2.69140625" style="33" customWidth="1"/>
    <col min="14409" max="14575" width="1.61328125" style="33"/>
    <col min="14576" max="14576" width="2.69140625" style="33" customWidth="1"/>
    <col min="14577" max="14577" width="6.3828125" style="33" bestFit="1" customWidth="1"/>
    <col min="14578" max="14578" width="2.69140625" style="33" customWidth="1"/>
    <col min="14579" max="14582" width="0.921875" style="33" customWidth="1"/>
    <col min="14583" max="14664" width="2.69140625" style="33" customWidth="1"/>
    <col min="14665" max="14831" width="1.61328125" style="33"/>
    <col min="14832" max="14832" width="2.69140625" style="33" customWidth="1"/>
    <col min="14833" max="14833" width="6.3828125" style="33" bestFit="1" customWidth="1"/>
    <col min="14834" max="14834" width="2.69140625" style="33" customWidth="1"/>
    <col min="14835" max="14838" width="0.921875" style="33" customWidth="1"/>
    <col min="14839" max="14920" width="2.69140625" style="33" customWidth="1"/>
    <col min="14921" max="15087" width="1.61328125" style="33"/>
    <col min="15088" max="15088" width="2.69140625" style="33" customWidth="1"/>
    <col min="15089" max="15089" width="6.3828125" style="33" bestFit="1" customWidth="1"/>
    <col min="15090" max="15090" width="2.69140625" style="33" customWidth="1"/>
    <col min="15091" max="15094" width="0.921875" style="33" customWidth="1"/>
    <col min="15095" max="15176" width="2.69140625" style="33" customWidth="1"/>
    <col min="15177" max="15343" width="1.61328125" style="33"/>
    <col min="15344" max="15344" width="2.69140625" style="33" customWidth="1"/>
    <col min="15345" max="15345" width="6.3828125" style="33" bestFit="1" customWidth="1"/>
    <col min="15346" max="15346" width="2.69140625" style="33" customWidth="1"/>
    <col min="15347" max="15350" width="0.921875" style="33" customWidth="1"/>
    <col min="15351" max="15432" width="2.69140625" style="33" customWidth="1"/>
    <col min="15433" max="15599" width="1.61328125" style="33"/>
    <col min="15600" max="15600" width="2.69140625" style="33" customWidth="1"/>
    <col min="15601" max="15601" width="6.3828125" style="33" bestFit="1" customWidth="1"/>
    <col min="15602" max="15602" width="2.69140625" style="33" customWidth="1"/>
    <col min="15603" max="15606" width="0.921875" style="33" customWidth="1"/>
    <col min="15607" max="15688" width="2.69140625" style="33" customWidth="1"/>
    <col min="15689" max="15855" width="1.61328125" style="33"/>
    <col min="15856" max="15856" width="2.69140625" style="33" customWidth="1"/>
    <col min="15857" max="15857" width="6.3828125" style="33" bestFit="1" customWidth="1"/>
    <col min="15858" max="15858" width="2.69140625" style="33" customWidth="1"/>
    <col min="15859" max="15862" width="0.921875" style="33" customWidth="1"/>
    <col min="15863" max="15944" width="2.69140625" style="33" customWidth="1"/>
    <col min="15945" max="16111" width="1.61328125" style="33"/>
    <col min="16112" max="16112" width="2.69140625" style="33" customWidth="1"/>
    <col min="16113" max="16113" width="6.3828125" style="33" bestFit="1" customWidth="1"/>
    <col min="16114" max="16114" width="2.69140625" style="33" customWidth="1"/>
    <col min="16115" max="16118" width="0.921875" style="33" customWidth="1"/>
    <col min="16119" max="16200" width="2.69140625" style="33" customWidth="1"/>
    <col min="16201" max="16384" width="1.61328125" style="33"/>
  </cols>
  <sheetData>
    <row r="2" spans="2:75" ht="42" customHeight="1">
      <c r="B2" s="2229" t="s">
        <v>2169</v>
      </c>
      <c r="C2" s="2230"/>
      <c r="D2" s="2230"/>
      <c r="E2" s="2230"/>
      <c r="F2" s="2230"/>
      <c r="G2" s="2230"/>
      <c r="H2" s="2230"/>
      <c r="I2" s="2230"/>
      <c r="J2" s="2230"/>
      <c r="K2" s="2230"/>
      <c r="L2" s="2230"/>
      <c r="M2" s="2230"/>
      <c r="N2" s="2230"/>
      <c r="O2" s="2230"/>
      <c r="P2" s="2230"/>
      <c r="Q2" s="2230"/>
      <c r="R2" s="2230"/>
      <c r="S2" s="2230"/>
      <c r="T2" s="2230"/>
      <c r="U2" s="2230"/>
      <c r="V2" s="2230"/>
      <c r="W2" s="2230"/>
      <c r="X2" s="2230"/>
      <c r="Y2" s="2230"/>
      <c r="Z2" s="2230"/>
      <c r="AA2" s="2230"/>
      <c r="AB2" s="2230"/>
      <c r="AC2" s="2230"/>
      <c r="AD2" s="2230"/>
      <c r="AE2" s="2230"/>
      <c r="AF2" s="2230"/>
      <c r="AG2" s="2230"/>
      <c r="AH2" s="2230"/>
      <c r="AI2" s="2230"/>
      <c r="AJ2" s="2230"/>
      <c r="AK2" s="2230"/>
      <c r="AL2" s="2230"/>
      <c r="AM2" s="2230"/>
      <c r="AN2" s="2230"/>
      <c r="AO2" s="2230"/>
      <c r="AP2" s="2230"/>
      <c r="AQ2" s="2230"/>
      <c r="AR2" s="2230"/>
      <c r="AS2" s="2230"/>
      <c r="AT2" s="2230"/>
      <c r="AU2" s="2230"/>
      <c r="AV2" s="2230"/>
      <c r="AW2" s="2230"/>
      <c r="AX2" s="2230"/>
      <c r="AY2" s="2230"/>
      <c r="AZ2" s="2230"/>
      <c r="BA2" s="2230"/>
      <c r="BB2" s="2230"/>
      <c r="BC2" s="2230"/>
      <c r="BD2" s="2230"/>
      <c r="BE2" s="2230"/>
      <c r="BF2" s="2230"/>
      <c r="BG2" s="2230"/>
      <c r="BH2" s="2230"/>
      <c r="BI2" s="2230"/>
      <c r="BJ2" s="2230"/>
      <c r="BK2" s="2230"/>
      <c r="BL2" s="2230"/>
      <c r="BM2" s="2230"/>
      <c r="BN2" s="2230"/>
      <c r="BO2" s="2230"/>
      <c r="BP2" s="2230"/>
      <c r="BQ2" s="2230"/>
      <c r="BR2" s="2230"/>
      <c r="BS2" s="2230"/>
      <c r="BT2" s="2231"/>
      <c r="BU2" s="976"/>
    </row>
    <row r="3" spans="2:75" ht="30" customHeight="1">
      <c r="B3" s="2232"/>
      <c r="C3" s="2230"/>
      <c r="D3" s="2230"/>
      <c r="E3" s="2230"/>
      <c r="F3" s="2230"/>
      <c r="G3" s="2230"/>
      <c r="H3" s="2230"/>
      <c r="I3" s="2230"/>
      <c r="J3" s="2230"/>
      <c r="K3" s="2230"/>
      <c r="L3" s="2230"/>
      <c r="M3" s="2230"/>
      <c r="N3" s="2230"/>
      <c r="O3" s="2230"/>
      <c r="P3" s="2230"/>
      <c r="Q3" s="2230"/>
      <c r="R3" s="2230"/>
      <c r="S3" s="2230"/>
      <c r="T3" s="2230"/>
      <c r="U3" s="2230"/>
      <c r="V3" s="2230"/>
      <c r="W3" s="2230"/>
      <c r="X3" s="2230"/>
      <c r="Y3" s="2230"/>
      <c r="Z3" s="2230"/>
      <c r="AA3" s="2230"/>
      <c r="AB3" s="2230"/>
      <c r="AC3" s="2230"/>
      <c r="AD3" s="2230"/>
      <c r="AE3" s="2230"/>
      <c r="AF3" s="2230"/>
      <c r="AG3" s="2230"/>
      <c r="AH3" s="2230"/>
      <c r="AI3" s="2230"/>
      <c r="AJ3" s="2230"/>
      <c r="AK3" s="2230"/>
      <c r="AL3" s="2230"/>
      <c r="AM3" s="2230"/>
      <c r="AN3" s="2230"/>
      <c r="AO3" s="2230"/>
      <c r="AP3" s="2230"/>
      <c r="AQ3" s="2230"/>
      <c r="AR3" s="2230"/>
      <c r="AS3" s="2230"/>
      <c r="AT3" s="2230"/>
      <c r="AU3" s="2230"/>
      <c r="AV3" s="2230"/>
      <c r="AW3" s="2230"/>
      <c r="AX3" s="2230"/>
      <c r="AY3" s="2230"/>
      <c r="AZ3" s="2230"/>
      <c r="BA3" s="2230"/>
      <c r="BB3" s="2230"/>
      <c r="BC3" s="2230"/>
      <c r="BD3" s="2230"/>
      <c r="BE3" s="2230"/>
      <c r="BF3" s="2230"/>
      <c r="BG3" s="2230"/>
      <c r="BH3" s="2230"/>
      <c r="BI3" s="2230"/>
      <c r="BJ3" s="2230"/>
      <c r="BK3" s="2230"/>
      <c r="BL3" s="2230"/>
      <c r="BM3" s="2230"/>
      <c r="BN3" s="2230"/>
      <c r="BO3" s="2230"/>
      <c r="BP3" s="2230"/>
      <c r="BQ3" s="2230"/>
      <c r="BR3" s="2230"/>
      <c r="BS3" s="2230"/>
      <c r="BT3" s="2231"/>
      <c r="BU3" s="975"/>
    </row>
    <row r="4" spans="2:75" ht="35.1" customHeight="1">
      <c r="B4" s="2229" t="s">
        <v>1994</v>
      </c>
      <c r="C4" s="2230"/>
      <c r="D4" s="2230"/>
      <c r="E4" s="2230"/>
      <c r="F4" s="2230"/>
      <c r="G4" s="2230"/>
      <c r="H4" s="2230"/>
      <c r="I4" s="2230"/>
      <c r="J4" s="2230"/>
      <c r="K4" s="2230"/>
      <c r="L4" s="2230"/>
      <c r="M4" s="2230"/>
      <c r="N4" s="2230"/>
      <c r="O4" s="2230"/>
      <c r="P4" s="2230"/>
      <c r="Q4" s="2230"/>
      <c r="R4" s="2230"/>
      <c r="S4" s="2230"/>
      <c r="T4" s="2230"/>
      <c r="U4" s="2230"/>
      <c r="V4" s="2230"/>
      <c r="W4" s="2230"/>
      <c r="X4" s="2230"/>
      <c r="Y4" s="2230"/>
      <c r="Z4" s="2230"/>
      <c r="AA4" s="2230"/>
      <c r="AB4" s="2230"/>
      <c r="AC4" s="2230"/>
      <c r="AD4" s="2230"/>
      <c r="AE4" s="2230"/>
      <c r="AF4" s="2230"/>
      <c r="AG4" s="2230"/>
      <c r="AH4" s="2230"/>
      <c r="AI4" s="2230"/>
      <c r="AJ4" s="2230"/>
      <c r="AK4" s="2230"/>
      <c r="AL4" s="2230"/>
      <c r="AM4" s="2230"/>
      <c r="AN4" s="2230"/>
      <c r="AO4" s="2230"/>
      <c r="AP4" s="2230"/>
      <c r="AQ4" s="2230"/>
      <c r="AR4" s="2230"/>
      <c r="AS4" s="2230"/>
      <c r="AT4" s="2230"/>
      <c r="AU4" s="2230"/>
      <c r="AV4" s="2230"/>
      <c r="AW4" s="2230"/>
      <c r="AX4" s="2230"/>
      <c r="AY4" s="2230"/>
      <c r="AZ4" s="2230"/>
      <c r="BA4" s="2230"/>
      <c r="BB4" s="2230"/>
      <c r="BC4" s="2230"/>
      <c r="BD4" s="2230"/>
      <c r="BE4" s="2230"/>
      <c r="BF4" s="2230"/>
      <c r="BG4" s="2230"/>
      <c r="BH4" s="2230"/>
      <c r="BI4" s="2230"/>
      <c r="BJ4" s="2230"/>
      <c r="BK4" s="2230"/>
      <c r="BL4" s="2230"/>
      <c r="BM4" s="2230"/>
      <c r="BN4" s="2230"/>
      <c r="BO4" s="2230"/>
      <c r="BP4" s="2230"/>
      <c r="BQ4" s="2230"/>
      <c r="BR4" s="2230"/>
      <c r="BS4" s="2230"/>
      <c r="BT4" s="2231"/>
    </row>
    <row r="5" spans="2:75" ht="35.1" customHeight="1">
      <c r="B5" s="2232" t="s">
        <v>1995</v>
      </c>
      <c r="C5" s="2230"/>
      <c r="D5" s="2230"/>
      <c r="E5" s="2230"/>
      <c r="F5" s="2230"/>
      <c r="G5" s="2230"/>
      <c r="H5" s="2230"/>
      <c r="I5" s="2230"/>
      <c r="J5" s="2230"/>
      <c r="K5" s="2230"/>
      <c r="L5" s="2230"/>
      <c r="M5" s="2230"/>
      <c r="N5" s="2230"/>
      <c r="O5" s="2230"/>
      <c r="P5" s="2230"/>
      <c r="Q5" s="2230"/>
      <c r="R5" s="2230"/>
      <c r="S5" s="2230"/>
      <c r="T5" s="2230"/>
      <c r="U5" s="2230"/>
      <c r="V5" s="2230"/>
      <c r="W5" s="2230"/>
      <c r="X5" s="2230"/>
      <c r="Y5" s="2230"/>
      <c r="Z5" s="2230"/>
      <c r="AA5" s="2230"/>
      <c r="AB5" s="2230"/>
      <c r="AC5" s="2230"/>
      <c r="AD5" s="2230"/>
      <c r="AE5" s="2230"/>
      <c r="AF5" s="2230"/>
      <c r="AG5" s="2230"/>
      <c r="AH5" s="2230"/>
      <c r="AI5" s="2230"/>
      <c r="AJ5" s="2230"/>
      <c r="AK5" s="2230"/>
      <c r="AL5" s="2230"/>
      <c r="AM5" s="2230"/>
      <c r="AN5" s="2230"/>
      <c r="AO5" s="2230"/>
      <c r="AP5" s="2230"/>
      <c r="AQ5" s="2230"/>
      <c r="AR5" s="2230"/>
      <c r="AS5" s="2230"/>
      <c r="AT5" s="2230"/>
      <c r="AU5" s="2230"/>
      <c r="AV5" s="2230"/>
      <c r="AW5" s="2230"/>
      <c r="AX5" s="2230"/>
      <c r="AY5" s="2230"/>
      <c r="AZ5" s="2230"/>
      <c r="BA5" s="2230"/>
      <c r="BB5" s="2230"/>
      <c r="BC5" s="2230"/>
      <c r="BD5" s="2230"/>
      <c r="BE5" s="2230"/>
      <c r="BF5" s="2230"/>
      <c r="BG5" s="2230"/>
      <c r="BH5" s="2230"/>
      <c r="BI5" s="2230"/>
      <c r="BJ5" s="2230"/>
      <c r="BK5" s="2230"/>
      <c r="BL5" s="2230"/>
      <c r="BM5" s="2230"/>
      <c r="BN5" s="2230"/>
      <c r="BO5" s="2230"/>
      <c r="BP5" s="2230"/>
      <c r="BQ5" s="2230"/>
      <c r="BR5" s="2230"/>
      <c r="BS5" s="2230"/>
      <c r="BT5" s="2231"/>
    </row>
    <row r="6" spans="2:75" ht="30" customHeight="1">
      <c r="B6" s="397"/>
      <c r="C6" s="200"/>
      <c r="D6" s="200"/>
      <c r="E6" s="200"/>
      <c r="F6" s="200"/>
      <c r="G6" s="200"/>
      <c r="H6" s="200"/>
      <c r="I6" s="200"/>
      <c r="J6" s="200"/>
      <c r="K6" s="200"/>
      <c r="L6" s="200"/>
      <c r="M6" s="200"/>
      <c r="N6" s="200"/>
      <c r="O6" s="200"/>
      <c r="P6" s="200"/>
      <c r="Q6" s="200"/>
      <c r="R6" s="200"/>
      <c r="S6" s="200"/>
      <c r="T6" s="200"/>
      <c r="U6" s="200"/>
      <c r="V6" s="200"/>
      <c r="W6" s="200"/>
      <c r="X6" s="200"/>
      <c r="Y6" s="200"/>
      <c r="Z6" s="200"/>
      <c r="AA6" s="200"/>
      <c r="AB6" s="200"/>
      <c r="AC6" s="200"/>
      <c r="AD6" s="200"/>
      <c r="AE6" s="200"/>
      <c r="AF6" s="200"/>
      <c r="AG6" s="200"/>
      <c r="AH6" s="200"/>
      <c r="AI6" s="200"/>
      <c r="AJ6" s="200"/>
      <c r="AK6" s="200"/>
      <c r="AL6" s="200"/>
      <c r="AM6" s="200"/>
      <c r="AN6" s="200"/>
      <c r="AO6" s="200"/>
      <c r="AP6" s="200"/>
      <c r="AQ6" s="200"/>
      <c r="AR6" s="200"/>
      <c r="AS6" s="200"/>
      <c r="AT6" s="200"/>
      <c r="AU6" s="200"/>
      <c r="AV6" s="200"/>
      <c r="AW6" s="200"/>
      <c r="AX6" s="200"/>
      <c r="AY6" s="200"/>
      <c r="AZ6" s="200"/>
      <c r="BA6" s="200"/>
      <c r="BB6" s="200"/>
      <c r="BC6" s="200"/>
      <c r="BD6" s="200"/>
      <c r="BE6" s="200"/>
      <c r="BF6" s="200"/>
      <c r="BG6" s="200"/>
      <c r="BH6" s="200"/>
      <c r="BI6" s="200"/>
      <c r="BJ6" s="200"/>
      <c r="BK6" s="200"/>
      <c r="BL6" s="200"/>
      <c r="BM6" s="200"/>
      <c r="BN6" s="200"/>
      <c r="BO6" s="200"/>
      <c r="BP6" s="200"/>
      <c r="BQ6" s="200"/>
      <c r="BR6" s="200"/>
      <c r="BS6" s="200"/>
      <c r="BT6" s="398"/>
      <c r="BU6" s="35"/>
      <c r="BV6" s="35"/>
      <c r="BW6" s="35"/>
    </row>
    <row r="7" spans="2:75" ht="30" customHeight="1">
      <c r="B7" s="253"/>
      <c r="D7" s="201"/>
      <c r="E7" s="36"/>
      <c r="F7" s="36"/>
      <c r="I7" s="271" t="s">
        <v>2170</v>
      </c>
      <c r="J7" s="271"/>
      <c r="K7" s="271"/>
      <c r="L7" s="271"/>
      <c r="M7" s="271"/>
      <c r="N7" s="271"/>
      <c r="O7" s="271"/>
      <c r="P7" s="271"/>
      <c r="Q7" s="271"/>
      <c r="R7" s="271"/>
      <c r="S7" s="271"/>
      <c r="T7" s="271"/>
      <c r="U7" s="271"/>
      <c r="V7" s="271"/>
      <c r="W7" s="271"/>
      <c r="X7" s="271"/>
      <c r="Y7" s="271"/>
      <c r="Z7" s="271"/>
      <c r="AA7" s="271"/>
      <c r="AB7" s="271"/>
      <c r="AC7" s="271"/>
      <c r="AD7" s="304"/>
      <c r="AE7" s="304"/>
      <c r="AF7" s="304"/>
      <c r="AG7" s="304"/>
      <c r="AH7" s="304"/>
      <c r="AI7" s="304"/>
      <c r="AJ7" s="304"/>
      <c r="AK7" s="304"/>
      <c r="AL7" s="304"/>
      <c r="AM7" s="304"/>
      <c r="AN7" s="34"/>
      <c r="AO7" s="34"/>
      <c r="AP7" s="34"/>
      <c r="AQ7" s="34"/>
      <c r="AR7" s="34"/>
      <c r="AS7" s="34"/>
      <c r="AT7" s="34"/>
      <c r="AU7" s="34"/>
      <c r="AV7" s="34"/>
      <c r="AW7" s="34"/>
      <c r="AX7" s="34"/>
      <c r="AY7" s="34"/>
      <c r="AZ7" s="34"/>
      <c r="BA7" s="34"/>
      <c r="BB7" s="34"/>
      <c r="BC7" s="34"/>
      <c r="BD7" s="34"/>
      <c r="BE7" s="34"/>
      <c r="BF7" s="34"/>
      <c r="BG7" s="34"/>
      <c r="BH7" s="34"/>
      <c r="BI7" s="34"/>
      <c r="BJ7" s="34"/>
      <c r="BK7" s="34"/>
      <c r="BT7" s="254"/>
    </row>
    <row r="8" spans="2:75" ht="30" customHeight="1">
      <c r="B8" s="253"/>
      <c r="D8" s="36"/>
      <c r="E8" s="36"/>
      <c r="F8" s="36"/>
      <c r="G8" s="304"/>
      <c r="H8" s="304"/>
      <c r="I8" s="273" t="s">
        <v>2171</v>
      </c>
      <c r="J8" s="271"/>
      <c r="K8" s="271"/>
      <c r="L8" s="271"/>
      <c r="M8" s="271"/>
      <c r="N8" s="271"/>
      <c r="O8" s="271"/>
      <c r="P8" s="271"/>
      <c r="Q8" s="271"/>
      <c r="R8" s="271"/>
      <c r="S8" s="271"/>
      <c r="T8" s="271"/>
      <c r="U8" s="271"/>
      <c r="V8" s="271"/>
      <c r="W8" s="271"/>
      <c r="X8" s="271"/>
      <c r="Y8" s="271"/>
      <c r="Z8" s="271"/>
      <c r="AA8" s="271"/>
      <c r="AB8" s="271"/>
      <c r="AC8" s="271"/>
      <c r="AD8" s="304"/>
      <c r="AE8" s="304"/>
      <c r="AF8" s="304"/>
      <c r="AG8" s="304"/>
      <c r="AH8" s="304"/>
      <c r="AI8" s="304"/>
      <c r="AJ8" s="304"/>
      <c r="AK8" s="304"/>
      <c r="AL8" s="304"/>
      <c r="AM8" s="304"/>
      <c r="BT8" s="254"/>
    </row>
    <row r="9" spans="2:75" s="37" customFormat="1" ht="30" customHeight="1">
      <c r="B9" s="253"/>
      <c r="C9" s="33"/>
      <c r="D9" s="36"/>
      <c r="E9" s="36"/>
      <c r="F9" s="36"/>
      <c r="G9" s="390"/>
      <c r="H9" s="390"/>
      <c r="I9" s="390"/>
      <c r="J9" s="390"/>
      <c r="K9" s="390"/>
      <c r="L9" s="390"/>
      <c r="M9" s="390"/>
      <c r="N9" s="390"/>
      <c r="O9" s="390"/>
      <c r="P9" s="390"/>
      <c r="Q9" s="390"/>
      <c r="R9" s="390"/>
      <c r="S9" s="390"/>
      <c r="T9" s="390"/>
      <c r="U9" s="390"/>
      <c r="V9" s="390"/>
      <c r="W9" s="390"/>
      <c r="X9" s="390"/>
      <c r="Y9" s="390"/>
      <c r="Z9" s="390"/>
      <c r="AA9" s="390"/>
      <c r="AB9" s="390"/>
      <c r="AC9" s="390"/>
      <c r="AD9" s="390"/>
      <c r="AE9" s="390"/>
      <c r="AF9" s="390"/>
      <c r="AG9" s="390"/>
      <c r="AH9" s="390"/>
      <c r="AI9" s="390"/>
      <c r="AJ9" s="390"/>
      <c r="AK9" s="390"/>
      <c r="AL9" s="390"/>
      <c r="AM9" s="390"/>
      <c r="AN9" s="677"/>
      <c r="AO9" s="2242" t="s">
        <v>1287</v>
      </c>
      <c r="AP9" s="2243"/>
      <c r="AQ9" s="2243"/>
      <c r="AR9" s="2243"/>
      <c r="AS9" s="2243"/>
      <c r="AT9" s="2243"/>
      <c r="AU9" s="2243"/>
      <c r="AV9" s="2243"/>
      <c r="AW9" s="2243"/>
      <c r="AX9" s="2243"/>
      <c r="AY9" s="2243"/>
      <c r="AZ9" s="2243"/>
      <c r="BA9" s="2243"/>
      <c r="BB9" s="2243"/>
      <c r="BC9" s="2243"/>
      <c r="BD9" s="2243"/>
      <c r="BE9" s="2243"/>
      <c r="BF9" s="2243"/>
      <c r="BG9" s="2243"/>
      <c r="BH9" s="2243"/>
      <c r="BI9" s="678"/>
      <c r="BJ9" s="678"/>
      <c r="BK9" s="678"/>
      <c r="BL9" s="678"/>
      <c r="BM9" s="678"/>
      <c r="BN9" s="2245" t="s">
        <v>1288</v>
      </c>
      <c r="BO9" s="2246"/>
      <c r="BP9" s="2246"/>
      <c r="BQ9" s="2246"/>
      <c r="BR9" s="2246"/>
      <c r="BS9" s="679"/>
      <c r="BT9" s="254"/>
    </row>
    <row r="10" spans="2:75" s="37" customFormat="1" ht="30" customHeight="1">
      <c r="B10" s="261"/>
      <c r="C10" s="49">
        <v>1.1000000000000001</v>
      </c>
      <c r="D10" s="40" t="s">
        <v>380</v>
      </c>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680"/>
      <c r="AO10" s="2244"/>
      <c r="AP10" s="2244"/>
      <c r="AQ10" s="2244"/>
      <c r="AR10" s="2244"/>
      <c r="AS10" s="2244"/>
      <c r="AT10" s="2244"/>
      <c r="AU10" s="2244"/>
      <c r="AV10" s="2244"/>
      <c r="AW10" s="2244"/>
      <c r="AX10" s="2244"/>
      <c r="AY10" s="2244"/>
      <c r="AZ10" s="2244"/>
      <c r="BA10" s="2244"/>
      <c r="BB10" s="2244"/>
      <c r="BC10" s="2244"/>
      <c r="BD10" s="2244"/>
      <c r="BE10" s="2244"/>
      <c r="BF10" s="2244"/>
      <c r="BG10" s="2244"/>
      <c r="BH10" s="2244"/>
      <c r="BI10" s="610"/>
      <c r="BJ10" s="610"/>
      <c r="BK10" s="610"/>
      <c r="BL10" s="610"/>
      <c r="BM10" s="610"/>
      <c r="BN10" s="2247"/>
      <c r="BO10" s="2247"/>
      <c r="BP10" s="2247"/>
      <c r="BQ10" s="2247"/>
      <c r="BR10" s="2247"/>
      <c r="BS10" s="681"/>
      <c r="BT10" s="262"/>
    </row>
    <row r="11" spans="2:75" s="37" customFormat="1" ht="30" customHeight="1">
      <c r="B11" s="261"/>
      <c r="D11" s="273" t="s">
        <v>381</v>
      </c>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680"/>
      <c r="AO11" s="2206"/>
      <c r="AP11" s="2207"/>
      <c r="AQ11" s="2207"/>
      <c r="AR11" s="2207"/>
      <c r="AS11" s="2207"/>
      <c r="AT11" s="2207"/>
      <c r="AU11" s="2207"/>
      <c r="AV11" s="2207"/>
      <c r="AW11" s="2207"/>
      <c r="AX11" s="2207"/>
      <c r="AY11" s="2207"/>
      <c r="AZ11" s="2207"/>
      <c r="BA11" s="2207"/>
      <c r="BB11" s="2207"/>
      <c r="BC11" s="2207"/>
      <c r="BD11" s="2207"/>
      <c r="BE11" s="2207"/>
      <c r="BF11" s="2207"/>
      <c r="BG11" s="2207"/>
      <c r="BH11" s="2207"/>
      <c r="BI11" s="2207"/>
      <c r="BJ11" s="2207"/>
      <c r="BK11" s="2207"/>
      <c r="BL11" s="2207"/>
      <c r="BM11" s="2207"/>
      <c r="BN11" s="2207"/>
      <c r="BO11" s="2207"/>
      <c r="BP11" s="2207"/>
      <c r="BQ11" s="2207"/>
      <c r="BR11" s="2208"/>
      <c r="BS11" s="681"/>
      <c r="BT11" s="262"/>
    </row>
    <row r="12" spans="2:75" s="37" customFormat="1" ht="30" customHeight="1">
      <c r="B12" s="261"/>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680"/>
      <c r="AO12" s="2209"/>
      <c r="AP12" s="2210"/>
      <c r="AQ12" s="2210"/>
      <c r="AR12" s="2210"/>
      <c r="AS12" s="2210"/>
      <c r="AT12" s="2210"/>
      <c r="AU12" s="2210"/>
      <c r="AV12" s="2210"/>
      <c r="AW12" s="2210"/>
      <c r="AX12" s="2210"/>
      <c r="AY12" s="2210"/>
      <c r="AZ12" s="2210"/>
      <c r="BA12" s="2210"/>
      <c r="BB12" s="2210"/>
      <c r="BC12" s="2210"/>
      <c r="BD12" s="2210"/>
      <c r="BE12" s="2210"/>
      <c r="BF12" s="2210"/>
      <c r="BG12" s="2210"/>
      <c r="BH12" s="2210"/>
      <c r="BI12" s="2210"/>
      <c r="BJ12" s="2210"/>
      <c r="BK12" s="2210"/>
      <c r="BL12" s="2210"/>
      <c r="BM12" s="2210"/>
      <c r="BN12" s="2210"/>
      <c r="BO12" s="2210"/>
      <c r="BP12" s="2210"/>
      <c r="BQ12" s="2210"/>
      <c r="BR12" s="2211"/>
      <c r="BS12" s="681"/>
      <c r="BT12" s="262"/>
    </row>
    <row r="13" spans="2:75" s="37" customFormat="1" ht="30" customHeight="1">
      <c r="B13" s="261"/>
      <c r="D13" s="2248"/>
      <c r="E13" s="2248"/>
      <c r="F13" s="2248"/>
      <c r="G13" s="2248"/>
      <c r="H13" s="2248"/>
      <c r="I13" s="2248"/>
      <c r="J13" s="2248"/>
      <c r="K13" s="2248"/>
      <c r="L13" s="2248"/>
      <c r="M13" s="2248"/>
      <c r="N13" s="2248"/>
      <c r="O13" s="2248"/>
      <c r="P13" s="2248"/>
      <c r="Q13" s="2248"/>
      <c r="R13" s="2248"/>
      <c r="S13" s="2248"/>
      <c r="T13" s="2248"/>
      <c r="U13" s="2248"/>
      <c r="V13" s="2248"/>
      <c r="W13" s="2248"/>
      <c r="X13" s="2248"/>
      <c r="Y13" s="2248"/>
      <c r="Z13" s="2248"/>
      <c r="AA13" s="2248"/>
      <c r="AB13" s="2248"/>
      <c r="AC13" s="2248"/>
      <c r="AD13" s="2248"/>
      <c r="AE13" s="2248"/>
      <c r="AF13" s="2248"/>
      <c r="AG13" s="2248"/>
      <c r="AH13" s="2248"/>
      <c r="AI13" s="2248"/>
      <c r="AJ13" s="2248"/>
      <c r="AK13" s="2248"/>
      <c r="AL13" s="2248"/>
      <c r="AM13" s="39"/>
      <c r="AN13" s="682"/>
      <c r="AO13" s="683"/>
      <c r="AP13" s="683"/>
      <c r="AQ13" s="683"/>
      <c r="AR13" s="683"/>
      <c r="AS13" s="683"/>
      <c r="AT13" s="683"/>
      <c r="AU13" s="683"/>
      <c r="AV13" s="683"/>
      <c r="AW13" s="683"/>
      <c r="AX13" s="683"/>
      <c r="AY13" s="683"/>
      <c r="AZ13" s="683"/>
      <c r="BA13" s="683"/>
      <c r="BB13" s="683"/>
      <c r="BC13" s="683"/>
      <c r="BD13" s="683"/>
      <c r="BE13" s="683"/>
      <c r="BF13" s="683"/>
      <c r="BG13" s="683"/>
      <c r="BH13" s="683"/>
      <c r="BI13" s="683"/>
      <c r="BJ13" s="683"/>
      <c r="BK13" s="683"/>
      <c r="BL13" s="683"/>
      <c r="BM13" s="683"/>
      <c r="BN13" s="683"/>
      <c r="BO13" s="683"/>
      <c r="BP13" s="683"/>
      <c r="BQ13" s="683"/>
      <c r="BR13" s="683"/>
      <c r="BS13" s="684"/>
      <c r="BT13" s="262"/>
    </row>
    <row r="14" spans="2:75" s="37" customFormat="1" ht="30" customHeight="1">
      <c r="B14" s="263"/>
      <c r="C14" s="56"/>
      <c r="D14" s="56"/>
      <c r="E14" s="56"/>
      <c r="F14" s="56"/>
      <c r="G14" s="264"/>
      <c r="H14" s="264"/>
      <c r="I14" s="264"/>
      <c r="J14" s="264"/>
      <c r="K14" s="264"/>
      <c r="L14" s="264"/>
      <c r="M14" s="264"/>
      <c r="N14" s="264"/>
      <c r="O14" s="264"/>
      <c r="P14" s="264"/>
      <c r="Q14" s="264"/>
      <c r="R14" s="264"/>
      <c r="S14" s="264"/>
      <c r="T14" s="264"/>
      <c r="U14" s="264"/>
      <c r="V14" s="264"/>
      <c r="W14" s="264"/>
      <c r="X14" s="264"/>
      <c r="Y14" s="264"/>
      <c r="Z14" s="264"/>
      <c r="AA14" s="264"/>
      <c r="AB14" s="264"/>
      <c r="AC14" s="264"/>
      <c r="AD14" s="264"/>
      <c r="AE14" s="264"/>
      <c r="AF14" s="264"/>
      <c r="AG14" s="264"/>
      <c r="AH14" s="264"/>
      <c r="AI14" s="264"/>
      <c r="AJ14" s="264"/>
      <c r="AK14" s="264"/>
      <c r="AL14" s="264"/>
      <c r="AM14" s="264"/>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265"/>
    </row>
    <row r="15" spans="2:75" ht="30" customHeight="1">
      <c r="B15" s="261"/>
      <c r="C15" s="37"/>
      <c r="D15" s="37"/>
      <c r="E15" s="37"/>
      <c r="F15" s="37"/>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262"/>
    </row>
    <row r="16" spans="2:75" ht="30" customHeight="1">
      <c r="B16" s="255"/>
      <c r="C16" s="49">
        <v>1.2</v>
      </c>
      <c r="D16" s="40" t="s">
        <v>518</v>
      </c>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U16" s="38"/>
      <c r="BT16" s="254"/>
    </row>
    <row r="17" spans="2:80" ht="30" customHeight="1">
      <c r="B17" s="255"/>
      <c r="D17" s="273" t="s">
        <v>519</v>
      </c>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38"/>
      <c r="AI17" s="38"/>
      <c r="AJ17" s="38"/>
      <c r="AK17" s="38"/>
      <c r="AL17" s="38"/>
      <c r="AM17" s="38"/>
      <c r="AN17" s="38"/>
      <c r="AO17" s="38"/>
      <c r="AP17" s="38"/>
      <c r="AQ17" s="38"/>
      <c r="AR17" s="38"/>
      <c r="AS17" s="38"/>
      <c r="AT17" s="38"/>
      <c r="AU17" s="38"/>
      <c r="AX17" s="43"/>
      <c r="AY17" s="43"/>
      <c r="AZ17" s="675"/>
      <c r="BA17" s="2249" t="s">
        <v>1289</v>
      </c>
      <c r="BB17" s="2250"/>
      <c r="BC17" s="2250"/>
      <c r="BD17" s="2250"/>
      <c r="BE17" s="2250"/>
      <c r="BF17" s="2250"/>
      <c r="BG17" s="2250"/>
      <c r="BH17" s="2250"/>
      <c r="BI17" s="2250"/>
      <c r="BJ17" s="2250"/>
      <c r="BK17" s="2250"/>
      <c r="BL17" s="2250"/>
      <c r="BM17" s="2250"/>
      <c r="BN17" s="2250"/>
      <c r="BO17" s="2240" t="s">
        <v>1290</v>
      </c>
      <c r="BP17" s="2240"/>
      <c r="BQ17" s="2240"/>
      <c r="BR17" s="2240"/>
      <c r="BS17" s="2241"/>
      <c r="BT17" s="254"/>
      <c r="CA17" s="211"/>
    </row>
    <row r="18" spans="2:80" ht="30" customHeight="1">
      <c r="B18" s="255"/>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675"/>
      <c r="BA18" s="2251"/>
      <c r="BB18" s="2252"/>
      <c r="BC18" s="2252"/>
      <c r="BD18" s="2252"/>
      <c r="BE18" s="2252"/>
      <c r="BF18" s="2252"/>
      <c r="BG18" s="2252"/>
      <c r="BH18" s="2252"/>
      <c r="BI18" s="2252"/>
      <c r="BJ18" s="2252"/>
      <c r="BK18" s="2252"/>
      <c r="BL18" s="2252"/>
      <c r="BM18" s="2252"/>
      <c r="BN18" s="2252"/>
      <c r="BO18" s="676"/>
      <c r="BP18" s="2234">
        <f>IF(N19&lt;&gt;"",1,IF(AE19&lt;&gt;"",2,IF(AT19&lt;&gt;"",3,0)))</f>
        <v>0</v>
      </c>
      <c r="BQ18" s="2235"/>
      <c r="BR18" s="2236"/>
      <c r="BS18" s="685"/>
      <c r="BT18" s="276"/>
      <c r="CA18" s="212"/>
    </row>
    <row r="19" spans="2:80" ht="32.1" customHeight="1">
      <c r="B19" s="255"/>
      <c r="D19" s="270" t="s">
        <v>2</v>
      </c>
      <c r="E19" s="278"/>
      <c r="F19" s="332" t="s">
        <v>4</v>
      </c>
      <c r="G19" s="278"/>
      <c r="H19" s="278"/>
      <c r="I19" s="278"/>
      <c r="J19" s="278"/>
      <c r="K19" s="278"/>
      <c r="L19" s="278"/>
      <c r="M19" s="38"/>
      <c r="N19" s="2206"/>
      <c r="O19" s="2207"/>
      <c r="P19" s="2207"/>
      <c r="Q19" s="2207"/>
      <c r="R19" s="2207"/>
      <c r="S19" s="2207"/>
      <c r="T19" s="2208"/>
      <c r="X19" s="270" t="s">
        <v>5</v>
      </c>
      <c r="Y19" s="332" t="s">
        <v>6</v>
      </c>
      <c r="Z19" s="278"/>
      <c r="AA19" s="278"/>
      <c r="AB19" s="278"/>
      <c r="AC19" s="2206"/>
      <c r="AD19" s="2207"/>
      <c r="AE19" s="2208"/>
      <c r="AF19" s="632"/>
      <c r="AG19" s="38"/>
      <c r="AH19" s="270" t="s">
        <v>7</v>
      </c>
      <c r="AI19" s="332" t="s">
        <v>8</v>
      </c>
      <c r="AJ19" s="278"/>
      <c r="AK19" s="278"/>
      <c r="AL19" s="278"/>
      <c r="AM19" s="278"/>
      <c r="AN19" s="278"/>
      <c r="AO19" s="278"/>
      <c r="AP19" s="278"/>
      <c r="AQ19" s="38"/>
      <c r="AT19" s="2206"/>
      <c r="AU19" s="2207"/>
      <c r="AV19" s="2207"/>
      <c r="AW19" s="2207"/>
      <c r="AX19" s="2208"/>
      <c r="AY19" s="38"/>
      <c r="AZ19" s="675"/>
      <c r="BA19" s="2251"/>
      <c r="BB19" s="2252"/>
      <c r="BC19" s="2252"/>
      <c r="BD19" s="2252"/>
      <c r="BE19" s="2252"/>
      <c r="BF19" s="2252"/>
      <c r="BG19" s="2252"/>
      <c r="BH19" s="2252"/>
      <c r="BI19" s="2252"/>
      <c r="BJ19" s="2252"/>
      <c r="BK19" s="2252"/>
      <c r="BL19" s="2252"/>
      <c r="BM19" s="2252"/>
      <c r="BN19" s="2252"/>
      <c r="BO19" s="676"/>
      <c r="BP19" s="2237"/>
      <c r="BQ19" s="2238"/>
      <c r="BR19" s="2239"/>
      <c r="BS19" s="685"/>
      <c r="BT19" s="276"/>
    </row>
    <row r="20" spans="2:80" ht="32.1" customHeight="1">
      <c r="B20" s="255"/>
      <c r="D20" s="269"/>
      <c r="E20" s="278"/>
      <c r="F20" s="331" t="s">
        <v>9</v>
      </c>
      <c r="G20" s="278"/>
      <c r="H20" s="278"/>
      <c r="I20" s="278"/>
      <c r="J20" s="278"/>
      <c r="K20" s="278"/>
      <c r="L20" s="278"/>
      <c r="M20" s="38"/>
      <c r="N20" s="2209"/>
      <c r="O20" s="2210"/>
      <c r="P20" s="2210"/>
      <c r="Q20" s="2210"/>
      <c r="R20" s="2210"/>
      <c r="S20" s="2210"/>
      <c r="T20" s="2211"/>
      <c r="X20" s="278"/>
      <c r="Y20" s="331" t="s">
        <v>496</v>
      </c>
      <c r="Z20" s="278"/>
      <c r="AA20" s="278"/>
      <c r="AB20" s="278"/>
      <c r="AC20" s="2209"/>
      <c r="AD20" s="2210"/>
      <c r="AE20" s="2211"/>
      <c r="AF20" s="632"/>
      <c r="AG20" s="38"/>
      <c r="AH20" s="278"/>
      <c r="AI20" s="331" t="s">
        <v>10</v>
      </c>
      <c r="AJ20" s="278"/>
      <c r="AK20" s="278"/>
      <c r="AL20" s="278"/>
      <c r="AM20" s="278"/>
      <c r="AN20" s="278"/>
      <c r="AO20" s="278"/>
      <c r="AP20" s="278"/>
      <c r="AQ20" s="38"/>
      <c r="AT20" s="2209"/>
      <c r="AU20" s="2210"/>
      <c r="AV20" s="2210"/>
      <c r="AW20" s="2210"/>
      <c r="AX20" s="2211"/>
      <c r="AY20" s="44"/>
      <c r="AZ20" s="675"/>
      <c r="BA20" s="686"/>
      <c r="BB20" s="687"/>
      <c r="BC20" s="687"/>
      <c r="BD20" s="687"/>
      <c r="BE20" s="687"/>
      <c r="BF20" s="687"/>
      <c r="BG20" s="687"/>
      <c r="BH20" s="687"/>
      <c r="BI20" s="687"/>
      <c r="BJ20" s="687"/>
      <c r="BK20" s="687"/>
      <c r="BL20" s="687"/>
      <c r="BM20" s="687"/>
      <c r="BN20" s="687"/>
      <c r="BO20" s="687"/>
      <c r="BP20" s="687"/>
      <c r="BQ20" s="687"/>
      <c r="BR20" s="687"/>
      <c r="BS20" s="688"/>
      <c r="BT20" s="276"/>
      <c r="CB20" s="202"/>
    </row>
    <row r="21" spans="2:80" ht="30" customHeight="1">
      <c r="B21" s="255"/>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BT21" s="254"/>
    </row>
    <row r="22" spans="2:80" ht="30" customHeight="1">
      <c r="B22" s="255"/>
      <c r="D22" s="2233" t="s">
        <v>2174</v>
      </c>
      <c r="E22" s="2233"/>
      <c r="F22" s="2233"/>
      <c r="G22" s="2233"/>
      <c r="H22" s="2233"/>
      <c r="I22" s="2233"/>
      <c r="J22" s="2233"/>
      <c r="K22" s="2233"/>
      <c r="L22" s="2233"/>
      <c r="M22" s="2233"/>
      <c r="N22" s="2233"/>
      <c r="O22" s="2233"/>
      <c r="P22" s="2233"/>
      <c r="Q22" s="2233"/>
      <c r="R22" s="2233"/>
      <c r="S22" s="2233"/>
      <c r="T22" s="2233"/>
      <c r="U22" s="2233"/>
      <c r="V22" s="2233"/>
      <c r="W22" s="2233"/>
      <c r="X22" s="2233"/>
      <c r="Y22" s="2233"/>
      <c r="Z22" s="2233"/>
      <c r="AA22" s="2233"/>
      <c r="AB22" s="2233"/>
      <c r="AC22" s="2233"/>
      <c r="AD22" s="2233"/>
      <c r="AE22" s="2233"/>
      <c r="AF22" s="2233"/>
      <c r="AG22" s="2233"/>
      <c r="AH22" s="2233"/>
      <c r="AI22" s="980"/>
      <c r="AJ22" s="980"/>
      <c r="AK22" s="980"/>
      <c r="AL22" s="980"/>
      <c r="AM22" s="980"/>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Q22" s="309"/>
      <c r="BR22" s="309"/>
      <c r="BS22" s="309"/>
      <c r="BT22" s="254"/>
    </row>
    <row r="23" spans="2:80" ht="30" customHeight="1">
      <c r="B23" s="789"/>
      <c r="D23" s="2233"/>
      <c r="E23" s="2233"/>
      <c r="F23" s="2233"/>
      <c r="G23" s="2233"/>
      <c r="H23" s="2233"/>
      <c r="I23" s="2233"/>
      <c r="J23" s="2233"/>
      <c r="K23" s="2233"/>
      <c r="L23" s="2233"/>
      <c r="M23" s="2233"/>
      <c r="N23" s="2233"/>
      <c r="O23" s="2233"/>
      <c r="P23" s="2233"/>
      <c r="Q23" s="2233"/>
      <c r="R23" s="2233"/>
      <c r="S23" s="2233"/>
      <c r="T23" s="2233"/>
      <c r="U23" s="2233"/>
      <c r="V23" s="2233"/>
      <c r="W23" s="2233"/>
      <c r="X23" s="2233"/>
      <c r="Y23" s="2233"/>
      <c r="Z23" s="2233"/>
      <c r="AA23" s="2233"/>
      <c r="AB23" s="2233"/>
      <c r="AC23" s="2233"/>
      <c r="AD23" s="2233"/>
      <c r="AE23" s="2233"/>
      <c r="AF23" s="2233"/>
      <c r="AG23" s="2233"/>
      <c r="AH23" s="2233"/>
      <c r="AI23" s="980"/>
      <c r="AJ23" s="980"/>
      <c r="AK23" s="980"/>
      <c r="AL23" s="980"/>
      <c r="AM23" s="980"/>
      <c r="AN23" s="309"/>
      <c r="AO23" s="309"/>
      <c r="AP23" s="309"/>
      <c r="AQ23" s="309"/>
      <c r="AR23" s="309"/>
      <c r="AS23" s="309"/>
      <c r="AT23" s="309"/>
      <c r="AU23" s="309"/>
      <c r="AV23" s="309"/>
      <c r="AW23" s="309"/>
      <c r="AX23" s="309"/>
      <c r="AY23" s="309"/>
      <c r="AZ23" s="309"/>
      <c r="BA23" s="309"/>
      <c r="BB23" s="309"/>
      <c r="BC23" s="309"/>
      <c r="BD23" s="309"/>
      <c r="BE23" s="309"/>
      <c r="BF23" s="309"/>
      <c r="BG23" s="309"/>
      <c r="BH23" s="309"/>
      <c r="BI23" s="309"/>
      <c r="BJ23" s="309"/>
      <c r="BK23" s="309"/>
      <c r="BL23" s="309"/>
      <c r="BM23" s="309"/>
      <c r="BN23" s="309"/>
      <c r="BO23" s="309"/>
      <c r="BP23" s="309"/>
      <c r="BQ23" s="309"/>
      <c r="BR23" s="309"/>
      <c r="BS23" s="309"/>
      <c r="BT23" s="254"/>
    </row>
    <row r="24" spans="2:80" ht="30" customHeight="1">
      <c r="B24" s="789"/>
      <c r="D24" s="2233"/>
      <c r="E24" s="2233"/>
      <c r="F24" s="2233"/>
      <c r="G24" s="2233"/>
      <c r="H24" s="2233"/>
      <c r="I24" s="2233"/>
      <c r="J24" s="2233"/>
      <c r="K24" s="2233"/>
      <c r="L24" s="2233"/>
      <c r="M24" s="2233"/>
      <c r="N24" s="2233"/>
      <c r="O24" s="2233"/>
      <c r="P24" s="2233"/>
      <c r="Q24" s="2233"/>
      <c r="R24" s="2233"/>
      <c r="S24" s="2233"/>
      <c r="T24" s="2233"/>
      <c r="U24" s="2233"/>
      <c r="V24" s="2233"/>
      <c r="W24" s="2233"/>
      <c r="X24" s="2233"/>
      <c r="Y24" s="2233"/>
      <c r="Z24" s="2233"/>
      <c r="AA24" s="2233"/>
      <c r="AB24" s="2233"/>
      <c r="AC24" s="2233"/>
      <c r="AD24" s="2233"/>
      <c r="AE24" s="2233"/>
      <c r="AF24" s="2233"/>
      <c r="AG24" s="2233"/>
      <c r="AH24" s="2233"/>
      <c r="AI24" s="980"/>
      <c r="AJ24" s="980"/>
      <c r="AK24" s="980"/>
      <c r="AL24" s="980"/>
      <c r="AM24" s="980"/>
      <c r="AN24" s="309"/>
      <c r="AO24" s="309"/>
      <c r="AP24" s="309"/>
      <c r="AQ24" s="309"/>
      <c r="AR24" s="309"/>
      <c r="AS24" s="309"/>
      <c r="AT24" s="309"/>
      <c r="AU24" s="309"/>
      <c r="AV24" s="309"/>
      <c r="AW24" s="309"/>
      <c r="AX24" s="309"/>
      <c r="AY24" s="309"/>
      <c r="AZ24" s="309"/>
      <c r="BA24" s="309"/>
      <c r="BB24" s="309"/>
      <c r="BC24" s="309"/>
      <c r="BD24" s="309"/>
      <c r="BE24" s="309"/>
      <c r="BF24" s="309"/>
      <c r="BG24" s="309"/>
      <c r="BH24" s="309"/>
      <c r="BI24" s="309"/>
      <c r="BJ24" s="309"/>
      <c r="BK24" s="309"/>
      <c r="BL24" s="309"/>
      <c r="BM24" s="309"/>
      <c r="BN24" s="309"/>
      <c r="BO24" s="309"/>
      <c r="BP24" s="309"/>
      <c r="BQ24" s="309"/>
      <c r="BR24" s="309"/>
      <c r="BS24" s="309"/>
      <c r="BT24" s="254"/>
    </row>
    <row r="25" spans="2:80" ht="30" customHeight="1">
      <c r="B25" s="789"/>
      <c r="D25" s="2233"/>
      <c r="E25" s="2233"/>
      <c r="F25" s="2233"/>
      <c r="G25" s="2233"/>
      <c r="H25" s="2233"/>
      <c r="I25" s="2233"/>
      <c r="J25" s="2233"/>
      <c r="K25" s="2233"/>
      <c r="L25" s="2233"/>
      <c r="M25" s="2233"/>
      <c r="N25" s="2233"/>
      <c r="O25" s="2233"/>
      <c r="P25" s="2233"/>
      <c r="Q25" s="2233"/>
      <c r="R25" s="2233"/>
      <c r="S25" s="2233"/>
      <c r="T25" s="2233"/>
      <c r="U25" s="2233"/>
      <c r="V25" s="2233"/>
      <c r="W25" s="2233"/>
      <c r="X25" s="2233"/>
      <c r="Y25" s="2233"/>
      <c r="Z25" s="2233"/>
      <c r="AA25" s="2233"/>
      <c r="AB25" s="2233"/>
      <c r="AC25" s="2233"/>
      <c r="AD25" s="2233"/>
      <c r="AE25" s="2233"/>
      <c r="AF25" s="2233"/>
      <c r="AG25" s="2233"/>
      <c r="AH25" s="2233"/>
      <c r="AI25" s="980"/>
      <c r="AJ25" s="980"/>
      <c r="AK25" s="980"/>
      <c r="AL25" s="980"/>
      <c r="AM25" s="980"/>
      <c r="AN25" s="309"/>
      <c r="AO25" s="309"/>
      <c r="AP25" s="309"/>
      <c r="AQ25" s="309"/>
      <c r="AR25" s="309"/>
      <c r="AS25" s="309"/>
      <c r="AT25" s="309"/>
      <c r="AU25" s="309"/>
      <c r="AV25" s="309"/>
      <c r="AW25" s="309"/>
      <c r="AX25" s="309"/>
      <c r="AY25" s="309"/>
      <c r="AZ25" s="309"/>
      <c r="BA25" s="309"/>
      <c r="BB25" s="309"/>
      <c r="BC25" s="309"/>
      <c r="BD25" s="309"/>
      <c r="BE25" s="309"/>
      <c r="BF25" s="309"/>
      <c r="BG25" s="309"/>
      <c r="BH25" s="309"/>
      <c r="BI25" s="309"/>
      <c r="BJ25" s="309"/>
      <c r="BK25" s="309"/>
      <c r="BL25" s="309"/>
      <c r="BM25" s="309"/>
      <c r="BN25" s="309"/>
      <c r="BO25" s="309"/>
      <c r="BP25" s="309"/>
      <c r="BQ25" s="309"/>
      <c r="BR25" s="309"/>
      <c r="BS25" s="309"/>
      <c r="BT25" s="254"/>
    </row>
    <row r="26" spans="2:80" ht="30" customHeight="1">
      <c r="B26" s="789"/>
      <c r="D26" s="2233"/>
      <c r="E26" s="2233"/>
      <c r="F26" s="2233"/>
      <c r="G26" s="2233"/>
      <c r="H26" s="2233"/>
      <c r="I26" s="2233"/>
      <c r="J26" s="2233"/>
      <c r="K26" s="2233"/>
      <c r="L26" s="2233"/>
      <c r="M26" s="2233"/>
      <c r="N26" s="2233"/>
      <c r="O26" s="2233"/>
      <c r="P26" s="2233"/>
      <c r="Q26" s="2233"/>
      <c r="R26" s="2233"/>
      <c r="S26" s="2233"/>
      <c r="T26" s="2233"/>
      <c r="U26" s="2233"/>
      <c r="V26" s="2233"/>
      <c r="W26" s="2233"/>
      <c r="X26" s="2233"/>
      <c r="Y26" s="2233"/>
      <c r="Z26" s="2233"/>
      <c r="AA26" s="2233"/>
      <c r="AB26" s="2233"/>
      <c r="AC26" s="2233"/>
      <c r="AD26" s="2233"/>
      <c r="AE26" s="2233"/>
      <c r="AF26" s="2233"/>
      <c r="AG26" s="2233"/>
      <c r="AH26" s="2233"/>
      <c r="AI26" s="980"/>
      <c r="AJ26" s="980"/>
      <c r="AK26" s="980"/>
      <c r="AL26" s="980"/>
      <c r="AM26" s="980"/>
      <c r="AN26" s="309"/>
      <c r="AO26" s="309"/>
      <c r="AP26" s="309"/>
      <c r="AQ26" s="309"/>
      <c r="AR26" s="309"/>
      <c r="AS26" s="309"/>
      <c r="AT26" s="309"/>
      <c r="AU26" s="309"/>
      <c r="AV26" s="309"/>
      <c r="AW26" s="309"/>
      <c r="AX26" s="309"/>
      <c r="AY26" s="309"/>
      <c r="AZ26" s="309"/>
      <c r="BA26" s="309"/>
      <c r="BB26" s="309"/>
      <c r="BC26" s="309"/>
      <c r="BD26" s="309"/>
      <c r="BE26" s="309"/>
      <c r="BF26" s="309"/>
      <c r="BG26" s="309"/>
      <c r="BH26" s="309"/>
      <c r="BI26" s="309"/>
      <c r="BJ26" s="309"/>
      <c r="BK26" s="309"/>
      <c r="BL26" s="309"/>
      <c r="BM26" s="309"/>
      <c r="BN26" s="309"/>
      <c r="BO26" s="309"/>
      <c r="BP26" s="309"/>
      <c r="BQ26" s="309"/>
      <c r="BR26" s="309"/>
      <c r="BS26" s="309"/>
      <c r="BT26" s="254"/>
    </row>
    <row r="27" spans="2:80" ht="30" customHeight="1">
      <c r="B27" s="255"/>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T27" s="254"/>
    </row>
    <row r="28" spans="2:80" ht="30" customHeight="1">
      <c r="B28" s="256"/>
      <c r="C28" s="45"/>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257"/>
    </row>
    <row r="29" spans="2:80" ht="30" customHeight="1">
      <c r="B29" s="255"/>
      <c r="C29" s="387" t="s">
        <v>13</v>
      </c>
      <c r="D29" s="39" t="s">
        <v>382</v>
      </c>
      <c r="E29" s="269"/>
      <c r="F29" s="269"/>
      <c r="Z29" s="37"/>
      <c r="AA29" s="37"/>
      <c r="AB29" s="37"/>
      <c r="AC29" s="37"/>
      <c r="AD29" s="37"/>
      <c r="AE29" s="37"/>
      <c r="AF29" s="37"/>
      <c r="AG29" s="37"/>
      <c r="AH29" s="37"/>
      <c r="AI29" s="37"/>
      <c r="AJ29" s="37"/>
      <c r="AK29" s="37"/>
      <c r="AL29" s="37"/>
      <c r="AM29" s="37"/>
      <c r="AN29" s="37"/>
      <c r="AO29" s="37"/>
      <c r="AP29" s="37"/>
      <c r="AQ29" s="37"/>
      <c r="AR29" s="37"/>
      <c r="AS29" s="37"/>
      <c r="AT29" s="37"/>
      <c r="BC29" s="50"/>
      <c r="BE29" s="50"/>
      <c r="BG29" s="593" t="s">
        <v>1144</v>
      </c>
      <c r="BO29" s="270" t="s">
        <v>520</v>
      </c>
      <c r="BR29" s="52"/>
      <c r="BT29" s="254"/>
    </row>
    <row r="30" spans="2:80" ht="30" customHeight="1">
      <c r="B30" s="255"/>
      <c r="D30" s="306" t="s">
        <v>383</v>
      </c>
      <c r="AN30" s="54" t="s">
        <v>11</v>
      </c>
      <c r="BE30" s="309"/>
      <c r="BF30" s="309"/>
      <c r="BG30" s="2206"/>
      <c r="BH30" s="2207"/>
      <c r="BI30" s="2207"/>
      <c r="BJ30" s="2207"/>
      <c r="BK30" s="2207"/>
      <c r="BL30" s="2207"/>
      <c r="BM30" s="2207"/>
      <c r="BN30" s="2207"/>
      <c r="BO30" s="2207"/>
      <c r="BP30" s="2207"/>
      <c r="BQ30" s="2207"/>
      <c r="BR30" s="2208"/>
      <c r="BT30" s="254"/>
    </row>
    <row r="31" spans="2:80" ht="30" customHeight="1">
      <c r="B31" s="255"/>
      <c r="D31" s="53"/>
      <c r="AN31" s="54"/>
      <c r="BC31" s="395"/>
      <c r="BD31" s="395"/>
      <c r="BE31" s="393"/>
      <c r="BF31" s="393"/>
      <c r="BG31" s="2209"/>
      <c r="BH31" s="2210"/>
      <c r="BI31" s="2210"/>
      <c r="BJ31" s="2210"/>
      <c r="BK31" s="2210"/>
      <c r="BL31" s="2210"/>
      <c r="BM31" s="2210"/>
      <c r="BN31" s="2210"/>
      <c r="BO31" s="2210"/>
      <c r="BP31" s="2210"/>
      <c r="BQ31" s="2210"/>
      <c r="BR31" s="2211"/>
      <c r="BT31" s="254"/>
    </row>
    <row r="32" spans="2:80" ht="9.9" customHeight="1">
      <c r="B32" s="258"/>
      <c r="C32" s="55"/>
      <c r="D32" s="57"/>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8"/>
      <c r="AO32" s="59"/>
      <c r="AP32" s="59"/>
      <c r="AQ32" s="59"/>
      <c r="AR32" s="59"/>
      <c r="AS32" s="59"/>
      <c r="AT32" s="59"/>
      <c r="AU32" s="59"/>
      <c r="AV32" s="59"/>
      <c r="AW32" s="59"/>
      <c r="AX32" s="59"/>
      <c r="AY32" s="59"/>
      <c r="AZ32" s="59"/>
      <c r="BA32" s="59"/>
      <c r="BB32" s="59"/>
      <c r="BC32" s="58"/>
      <c r="BD32" s="60"/>
      <c r="BE32" s="60"/>
      <c r="BF32" s="55"/>
      <c r="BG32" s="60"/>
      <c r="BH32" s="55"/>
      <c r="BI32" s="55"/>
      <c r="BJ32" s="55"/>
      <c r="BK32" s="60"/>
      <c r="BL32" s="60"/>
      <c r="BM32" s="55"/>
      <c r="BN32" s="55"/>
      <c r="BO32" s="60"/>
      <c r="BP32" s="55"/>
      <c r="BQ32" s="55"/>
      <c r="BR32" s="55"/>
      <c r="BS32" s="55"/>
      <c r="BT32" s="259"/>
    </row>
    <row r="33" spans="2:72" ht="9.9" customHeight="1">
      <c r="B33" s="256"/>
      <c r="C33" s="45"/>
      <c r="D33" s="47"/>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61"/>
      <c r="AO33" s="62"/>
      <c r="AP33" s="62"/>
      <c r="AQ33" s="62"/>
      <c r="AR33" s="62"/>
      <c r="AS33" s="62"/>
      <c r="AT33" s="62"/>
      <c r="AU33" s="62"/>
      <c r="AV33" s="62"/>
      <c r="AW33" s="62"/>
      <c r="AX33" s="62"/>
      <c r="AY33" s="62"/>
      <c r="AZ33" s="62"/>
      <c r="BA33" s="62"/>
      <c r="BB33" s="62"/>
      <c r="BC33" s="61"/>
      <c r="BD33" s="63"/>
      <c r="BE33" s="63"/>
      <c r="BF33" s="45"/>
      <c r="BG33" s="63"/>
      <c r="BH33" s="45"/>
      <c r="BI33" s="45"/>
      <c r="BJ33" s="45"/>
      <c r="BK33" s="63"/>
      <c r="BL33" s="63"/>
      <c r="BM33" s="45"/>
      <c r="BN33" s="45"/>
      <c r="BO33" s="63"/>
      <c r="BP33" s="45"/>
      <c r="BQ33" s="45"/>
      <c r="BR33" s="45"/>
      <c r="BT33" s="257"/>
    </row>
    <row r="34" spans="2:72" ht="30" customHeight="1">
      <c r="B34" s="255"/>
      <c r="C34" s="48" t="s">
        <v>386</v>
      </c>
      <c r="D34" s="49" t="s">
        <v>2173</v>
      </c>
      <c r="AZ34" s="50"/>
      <c r="BA34" s="50"/>
      <c r="BB34" s="50"/>
      <c r="BC34" s="50"/>
      <c r="BD34" s="50"/>
      <c r="BE34" s="50"/>
      <c r="BF34" s="50"/>
      <c r="BG34" s="50"/>
      <c r="BH34" s="50"/>
      <c r="BI34" s="50"/>
      <c r="BJ34" s="50"/>
      <c r="BK34" s="50"/>
      <c r="BL34" s="50"/>
      <c r="BM34" s="50"/>
      <c r="BN34" s="50"/>
      <c r="BO34" s="50"/>
      <c r="BP34" s="50"/>
      <c r="BQ34" s="50"/>
      <c r="BR34" s="64"/>
      <c r="BT34" s="254"/>
    </row>
    <row r="35" spans="2:72" s="269" customFormat="1" ht="30" customHeight="1">
      <c r="B35" s="255"/>
      <c r="C35" s="33"/>
      <c r="D35" s="41" t="s">
        <v>2172</v>
      </c>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254"/>
    </row>
    <row r="36" spans="2:72" s="269" customFormat="1" ht="30" customHeight="1">
      <c r="B36" s="789"/>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254"/>
    </row>
    <row r="37" spans="2:72" s="269" customFormat="1" ht="30" customHeight="1">
      <c r="B37" s="789"/>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254"/>
    </row>
    <row r="38" spans="2:72" ht="30" customHeight="1">
      <c r="B38" s="272"/>
      <c r="C38" s="269"/>
      <c r="D38" s="269"/>
      <c r="E38" s="269"/>
      <c r="F38" s="269"/>
      <c r="G38" s="269"/>
      <c r="H38" s="269"/>
      <c r="I38" s="269"/>
      <c r="J38" s="594" t="s">
        <v>1145</v>
      </c>
      <c r="K38" s="269"/>
      <c r="M38" s="278"/>
      <c r="N38" s="278"/>
      <c r="O38" s="278"/>
      <c r="P38" s="278"/>
      <c r="Q38" s="278"/>
      <c r="R38" s="593" t="s">
        <v>1146</v>
      </c>
      <c r="S38" s="278"/>
      <c r="T38" s="278"/>
      <c r="U38" s="278"/>
      <c r="V38" s="278"/>
      <c r="W38" s="278"/>
      <c r="Y38" s="278"/>
      <c r="Z38" s="594" t="s">
        <v>1144</v>
      </c>
      <c r="AA38" s="278"/>
      <c r="AB38" s="278"/>
      <c r="AC38" s="2228" t="s">
        <v>521</v>
      </c>
      <c r="AD38" s="2228"/>
      <c r="AE38" s="2228"/>
      <c r="AF38" s="2228"/>
      <c r="AG38" s="269"/>
      <c r="AJ38" s="269"/>
      <c r="AK38" s="269"/>
      <c r="AL38" s="269"/>
      <c r="AM38" s="371"/>
      <c r="AN38" s="269"/>
      <c r="AO38" s="269"/>
      <c r="AP38" s="269"/>
      <c r="AQ38" s="594" t="s">
        <v>1145</v>
      </c>
      <c r="AR38" s="269"/>
      <c r="AT38" s="278"/>
      <c r="AU38" s="278"/>
      <c r="AV38" s="278"/>
      <c r="AW38" s="278"/>
      <c r="AX38" s="278"/>
      <c r="AY38" s="593" t="s">
        <v>1146</v>
      </c>
      <c r="AZ38" s="278"/>
      <c r="BA38" s="278"/>
      <c r="BB38" s="278"/>
      <c r="BC38" s="278"/>
      <c r="BD38" s="278"/>
      <c r="BF38" s="278"/>
      <c r="BG38" s="594" t="s">
        <v>1144</v>
      </c>
      <c r="BH38" s="278"/>
      <c r="BI38" s="278"/>
      <c r="BK38" s="269"/>
      <c r="BL38" s="269"/>
      <c r="BM38" s="269"/>
      <c r="BN38" s="269"/>
      <c r="BO38" s="2205" t="s">
        <v>522</v>
      </c>
      <c r="BP38" s="2205"/>
      <c r="BQ38" s="2205"/>
      <c r="BR38" s="2205"/>
      <c r="BS38" s="399"/>
      <c r="BT38" s="372"/>
    </row>
    <row r="39" spans="2:72" ht="30" customHeight="1">
      <c r="B39" s="255"/>
      <c r="D39" s="49" t="s">
        <v>14</v>
      </c>
      <c r="J39" s="2221"/>
      <c r="K39" s="2222"/>
      <c r="L39" s="2222"/>
      <c r="M39" s="2222"/>
      <c r="N39" s="2222"/>
      <c r="O39" s="2222"/>
      <c r="P39" s="2222"/>
      <c r="Q39" s="2222"/>
      <c r="R39" s="2222"/>
      <c r="S39" s="2222"/>
      <c r="T39" s="2222"/>
      <c r="U39" s="2222"/>
      <c r="V39" s="2222"/>
      <c r="W39" s="2222"/>
      <c r="X39" s="2222"/>
      <c r="Y39" s="2222"/>
      <c r="Z39" s="2222"/>
      <c r="AA39" s="2222"/>
      <c r="AB39" s="2222"/>
      <c r="AC39" s="2222"/>
      <c r="AD39" s="2223"/>
      <c r="AE39" s="309"/>
      <c r="AF39" s="309"/>
      <c r="AG39" s="309"/>
      <c r="AH39" s="309"/>
      <c r="AI39" s="2203" t="s">
        <v>385</v>
      </c>
      <c r="AJ39" s="2203"/>
      <c r="AK39" s="2203"/>
      <c r="AL39" s="2203"/>
      <c r="AP39" s="271" t="s">
        <v>11</v>
      </c>
      <c r="AQ39" s="2221"/>
      <c r="AR39" s="2222"/>
      <c r="AS39" s="2222"/>
      <c r="AT39" s="2222"/>
      <c r="AU39" s="2222"/>
      <c r="AV39" s="2222"/>
      <c r="AW39" s="2222"/>
      <c r="AX39" s="2222"/>
      <c r="AY39" s="2222"/>
      <c r="AZ39" s="2222"/>
      <c r="BA39" s="2222"/>
      <c r="BB39" s="2222"/>
      <c r="BC39" s="2222"/>
      <c r="BD39" s="2222"/>
      <c r="BE39" s="2222"/>
      <c r="BF39" s="2222"/>
      <c r="BG39" s="2222"/>
      <c r="BH39" s="2222"/>
      <c r="BI39" s="2222"/>
      <c r="BJ39" s="2222"/>
      <c r="BK39" s="2222"/>
      <c r="BL39" s="2222"/>
      <c r="BM39" s="2222"/>
      <c r="BN39" s="2222"/>
      <c r="BO39" s="2222"/>
      <c r="BP39" s="2222"/>
      <c r="BQ39" s="2222"/>
      <c r="BR39" s="2223"/>
      <c r="BS39" s="404"/>
      <c r="BT39" s="254"/>
    </row>
    <row r="40" spans="2:72" ht="30" customHeight="1">
      <c r="B40" s="255"/>
      <c r="D40" s="53" t="s">
        <v>15</v>
      </c>
      <c r="J40" s="2224"/>
      <c r="K40" s="2225"/>
      <c r="L40" s="2225"/>
      <c r="M40" s="2225"/>
      <c r="N40" s="2225"/>
      <c r="O40" s="2225"/>
      <c r="P40" s="2225"/>
      <c r="Q40" s="2225"/>
      <c r="R40" s="2225"/>
      <c r="S40" s="2225"/>
      <c r="T40" s="2225"/>
      <c r="U40" s="2225"/>
      <c r="V40" s="2225"/>
      <c r="W40" s="2225"/>
      <c r="X40" s="2225"/>
      <c r="Y40" s="2225"/>
      <c r="Z40" s="2225"/>
      <c r="AA40" s="2225"/>
      <c r="AB40" s="2225"/>
      <c r="AC40" s="2225"/>
      <c r="AD40" s="2226"/>
      <c r="AE40" s="309"/>
      <c r="AF40" s="309"/>
      <c r="AG40" s="309"/>
      <c r="AH40" s="309"/>
      <c r="AI40" s="2204" t="s">
        <v>384</v>
      </c>
      <c r="AJ40" s="2204"/>
      <c r="AK40" s="2204"/>
      <c r="AL40" s="2204"/>
      <c r="AP40" s="271"/>
      <c r="AQ40" s="2224"/>
      <c r="AR40" s="2225"/>
      <c r="AS40" s="2225"/>
      <c r="AT40" s="2225"/>
      <c r="AU40" s="2225"/>
      <c r="AV40" s="2225"/>
      <c r="AW40" s="2225"/>
      <c r="AX40" s="2225"/>
      <c r="AY40" s="2225"/>
      <c r="AZ40" s="2225"/>
      <c r="BA40" s="2225"/>
      <c r="BB40" s="2225"/>
      <c r="BC40" s="2225"/>
      <c r="BD40" s="2225"/>
      <c r="BE40" s="2225"/>
      <c r="BF40" s="2225"/>
      <c r="BG40" s="2225"/>
      <c r="BH40" s="2225"/>
      <c r="BI40" s="2225"/>
      <c r="BJ40" s="2225"/>
      <c r="BK40" s="2225"/>
      <c r="BL40" s="2225"/>
      <c r="BM40" s="2225"/>
      <c r="BN40" s="2225"/>
      <c r="BO40" s="2225"/>
      <c r="BP40" s="2225"/>
      <c r="BQ40" s="2225"/>
      <c r="BR40" s="2226"/>
      <c r="BS40" s="404"/>
      <c r="BT40" s="254"/>
    </row>
    <row r="41" spans="2:72" ht="30" customHeight="1">
      <c r="B41" s="255"/>
      <c r="D41" s="53"/>
      <c r="J41" s="404"/>
      <c r="K41" s="404"/>
      <c r="L41" s="404"/>
      <c r="M41" s="404"/>
      <c r="N41" s="404"/>
      <c r="O41" s="404"/>
      <c r="P41" s="393"/>
      <c r="Q41" s="393"/>
      <c r="R41" s="404"/>
      <c r="S41" s="404"/>
      <c r="T41" s="404"/>
      <c r="U41" s="404"/>
      <c r="V41" s="404"/>
      <c r="W41" s="404"/>
      <c r="X41" s="394"/>
      <c r="Y41" s="394"/>
      <c r="Z41" s="404"/>
      <c r="AA41" s="404"/>
      <c r="AB41" s="404"/>
      <c r="AC41" s="404"/>
      <c r="AD41" s="404"/>
      <c r="AE41" s="404"/>
      <c r="AF41" s="404"/>
      <c r="AG41" s="404"/>
      <c r="AH41" s="404"/>
      <c r="AI41" s="404"/>
      <c r="AL41" s="65"/>
      <c r="AM41" s="396"/>
      <c r="AQ41" s="271"/>
      <c r="AR41" s="404"/>
      <c r="AS41" s="404"/>
      <c r="AT41" s="404"/>
      <c r="AU41" s="404"/>
      <c r="AV41" s="404"/>
      <c r="AW41" s="404"/>
      <c r="AX41" s="393"/>
      <c r="AY41" s="393"/>
      <c r="AZ41" s="404"/>
      <c r="BA41" s="404"/>
      <c r="BB41" s="404"/>
      <c r="BC41" s="404"/>
      <c r="BD41" s="404"/>
      <c r="BE41" s="404"/>
      <c r="BF41" s="394"/>
      <c r="BG41" s="394"/>
      <c r="BH41" s="404"/>
      <c r="BI41" s="404"/>
      <c r="BJ41" s="404"/>
      <c r="BK41" s="404"/>
      <c r="BL41" s="404"/>
      <c r="BM41" s="404"/>
      <c r="BN41" s="404"/>
      <c r="BO41" s="404"/>
      <c r="BP41" s="404"/>
      <c r="BQ41" s="404"/>
      <c r="BR41" s="404"/>
      <c r="BS41" s="404"/>
      <c r="BT41" s="254"/>
    </row>
    <row r="42" spans="2:72" ht="32.1" customHeight="1">
      <c r="B42" s="255"/>
      <c r="C42" s="2227"/>
      <c r="D42" s="2227"/>
      <c r="F42" s="35"/>
      <c r="J42" s="404"/>
      <c r="K42" s="404"/>
      <c r="L42" s="404"/>
      <c r="M42" s="404"/>
      <c r="N42" s="404"/>
      <c r="O42" s="404"/>
      <c r="P42" s="393"/>
      <c r="Q42" s="393"/>
      <c r="R42" s="404"/>
      <c r="S42" s="404"/>
      <c r="T42" s="404"/>
      <c r="U42" s="404"/>
      <c r="V42" s="404"/>
      <c r="W42" s="404"/>
      <c r="X42" s="394"/>
      <c r="Y42" s="394"/>
      <c r="Z42" s="404"/>
      <c r="AA42" s="404"/>
      <c r="AB42" s="404"/>
      <c r="AC42" s="404"/>
      <c r="AD42" s="404"/>
      <c r="AE42" s="404"/>
      <c r="AF42" s="404"/>
      <c r="AG42" s="404"/>
      <c r="AH42" s="404"/>
      <c r="AI42" s="404"/>
      <c r="AL42" s="65"/>
      <c r="AM42" s="396"/>
      <c r="AQ42" s="271"/>
      <c r="AR42" s="404"/>
      <c r="AS42" s="404"/>
      <c r="AT42" s="404"/>
      <c r="AU42" s="404"/>
      <c r="AV42" s="404"/>
      <c r="AW42" s="404"/>
      <c r="AX42" s="393"/>
      <c r="AY42" s="393"/>
      <c r="AZ42" s="404"/>
      <c r="BA42" s="404"/>
      <c r="BB42" s="404"/>
      <c r="BC42" s="404"/>
      <c r="BD42" s="404"/>
      <c r="BE42" s="404"/>
      <c r="BF42" s="394"/>
      <c r="BG42" s="394"/>
      <c r="BH42" s="404"/>
      <c r="BI42" s="404"/>
      <c r="BJ42" s="404"/>
      <c r="BK42" s="404"/>
      <c r="BL42" s="404"/>
      <c r="BM42" s="404"/>
      <c r="BN42" s="404"/>
      <c r="BO42" s="404"/>
      <c r="BP42" s="404"/>
      <c r="BQ42" s="404"/>
      <c r="BR42" s="404"/>
      <c r="BS42" s="404"/>
      <c r="BT42" s="254"/>
    </row>
    <row r="43" spans="2:72" ht="32.1" customHeight="1">
      <c r="B43" s="255"/>
      <c r="C43" s="37"/>
      <c r="D43" s="53"/>
      <c r="F43" s="35"/>
      <c r="J43" s="404"/>
      <c r="K43" s="404"/>
      <c r="L43" s="404"/>
      <c r="M43" s="404"/>
      <c r="N43" s="404"/>
      <c r="O43" s="404"/>
      <c r="P43" s="393"/>
      <c r="Q43" s="393"/>
      <c r="R43" s="404"/>
      <c r="S43" s="404"/>
      <c r="T43" s="404"/>
      <c r="U43" s="404"/>
      <c r="V43" s="404"/>
      <c r="W43" s="404"/>
      <c r="X43" s="394"/>
      <c r="Y43" s="394"/>
      <c r="Z43" s="404"/>
      <c r="AA43" s="404"/>
      <c r="AB43" s="404"/>
      <c r="AC43" s="404"/>
      <c r="AD43" s="404"/>
      <c r="AE43" s="404"/>
      <c r="AF43" s="404"/>
      <c r="AG43" s="404"/>
      <c r="AH43" s="404"/>
      <c r="AI43" s="404"/>
      <c r="AL43" s="65"/>
      <c r="AM43" s="396"/>
      <c r="AQ43" s="271"/>
      <c r="AR43" s="404"/>
      <c r="AS43" s="404"/>
      <c r="AT43" s="404"/>
      <c r="AU43" s="404"/>
      <c r="AV43" s="404"/>
      <c r="AW43" s="404"/>
      <c r="AX43" s="393"/>
      <c r="AY43" s="393"/>
      <c r="AZ43" s="404"/>
      <c r="BA43" s="404"/>
      <c r="BB43" s="404"/>
      <c r="BC43" s="404"/>
      <c r="BD43" s="404"/>
      <c r="BE43" s="404"/>
      <c r="BF43" s="394"/>
      <c r="BG43" s="394"/>
      <c r="BH43" s="404"/>
      <c r="BI43" s="404"/>
      <c r="BJ43" s="404"/>
      <c r="BK43" s="404"/>
      <c r="BL43" s="404"/>
      <c r="BM43" s="404"/>
      <c r="BN43" s="404"/>
      <c r="BO43" s="404"/>
      <c r="BP43" s="404"/>
      <c r="BQ43" s="404"/>
      <c r="BR43" s="404"/>
      <c r="BS43" s="404"/>
      <c r="BT43" s="254"/>
    </row>
    <row r="44" spans="2:72" ht="32.1" customHeight="1">
      <c r="B44" s="255"/>
      <c r="C44" s="37"/>
      <c r="D44" s="53"/>
      <c r="F44" s="405"/>
      <c r="J44" s="404"/>
      <c r="K44" s="404"/>
      <c r="L44" s="404"/>
      <c r="M44" s="404"/>
      <c r="N44" s="404"/>
      <c r="O44" s="404"/>
      <c r="P44" s="393"/>
      <c r="Q44" s="393"/>
      <c r="R44" s="404"/>
      <c r="S44" s="404"/>
      <c r="T44" s="404"/>
      <c r="U44" s="404"/>
      <c r="V44" s="404"/>
      <c r="W44" s="404"/>
      <c r="X44" s="394"/>
      <c r="Y44" s="394"/>
      <c r="Z44" s="404"/>
      <c r="AA44" s="404"/>
      <c r="AB44" s="404"/>
      <c r="AC44" s="404"/>
      <c r="AD44" s="404"/>
      <c r="AE44" s="404"/>
      <c r="AF44" s="404"/>
      <c r="AG44" s="404"/>
      <c r="AH44" s="404"/>
      <c r="AI44" s="404"/>
      <c r="AL44" s="65"/>
      <c r="AM44" s="396"/>
      <c r="AQ44" s="271"/>
      <c r="AR44" s="404"/>
      <c r="AS44" s="404"/>
      <c r="AT44" s="404"/>
      <c r="AU44" s="404"/>
      <c r="AV44" s="404"/>
      <c r="AW44" s="404"/>
      <c r="AX44" s="393"/>
      <c r="AY44" s="393"/>
      <c r="AZ44" s="404"/>
      <c r="BA44" s="404"/>
      <c r="BB44" s="404"/>
      <c r="BC44" s="404"/>
      <c r="BD44" s="404"/>
      <c r="BE44" s="404"/>
      <c r="BF44" s="394"/>
      <c r="BG44" s="394"/>
      <c r="BH44" s="404"/>
      <c r="BI44" s="404"/>
      <c r="BJ44" s="404"/>
      <c r="BK44" s="404"/>
      <c r="BL44" s="404"/>
      <c r="BM44" s="404"/>
      <c r="BN44" s="404"/>
      <c r="BO44" s="404"/>
      <c r="BP44" s="404"/>
      <c r="BQ44" s="404"/>
      <c r="BR44" s="404"/>
      <c r="BS44" s="404"/>
      <c r="BT44" s="254"/>
    </row>
    <row r="45" spans="2:72" ht="30" customHeight="1">
      <c r="B45" s="255"/>
      <c r="C45" s="37"/>
      <c r="D45" s="66"/>
      <c r="E45" s="37"/>
      <c r="F45" s="37"/>
      <c r="G45" s="37"/>
      <c r="H45" s="41"/>
      <c r="I45" s="37"/>
      <c r="J45" s="393"/>
      <c r="K45" s="393"/>
      <c r="L45" s="393"/>
      <c r="M45" s="393"/>
      <c r="N45" s="393"/>
      <c r="O45" s="404"/>
      <c r="P45" s="393"/>
      <c r="Q45" s="393"/>
      <c r="R45" s="404"/>
      <c r="S45" s="404"/>
      <c r="T45" s="404"/>
      <c r="U45" s="404"/>
      <c r="V45" s="404"/>
      <c r="W45" s="404"/>
      <c r="X45" s="394"/>
      <c r="Y45" s="394"/>
      <c r="Z45" s="404"/>
      <c r="AA45" s="404"/>
      <c r="AB45" s="404"/>
      <c r="AC45" s="404"/>
      <c r="AD45" s="404"/>
      <c r="AE45" s="404"/>
      <c r="AF45" s="404"/>
      <c r="AG45" s="404"/>
      <c r="AH45" s="404"/>
      <c r="AI45" s="404"/>
      <c r="AL45" s="65"/>
      <c r="AM45" s="396"/>
      <c r="AQ45" s="271"/>
      <c r="AR45" s="404"/>
      <c r="AS45" s="404"/>
      <c r="AT45" s="404"/>
      <c r="AU45" s="404"/>
      <c r="AV45" s="404"/>
      <c r="AW45" s="404"/>
      <c r="AX45" s="393"/>
      <c r="AY45" s="393"/>
      <c r="AZ45" s="404"/>
      <c r="BA45" s="404"/>
      <c r="BB45" s="404"/>
      <c r="BC45" s="404"/>
      <c r="BD45" s="404"/>
      <c r="BE45" s="404"/>
      <c r="BF45" s="394"/>
      <c r="BG45" s="394"/>
      <c r="BH45" s="404"/>
      <c r="BI45" s="404"/>
      <c r="BJ45" s="404"/>
      <c r="BK45" s="404"/>
      <c r="BL45" s="404"/>
      <c r="BM45" s="404"/>
      <c r="BN45" s="404"/>
      <c r="BO45" s="387"/>
      <c r="BP45" s="404"/>
      <c r="BQ45" s="404"/>
      <c r="BR45" s="404"/>
      <c r="BS45" s="404"/>
      <c r="BT45" s="254"/>
    </row>
    <row r="46" spans="2:72" ht="30" customHeight="1">
      <c r="B46" s="256"/>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BP46" s="45"/>
      <c r="BQ46" s="45"/>
      <c r="BR46" s="45"/>
      <c r="BS46" s="45"/>
      <c r="BT46" s="257"/>
    </row>
    <row r="47" spans="2:72" ht="30" customHeight="1">
      <c r="B47" s="255"/>
      <c r="C47" s="49">
        <v>1.5</v>
      </c>
      <c r="D47" s="49" t="s">
        <v>528</v>
      </c>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68"/>
      <c r="AO47" s="68"/>
      <c r="BB47" s="54"/>
      <c r="BC47" s="54"/>
      <c r="BD47" s="54"/>
      <c r="BE47" s="54"/>
      <c r="BO47" s="51"/>
      <c r="BQ47" s="52"/>
      <c r="BT47" s="254"/>
    </row>
    <row r="48" spans="2:72" ht="30" customHeight="1">
      <c r="B48" s="255"/>
      <c r="D48" s="53" t="s">
        <v>1225</v>
      </c>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68"/>
      <c r="BB48" s="54"/>
      <c r="BC48" s="54"/>
      <c r="BD48" s="54"/>
      <c r="BE48" s="54"/>
      <c r="BI48" s="69"/>
      <c r="BJ48" s="70"/>
      <c r="BK48" s="71"/>
      <c r="BL48" s="72"/>
      <c r="BM48" s="72"/>
      <c r="BN48" s="72"/>
      <c r="BO48" s="72"/>
      <c r="BP48" s="72"/>
      <c r="BQ48" s="72"/>
      <c r="BS48" s="73"/>
      <c r="BT48" s="254"/>
    </row>
    <row r="49" spans="2:72" ht="30" customHeight="1">
      <c r="B49" s="255"/>
      <c r="AN49" s="37"/>
      <c r="AO49" s="68"/>
      <c r="BB49" s="54"/>
      <c r="BC49" s="54"/>
      <c r="BD49" s="54"/>
      <c r="BE49" s="54"/>
      <c r="BI49" s="69"/>
      <c r="BJ49" s="74"/>
      <c r="BK49" s="72"/>
      <c r="BL49" s="72"/>
      <c r="BM49" s="72"/>
      <c r="BN49" s="72"/>
      <c r="BO49" s="406" t="s">
        <v>526</v>
      </c>
      <c r="BP49" s="72"/>
      <c r="BQ49" s="72"/>
      <c r="BS49" s="75"/>
      <c r="BT49" s="254"/>
    </row>
    <row r="50" spans="2:72" ht="30" customHeight="1">
      <c r="B50" s="255"/>
      <c r="D50" s="2206"/>
      <c r="E50" s="2207"/>
      <c r="F50" s="2207"/>
      <c r="G50" s="2207"/>
      <c r="H50" s="2207"/>
      <c r="I50" s="2207"/>
      <c r="J50" s="2207"/>
      <c r="K50" s="2207"/>
      <c r="L50" s="2207"/>
      <c r="M50" s="2207"/>
      <c r="N50" s="2207"/>
      <c r="O50" s="2207"/>
      <c r="P50" s="2207"/>
      <c r="Q50" s="2207"/>
      <c r="R50" s="2207"/>
      <c r="S50" s="2207"/>
      <c r="T50" s="2207"/>
      <c r="U50" s="2207"/>
      <c r="V50" s="2207"/>
      <c r="W50" s="2207"/>
      <c r="X50" s="2207"/>
      <c r="Y50" s="2207"/>
      <c r="Z50" s="2207"/>
      <c r="AA50" s="2207"/>
      <c r="AB50" s="2207"/>
      <c r="AC50" s="2207"/>
      <c r="AD50" s="2207"/>
      <c r="AE50" s="2207"/>
      <c r="AF50" s="2207"/>
      <c r="AG50" s="2207"/>
      <c r="AH50" s="2207"/>
      <c r="AI50" s="2207"/>
      <c r="AJ50" s="2207"/>
      <c r="AK50" s="2207"/>
      <c r="AL50" s="2207"/>
      <c r="AM50" s="2207"/>
      <c r="AN50" s="2207"/>
      <c r="AO50" s="2207"/>
      <c r="AP50" s="2207"/>
      <c r="AQ50" s="2207"/>
      <c r="AR50" s="2207"/>
      <c r="AS50" s="2207"/>
      <c r="AT50" s="2207"/>
      <c r="AU50" s="2207"/>
      <c r="AV50" s="2207"/>
      <c r="AW50" s="2207"/>
      <c r="AX50" s="2207"/>
      <c r="AY50" s="2207"/>
      <c r="AZ50" s="2207"/>
      <c r="BA50" s="2207"/>
      <c r="BB50" s="2207"/>
      <c r="BC50" s="2207"/>
      <c r="BD50" s="2207"/>
      <c r="BE50" s="2207"/>
      <c r="BF50" s="2207"/>
      <c r="BG50" s="2207"/>
      <c r="BH50" s="2207"/>
      <c r="BI50" s="2207"/>
      <c r="BJ50" s="2207"/>
      <c r="BK50" s="2207"/>
      <c r="BL50" s="2207"/>
      <c r="BM50" s="2207"/>
      <c r="BN50" s="2207"/>
      <c r="BO50" s="2207"/>
      <c r="BP50" s="2207"/>
      <c r="BQ50" s="2207"/>
      <c r="BR50" s="2208"/>
      <c r="BT50" s="254"/>
    </row>
    <row r="51" spans="2:72" ht="30" customHeight="1">
      <c r="B51" s="255"/>
      <c r="D51" s="2209"/>
      <c r="E51" s="2210"/>
      <c r="F51" s="2210"/>
      <c r="G51" s="2210"/>
      <c r="H51" s="2210"/>
      <c r="I51" s="2210"/>
      <c r="J51" s="2210"/>
      <c r="K51" s="2210"/>
      <c r="L51" s="2210"/>
      <c r="M51" s="2210"/>
      <c r="N51" s="2210"/>
      <c r="O51" s="2210"/>
      <c r="P51" s="2210"/>
      <c r="Q51" s="2210"/>
      <c r="R51" s="2210"/>
      <c r="S51" s="2210"/>
      <c r="T51" s="2210"/>
      <c r="U51" s="2210"/>
      <c r="V51" s="2210"/>
      <c r="W51" s="2210"/>
      <c r="X51" s="2210"/>
      <c r="Y51" s="2210"/>
      <c r="Z51" s="2210"/>
      <c r="AA51" s="2210"/>
      <c r="AB51" s="2210"/>
      <c r="AC51" s="2210"/>
      <c r="AD51" s="2210"/>
      <c r="AE51" s="2210"/>
      <c r="AF51" s="2210"/>
      <c r="AG51" s="2210"/>
      <c r="AH51" s="2210"/>
      <c r="AI51" s="2210"/>
      <c r="AJ51" s="2210"/>
      <c r="AK51" s="2210"/>
      <c r="AL51" s="2210"/>
      <c r="AM51" s="2210"/>
      <c r="AN51" s="2210"/>
      <c r="AO51" s="2210"/>
      <c r="AP51" s="2210"/>
      <c r="AQ51" s="2210"/>
      <c r="AR51" s="2210"/>
      <c r="AS51" s="2210"/>
      <c r="AT51" s="2210"/>
      <c r="AU51" s="2210"/>
      <c r="AV51" s="2210"/>
      <c r="AW51" s="2210"/>
      <c r="AX51" s="2210"/>
      <c r="AY51" s="2210"/>
      <c r="AZ51" s="2210"/>
      <c r="BA51" s="2210"/>
      <c r="BB51" s="2210"/>
      <c r="BC51" s="2210"/>
      <c r="BD51" s="2210"/>
      <c r="BE51" s="2210"/>
      <c r="BF51" s="2210"/>
      <c r="BG51" s="2210"/>
      <c r="BH51" s="2210"/>
      <c r="BI51" s="2210"/>
      <c r="BJ51" s="2210"/>
      <c r="BK51" s="2210"/>
      <c r="BL51" s="2210"/>
      <c r="BM51" s="2210"/>
      <c r="BN51" s="2210"/>
      <c r="BO51" s="2210"/>
      <c r="BP51" s="2210"/>
      <c r="BQ51" s="2210"/>
      <c r="BR51" s="2211"/>
      <c r="BT51" s="254"/>
    </row>
    <row r="52" spans="2:72" ht="30" customHeight="1">
      <c r="B52" s="255"/>
      <c r="D52" s="53"/>
      <c r="E52" s="66"/>
      <c r="F52" s="66"/>
      <c r="G52" s="76"/>
      <c r="H52" s="76"/>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277"/>
    </row>
    <row r="53" spans="2:72" ht="30" customHeight="1">
      <c r="B53" s="256"/>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c r="BM53" s="45"/>
      <c r="BN53" s="45"/>
      <c r="BO53" s="45"/>
      <c r="BP53" s="45"/>
      <c r="BQ53" s="45"/>
      <c r="BR53" s="45"/>
      <c r="BS53" s="45"/>
      <c r="BT53" s="257"/>
    </row>
    <row r="54" spans="2:72" ht="30" customHeight="1">
      <c r="B54" s="255"/>
      <c r="C54" s="49">
        <v>1.6</v>
      </c>
      <c r="D54" s="49" t="s">
        <v>2175</v>
      </c>
      <c r="AO54" s="37"/>
      <c r="AP54" s="37"/>
      <c r="AQ54" s="37"/>
      <c r="AR54" s="37"/>
      <c r="AS54" s="37"/>
      <c r="AT54" s="37"/>
      <c r="AU54" s="37"/>
      <c r="BT54" s="254"/>
    </row>
    <row r="55" spans="2:72" ht="30" customHeight="1">
      <c r="B55" s="255"/>
      <c r="D55" s="53" t="s">
        <v>2176</v>
      </c>
      <c r="AO55" s="37"/>
      <c r="AP55" s="37"/>
      <c r="AQ55" s="37"/>
      <c r="AR55" s="37"/>
      <c r="AS55" s="37"/>
      <c r="AT55" s="37"/>
      <c r="AU55" s="37"/>
      <c r="BT55" s="254"/>
    </row>
    <row r="56" spans="2:72" ht="30" customHeight="1">
      <c r="B56" s="789"/>
      <c r="D56" s="53"/>
      <c r="AO56" s="37"/>
      <c r="AP56" s="37"/>
      <c r="AQ56" s="37"/>
      <c r="AR56" s="37"/>
      <c r="AS56" s="37"/>
      <c r="AT56" s="37"/>
      <c r="AU56" s="37"/>
      <c r="BT56" s="254"/>
    </row>
    <row r="57" spans="2:72" ht="30" customHeight="1">
      <c r="B57" s="255"/>
      <c r="D57" s="53"/>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W57" s="67" t="s">
        <v>529</v>
      </c>
      <c r="BK57" s="54" t="s">
        <v>11</v>
      </c>
      <c r="BT57" s="254"/>
    </row>
    <row r="58" spans="2:72" ht="30" customHeight="1">
      <c r="B58" s="255"/>
      <c r="D58" s="2206"/>
      <c r="E58" s="2207"/>
      <c r="F58" s="2207"/>
      <c r="G58" s="2207"/>
      <c r="H58" s="2207"/>
      <c r="I58" s="2207"/>
      <c r="J58" s="2207"/>
      <c r="K58" s="2207"/>
      <c r="L58" s="2207"/>
      <c r="M58" s="2207"/>
      <c r="N58" s="2207"/>
      <c r="O58" s="2207"/>
      <c r="P58" s="2207"/>
      <c r="Q58" s="2207"/>
      <c r="R58" s="2207"/>
      <c r="S58" s="2207"/>
      <c r="T58" s="2207"/>
      <c r="U58" s="2207"/>
      <c r="V58" s="2207"/>
      <c r="W58" s="2207"/>
      <c r="X58" s="2207"/>
      <c r="Y58" s="2207"/>
      <c r="Z58" s="2207"/>
      <c r="AA58" s="2207"/>
      <c r="AB58" s="2207"/>
      <c r="AC58" s="2207"/>
      <c r="AD58" s="2207"/>
      <c r="AE58" s="2207"/>
      <c r="AF58" s="2207"/>
      <c r="AG58" s="2207"/>
      <c r="AH58" s="2207"/>
      <c r="AI58" s="2207"/>
      <c r="AJ58" s="2207"/>
      <c r="AK58" s="2207"/>
      <c r="AL58" s="2207"/>
      <c r="AM58" s="2207"/>
      <c r="AN58" s="2207"/>
      <c r="AO58" s="2207"/>
      <c r="AP58" s="2207"/>
      <c r="AQ58" s="2207"/>
      <c r="AR58" s="2207"/>
      <c r="AS58" s="2207"/>
      <c r="AT58" s="2207"/>
      <c r="AU58" s="2207"/>
      <c r="AV58" s="2207"/>
      <c r="AW58" s="2207"/>
      <c r="AX58" s="2207"/>
      <c r="AY58" s="2207"/>
      <c r="AZ58" s="2208"/>
      <c r="BO58" s="270"/>
      <c r="BP58" s="407"/>
      <c r="BQ58" s="407"/>
      <c r="BR58" s="407"/>
      <c r="BT58" s="254"/>
    </row>
    <row r="59" spans="2:72" ht="30" customHeight="1">
      <c r="B59" s="255"/>
      <c r="D59" s="2218"/>
      <c r="E59" s="2219"/>
      <c r="F59" s="2219"/>
      <c r="G59" s="2219"/>
      <c r="H59" s="2219"/>
      <c r="I59" s="2219"/>
      <c r="J59" s="2219"/>
      <c r="K59" s="2219"/>
      <c r="L59" s="2219"/>
      <c r="M59" s="2219"/>
      <c r="N59" s="2219"/>
      <c r="O59" s="2219"/>
      <c r="P59" s="2219"/>
      <c r="Q59" s="2219"/>
      <c r="R59" s="2219"/>
      <c r="S59" s="2219"/>
      <c r="T59" s="2219"/>
      <c r="U59" s="2219"/>
      <c r="V59" s="2219"/>
      <c r="W59" s="2219"/>
      <c r="X59" s="2219"/>
      <c r="Y59" s="2219"/>
      <c r="Z59" s="2219"/>
      <c r="AA59" s="2219"/>
      <c r="AB59" s="2219"/>
      <c r="AC59" s="2219"/>
      <c r="AD59" s="2219"/>
      <c r="AE59" s="2219"/>
      <c r="AF59" s="2219"/>
      <c r="AG59" s="2219"/>
      <c r="AH59" s="2219"/>
      <c r="AI59" s="2219"/>
      <c r="AJ59" s="2219"/>
      <c r="AK59" s="2219"/>
      <c r="AL59" s="2219"/>
      <c r="AM59" s="2219"/>
      <c r="AN59" s="2219"/>
      <c r="AO59" s="2219"/>
      <c r="AP59" s="2219"/>
      <c r="AQ59" s="2219"/>
      <c r="AR59" s="2219"/>
      <c r="AS59" s="2219"/>
      <c r="AT59" s="2219"/>
      <c r="AU59" s="2219"/>
      <c r="AV59" s="2219"/>
      <c r="AW59" s="2219"/>
      <c r="AX59" s="2219"/>
      <c r="AY59" s="2219"/>
      <c r="AZ59" s="2220"/>
      <c r="BA59" s="54"/>
      <c r="BO59" s="407"/>
      <c r="BP59" s="407"/>
      <c r="BQ59" s="407"/>
      <c r="BR59" s="407"/>
      <c r="BT59" s="254"/>
    </row>
    <row r="60" spans="2:72" ht="30" customHeight="1">
      <c r="B60" s="255"/>
      <c r="D60" s="2218"/>
      <c r="E60" s="2219"/>
      <c r="F60" s="2219"/>
      <c r="G60" s="2219"/>
      <c r="H60" s="2219"/>
      <c r="I60" s="2219"/>
      <c r="J60" s="2219"/>
      <c r="K60" s="2219"/>
      <c r="L60" s="2219"/>
      <c r="M60" s="2219"/>
      <c r="N60" s="2219"/>
      <c r="O60" s="2219"/>
      <c r="P60" s="2219"/>
      <c r="Q60" s="2219"/>
      <c r="R60" s="2219"/>
      <c r="S60" s="2219"/>
      <c r="T60" s="2219"/>
      <c r="U60" s="2219"/>
      <c r="V60" s="2219"/>
      <c r="W60" s="2219"/>
      <c r="X60" s="2219"/>
      <c r="Y60" s="2219"/>
      <c r="Z60" s="2219"/>
      <c r="AA60" s="2219"/>
      <c r="AB60" s="2219"/>
      <c r="AC60" s="2219"/>
      <c r="AD60" s="2219"/>
      <c r="AE60" s="2219"/>
      <c r="AF60" s="2219"/>
      <c r="AG60" s="2219"/>
      <c r="AH60" s="2219"/>
      <c r="AI60" s="2219"/>
      <c r="AJ60" s="2219"/>
      <c r="AK60" s="2219"/>
      <c r="AL60" s="2219"/>
      <c r="AM60" s="2219"/>
      <c r="AN60" s="2219"/>
      <c r="AO60" s="2219"/>
      <c r="AP60" s="2219"/>
      <c r="AQ60" s="2219"/>
      <c r="AR60" s="2219"/>
      <c r="AS60" s="2219"/>
      <c r="AT60" s="2219"/>
      <c r="AU60" s="2219"/>
      <c r="AV60" s="2219"/>
      <c r="AW60" s="2219"/>
      <c r="AX60" s="2219"/>
      <c r="AY60" s="2219"/>
      <c r="AZ60" s="2220"/>
      <c r="BT60" s="254"/>
    </row>
    <row r="61" spans="2:72" ht="30" customHeight="1">
      <c r="B61" s="255"/>
      <c r="D61" s="2218"/>
      <c r="E61" s="2219"/>
      <c r="F61" s="2219"/>
      <c r="G61" s="2219"/>
      <c r="H61" s="2219"/>
      <c r="I61" s="2219"/>
      <c r="J61" s="2219"/>
      <c r="K61" s="2219"/>
      <c r="L61" s="2219"/>
      <c r="M61" s="2219"/>
      <c r="N61" s="2219"/>
      <c r="O61" s="2219"/>
      <c r="P61" s="2219"/>
      <c r="Q61" s="2219"/>
      <c r="R61" s="2219"/>
      <c r="S61" s="2219"/>
      <c r="T61" s="2219"/>
      <c r="U61" s="2219"/>
      <c r="V61" s="2219"/>
      <c r="W61" s="2219"/>
      <c r="X61" s="2219"/>
      <c r="Y61" s="2219"/>
      <c r="Z61" s="2219"/>
      <c r="AA61" s="2219"/>
      <c r="AB61" s="2219"/>
      <c r="AC61" s="2219"/>
      <c r="AD61" s="2219"/>
      <c r="AE61" s="2219"/>
      <c r="AF61" s="2219"/>
      <c r="AG61" s="2219"/>
      <c r="AH61" s="2219"/>
      <c r="AI61" s="2219"/>
      <c r="AJ61" s="2219"/>
      <c r="AK61" s="2219"/>
      <c r="AL61" s="2219"/>
      <c r="AM61" s="2219"/>
      <c r="AN61" s="2219"/>
      <c r="AO61" s="2219"/>
      <c r="AP61" s="2219"/>
      <c r="AQ61" s="2219"/>
      <c r="AR61" s="2219"/>
      <c r="AS61" s="2219"/>
      <c r="AT61" s="2219"/>
      <c r="AU61" s="2219"/>
      <c r="AV61" s="2219"/>
      <c r="AW61" s="2219"/>
      <c r="AX61" s="2219"/>
      <c r="AY61" s="2219"/>
      <c r="AZ61" s="2220"/>
      <c r="BO61" s="67" t="s">
        <v>527</v>
      </c>
      <c r="BT61" s="254"/>
    </row>
    <row r="62" spans="2:72" ht="30" customHeight="1">
      <c r="B62" s="255"/>
      <c r="D62" s="2218"/>
      <c r="E62" s="2219"/>
      <c r="F62" s="2219"/>
      <c r="G62" s="2219"/>
      <c r="H62" s="2219"/>
      <c r="I62" s="2219"/>
      <c r="J62" s="2219"/>
      <c r="K62" s="2219"/>
      <c r="L62" s="2219"/>
      <c r="M62" s="2219"/>
      <c r="N62" s="2219"/>
      <c r="O62" s="2219"/>
      <c r="P62" s="2219"/>
      <c r="Q62" s="2219"/>
      <c r="R62" s="2219"/>
      <c r="S62" s="2219"/>
      <c r="T62" s="2219"/>
      <c r="U62" s="2219"/>
      <c r="V62" s="2219"/>
      <c r="W62" s="2219"/>
      <c r="X62" s="2219"/>
      <c r="Y62" s="2219"/>
      <c r="Z62" s="2219"/>
      <c r="AA62" s="2219"/>
      <c r="AB62" s="2219"/>
      <c r="AC62" s="2219"/>
      <c r="AD62" s="2219"/>
      <c r="AE62" s="2219"/>
      <c r="AF62" s="2219"/>
      <c r="AG62" s="2219"/>
      <c r="AH62" s="2219"/>
      <c r="AI62" s="2219"/>
      <c r="AJ62" s="2219"/>
      <c r="AK62" s="2219"/>
      <c r="AL62" s="2219"/>
      <c r="AM62" s="2219"/>
      <c r="AN62" s="2219"/>
      <c r="AO62" s="2219"/>
      <c r="AP62" s="2219"/>
      <c r="AQ62" s="2219"/>
      <c r="AR62" s="2219"/>
      <c r="AS62" s="2219"/>
      <c r="AT62" s="2219"/>
      <c r="AU62" s="2219"/>
      <c r="AV62" s="2219"/>
      <c r="AW62" s="2219"/>
      <c r="AX62" s="2219"/>
      <c r="AY62" s="2219"/>
      <c r="AZ62" s="2220"/>
      <c r="BC62" s="49" t="s">
        <v>387</v>
      </c>
      <c r="BJ62" s="2212"/>
      <c r="BK62" s="2213"/>
      <c r="BL62" s="2213"/>
      <c r="BM62" s="2213"/>
      <c r="BN62" s="2213"/>
      <c r="BO62" s="2213"/>
      <c r="BP62" s="2213"/>
      <c r="BQ62" s="2213"/>
      <c r="BR62" s="2214"/>
      <c r="BT62" s="254"/>
    </row>
    <row r="63" spans="2:72" ht="30" customHeight="1">
      <c r="B63" s="255"/>
      <c r="D63" s="2209"/>
      <c r="E63" s="2210"/>
      <c r="F63" s="2210"/>
      <c r="G63" s="2210"/>
      <c r="H63" s="2210"/>
      <c r="I63" s="2210"/>
      <c r="J63" s="2210"/>
      <c r="K63" s="2210"/>
      <c r="L63" s="2210"/>
      <c r="M63" s="2210"/>
      <c r="N63" s="2210"/>
      <c r="O63" s="2210"/>
      <c r="P63" s="2210"/>
      <c r="Q63" s="2210"/>
      <c r="R63" s="2210"/>
      <c r="S63" s="2210"/>
      <c r="T63" s="2210"/>
      <c r="U63" s="2210"/>
      <c r="V63" s="2210"/>
      <c r="W63" s="2210"/>
      <c r="X63" s="2210"/>
      <c r="Y63" s="2210"/>
      <c r="Z63" s="2210"/>
      <c r="AA63" s="2210"/>
      <c r="AB63" s="2210"/>
      <c r="AC63" s="2210"/>
      <c r="AD63" s="2210"/>
      <c r="AE63" s="2210"/>
      <c r="AF63" s="2210"/>
      <c r="AG63" s="2210"/>
      <c r="AH63" s="2210"/>
      <c r="AI63" s="2210"/>
      <c r="AJ63" s="2210"/>
      <c r="AK63" s="2210"/>
      <c r="AL63" s="2210"/>
      <c r="AM63" s="2210"/>
      <c r="AN63" s="2210"/>
      <c r="AO63" s="2210"/>
      <c r="AP63" s="2210"/>
      <c r="AQ63" s="2210"/>
      <c r="AR63" s="2210"/>
      <c r="AS63" s="2210"/>
      <c r="AT63" s="2210"/>
      <c r="AU63" s="2210"/>
      <c r="AV63" s="2210"/>
      <c r="AW63" s="2210"/>
      <c r="AX63" s="2210"/>
      <c r="AY63" s="2210"/>
      <c r="AZ63" s="2211"/>
      <c r="BA63" s="54"/>
      <c r="BC63" s="53" t="s">
        <v>388</v>
      </c>
      <c r="BJ63" s="2215"/>
      <c r="BK63" s="2216"/>
      <c r="BL63" s="2216"/>
      <c r="BM63" s="2216"/>
      <c r="BN63" s="2216"/>
      <c r="BO63" s="2216"/>
      <c r="BP63" s="2216"/>
      <c r="BQ63" s="2216"/>
      <c r="BR63" s="2217"/>
      <c r="BT63" s="254"/>
    </row>
    <row r="64" spans="2:72" ht="30" customHeight="1">
      <c r="B64" s="258"/>
      <c r="C64" s="55"/>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259"/>
    </row>
    <row r="65" spans="1:72" s="267" customFormat="1" ht="37.5" customHeight="1">
      <c r="A65" s="812"/>
      <c r="B65" s="1231"/>
      <c r="C65" s="1232"/>
      <c r="D65" s="1232"/>
      <c r="E65" s="1233"/>
      <c r="F65" s="1232"/>
      <c r="G65" s="1233"/>
      <c r="H65" s="1233"/>
      <c r="I65" s="1232"/>
      <c r="J65" s="1232"/>
      <c r="K65" s="1232"/>
      <c r="L65" s="1232"/>
      <c r="M65" s="1232"/>
      <c r="N65" s="1232"/>
      <c r="O65" s="1232"/>
      <c r="P65" s="1232"/>
      <c r="Q65" s="1232"/>
      <c r="R65" s="1232"/>
      <c r="S65" s="1233"/>
      <c r="T65" s="1233"/>
      <c r="U65" s="1232"/>
      <c r="V65" s="1232"/>
      <c r="W65" s="1232"/>
      <c r="X65" s="1232"/>
      <c r="Y65" s="1232"/>
      <c r="Z65" s="1232"/>
      <c r="AA65" s="1232"/>
      <c r="AB65" s="1232"/>
      <c r="AC65" s="1232"/>
      <c r="AD65" s="1232"/>
      <c r="AE65" s="1232"/>
      <c r="AF65" s="1232"/>
      <c r="AG65" s="1232"/>
      <c r="AH65" s="1232"/>
      <c r="AI65" s="1232"/>
      <c r="AJ65" s="1232"/>
      <c r="AK65" s="1232"/>
      <c r="AL65" s="1232"/>
      <c r="AM65" s="1232"/>
      <c r="AN65" s="1232"/>
      <c r="AO65" s="1232"/>
      <c r="AP65" s="1232"/>
      <c r="AQ65" s="1232"/>
      <c r="AR65" s="1232"/>
      <c r="AS65" s="1232"/>
      <c r="AT65" s="1232"/>
      <c r="AU65" s="1232"/>
      <c r="AV65" s="1232"/>
      <c r="AW65" s="1232"/>
      <c r="AX65" s="1232"/>
      <c r="AY65" s="1232"/>
      <c r="AZ65" s="1232"/>
      <c r="BA65" s="1232"/>
      <c r="BB65" s="1232"/>
      <c r="BC65" s="1232"/>
      <c r="BD65" s="1232"/>
      <c r="BE65" s="1232"/>
      <c r="BF65" s="1232"/>
      <c r="BG65" s="1232"/>
      <c r="BH65" s="1232"/>
      <c r="BI65" s="1232"/>
      <c r="BJ65" s="1232"/>
      <c r="BK65" s="1232"/>
      <c r="BL65" s="1232"/>
      <c r="BM65" s="1232"/>
      <c r="BN65" s="1232"/>
      <c r="BO65" s="1232"/>
      <c r="BP65" s="1232"/>
      <c r="BQ65" s="1232"/>
      <c r="BR65" s="1232"/>
      <c r="BS65" s="1232"/>
      <c r="BT65" s="1232"/>
    </row>
    <row r="66" spans="1:72" s="267" customFormat="1" ht="37.5" customHeight="1">
      <c r="A66" s="812"/>
      <c r="B66" s="1234"/>
      <c r="C66" s="1235" t="s">
        <v>2000</v>
      </c>
      <c r="D66" s="1235"/>
      <c r="E66" s="1236"/>
      <c r="F66" s="1235"/>
      <c r="G66" s="1236"/>
      <c r="H66" s="1236"/>
      <c r="I66" s="1235"/>
      <c r="J66" s="1235"/>
      <c r="K66" s="1235"/>
      <c r="L66" s="1235"/>
      <c r="M66" s="1235"/>
      <c r="N66" s="1235"/>
      <c r="O66" s="1235"/>
      <c r="P66" s="1235"/>
      <c r="Q66" s="1235"/>
      <c r="R66" s="1235"/>
      <c r="S66" s="1236"/>
      <c r="T66" s="1236"/>
      <c r="U66" s="1235"/>
      <c r="V66" s="1235"/>
      <c r="W66" s="1235"/>
      <c r="X66" s="1235"/>
      <c r="Y66" s="1235"/>
      <c r="Z66" s="1235"/>
      <c r="AA66" s="1235"/>
      <c r="AB66" s="1235"/>
      <c r="AC66" s="1235"/>
      <c r="AD66" s="1235"/>
      <c r="AE66" s="1235"/>
      <c r="AF66" s="1235"/>
      <c r="AG66" s="1235"/>
      <c r="AH66" s="1235"/>
      <c r="AI66" s="1235"/>
      <c r="AJ66" s="1235"/>
      <c r="AK66" s="1235"/>
      <c r="AL66" s="1235"/>
      <c r="AM66" s="1235"/>
      <c r="AN66" s="1235"/>
      <c r="AO66" s="1235"/>
      <c r="AP66" s="1235"/>
      <c r="AQ66" s="1235"/>
      <c r="AR66" s="1235"/>
      <c r="AS66" s="1235"/>
      <c r="AT66" s="1235"/>
      <c r="AU66" s="1235"/>
      <c r="AV66" s="1235"/>
      <c r="AW66" s="1235"/>
      <c r="AX66" s="1235"/>
      <c r="AY66" s="1235"/>
      <c r="AZ66" s="1235"/>
      <c r="BA66" s="1235"/>
      <c r="BB66" s="1235"/>
      <c r="BC66" s="1235"/>
      <c r="BD66" s="1235"/>
      <c r="BE66" s="1235"/>
      <c r="BF66" s="1235"/>
      <c r="BG66" s="1235"/>
      <c r="BH66" s="1235"/>
      <c r="BI66" s="1235"/>
      <c r="BJ66" s="1235"/>
      <c r="BK66" s="1235"/>
      <c r="BL66" s="1235"/>
      <c r="BM66" s="1235"/>
      <c r="BN66" s="1235"/>
      <c r="BO66" s="1235"/>
      <c r="BP66" s="1235"/>
      <c r="BQ66" s="1235"/>
      <c r="BR66" s="1235"/>
      <c r="BS66" s="1235"/>
      <c r="BT66" s="1235"/>
    </row>
    <row r="67" spans="1:72" s="267" customFormat="1" ht="37.5" customHeight="1">
      <c r="A67" s="812"/>
      <c r="B67" s="1234"/>
      <c r="C67" s="1237" t="s">
        <v>3</v>
      </c>
      <c r="D67" s="1235"/>
      <c r="E67" s="1236"/>
      <c r="F67" s="1235"/>
      <c r="G67" s="1236"/>
      <c r="H67" s="1236"/>
      <c r="I67" s="1235"/>
      <c r="J67" s="1235"/>
      <c r="K67" s="1235"/>
      <c r="L67" s="1235"/>
      <c r="M67" s="1235"/>
      <c r="N67" s="1235"/>
      <c r="O67" s="1235"/>
      <c r="P67" s="1235"/>
      <c r="Q67" s="1235"/>
      <c r="R67" s="1235"/>
      <c r="S67" s="1236"/>
      <c r="T67" s="1236"/>
      <c r="U67" s="1235"/>
      <c r="V67" s="1235"/>
      <c r="W67" s="1235"/>
      <c r="X67" s="1235"/>
      <c r="Y67" s="1235"/>
      <c r="Z67" s="1235"/>
      <c r="AA67" s="1235"/>
      <c r="AB67" s="1235"/>
      <c r="AC67" s="1235"/>
      <c r="AD67" s="1235"/>
      <c r="AE67" s="1235"/>
      <c r="AF67" s="1235"/>
      <c r="AG67" s="1235"/>
      <c r="AH67" s="1235"/>
      <c r="AI67" s="1235"/>
      <c r="AJ67" s="1235"/>
      <c r="AK67" s="1235"/>
      <c r="AL67" s="1235"/>
      <c r="AM67" s="1235"/>
      <c r="AN67" s="1235"/>
      <c r="AO67" s="1235"/>
      <c r="AP67" s="1235"/>
      <c r="AQ67" s="1235"/>
      <c r="AR67" s="1235"/>
      <c r="AS67" s="1235"/>
      <c r="AT67" s="1235"/>
      <c r="AU67" s="1235"/>
      <c r="AV67" s="1235"/>
      <c r="AW67" s="1235"/>
      <c r="AX67" s="1235"/>
      <c r="AY67" s="1235"/>
      <c r="AZ67" s="1235"/>
      <c r="BA67" s="1235"/>
      <c r="BB67" s="1235"/>
      <c r="BC67" s="1235"/>
      <c r="BD67" s="1235"/>
      <c r="BE67" s="1235"/>
      <c r="BF67" s="1235"/>
      <c r="BG67" s="1235"/>
      <c r="BH67" s="1235"/>
      <c r="BI67" s="1235"/>
      <c r="BJ67" s="1235"/>
      <c r="BK67" s="1235"/>
      <c r="BL67" s="1235"/>
      <c r="BM67" s="1235"/>
      <c r="BN67" s="1235"/>
      <c r="BO67" s="1235"/>
      <c r="BP67" s="1235"/>
      <c r="BQ67" s="1235"/>
      <c r="BR67" s="1235"/>
      <c r="BS67" s="1235"/>
      <c r="BT67" s="1235"/>
    </row>
    <row r="68" spans="1:72" s="267" customFormat="1" ht="37.5" customHeight="1">
      <c r="A68" s="812"/>
      <c r="B68" s="1234"/>
      <c r="C68" s="1235"/>
      <c r="D68" s="1235" t="s">
        <v>2005</v>
      </c>
      <c r="E68" s="1236"/>
      <c r="F68" s="1235"/>
      <c r="G68" s="1236"/>
      <c r="H68" s="1236"/>
      <c r="I68" s="1235"/>
      <c r="J68" s="1235"/>
      <c r="K68" s="1235"/>
      <c r="L68" s="1235"/>
      <c r="M68" s="1235"/>
      <c r="N68" s="1235"/>
      <c r="O68" s="1235"/>
      <c r="P68" s="1235"/>
      <c r="Q68" s="1235"/>
      <c r="R68" s="1235"/>
      <c r="S68" s="1236"/>
      <c r="T68" s="1236"/>
      <c r="U68" s="1235"/>
      <c r="V68" s="1235"/>
      <c r="W68" s="1235"/>
      <c r="X68" s="1235"/>
      <c r="Y68" s="1235"/>
      <c r="Z68" s="1235"/>
      <c r="AA68" s="1235"/>
      <c r="AB68" s="1235"/>
      <c r="AC68" s="1235"/>
      <c r="AD68" s="1235"/>
      <c r="AE68" s="1235"/>
      <c r="AF68" s="1235"/>
      <c r="AG68" s="1235"/>
      <c r="AH68" s="1235"/>
      <c r="AI68" s="1235"/>
      <c r="AJ68" s="1235"/>
      <c r="AK68" s="1235"/>
      <c r="AL68" s="1235"/>
      <c r="AM68" s="1235"/>
      <c r="AN68" s="1235"/>
      <c r="AO68" s="1235"/>
      <c r="AP68" s="1235"/>
      <c r="AQ68" s="1235"/>
      <c r="AR68" s="1235"/>
      <c r="AS68" s="1235"/>
      <c r="AT68" s="1235"/>
      <c r="AU68" s="1235"/>
      <c r="AV68" s="1235"/>
      <c r="AW68" s="1235"/>
      <c r="AX68" s="1235"/>
      <c r="AY68" s="1235"/>
      <c r="AZ68" s="1235"/>
      <c r="BA68" s="1235"/>
      <c r="BB68" s="1235"/>
      <c r="BC68" s="1235"/>
      <c r="BD68" s="1235"/>
      <c r="BE68" s="1235"/>
      <c r="BF68" s="1235"/>
      <c r="BG68" s="1235"/>
      <c r="BH68" s="1235"/>
      <c r="BI68" s="1235"/>
      <c r="BJ68" s="1235"/>
      <c r="BK68" s="1235"/>
      <c r="BL68" s="1235"/>
      <c r="BM68" s="1235"/>
      <c r="BN68" s="1235"/>
      <c r="BO68" s="1235"/>
      <c r="BP68" s="1235"/>
      <c r="BQ68" s="1235"/>
      <c r="BR68" s="1235"/>
      <c r="BS68" s="1235"/>
      <c r="BT68" s="1235"/>
    </row>
    <row r="69" spans="1:72" s="267" customFormat="1" ht="18" customHeight="1">
      <c r="A69" s="812"/>
      <c r="B69" s="1234"/>
      <c r="C69" s="1235"/>
      <c r="D69" s="1238" t="s">
        <v>2177</v>
      </c>
      <c r="E69" s="1236"/>
      <c r="F69" s="1235"/>
      <c r="G69" s="1236"/>
      <c r="H69" s="1236"/>
      <c r="I69" s="1235"/>
      <c r="J69" s="1235"/>
      <c r="K69" s="1235"/>
      <c r="L69" s="1235"/>
      <c r="M69" s="1235"/>
      <c r="N69" s="1235"/>
      <c r="O69" s="1235"/>
      <c r="P69" s="1235"/>
      <c r="Q69" s="1235"/>
      <c r="R69" s="1235"/>
      <c r="S69" s="1236"/>
      <c r="T69" s="1236"/>
      <c r="U69" s="1235"/>
      <c r="V69" s="1235"/>
      <c r="W69" s="1235"/>
      <c r="X69" s="1235"/>
      <c r="Y69" s="1235"/>
      <c r="Z69" s="1235"/>
      <c r="AA69" s="1235"/>
      <c r="AB69" s="1235"/>
      <c r="AC69" s="1235"/>
      <c r="AD69" s="1235"/>
      <c r="AE69" s="1235"/>
      <c r="AF69" s="1235"/>
      <c r="AG69" s="1235"/>
      <c r="AH69" s="1235"/>
      <c r="AI69" s="1235"/>
      <c r="AJ69" s="1235"/>
      <c r="AK69" s="1235"/>
      <c r="AL69" s="1235"/>
      <c r="AM69" s="1235"/>
      <c r="AN69" s="1235"/>
      <c r="AO69" s="1235"/>
      <c r="AP69" s="1235"/>
      <c r="AQ69" s="1235"/>
      <c r="AR69" s="1235"/>
      <c r="AS69" s="1235"/>
      <c r="AT69" s="1235"/>
      <c r="AU69" s="1235"/>
      <c r="AV69" s="1235"/>
      <c r="AW69" s="1235"/>
      <c r="AX69" s="1235"/>
      <c r="AY69" s="1235"/>
      <c r="AZ69" s="1235"/>
      <c r="BA69" s="1235"/>
      <c r="BB69" s="1235"/>
      <c r="BC69" s="1235"/>
      <c r="BD69" s="1235"/>
      <c r="BE69" s="1235"/>
      <c r="BF69" s="1235"/>
      <c r="BG69" s="1235"/>
      <c r="BH69" s="1235"/>
      <c r="BI69" s="1235"/>
      <c r="BJ69" s="1235"/>
      <c r="BK69" s="1235"/>
      <c r="BL69" s="1235"/>
      <c r="BM69" s="1235"/>
      <c r="BN69" s="1235"/>
      <c r="BO69" s="1235"/>
      <c r="BP69" s="1235"/>
      <c r="BQ69" s="1235"/>
      <c r="BR69" s="1235"/>
      <c r="BS69" s="1235"/>
      <c r="BT69" s="1235"/>
    </row>
    <row r="70" spans="1:72" s="267" customFormat="1" ht="30" customHeight="1">
      <c r="A70" s="812"/>
      <c r="B70" s="1234"/>
      <c r="C70" s="1235"/>
      <c r="D70" s="1238"/>
      <c r="E70" s="1236"/>
      <c r="F70" s="1235"/>
      <c r="G70" s="1236"/>
      <c r="H70" s="1236"/>
      <c r="I70" s="1235"/>
      <c r="J70" s="1235"/>
      <c r="K70" s="1235"/>
      <c r="L70" s="1235"/>
      <c r="M70" s="1235"/>
      <c r="N70" s="1235"/>
      <c r="O70" s="1235"/>
      <c r="P70" s="1235"/>
      <c r="Q70" s="1235"/>
      <c r="R70" s="1235"/>
      <c r="S70" s="1236"/>
      <c r="T70" s="1236"/>
      <c r="U70" s="1235"/>
      <c r="V70" s="1235"/>
      <c r="W70" s="1235"/>
      <c r="X70" s="1235"/>
      <c r="Y70" s="1235"/>
      <c r="Z70" s="1235"/>
      <c r="AA70" s="1235"/>
      <c r="AB70" s="1235"/>
      <c r="AC70" s="1235"/>
      <c r="AD70" s="1235"/>
      <c r="AE70" s="1235"/>
      <c r="AF70" s="1235"/>
      <c r="AG70" s="1235"/>
      <c r="AH70" s="1229"/>
      <c r="AI70" s="1229"/>
      <c r="AJ70" s="1229"/>
      <c r="AK70" s="1229"/>
      <c r="AL70" s="1229"/>
      <c r="AM70" s="1229"/>
      <c r="AN70" s="1235"/>
      <c r="AO70" s="1235"/>
      <c r="AP70" s="1235"/>
      <c r="AQ70" s="1235"/>
      <c r="AR70" s="1235"/>
      <c r="AS70" s="1235"/>
      <c r="AT70" s="1235"/>
      <c r="AU70" s="1235"/>
      <c r="AV70" s="1235"/>
      <c r="AW70" s="1235"/>
      <c r="AX70" s="1235"/>
      <c r="AY70" s="1235"/>
      <c r="AZ70" s="1235"/>
      <c r="BA70" s="1235"/>
      <c r="BB70" s="1235"/>
      <c r="BC70" s="1235"/>
      <c r="BD70" s="1235"/>
      <c r="BE70" s="1235"/>
      <c r="BF70" s="1235"/>
      <c r="BG70" s="1235"/>
      <c r="BH70" s="1235"/>
      <c r="BI70" s="1235"/>
      <c r="BJ70" s="1235"/>
      <c r="BK70" s="1235"/>
      <c r="BL70" s="1235"/>
      <c r="BM70" s="1235"/>
      <c r="BN70" s="1229"/>
      <c r="BO70" s="1229"/>
      <c r="BP70" s="1239" t="s">
        <v>2178</v>
      </c>
      <c r="BQ70" s="1240"/>
      <c r="BR70" s="1240"/>
      <c r="BS70" s="1240"/>
      <c r="BT70" s="1235"/>
    </row>
    <row r="71" spans="1:72" s="267" customFormat="1" ht="28.2" customHeight="1">
      <c r="A71" s="812"/>
      <c r="B71" s="1234"/>
      <c r="C71" s="1235"/>
      <c r="D71" s="1235" t="s">
        <v>2001</v>
      </c>
      <c r="E71" s="1236"/>
      <c r="F71" s="1235"/>
      <c r="G71" s="1236"/>
      <c r="H71" s="1236"/>
      <c r="I71" s="1235"/>
      <c r="J71" s="1235"/>
      <c r="K71" s="1235"/>
      <c r="L71" s="1235"/>
      <c r="M71" s="1235"/>
      <c r="N71" s="1235"/>
      <c r="O71" s="1235"/>
      <c r="P71" s="1235"/>
      <c r="Q71" s="1235"/>
      <c r="R71" s="1235"/>
      <c r="S71" s="1236"/>
      <c r="T71" s="1236"/>
      <c r="U71" s="1235"/>
      <c r="V71" s="1235"/>
      <c r="W71" s="1235"/>
      <c r="X71" s="1235"/>
      <c r="Y71" s="1235"/>
      <c r="Z71" s="1235"/>
      <c r="AA71" s="1235"/>
      <c r="AB71" s="1235"/>
      <c r="AC71" s="1235"/>
      <c r="AD71" s="1235"/>
      <c r="AE71" s="1235"/>
      <c r="AF71" s="1235"/>
      <c r="AG71" s="1235"/>
      <c r="AH71" s="1229"/>
      <c r="AI71" s="3305"/>
      <c r="AJ71" s="3306"/>
      <c r="AK71" s="3306"/>
      <c r="AL71" s="3306"/>
      <c r="AM71" s="3306"/>
      <c r="AN71" s="3306"/>
      <c r="AO71" s="3306"/>
      <c r="AP71" s="3306"/>
      <c r="AQ71" s="3306"/>
      <c r="AR71" s="3306"/>
      <c r="AS71" s="3306"/>
      <c r="AT71" s="3306"/>
      <c r="AU71" s="3306"/>
      <c r="AV71" s="3306"/>
      <c r="AW71" s="3306"/>
      <c r="AX71" s="3306"/>
      <c r="AY71" s="3306"/>
      <c r="AZ71" s="3306"/>
      <c r="BA71" s="3306"/>
      <c r="BB71" s="3306"/>
      <c r="BC71" s="3306"/>
      <c r="BD71" s="3306"/>
      <c r="BE71" s="3306"/>
      <c r="BF71" s="3306"/>
      <c r="BG71" s="3306"/>
      <c r="BH71" s="3306"/>
      <c r="BI71" s="3306"/>
      <c r="BJ71" s="3306"/>
      <c r="BK71" s="3306"/>
      <c r="BL71" s="3306"/>
      <c r="BM71" s="3306"/>
      <c r="BN71" s="3306"/>
      <c r="BO71" s="3306"/>
      <c r="BP71" s="3306"/>
      <c r="BQ71" s="3306"/>
      <c r="BR71" s="3306"/>
      <c r="BS71" s="3307"/>
      <c r="BT71" s="1229"/>
    </row>
    <row r="72" spans="1:72" s="267" customFormat="1" ht="22.2" customHeight="1">
      <c r="A72" s="812"/>
      <c r="B72" s="1234"/>
      <c r="C72" s="1235"/>
      <c r="D72" s="1235"/>
      <c r="E72" s="1241"/>
      <c r="F72" s="1238" t="s">
        <v>2003</v>
      </c>
      <c r="G72" s="1241"/>
      <c r="H72" s="1241"/>
      <c r="I72" s="1238"/>
      <c r="J72" s="1238"/>
      <c r="K72" s="1238"/>
      <c r="L72" s="1238"/>
      <c r="M72" s="1238"/>
      <c r="N72" s="1238"/>
      <c r="O72" s="1238"/>
      <c r="P72" s="1238"/>
      <c r="Q72" s="1238"/>
      <c r="R72" s="1238"/>
      <c r="S72" s="1241"/>
      <c r="T72" s="1236"/>
      <c r="U72" s="1235"/>
      <c r="V72" s="1235"/>
      <c r="W72" s="1235"/>
      <c r="X72" s="1235"/>
      <c r="Y72" s="1235"/>
      <c r="Z72" s="1235"/>
      <c r="AA72" s="1235"/>
      <c r="AB72" s="1235"/>
      <c r="AC72" s="1235"/>
      <c r="AD72" s="1235"/>
      <c r="AE72" s="1235"/>
      <c r="AF72" s="1235"/>
      <c r="AG72" s="1235"/>
      <c r="AH72" s="1229"/>
      <c r="AI72" s="3308"/>
      <c r="AJ72" s="3309"/>
      <c r="AK72" s="3309"/>
      <c r="AL72" s="3309"/>
      <c r="AM72" s="3309"/>
      <c r="AN72" s="3309"/>
      <c r="AO72" s="3309"/>
      <c r="AP72" s="3309"/>
      <c r="AQ72" s="3309"/>
      <c r="AR72" s="3309"/>
      <c r="AS72" s="3309"/>
      <c r="AT72" s="3309"/>
      <c r="AU72" s="3309"/>
      <c r="AV72" s="3309"/>
      <c r="AW72" s="3309"/>
      <c r="AX72" s="3309"/>
      <c r="AY72" s="3309"/>
      <c r="AZ72" s="3309"/>
      <c r="BA72" s="3309"/>
      <c r="BB72" s="3309"/>
      <c r="BC72" s="3309"/>
      <c r="BD72" s="3309"/>
      <c r="BE72" s="3309"/>
      <c r="BF72" s="3309"/>
      <c r="BG72" s="3309"/>
      <c r="BH72" s="3309"/>
      <c r="BI72" s="3309"/>
      <c r="BJ72" s="3309"/>
      <c r="BK72" s="3309"/>
      <c r="BL72" s="3309"/>
      <c r="BM72" s="3309"/>
      <c r="BN72" s="3309"/>
      <c r="BO72" s="3309"/>
      <c r="BP72" s="3309"/>
      <c r="BQ72" s="3309"/>
      <c r="BR72" s="3309"/>
      <c r="BS72" s="3310"/>
      <c r="BT72" s="1235"/>
    </row>
    <row r="73" spans="1:72" s="267" customFormat="1" ht="22.2" customHeight="1">
      <c r="A73" s="812"/>
      <c r="B73" s="1234"/>
      <c r="C73" s="1235"/>
      <c r="D73" s="1235"/>
      <c r="E73" s="1241"/>
      <c r="F73" s="1238"/>
      <c r="G73" s="1241"/>
      <c r="H73" s="1241"/>
      <c r="I73" s="1238"/>
      <c r="J73" s="1238"/>
      <c r="K73" s="1238"/>
      <c r="L73" s="1238"/>
      <c r="M73" s="1238"/>
      <c r="N73" s="1238"/>
      <c r="O73" s="1238"/>
      <c r="P73" s="1238"/>
      <c r="Q73" s="1238"/>
      <c r="R73" s="1238"/>
      <c r="S73" s="1241"/>
      <c r="T73" s="1236"/>
      <c r="U73" s="1235"/>
      <c r="V73" s="1235"/>
      <c r="W73" s="1235"/>
      <c r="X73" s="1235"/>
      <c r="Y73" s="1235"/>
      <c r="Z73" s="1235"/>
      <c r="AA73" s="1235"/>
      <c r="AB73" s="1235"/>
      <c r="AC73" s="1235"/>
      <c r="AD73" s="1235"/>
      <c r="AE73" s="1235"/>
      <c r="AF73" s="1235"/>
      <c r="AG73" s="1235"/>
      <c r="AH73" s="1229"/>
      <c r="AI73" s="1519"/>
      <c r="AJ73" s="1519"/>
      <c r="AK73" s="1229"/>
      <c r="AL73" s="1229"/>
      <c r="AM73" s="1229"/>
      <c r="AN73" s="1235"/>
      <c r="AO73" s="1235"/>
      <c r="AP73" s="1235"/>
      <c r="AQ73" s="1235"/>
      <c r="AR73" s="1235"/>
      <c r="AS73" s="1235"/>
      <c r="AT73" s="1235"/>
      <c r="AU73" s="1235"/>
      <c r="AV73" s="1235"/>
      <c r="AW73" s="1235"/>
      <c r="AX73" s="1235"/>
      <c r="AY73" s="1235"/>
      <c r="AZ73" s="1235"/>
      <c r="BA73" s="1235"/>
      <c r="BB73" s="1235"/>
      <c r="BC73" s="1235"/>
      <c r="BD73" s="1235"/>
      <c r="BE73" s="1235"/>
      <c r="BF73" s="1235"/>
      <c r="BG73" s="1235"/>
      <c r="BH73" s="1235"/>
      <c r="BI73" s="1235"/>
      <c r="BJ73" s="1235"/>
      <c r="BK73" s="1235"/>
      <c r="BL73" s="1235"/>
      <c r="BM73" s="1235"/>
      <c r="BN73" s="1235"/>
      <c r="BO73" s="1235"/>
      <c r="BP73" s="1235"/>
      <c r="BQ73" s="1235"/>
      <c r="BR73" s="1235"/>
      <c r="BS73" s="1235"/>
      <c r="BT73" s="1235"/>
    </row>
    <row r="74" spans="1:72" s="267" customFormat="1" ht="22.2" customHeight="1">
      <c r="A74" s="812"/>
      <c r="B74" s="1234"/>
      <c r="C74" s="1235"/>
      <c r="D74" s="1235"/>
      <c r="E74" s="1241"/>
      <c r="F74" s="1238"/>
      <c r="G74" s="1241"/>
      <c r="H74" s="1241"/>
      <c r="I74" s="1238"/>
      <c r="J74" s="1238"/>
      <c r="K74" s="1238"/>
      <c r="L74" s="1238"/>
      <c r="M74" s="1238"/>
      <c r="N74" s="1238"/>
      <c r="O74" s="1238"/>
      <c r="P74" s="1238"/>
      <c r="Q74" s="1238"/>
      <c r="R74" s="1238"/>
      <c r="S74" s="1241"/>
      <c r="T74" s="1236"/>
      <c r="U74" s="1235"/>
      <c r="V74" s="1235"/>
      <c r="W74" s="1235"/>
      <c r="X74" s="1235"/>
      <c r="Y74" s="1235"/>
      <c r="Z74" s="1235"/>
      <c r="AA74" s="1235"/>
      <c r="AB74" s="1235"/>
      <c r="AC74" s="1235"/>
      <c r="AD74" s="1235"/>
      <c r="AE74" s="1235"/>
      <c r="AF74" s="1235"/>
      <c r="AG74" s="1235"/>
      <c r="AH74" s="1229"/>
      <c r="AI74" s="1519"/>
      <c r="AJ74" s="1519"/>
      <c r="AK74" s="1229"/>
      <c r="AL74" s="1229"/>
      <c r="AM74" s="1229"/>
      <c r="AN74" s="1235"/>
      <c r="AO74" s="1235"/>
      <c r="AP74" s="1235"/>
      <c r="AQ74" s="1235"/>
      <c r="AR74" s="1235"/>
      <c r="AS74" s="1235"/>
      <c r="AT74" s="1235"/>
      <c r="AU74" s="1235"/>
      <c r="AV74" s="1235"/>
      <c r="AW74" s="1235"/>
      <c r="AX74" s="1235"/>
      <c r="AY74" s="1235"/>
      <c r="AZ74" s="1235"/>
      <c r="BA74" s="1235"/>
      <c r="BB74" s="1235"/>
      <c r="BC74" s="1235"/>
      <c r="BD74" s="1235"/>
      <c r="BE74" s="1235"/>
      <c r="BF74" s="1235"/>
      <c r="BG74" s="1235"/>
      <c r="BH74" s="1235"/>
      <c r="BI74" s="1235"/>
      <c r="BJ74" s="1235"/>
      <c r="BK74" s="1235"/>
      <c r="BL74" s="1235"/>
      <c r="BM74" s="1235"/>
      <c r="BN74" s="1235"/>
      <c r="BO74" s="1235"/>
      <c r="BP74" s="1239" t="s">
        <v>2179</v>
      </c>
      <c r="BQ74" s="1240"/>
      <c r="BR74" s="1240"/>
      <c r="BS74" s="1240"/>
      <c r="BT74" s="1235"/>
    </row>
    <row r="75" spans="1:72" s="267" customFormat="1" ht="28.2" customHeight="1">
      <c r="A75" s="812"/>
      <c r="B75" s="1234"/>
      <c r="C75" s="1235"/>
      <c r="D75" s="1235" t="s">
        <v>2002</v>
      </c>
      <c r="E75" s="1236"/>
      <c r="F75" s="1235"/>
      <c r="G75" s="1236"/>
      <c r="H75" s="1236"/>
      <c r="I75" s="1235"/>
      <c r="J75" s="1235"/>
      <c r="K75" s="1235"/>
      <c r="L75" s="1235"/>
      <c r="M75" s="1235"/>
      <c r="N75" s="1235"/>
      <c r="O75" s="1235"/>
      <c r="P75" s="1235"/>
      <c r="Q75" s="1235"/>
      <c r="R75" s="1235"/>
      <c r="S75" s="1236"/>
      <c r="T75" s="1236"/>
      <c r="U75" s="1235"/>
      <c r="V75" s="1235"/>
      <c r="W75" s="1235"/>
      <c r="X75" s="1235"/>
      <c r="Y75" s="1235"/>
      <c r="Z75" s="1235"/>
      <c r="AA75" s="1235"/>
      <c r="AB75" s="1235"/>
      <c r="AC75" s="1235"/>
      <c r="AD75" s="1235"/>
      <c r="AE75" s="1235"/>
      <c r="AF75" s="1235"/>
      <c r="AG75" s="1235"/>
      <c r="AH75" s="1229"/>
      <c r="AI75" s="3305"/>
      <c r="AJ75" s="3306"/>
      <c r="AK75" s="3306"/>
      <c r="AL75" s="3306"/>
      <c r="AM75" s="3306"/>
      <c r="AN75" s="3306"/>
      <c r="AO75" s="3306"/>
      <c r="AP75" s="3306"/>
      <c r="AQ75" s="3306"/>
      <c r="AR75" s="3306"/>
      <c r="AS75" s="3306"/>
      <c r="AT75" s="3306"/>
      <c r="AU75" s="3306"/>
      <c r="AV75" s="3306"/>
      <c r="AW75" s="3306"/>
      <c r="AX75" s="3306"/>
      <c r="AY75" s="3306"/>
      <c r="AZ75" s="3306"/>
      <c r="BA75" s="3306"/>
      <c r="BB75" s="3306"/>
      <c r="BC75" s="3306"/>
      <c r="BD75" s="3306"/>
      <c r="BE75" s="3306"/>
      <c r="BF75" s="3306"/>
      <c r="BG75" s="3306"/>
      <c r="BH75" s="3306"/>
      <c r="BI75" s="3306"/>
      <c r="BJ75" s="3306"/>
      <c r="BK75" s="3306"/>
      <c r="BL75" s="3306"/>
      <c r="BM75" s="3306"/>
      <c r="BN75" s="3306"/>
      <c r="BO75" s="3306"/>
      <c r="BP75" s="3306"/>
      <c r="BQ75" s="3306"/>
      <c r="BR75" s="3306"/>
      <c r="BS75" s="3307"/>
      <c r="BT75" s="1229"/>
    </row>
    <row r="76" spans="1:72" s="267" customFormat="1" ht="28.2" customHeight="1">
      <c r="A76" s="812"/>
      <c r="B76" s="1234"/>
      <c r="C76" s="1235"/>
      <c r="D76" s="1235"/>
      <c r="E76" s="1236"/>
      <c r="F76" s="1235" t="s">
        <v>2004</v>
      </c>
      <c r="G76" s="1236"/>
      <c r="H76" s="1236"/>
      <c r="I76" s="1235"/>
      <c r="J76" s="1235"/>
      <c r="K76" s="1235"/>
      <c r="L76" s="1235"/>
      <c r="M76" s="1235"/>
      <c r="N76" s="1235"/>
      <c r="O76" s="1235"/>
      <c r="P76" s="1235"/>
      <c r="Q76" s="1235"/>
      <c r="R76" s="1235"/>
      <c r="S76" s="1236"/>
      <c r="T76" s="1236"/>
      <c r="U76" s="1235"/>
      <c r="V76" s="1235"/>
      <c r="W76" s="1235"/>
      <c r="X76" s="1235"/>
      <c r="Y76" s="1235"/>
      <c r="Z76" s="1235"/>
      <c r="AA76" s="1235"/>
      <c r="AB76" s="1235"/>
      <c r="AC76" s="1235"/>
      <c r="AD76" s="1235"/>
      <c r="AE76" s="1235"/>
      <c r="AF76" s="1235"/>
      <c r="AG76" s="1235"/>
      <c r="AH76" s="1229"/>
      <c r="AI76" s="3308"/>
      <c r="AJ76" s="3309"/>
      <c r="AK76" s="3309"/>
      <c r="AL76" s="3309"/>
      <c r="AM76" s="3309"/>
      <c r="AN76" s="3309"/>
      <c r="AO76" s="3309"/>
      <c r="AP76" s="3309"/>
      <c r="AQ76" s="3309"/>
      <c r="AR76" s="3309"/>
      <c r="AS76" s="3309"/>
      <c r="AT76" s="3309"/>
      <c r="AU76" s="3309"/>
      <c r="AV76" s="3309"/>
      <c r="AW76" s="3309"/>
      <c r="AX76" s="3309"/>
      <c r="AY76" s="3309"/>
      <c r="AZ76" s="3309"/>
      <c r="BA76" s="3309"/>
      <c r="BB76" s="3309"/>
      <c r="BC76" s="3309"/>
      <c r="BD76" s="3309"/>
      <c r="BE76" s="3309"/>
      <c r="BF76" s="3309"/>
      <c r="BG76" s="3309"/>
      <c r="BH76" s="3309"/>
      <c r="BI76" s="3309"/>
      <c r="BJ76" s="3309"/>
      <c r="BK76" s="3309"/>
      <c r="BL76" s="3309"/>
      <c r="BM76" s="3309"/>
      <c r="BN76" s="3309"/>
      <c r="BO76" s="3309"/>
      <c r="BP76" s="3309"/>
      <c r="BQ76" s="3309"/>
      <c r="BR76" s="3309"/>
      <c r="BS76" s="3310"/>
      <c r="BT76" s="1235"/>
    </row>
    <row r="77" spans="1:72" s="267" customFormat="1" ht="37.5" customHeight="1">
      <c r="A77" s="812"/>
      <c r="B77" s="1243"/>
      <c r="C77" s="1242"/>
      <c r="D77" s="1242"/>
      <c r="E77" s="1244"/>
      <c r="F77" s="1242"/>
      <c r="G77" s="1244"/>
      <c r="H77" s="1244"/>
      <c r="I77" s="1242"/>
      <c r="J77" s="1242"/>
      <c r="K77" s="1242"/>
      <c r="L77" s="1242"/>
      <c r="M77" s="1242"/>
      <c r="N77" s="1242"/>
      <c r="O77" s="1242"/>
      <c r="P77" s="1242"/>
      <c r="Q77" s="1242"/>
      <c r="R77" s="1242"/>
      <c r="S77" s="1244"/>
      <c r="T77" s="1244"/>
      <c r="U77" s="1242"/>
      <c r="V77" s="1242"/>
      <c r="W77" s="1242"/>
      <c r="X77" s="1242"/>
      <c r="Y77" s="1242"/>
      <c r="Z77" s="1242"/>
      <c r="AA77" s="1242"/>
      <c r="AB77" s="1242"/>
      <c r="AC77" s="1242"/>
      <c r="AD77" s="1242"/>
      <c r="AE77" s="1242"/>
      <c r="AF77" s="1242"/>
      <c r="AG77" s="1242"/>
      <c r="AH77" s="1242"/>
      <c r="AI77" s="1242"/>
      <c r="AJ77" s="1242"/>
      <c r="AK77" s="1242"/>
      <c r="AL77" s="1242"/>
      <c r="AM77" s="1242"/>
      <c r="AN77" s="1242"/>
      <c r="AO77" s="1242"/>
      <c r="AP77" s="1242"/>
      <c r="AQ77" s="1242"/>
      <c r="AR77" s="1242"/>
      <c r="AS77" s="1242"/>
      <c r="AT77" s="1242"/>
      <c r="AU77" s="1242"/>
      <c r="AV77" s="1242"/>
      <c r="AW77" s="1242"/>
      <c r="AX77" s="1242"/>
      <c r="AY77" s="1242"/>
      <c r="AZ77" s="1242"/>
      <c r="BA77" s="1242"/>
      <c r="BB77" s="1242"/>
      <c r="BC77" s="1242"/>
      <c r="BD77" s="1242"/>
      <c r="BE77" s="1242"/>
      <c r="BF77" s="1242"/>
      <c r="BG77" s="1242"/>
      <c r="BH77" s="1242"/>
      <c r="BI77" s="1242"/>
      <c r="BJ77" s="1242"/>
      <c r="BK77" s="1242"/>
      <c r="BL77" s="1242"/>
      <c r="BM77" s="1242"/>
      <c r="BN77" s="1242"/>
      <c r="BO77" s="1242"/>
      <c r="BP77" s="1242"/>
      <c r="BQ77" s="1242"/>
      <c r="BR77" s="1242"/>
      <c r="BS77" s="1242"/>
      <c r="BT77" s="1242"/>
    </row>
    <row r="80" spans="1:72" ht="30" customHeight="1">
      <c r="B80" s="2202">
        <v>3</v>
      </c>
      <c r="C80" s="2202"/>
      <c r="D80" s="2202"/>
      <c r="E80" s="2202"/>
      <c r="F80" s="2202"/>
      <c r="G80" s="2202"/>
      <c r="H80" s="2202"/>
      <c r="I80" s="2202"/>
      <c r="J80" s="2202"/>
      <c r="K80" s="2202"/>
      <c r="L80" s="2202"/>
      <c r="M80" s="2202"/>
      <c r="N80" s="2202"/>
      <c r="O80" s="2202"/>
      <c r="P80" s="2202"/>
      <c r="Q80" s="2202"/>
      <c r="R80" s="2202"/>
      <c r="S80" s="2202"/>
      <c r="T80" s="2202"/>
      <c r="U80" s="2202"/>
      <c r="V80" s="2202"/>
      <c r="W80" s="2202"/>
      <c r="X80" s="2202"/>
      <c r="Y80" s="2202"/>
      <c r="Z80" s="2202"/>
      <c r="AA80" s="2202"/>
      <c r="AB80" s="2202"/>
      <c r="AC80" s="2202"/>
      <c r="AD80" s="2202"/>
      <c r="AE80" s="2202"/>
      <c r="AF80" s="2202"/>
      <c r="AG80" s="2202"/>
      <c r="AH80" s="2202"/>
      <c r="AI80" s="2202"/>
      <c r="AJ80" s="2202"/>
      <c r="AK80" s="2202"/>
      <c r="AL80" s="2202"/>
      <c r="AM80" s="2202"/>
      <c r="AN80" s="2202"/>
      <c r="AO80" s="2202"/>
      <c r="AP80" s="2202"/>
      <c r="AQ80" s="2202"/>
      <c r="AR80" s="2202"/>
      <c r="AS80" s="2202"/>
      <c r="AT80" s="2202"/>
      <c r="AU80" s="2202"/>
      <c r="AV80" s="2202"/>
      <c r="AW80" s="2202"/>
      <c r="AX80" s="2202"/>
      <c r="AY80" s="2202"/>
      <c r="AZ80" s="2202"/>
      <c r="BA80" s="2202"/>
      <c r="BB80" s="2202"/>
      <c r="BC80" s="2202"/>
      <c r="BD80" s="2202"/>
      <c r="BE80" s="2202"/>
      <c r="BF80" s="2202"/>
      <c r="BG80" s="2202"/>
      <c r="BH80" s="2202"/>
      <c r="BI80" s="2202"/>
      <c r="BJ80" s="2202"/>
      <c r="BK80" s="2202"/>
      <c r="BL80" s="2202"/>
      <c r="BM80" s="2202"/>
      <c r="BN80" s="2202"/>
      <c r="BO80" s="2202"/>
      <c r="BP80" s="2202"/>
      <c r="BQ80" s="2202"/>
      <c r="BR80" s="2202"/>
      <c r="BS80" s="2202"/>
      <c r="BT80" s="2202"/>
    </row>
    <row r="81" spans="2:72" ht="30" customHeight="1">
      <c r="B81" s="270"/>
      <c r="C81" s="270"/>
      <c r="D81" s="270"/>
      <c r="E81" s="270"/>
      <c r="F81" s="270"/>
      <c r="G81" s="270"/>
      <c r="H81" s="270"/>
      <c r="I81" s="270"/>
      <c r="J81" s="270"/>
      <c r="K81" s="270"/>
      <c r="L81" s="270"/>
      <c r="M81" s="270"/>
      <c r="N81" s="270"/>
      <c r="O81" s="270"/>
      <c r="P81" s="270"/>
      <c r="Q81" s="270"/>
      <c r="R81" s="270"/>
      <c r="S81" s="270"/>
      <c r="T81" s="270"/>
      <c r="U81" s="270"/>
      <c r="V81" s="270"/>
      <c r="W81" s="270"/>
      <c r="X81" s="270"/>
      <c r="Y81" s="270"/>
      <c r="Z81" s="270"/>
      <c r="AA81" s="270"/>
      <c r="AB81" s="270"/>
      <c r="AC81" s="270"/>
      <c r="AD81" s="270"/>
      <c r="AE81" s="270"/>
      <c r="AF81" s="270"/>
      <c r="AG81" s="270"/>
      <c r="AH81" s="270"/>
      <c r="AI81" s="270"/>
      <c r="AJ81" s="270"/>
      <c r="AK81" s="270"/>
      <c r="AL81" s="270"/>
      <c r="AM81" s="270"/>
      <c r="AN81" s="270"/>
      <c r="AO81" s="270"/>
      <c r="AP81" s="270"/>
      <c r="AQ81" s="270"/>
      <c r="AR81" s="270"/>
      <c r="AS81" s="270"/>
      <c r="AT81" s="270"/>
      <c r="AU81" s="270"/>
      <c r="AV81" s="270"/>
      <c r="AW81" s="270"/>
      <c r="AX81" s="270"/>
      <c r="AY81" s="270"/>
      <c r="AZ81" s="270"/>
      <c r="BA81" s="270"/>
      <c r="BB81" s="270"/>
      <c r="BC81" s="270"/>
      <c r="BD81" s="270"/>
      <c r="BE81" s="270"/>
      <c r="BF81" s="270"/>
      <c r="BG81" s="270"/>
      <c r="BH81" s="270"/>
      <c r="BI81" s="270"/>
      <c r="BJ81" s="270"/>
      <c r="BK81" s="270"/>
      <c r="BL81" s="270"/>
      <c r="BM81" s="270"/>
      <c r="BN81" s="270"/>
      <c r="BO81" s="270"/>
      <c r="BP81" s="270"/>
      <c r="BQ81" s="270"/>
      <c r="BR81" s="270"/>
      <c r="BS81" s="270"/>
      <c r="BT81" s="270"/>
    </row>
  </sheetData>
  <mergeCells count="29">
    <mergeCell ref="B2:BT2"/>
    <mergeCell ref="B3:BT3"/>
    <mergeCell ref="B4:BT4"/>
    <mergeCell ref="D22:AH26"/>
    <mergeCell ref="BP18:BR19"/>
    <mergeCell ref="BO17:BS17"/>
    <mergeCell ref="B5:BT5"/>
    <mergeCell ref="AO11:BR12"/>
    <mergeCell ref="AO9:BH10"/>
    <mergeCell ref="BN9:BR10"/>
    <mergeCell ref="N19:T20"/>
    <mergeCell ref="AC19:AE20"/>
    <mergeCell ref="AT19:AX20"/>
    <mergeCell ref="D13:AL13"/>
    <mergeCell ref="BA17:BN19"/>
    <mergeCell ref="B80:BT80"/>
    <mergeCell ref="AI39:AL39"/>
    <mergeCell ref="AI40:AL40"/>
    <mergeCell ref="BO38:BR38"/>
    <mergeCell ref="BG30:BR31"/>
    <mergeCell ref="BJ62:BR63"/>
    <mergeCell ref="D58:AZ63"/>
    <mergeCell ref="J39:AD40"/>
    <mergeCell ref="D50:BR51"/>
    <mergeCell ref="AQ39:BR40"/>
    <mergeCell ref="C42:D42"/>
    <mergeCell ref="AC38:AF38"/>
    <mergeCell ref="AI71:BS72"/>
    <mergeCell ref="AI75:BS76"/>
  </mergeCells>
  <printOptions horizontalCentered="1"/>
  <pageMargins left="0.23622047244094491" right="0.23622047244094491" top="0.23622047244094491" bottom="0.23622047244094491" header="0" footer="0"/>
  <pageSetup paperSize="9" scale="29" fitToWidth="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tabColor rgb="FFFFC000"/>
  </sheetPr>
  <dimension ref="A1:CO98"/>
  <sheetViews>
    <sheetView showGridLines="0" view="pageBreakPreview" zoomScale="50" zoomScaleNormal="54" zoomScaleSheetLayoutView="50" workbookViewId="0">
      <selection activeCell="BS64" sqref="BS64:CA65"/>
    </sheetView>
  </sheetViews>
  <sheetFormatPr defaultColWidth="1.4609375" defaultRowHeight="32.25" customHeight="1"/>
  <cols>
    <col min="1" max="2" width="2.61328125" style="814" customWidth="1"/>
    <col min="3" max="3" width="6.765625" style="814" customWidth="1"/>
    <col min="4" max="4" width="5.3046875" style="814" customWidth="1"/>
    <col min="5" max="5" width="1.07421875" style="814" customWidth="1"/>
    <col min="6" max="46" width="2.4609375" style="814" customWidth="1"/>
    <col min="47" max="47" width="3" style="814" customWidth="1"/>
    <col min="48" max="81" width="2.4609375" style="814" customWidth="1"/>
    <col min="82" max="82" width="2.61328125" style="814" customWidth="1"/>
    <col min="83" max="83" width="1.921875" style="814" customWidth="1"/>
    <col min="84" max="88" width="1.4609375" style="814"/>
    <col min="89" max="89" width="1.4609375" style="814" customWidth="1"/>
    <col min="90" max="90" width="1.4609375" style="814"/>
    <col min="91" max="91" width="15.3046875" style="814" customWidth="1"/>
    <col min="92" max="249" width="1.4609375" style="814"/>
    <col min="250" max="250" width="2.4609375" style="814" customWidth="1"/>
    <col min="251" max="251" width="6" style="814" bestFit="1" customWidth="1"/>
    <col min="252" max="252" width="2.4609375" style="814" customWidth="1"/>
    <col min="253" max="256" width="0.921875" style="814" customWidth="1"/>
    <col min="257" max="338" width="2.4609375" style="814" customWidth="1"/>
    <col min="339" max="505" width="1.4609375" style="814"/>
    <col min="506" max="506" width="2.4609375" style="814" customWidth="1"/>
    <col min="507" max="507" width="6" style="814" bestFit="1" customWidth="1"/>
    <col min="508" max="508" width="2.4609375" style="814" customWidth="1"/>
    <col min="509" max="512" width="0.921875" style="814" customWidth="1"/>
    <col min="513" max="594" width="2.4609375" style="814" customWidth="1"/>
    <col min="595" max="761" width="1.4609375" style="814"/>
    <col min="762" max="762" width="2.4609375" style="814" customWidth="1"/>
    <col min="763" max="763" width="6" style="814" bestFit="1" customWidth="1"/>
    <col min="764" max="764" width="2.4609375" style="814" customWidth="1"/>
    <col min="765" max="768" width="0.921875" style="814" customWidth="1"/>
    <col min="769" max="850" width="2.4609375" style="814" customWidth="1"/>
    <col min="851" max="1017" width="1.4609375" style="814"/>
    <col min="1018" max="1018" width="2.4609375" style="814" customWidth="1"/>
    <col min="1019" max="1019" width="6" style="814" bestFit="1" customWidth="1"/>
    <col min="1020" max="1020" width="2.4609375" style="814" customWidth="1"/>
    <col min="1021" max="1024" width="0.921875" style="814" customWidth="1"/>
    <col min="1025" max="1106" width="2.4609375" style="814" customWidth="1"/>
    <col min="1107" max="1273" width="1.4609375" style="814"/>
    <col min="1274" max="1274" width="2.4609375" style="814" customWidth="1"/>
    <col min="1275" max="1275" width="6" style="814" bestFit="1" customWidth="1"/>
    <col min="1276" max="1276" width="2.4609375" style="814" customWidth="1"/>
    <col min="1277" max="1280" width="0.921875" style="814" customWidth="1"/>
    <col min="1281" max="1362" width="2.4609375" style="814" customWidth="1"/>
    <col min="1363" max="1529" width="1.4609375" style="814"/>
    <col min="1530" max="1530" width="2.4609375" style="814" customWidth="1"/>
    <col min="1531" max="1531" width="6" style="814" bestFit="1" customWidth="1"/>
    <col min="1532" max="1532" width="2.4609375" style="814" customWidth="1"/>
    <col min="1533" max="1536" width="0.921875" style="814" customWidth="1"/>
    <col min="1537" max="1618" width="2.4609375" style="814" customWidth="1"/>
    <col min="1619" max="1785" width="1.4609375" style="814"/>
    <col min="1786" max="1786" width="2.4609375" style="814" customWidth="1"/>
    <col min="1787" max="1787" width="6" style="814" bestFit="1" customWidth="1"/>
    <col min="1788" max="1788" width="2.4609375" style="814" customWidth="1"/>
    <col min="1789" max="1792" width="0.921875" style="814" customWidth="1"/>
    <col min="1793" max="1874" width="2.4609375" style="814" customWidth="1"/>
    <col min="1875" max="2041" width="1.4609375" style="814"/>
    <col min="2042" max="2042" width="2.4609375" style="814" customWidth="1"/>
    <col min="2043" max="2043" width="6" style="814" bestFit="1" customWidth="1"/>
    <col min="2044" max="2044" width="2.4609375" style="814" customWidth="1"/>
    <col min="2045" max="2048" width="0.921875" style="814" customWidth="1"/>
    <col min="2049" max="2130" width="2.4609375" style="814" customWidth="1"/>
    <col min="2131" max="2297" width="1.4609375" style="814"/>
    <col min="2298" max="2298" width="2.4609375" style="814" customWidth="1"/>
    <col min="2299" max="2299" width="6" style="814" bestFit="1" customWidth="1"/>
    <col min="2300" max="2300" width="2.4609375" style="814" customWidth="1"/>
    <col min="2301" max="2304" width="0.921875" style="814" customWidth="1"/>
    <col min="2305" max="2386" width="2.4609375" style="814" customWidth="1"/>
    <col min="2387" max="2553" width="1.4609375" style="814"/>
    <col min="2554" max="2554" width="2.4609375" style="814" customWidth="1"/>
    <col min="2555" max="2555" width="6" style="814" bestFit="1" customWidth="1"/>
    <col min="2556" max="2556" width="2.4609375" style="814" customWidth="1"/>
    <col min="2557" max="2560" width="0.921875" style="814" customWidth="1"/>
    <col min="2561" max="2642" width="2.4609375" style="814" customWidth="1"/>
    <col min="2643" max="2809" width="1.4609375" style="814"/>
    <col min="2810" max="2810" width="2.4609375" style="814" customWidth="1"/>
    <col min="2811" max="2811" width="6" style="814" bestFit="1" customWidth="1"/>
    <col min="2812" max="2812" width="2.4609375" style="814" customWidth="1"/>
    <col min="2813" max="2816" width="0.921875" style="814" customWidth="1"/>
    <col min="2817" max="2898" width="2.4609375" style="814" customWidth="1"/>
    <col min="2899" max="3065" width="1.4609375" style="814"/>
    <col min="3066" max="3066" width="2.4609375" style="814" customWidth="1"/>
    <col min="3067" max="3067" width="6" style="814" bestFit="1" customWidth="1"/>
    <col min="3068" max="3068" width="2.4609375" style="814" customWidth="1"/>
    <col min="3069" max="3072" width="0.921875" style="814" customWidth="1"/>
    <col min="3073" max="3154" width="2.4609375" style="814" customWidth="1"/>
    <col min="3155" max="3321" width="1.4609375" style="814"/>
    <col min="3322" max="3322" width="2.4609375" style="814" customWidth="1"/>
    <col min="3323" max="3323" width="6" style="814" bestFit="1" customWidth="1"/>
    <col min="3324" max="3324" width="2.4609375" style="814" customWidth="1"/>
    <col min="3325" max="3328" width="0.921875" style="814" customWidth="1"/>
    <col min="3329" max="3410" width="2.4609375" style="814" customWidth="1"/>
    <col min="3411" max="3577" width="1.4609375" style="814"/>
    <col min="3578" max="3578" width="2.4609375" style="814" customWidth="1"/>
    <col min="3579" max="3579" width="6" style="814" bestFit="1" customWidth="1"/>
    <col min="3580" max="3580" width="2.4609375" style="814" customWidth="1"/>
    <col min="3581" max="3584" width="0.921875" style="814" customWidth="1"/>
    <col min="3585" max="3666" width="2.4609375" style="814" customWidth="1"/>
    <col min="3667" max="3833" width="1.4609375" style="814"/>
    <col min="3834" max="3834" width="2.4609375" style="814" customWidth="1"/>
    <col min="3835" max="3835" width="6" style="814" bestFit="1" customWidth="1"/>
    <col min="3836" max="3836" width="2.4609375" style="814" customWidth="1"/>
    <col min="3837" max="3840" width="0.921875" style="814" customWidth="1"/>
    <col min="3841" max="3922" width="2.4609375" style="814" customWidth="1"/>
    <col min="3923" max="4089" width="1.4609375" style="814"/>
    <col min="4090" max="4090" width="2.4609375" style="814" customWidth="1"/>
    <col min="4091" max="4091" width="6" style="814" bestFit="1" customWidth="1"/>
    <col min="4092" max="4092" width="2.4609375" style="814" customWidth="1"/>
    <col min="4093" max="4096" width="0.921875" style="814" customWidth="1"/>
    <col min="4097" max="4178" width="2.4609375" style="814" customWidth="1"/>
    <col min="4179" max="4345" width="1.4609375" style="814"/>
    <col min="4346" max="4346" width="2.4609375" style="814" customWidth="1"/>
    <col min="4347" max="4347" width="6" style="814" bestFit="1" customWidth="1"/>
    <col min="4348" max="4348" width="2.4609375" style="814" customWidth="1"/>
    <col min="4349" max="4352" width="0.921875" style="814" customWidth="1"/>
    <col min="4353" max="4434" width="2.4609375" style="814" customWidth="1"/>
    <col min="4435" max="4601" width="1.4609375" style="814"/>
    <col min="4602" max="4602" width="2.4609375" style="814" customWidth="1"/>
    <col min="4603" max="4603" width="6" style="814" bestFit="1" customWidth="1"/>
    <col min="4604" max="4604" width="2.4609375" style="814" customWidth="1"/>
    <col min="4605" max="4608" width="0.921875" style="814" customWidth="1"/>
    <col min="4609" max="4690" width="2.4609375" style="814" customWidth="1"/>
    <col min="4691" max="4857" width="1.4609375" style="814"/>
    <col min="4858" max="4858" width="2.4609375" style="814" customWidth="1"/>
    <col min="4859" max="4859" width="6" style="814" bestFit="1" customWidth="1"/>
    <col min="4860" max="4860" width="2.4609375" style="814" customWidth="1"/>
    <col min="4861" max="4864" width="0.921875" style="814" customWidth="1"/>
    <col min="4865" max="4946" width="2.4609375" style="814" customWidth="1"/>
    <col min="4947" max="5113" width="1.4609375" style="814"/>
    <col min="5114" max="5114" width="2.4609375" style="814" customWidth="1"/>
    <col min="5115" max="5115" width="6" style="814" bestFit="1" customWidth="1"/>
    <col min="5116" max="5116" width="2.4609375" style="814" customWidth="1"/>
    <col min="5117" max="5120" width="0.921875" style="814" customWidth="1"/>
    <col min="5121" max="5202" width="2.4609375" style="814" customWidth="1"/>
    <col min="5203" max="5369" width="1.4609375" style="814"/>
    <col min="5370" max="5370" width="2.4609375" style="814" customWidth="1"/>
    <col min="5371" max="5371" width="6" style="814" bestFit="1" customWidth="1"/>
    <col min="5372" max="5372" width="2.4609375" style="814" customWidth="1"/>
    <col min="5373" max="5376" width="0.921875" style="814" customWidth="1"/>
    <col min="5377" max="5458" width="2.4609375" style="814" customWidth="1"/>
    <col min="5459" max="5625" width="1.4609375" style="814"/>
    <col min="5626" max="5626" width="2.4609375" style="814" customWidth="1"/>
    <col min="5627" max="5627" width="6" style="814" bestFit="1" customWidth="1"/>
    <col min="5628" max="5628" width="2.4609375" style="814" customWidth="1"/>
    <col min="5629" max="5632" width="0.921875" style="814" customWidth="1"/>
    <col min="5633" max="5714" width="2.4609375" style="814" customWidth="1"/>
    <col min="5715" max="5881" width="1.4609375" style="814"/>
    <col min="5882" max="5882" width="2.4609375" style="814" customWidth="1"/>
    <col min="5883" max="5883" width="6" style="814" bestFit="1" customWidth="1"/>
    <col min="5884" max="5884" width="2.4609375" style="814" customWidth="1"/>
    <col min="5885" max="5888" width="0.921875" style="814" customWidth="1"/>
    <col min="5889" max="5970" width="2.4609375" style="814" customWidth="1"/>
    <col min="5971" max="6137" width="1.4609375" style="814"/>
    <col min="6138" max="6138" width="2.4609375" style="814" customWidth="1"/>
    <col min="6139" max="6139" width="6" style="814" bestFit="1" customWidth="1"/>
    <col min="6140" max="6140" width="2.4609375" style="814" customWidth="1"/>
    <col min="6141" max="6144" width="0.921875" style="814" customWidth="1"/>
    <col min="6145" max="6226" width="2.4609375" style="814" customWidth="1"/>
    <col min="6227" max="6393" width="1.4609375" style="814"/>
    <col min="6394" max="6394" width="2.4609375" style="814" customWidth="1"/>
    <col min="6395" max="6395" width="6" style="814" bestFit="1" customWidth="1"/>
    <col min="6396" max="6396" width="2.4609375" style="814" customWidth="1"/>
    <col min="6397" max="6400" width="0.921875" style="814" customWidth="1"/>
    <col min="6401" max="6482" width="2.4609375" style="814" customWidth="1"/>
    <col min="6483" max="6649" width="1.4609375" style="814"/>
    <col min="6650" max="6650" width="2.4609375" style="814" customWidth="1"/>
    <col min="6651" max="6651" width="6" style="814" bestFit="1" customWidth="1"/>
    <col min="6652" max="6652" width="2.4609375" style="814" customWidth="1"/>
    <col min="6653" max="6656" width="0.921875" style="814" customWidth="1"/>
    <col min="6657" max="6738" width="2.4609375" style="814" customWidth="1"/>
    <col min="6739" max="6905" width="1.4609375" style="814"/>
    <col min="6906" max="6906" width="2.4609375" style="814" customWidth="1"/>
    <col min="6907" max="6907" width="6" style="814" bestFit="1" customWidth="1"/>
    <col min="6908" max="6908" width="2.4609375" style="814" customWidth="1"/>
    <col min="6909" max="6912" width="0.921875" style="814" customWidth="1"/>
    <col min="6913" max="6994" width="2.4609375" style="814" customWidth="1"/>
    <col min="6995" max="7161" width="1.4609375" style="814"/>
    <col min="7162" max="7162" width="2.4609375" style="814" customWidth="1"/>
    <col min="7163" max="7163" width="6" style="814" bestFit="1" customWidth="1"/>
    <col min="7164" max="7164" width="2.4609375" style="814" customWidth="1"/>
    <col min="7165" max="7168" width="0.921875" style="814" customWidth="1"/>
    <col min="7169" max="7250" width="2.4609375" style="814" customWidth="1"/>
    <col min="7251" max="7417" width="1.4609375" style="814"/>
    <col min="7418" max="7418" width="2.4609375" style="814" customWidth="1"/>
    <col min="7419" max="7419" width="6" style="814" bestFit="1" customWidth="1"/>
    <col min="7420" max="7420" width="2.4609375" style="814" customWidth="1"/>
    <col min="7421" max="7424" width="0.921875" style="814" customWidth="1"/>
    <col min="7425" max="7506" width="2.4609375" style="814" customWidth="1"/>
    <col min="7507" max="7673" width="1.4609375" style="814"/>
    <col min="7674" max="7674" width="2.4609375" style="814" customWidth="1"/>
    <col min="7675" max="7675" width="6" style="814" bestFit="1" customWidth="1"/>
    <col min="7676" max="7676" width="2.4609375" style="814" customWidth="1"/>
    <col min="7677" max="7680" width="0.921875" style="814" customWidth="1"/>
    <col min="7681" max="7762" width="2.4609375" style="814" customWidth="1"/>
    <col min="7763" max="7929" width="1.4609375" style="814"/>
    <col min="7930" max="7930" width="2.4609375" style="814" customWidth="1"/>
    <col min="7931" max="7931" width="6" style="814" bestFit="1" customWidth="1"/>
    <col min="7932" max="7932" width="2.4609375" style="814" customWidth="1"/>
    <col min="7933" max="7936" width="0.921875" style="814" customWidth="1"/>
    <col min="7937" max="8018" width="2.4609375" style="814" customWidth="1"/>
    <col min="8019" max="8185" width="1.4609375" style="814"/>
    <col min="8186" max="8186" width="2.4609375" style="814" customWidth="1"/>
    <col min="8187" max="8187" width="6" style="814" bestFit="1" customWidth="1"/>
    <col min="8188" max="8188" width="2.4609375" style="814" customWidth="1"/>
    <col min="8189" max="8192" width="0.921875" style="814" customWidth="1"/>
    <col min="8193" max="8274" width="2.4609375" style="814" customWidth="1"/>
    <col min="8275" max="8441" width="1.4609375" style="814"/>
    <col min="8442" max="8442" width="2.4609375" style="814" customWidth="1"/>
    <col min="8443" max="8443" width="6" style="814" bestFit="1" customWidth="1"/>
    <col min="8444" max="8444" width="2.4609375" style="814" customWidth="1"/>
    <col min="8445" max="8448" width="0.921875" style="814" customWidth="1"/>
    <col min="8449" max="8530" width="2.4609375" style="814" customWidth="1"/>
    <col min="8531" max="8697" width="1.4609375" style="814"/>
    <col min="8698" max="8698" width="2.4609375" style="814" customWidth="1"/>
    <col min="8699" max="8699" width="6" style="814" bestFit="1" customWidth="1"/>
    <col min="8700" max="8700" width="2.4609375" style="814" customWidth="1"/>
    <col min="8701" max="8704" width="0.921875" style="814" customWidth="1"/>
    <col min="8705" max="8786" width="2.4609375" style="814" customWidth="1"/>
    <col min="8787" max="8953" width="1.4609375" style="814"/>
    <col min="8954" max="8954" width="2.4609375" style="814" customWidth="1"/>
    <col min="8955" max="8955" width="6" style="814" bestFit="1" customWidth="1"/>
    <col min="8956" max="8956" width="2.4609375" style="814" customWidth="1"/>
    <col min="8957" max="8960" width="0.921875" style="814" customWidth="1"/>
    <col min="8961" max="9042" width="2.4609375" style="814" customWidth="1"/>
    <col min="9043" max="9209" width="1.4609375" style="814"/>
    <col min="9210" max="9210" width="2.4609375" style="814" customWidth="1"/>
    <col min="9211" max="9211" width="6" style="814" bestFit="1" customWidth="1"/>
    <col min="9212" max="9212" width="2.4609375" style="814" customWidth="1"/>
    <col min="9213" max="9216" width="0.921875" style="814" customWidth="1"/>
    <col min="9217" max="9298" width="2.4609375" style="814" customWidth="1"/>
    <col min="9299" max="9465" width="1.4609375" style="814"/>
    <col min="9466" max="9466" width="2.4609375" style="814" customWidth="1"/>
    <col min="9467" max="9467" width="6" style="814" bestFit="1" customWidth="1"/>
    <col min="9468" max="9468" width="2.4609375" style="814" customWidth="1"/>
    <col min="9469" max="9472" width="0.921875" style="814" customWidth="1"/>
    <col min="9473" max="9554" width="2.4609375" style="814" customWidth="1"/>
    <col min="9555" max="9721" width="1.4609375" style="814"/>
    <col min="9722" max="9722" width="2.4609375" style="814" customWidth="1"/>
    <col min="9723" max="9723" width="6" style="814" bestFit="1" customWidth="1"/>
    <col min="9724" max="9724" width="2.4609375" style="814" customWidth="1"/>
    <col min="9725" max="9728" width="0.921875" style="814" customWidth="1"/>
    <col min="9729" max="9810" width="2.4609375" style="814" customWidth="1"/>
    <col min="9811" max="9977" width="1.4609375" style="814"/>
    <col min="9978" max="9978" width="2.4609375" style="814" customWidth="1"/>
    <col min="9979" max="9979" width="6" style="814" bestFit="1" customWidth="1"/>
    <col min="9980" max="9980" width="2.4609375" style="814" customWidth="1"/>
    <col min="9981" max="9984" width="0.921875" style="814" customWidth="1"/>
    <col min="9985" max="10066" width="2.4609375" style="814" customWidth="1"/>
    <col min="10067" max="10233" width="1.4609375" style="814"/>
    <col min="10234" max="10234" width="2.4609375" style="814" customWidth="1"/>
    <col min="10235" max="10235" width="6" style="814" bestFit="1" customWidth="1"/>
    <col min="10236" max="10236" width="2.4609375" style="814" customWidth="1"/>
    <col min="10237" max="10240" width="0.921875" style="814" customWidth="1"/>
    <col min="10241" max="10322" width="2.4609375" style="814" customWidth="1"/>
    <col min="10323" max="10489" width="1.4609375" style="814"/>
    <col min="10490" max="10490" width="2.4609375" style="814" customWidth="1"/>
    <col min="10491" max="10491" width="6" style="814" bestFit="1" customWidth="1"/>
    <col min="10492" max="10492" width="2.4609375" style="814" customWidth="1"/>
    <col min="10493" max="10496" width="0.921875" style="814" customWidth="1"/>
    <col min="10497" max="10578" width="2.4609375" style="814" customWidth="1"/>
    <col min="10579" max="10745" width="1.4609375" style="814"/>
    <col min="10746" max="10746" width="2.4609375" style="814" customWidth="1"/>
    <col min="10747" max="10747" width="6" style="814" bestFit="1" customWidth="1"/>
    <col min="10748" max="10748" width="2.4609375" style="814" customWidth="1"/>
    <col min="10749" max="10752" width="0.921875" style="814" customWidth="1"/>
    <col min="10753" max="10834" width="2.4609375" style="814" customWidth="1"/>
    <col min="10835" max="11001" width="1.4609375" style="814"/>
    <col min="11002" max="11002" width="2.4609375" style="814" customWidth="1"/>
    <col min="11003" max="11003" width="6" style="814" bestFit="1" customWidth="1"/>
    <col min="11004" max="11004" width="2.4609375" style="814" customWidth="1"/>
    <col min="11005" max="11008" width="0.921875" style="814" customWidth="1"/>
    <col min="11009" max="11090" width="2.4609375" style="814" customWidth="1"/>
    <col min="11091" max="11257" width="1.4609375" style="814"/>
    <col min="11258" max="11258" width="2.4609375" style="814" customWidth="1"/>
    <col min="11259" max="11259" width="6" style="814" bestFit="1" customWidth="1"/>
    <col min="11260" max="11260" width="2.4609375" style="814" customWidth="1"/>
    <col min="11261" max="11264" width="0.921875" style="814" customWidth="1"/>
    <col min="11265" max="11346" width="2.4609375" style="814" customWidth="1"/>
    <col min="11347" max="11513" width="1.4609375" style="814"/>
    <col min="11514" max="11514" width="2.4609375" style="814" customWidth="1"/>
    <col min="11515" max="11515" width="6" style="814" bestFit="1" customWidth="1"/>
    <col min="11516" max="11516" width="2.4609375" style="814" customWidth="1"/>
    <col min="11517" max="11520" width="0.921875" style="814" customWidth="1"/>
    <col min="11521" max="11602" width="2.4609375" style="814" customWidth="1"/>
    <col min="11603" max="11769" width="1.4609375" style="814"/>
    <col min="11770" max="11770" width="2.4609375" style="814" customWidth="1"/>
    <col min="11771" max="11771" width="6" style="814" bestFit="1" customWidth="1"/>
    <col min="11772" max="11772" width="2.4609375" style="814" customWidth="1"/>
    <col min="11773" max="11776" width="0.921875" style="814" customWidth="1"/>
    <col min="11777" max="11858" width="2.4609375" style="814" customWidth="1"/>
    <col min="11859" max="12025" width="1.4609375" style="814"/>
    <col min="12026" max="12026" width="2.4609375" style="814" customWidth="1"/>
    <col min="12027" max="12027" width="6" style="814" bestFit="1" customWidth="1"/>
    <col min="12028" max="12028" width="2.4609375" style="814" customWidth="1"/>
    <col min="12029" max="12032" width="0.921875" style="814" customWidth="1"/>
    <col min="12033" max="12114" width="2.4609375" style="814" customWidth="1"/>
    <col min="12115" max="12281" width="1.4609375" style="814"/>
    <col min="12282" max="12282" width="2.4609375" style="814" customWidth="1"/>
    <col min="12283" max="12283" width="6" style="814" bestFit="1" customWidth="1"/>
    <col min="12284" max="12284" width="2.4609375" style="814" customWidth="1"/>
    <col min="12285" max="12288" width="0.921875" style="814" customWidth="1"/>
    <col min="12289" max="12370" width="2.4609375" style="814" customWidth="1"/>
    <col min="12371" max="12537" width="1.4609375" style="814"/>
    <col min="12538" max="12538" width="2.4609375" style="814" customWidth="1"/>
    <col min="12539" max="12539" width="6" style="814" bestFit="1" customWidth="1"/>
    <col min="12540" max="12540" width="2.4609375" style="814" customWidth="1"/>
    <col min="12541" max="12544" width="0.921875" style="814" customWidth="1"/>
    <col min="12545" max="12626" width="2.4609375" style="814" customWidth="1"/>
    <col min="12627" max="12793" width="1.4609375" style="814"/>
    <col min="12794" max="12794" width="2.4609375" style="814" customWidth="1"/>
    <col min="12795" max="12795" width="6" style="814" bestFit="1" customWidth="1"/>
    <col min="12796" max="12796" width="2.4609375" style="814" customWidth="1"/>
    <col min="12797" max="12800" width="0.921875" style="814" customWidth="1"/>
    <col min="12801" max="12882" width="2.4609375" style="814" customWidth="1"/>
    <col min="12883" max="13049" width="1.4609375" style="814"/>
    <col min="13050" max="13050" width="2.4609375" style="814" customWidth="1"/>
    <col min="13051" max="13051" width="6" style="814" bestFit="1" customWidth="1"/>
    <col min="13052" max="13052" width="2.4609375" style="814" customWidth="1"/>
    <col min="13053" max="13056" width="0.921875" style="814" customWidth="1"/>
    <col min="13057" max="13138" width="2.4609375" style="814" customWidth="1"/>
    <col min="13139" max="13305" width="1.4609375" style="814"/>
    <col min="13306" max="13306" width="2.4609375" style="814" customWidth="1"/>
    <col min="13307" max="13307" width="6" style="814" bestFit="1" customWidth="1"/>
    <col min="13308" max="13308" width="2.4609375" style="814" customWidth="1"/>
    <col min="13309" max="13312" width="0.921875" style="814" customWidth="1"/>
    <col min="13313" max="13394" width="2.4609375" style="814" customWidth="1"/>
    <col min="13395" max="13561" width="1.4609375" style="814"/>
    <col min="13562" max="13562" width="2.4609375" style="814" customWidth="1"/>
    <col min="13563" max="13563" width="6" style="814" bestFit="1" customWidth="1"/>
    <col min="13564" max="13564" width="2.4609375" style="814" customWidth="1"/>
    <col min="13565" max="13568" width="0.921875" style="814" customWidth="1"/>
    <col min="13569" max="13650" width="2.4609375" style="814" customWidth="1"/>
    <col min="13651" max="13817" width="1.4609375" style="814"/>
    <col min="13818" max="13818" width="2.4609375" style="814" customWidth="1"/>
    <col min="13819" max="13819" width="6" style="814" bestFit="1" customWidth="1"/>
    <col min="13820" max="13820" width="2.4609375" style="814" customWidth="1"/>
    <col min="13821" max="13824" width="0.921875" style="814" customWidth="1"/>
    <col min="13825" max="13906" width="2.4609375" style="814" customWidth="1"/>
    <col min="13907" max="14073" width="1.4609375" style="814"/>
    <col min="14074" max="14074" width="2.4609375" style="814" customWidth="1"/>
    <col min="14075" max="14075" width="6" style="814" bestFit="1" customWidth="1"/>
    <col min="14076" max="14076" width="2.4609375" style="814" customWidth="1"/>
    <col min="14077" max="14080" width="0.921875" style="814" customWidth="1"/>
    <col min="14081" max="14162" width="2.4609375" style="814" customWidth="1"/>
    <col min="14163" max="14329" width="1.4609375" style="814"/>
    <col min="14330" max="14330" width="2.4609375" style="814" customWidth="1"/>
    <col min="14331" max="14331" width="6" style="814" bestFit="1" customWidth="1"/>
    <col min="14332" max="14332" width="2.4609375" style="814" customWidth="1"/>
    <col min="14333" max="14336" width="0.921875" style="814" customWidth="1"/>
    <col min="14337" max="14418" width="2.4609375" style="814" customWidth="1"/>
    <col min="14419" max="14585" width="1.4609375" style="814"/>
    <col min="14586" max="14586" width="2.4609375" style="814" customWidth="1"/>
    <col min="14587" max="14587" width="6" style="814" bestFit="1" customWidth="1"/>
    <col min="14588" max="14588" width="2.4609375" style="814" customWidth="1"/>
    <col min="14589" max="14592" width="0.921875" style="814" customWidth="1"/>
    <col min="14593" max="14674" width="2.4609375" style="814" customWidth="1"/>
    <col min="14675" max="14841" width="1.4609375" style="814"/>
    <col min="14842" max="14842" width="2.4609375" style="814" customWidth="1"/>
    <col min="14843" max="14843" width="6" style="814" bestFit="1" customWidth="1"/>
    <col min="14844" max="14844" width="2.4609375" style="814" customWidth="1"/>
    <col min="14845" max="14848" width="0.921875" style="814" customWidth="1"/>
    <col min="14849" max="14930" width="2.4609375" style="814" customWidth="1"/>
    <col min="14931" max="15097" width="1.4609375" style="814"/>
    <col min="15098" max="15098" width="2.4609375" style="814" customWidth="1"/>
    <col min="15099" max="15099" width="6" style="814" bestFit="1" customWidth="1"/>
    <col min="15100" max="15100" width="2.4609375" style="814" customWidth="1"/>
    <col min="15101" max="15104" width="0.921875" style="814" customWidth="1"/>
    <col min="15105" max="15186" width="2.4609375" style="814" customWidth="1"/>
    <col min="15187" max="15353" width="1.4609375" style="814"/>
    <col min="15354" max="15354" width="2.4609375" style="814" customWidth="1"/>
    <col min="15355" max="15355" width="6" style="814" bestFit="1" customWidth="1"/>
    <col min="15356" max="15356" width="2.4609375" style="814" customWidth="1"/>
    <col min="15357" max="15360" width="0.921875" style="814" customWidth="1"/>
    <col min="15361" max="15442" width="2.4609375" style="814" customWidth="1"/>
    <col min="15443" max="15609" width="1.4609375" style="814"/>
    <col min="15610" max="15610" width="2.4609375" style="814" customWidth="1"/>
    <col min="15611" max="15611" width="6" style="814" bestFit="1" customWidth="1"/>
    <col min="15612" max="15612" width="2.4609375" style="814" customWidth="1"/>
    <col min="15613" max="15616" width="0.921875" style="814" customWidth="1"/>
    <col min="15617" max="15698" width="2.4609375" style="814" customWidth="1"/>
    <col min="15699" max="15865" width="1.4609375" style="814"/>
    <col min="15866" max="15866" width="2.4609375" style="814" customWidth="1"/>
    <col min="15867" max="15867" width="6" style="814" bestFit="1" customWidth="1"/>
    <col min="15868" max="15868" width="2.4609375" style="814" customWidth="1"/>
    <col min="15869" max="15872" width="0.921875" style="814" customWidth="1"/>
    <col min="15873" max="15954" width="2.4609375" style="814" customWidth="1"/>
    <col min="15955" max="16121" width="1.4609375" style="814"/>
    <col min="16122" max="16122" width="2.4609375" style="814" customWidth="1"/>
    <col min="16123" max="16123" width="6" style="814" bestFit="1" customWidth="1"/>
    <col min="16124" max="16124" width="2.4609375" style="814" customWidth="1"/>
    <col min="16125" max="16128" width="0.921875" style="814" customWidth="1"/>
    <col min="16129" max="16210" width="2.4609375" style="814" customWidth="1"/>
    <col min="16211" max="16384" width="1.4609375" style="814"/>
  </cols>
  <sheetData>
    <row r="1" spans="2:82" ht="15" customHeight="1" thickBot="1"/>
    <row r="2" spans="2:82" ht="15" customHeight="1">
      <c r="B2" s="815"/>
      <c r="C2" s="816"/>
      <c r="D2" s="816"/>
      <c r="E2" s="816"/>
      <c r="F2" s="816"/>
      <c r="G2" s="816"/>
      <c r="H2" s="816"/>
      <c r="I2" s="816"/>
      <c r="J2" s="816"/>
      <c r="K2" s="816"/>
      <c r="L2" s="816"/>
      <c r="M2" s="816"/>
      <c r="N2" s="816"/>
      <c r="O2" s="816"/>
      <c r="P2" s="816"/>
      <c r="Q2" s="816"/>
      <c r="R2" s="816"/>
      <c r="S2" s="816"/>
      <c r="T2" s="816"/>
      <c r="U2" s="816"/>
      <c r="V2" s="816"/>
      <c r="W2" s="816"/>
      <c r="X2" s="816"/>
      <c r="Y2" s="816"/>
      <c r="Z2" s="816"/>
      <c r="AA2" s="816"/>
      <c r="AB2" s="816"/>
      <c r="AC2" s="816"/>
      <c r="AD2" s="816"/>
      <c r="AE2" s="816"/>
      <c r="AF2" s="816"/>
      <c r="AG2" s="816"/>
      <c r="AH2" s="816"/>
      <c r="AI2" s="816"/>
      <c r="AJ2" s="816"/>
      <c r="AK2" s="816"/>
      <c r="AL2" s="816"/>
      <c r="AM2" s="816"/>
      <c r="AN2" s="816"/>
      <c r="AO2" s="816"/>
      <c r="AP2" s="816"/>
      <c r="AQ2" s="816"/>
      <c r="AR2" s="816"/>
      <c r="AS2" s="816"/>
      <c r="AT2" s="816"/>
      <c r="AU2" s="816"/>
      <c r="AV2" s="816"/>
      <c r="AW2" s="816"/>
      <c r="AX2" s="816"/>
      <c r="AY2" s="816"/>
      <c r="AZ2" s="816"/>
      <c r="BA2" s="816"/>
      <c r="BB2" s="816"/>
      <c r="BC2" s="816"/>
      <c r="BD2" s="816"/>
      <c r="BE2" s="816"/>
      <c r="BF2" s="816"/>
      <c r="BG2" s="816"/>
      <c r="BH2" s="816"/>
      <c r="BI2" s="816"/>
      <c r="BJ2" s="816"/>
      <c r="BK2" s="816"/>
      <c r="BL2" s="816"/>
      <c r="BM2" s="816"/>
      <c r="BN2" s="816"/>
      <c r="BO2" s="816"/>
      <c r="BP2" s="816"/>
      <c r="BQ2" s="816"/>
      <c r="BR2" s="816"/>
      <c r="BS2" s="816"/>
      <c r="BT2" s="816"/>
      <c r="BU2" s="816"/>
      <c r="BV2" s="816"/>
      <c r="BW2" s="816"/>
      <c r="BX2" s="816"/>
      <c r="BY2" s="816"/>
      <c r="BZ2" s="816"/>
      <c r="CA2" s="816"/>
      <c r="CB2" s="816"/>
      <c r="CC2" s="817"/>
    </row>
    <row r="3" spans="2:82" ht="30" customHeight="1">
      <c r="B3" s="818"/>
      <c r="C3" s="981"/>
      <c r="D3" s="981"/>
      <c r="E3" s="981"/>
      <c r="F3" s="981"/>
      <c r="G3" s="819"/>
      <c r="H3" s="819"/>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c r="AN3" s="271"/>
      <c r="AO3" s="271"/>
      <c r="AP3" s="271"/>
      <c r="AQ3" s="271"/>
      <c r="AR3" s="271"/>
      <c r="AS3" s="271"/>
      <c r="AT3" s="271"/>
      <c r="AU3" s="271"/>
      <c r="AV3" s="271"/>
      <c r="AW3" s="271"/>
      <c r="AX3" s="271"/>
      <c r="AY3" s="271"/>
      <c r="AZ3" s="271"/>
      <c r="BA3" s="271"/>
      <c r="BB3" s="271"/>
      <c r="BC3" s="271"/>
      <c r="BD3" s="271"/>
      <c r="BE3" s="271"/>
      <c r="BF3" s="271"/>
      <c r="BG3" s="271"/>
      <c r="BH3" s="271"/>
      <c r="BI3" s="271"/>
      <c r="BJ3" s="271"/>
      <c r="BK3" s="819"/>
      <c r="BL3" s="819"/>
      <c r="BM3" s="819"/>
      <c r="BN3" s="819"/>
      <c r="BO3" s="819"/>
      <c r="BP3" s="819"/>
      <c r="BQ3" s="819"/>
      <c r="BR3" s="819"/>
      <c r="BS3" s="819"/>
      <c r="BT3" s="819"/>
      <c r="BU3" s="819"/>
      <c r="BV3" s="819"/>
      <c r="BW3" s="819"/>
      <c r="BX3" s="819"/>
      <c r="BY3" s="819"/>
      <c r="BZ3" s="819"/>
      <c r="CA3" s="819"/>
      <c r="CB3" s="819"/>
      <c r="CC3" s="820"/>
      <c r="CD3" s="819"/>
    </row>
    <row r="4" spans="2:82" ht="30" customHeight="1">
      <c r="B4" s="821"/>
      <c r="C4" s="981"/>
      <c r="D4" s="981"/>
      <c r="E4" s="981"/>
      <c r="F4" s="981"/>
      <c r="G4" s="271" t="s">
        <v>2012</v>
      </c>
      <c r="H4" s="822"/>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c r="AM4" s="271"/>
      <c r="AN4" s="271"/>
      <c r="AO4" s="271"/>
      <c r="AP4" s="271"/>
      <c r="AQ4" s="271"/>
      <c r="AR4" s="271"/>
      <c r="AS4" s="271"/>
      <c r="AT4" s="271"/>
      <c r="AU4" s="271"/>
      <c r="AV4" s="271"/>
      <c r="AW4" s="271"/>
      <c r="AX4" s="271"/>
      <c r="AY4" s="271"/>
      <c r="AZ4" s="271"/>
      <c r="BA4" s="271"/>
      <c r="BB4" s="271"/>
      <c r="BC4" s="271"/>
      <c r="BD4" s="271"/>
      <c r="BE4" s="271"/>
      <c r="BF4" s="271"/>
      <c r="BG4" s="271"/>
      <c r="BH4" s="271"/>
      <c r="BI4" s="271"/>
      <c r="BJ4" s="271"/>
      <c r="BK4" s="822"/>
      <c r="BL4" s="822"/>
      <c r="BM4" s="822"/>
      <c r="BN4" s="822"/>
      <c r="BO4" s="822"/>
      <c r="BP4" s="822"/>
      <c r="BQ4" s="822"/>
      <c r="BR4" s="822"/>
      <c r="BS4" s="822"/>
      <c r="BT4" s="822"/>
      <c r="BU4" s="822"/>
      <c r="BV4" s="822"/>
      <c r="BW4" s="822"/>
      <c r="BX4" s="822"/>
      <c r="BY4" s="822"/>
      <c r="BZ4" s="822"/>
      <c r="CA4" s="822"/>
      <c r="CB4" s="822"/>
      <c r="CC4" s="823"/>
      <c r="CD4" s="822"/>
    </row>
    <row r="5" spans="2:82" ht="30" customHeight="1">
      <c r="B5" s="824"/>
      <c r="C5" s="981"/>
      <c r="D5" s="981"/>
      <c r="E5" s="981"/>
      <c r="F5" s="981"/>
      <c r="G5" s="825" t="s">
        <v>2013</v>
      </c>
      <c r="H5" s="825"/>
      <c r="BK5" s="825"/>
      <c r="BL5" s="825"/>
      <c r="BM5" s="825"/>
      <c r="BN5" s="825"/>
      <c r="BO5" s="825"/>
      <c r="BP5" s="825"/>
      <c r="BQ5" s="825"/>
      <c r="BR5" s="825"/>
      <c r="BS5" s="825"/>
      <c r="BT5" s="825"/>
      <c r="BU5" s="825"/>
      <c r="BV5" s="825"/>
      <c r="BW5" s="825"/>
      <c r="BX5" s="825"/>
      <c r="BY5" s="825"/>
      <c r="BZ5" s="825"/>
      <c r="CA5" s="825"/>
      <c r="CB5" s="825"/>
      <c r="CC5" s="826"/>
      <c r="CD5" s="825"/>
    </row>
    <row r="6" spans="2:82" ht="16.2" customHeight="1">
      <c r="B6" s="827"/>
      <c r="C6" s="828"/>
      <c r="D6" s="828"/>
      <c r="E6" s="828"/>
      <c r="F6" s="828"/>
      <c r="G6" s="828"/>
      <c r="H6" s="828"/>
      <c r="I6" s="828"/>
      <c r="J6" s="828"/>
      <c r="K6" s="828"/>
      <c r="L6" s="828"/>
      <c r="M6" s="828"/>
      <c r="N6" s="828"/>
      <c r="O6" s="828"/>
      <c r="P6" s="828"/>
      <c r="Q6" s="828"/>
      <c r="R6" s="828"/>
      <c r="S6" s="828"/>
      <c r="T6" s="828"/>
      <c r="U6" s="828"/>
      <c r="V6" s="828"/>
      <c r="W6" s="828"/>
      <c r="X6" s="828"/>
      <c r="Y6" s="828"/>
      <c r="Z6" s="828"/>
      <c r="AA6" s="828"/>
      <c r="AB6" s="828"/>
      <c r="AC6" s="828"/>
      <c r="AD6" s="828"/>
      <c r="AE6" s="828"/>
      <c r="AF6" s="828"/>
      <c r="AG6" s="828"/>
      <c r="AH6" s="828"/>
      <c r="AI6" s="828"/>
      <c r="AJ6" s="828"/>
      <c r="AK6" s="828"/>
      <c r="AL6" s="828"/>
      <c r="AM6" s="828"/>
      <c r="AN6" s="828"/>
      <c r="AO6" s="828"/>
      <c r="AP6" s="828"/>
      <c r="AQ6" s="828"/>
      <c r="AR6" s="828"/>
      <c r="AS6" s="828"/>
      <c r="AT6" s="828"/>
      <c r="AU6" s="828"/>
      <c r="AV6" s="828"/>
      <c r="AW6" s="828"/>
      <c r="AX6" s="828"/>
      <c r="AY6" s="828"/>
      <c r="AZ6" s="828"/>
      <c r="BA6" s="828"/>
      <c r="BB6" s="828"/>
      <c r="BC6" s="828"/>
      <c r="BD6" s="828"/>
      <c r="BE6" s="828"/>
      <c r="BF6" s="828"/>
      <c r="BG6" s="828"/>
      <c r="BH6" s="828"/>
      <c r="BI6" s="828"/>
      <c r="BJ6" s="828"/>
      <c r="BK6" s="828"/>
      <c r="BL6" s="828"/>
      <c r="BM6" s="828"/>
      <c r="BN6" s="828"/>
      <c r="BO6" s="828"/>
      <c r="BP6" s="828"/>
      <c r="BQ6" s="828"/>
      <c r="BR6" s="828"/>
      <c r="BS6" s="828"/>
      <c r="BT6" s="828"/>
      <c r="BU6" s="828"/>
      <c r="BV6" s="828"/>
      <c r="BW6" s="828"/>
      <c r="BX6" s="828"/>
      <c r="BY6" s="828"/>
      <c r="BZ6" s="828"/>
      <c r="CA6" s="828"/>
      <c r="CB6" s="828"/>
      <c r="CC6" s="829"/>
      <c r="CD6" s="828"/>
    </row>
    <row r="7" spans="2:82" ht="20.100000000000001" customHeight="1">
      <c r="B7" s="827"/>
      <c r="C7" s="828"/>
      <c r="D7" s="828"/>
      <c r="E7" s="828"/>
      <c r="F7" s="828"/>
      <c r="G7" s="828"/>
      <c r="H7" s="828"/>
      <c r="I7" s="828"/>
      <c r="J7" s="828"/>
      <c r="K7" s="828"/>
      <c r="L7" s="828"/>
      <c r="M7" s="828"/>
      <c r="N7" s="828"/>
      <c r="O7" s="828"/>
      <c r="P7" s="828"/>
      <c r="Q7" s="828"/>
      <c r="R7" s="828"/>
      <c r="S7" s="828"/>
      <c r="T7" s="828"/>
      <c r="U7" s="828"/>
      <c r="V7" s="828"/>
      <c r="W7" s="828"/>
      <c r="X7" s="828"/>
      <c r="Y7" s="828"/>
      <c r="Z7" s="828"/>
      <c r="AA7" s="828"/>
      <c r="AB7" s="828"/>
      <c r="AC7" s="828"/>
      <c r="AD7" s="828"/>
      <c r="AE7" s="828"/>
      <c r="AF7" s="828"/>
      <c r="AG7" s="828"/>
      <c r="AH7" s="828"/>
      <c r="AI7" s="828"/>
      <c r="AJ7" s="828"/>
      <c r="AK7" s="828"/>
      <c r="AL7" s="828"/>
      <c r="AM7" s="828"/>
      <c r="AN7" s="828"/>
      <c r="AO7" s="828"/>
      <c r="AP7" s="828"/>
      <c r="AQ7" s="828"/>
      <c r="AR7" s="828"/>
      <c r="AS7" s="828"/>
      <c r="AT7" s="828"/>
      <c r="AU7" s="828"/>
      <c r="AV7" s="828"/>
      <c r="AW7" s="828"/>
      <c r="AX7" s="828"/>
      <c r="AY7" s="828"/>
      <c r="AZ7" s="828"/>
      <c r="BA7" s="828"/>
      <c r="BB7" s="828"/>
      <c r="BC7" s="828"/>
      <c r="BD7" s="828"/>
      <c r="BE7" s="828"/>
      <c r="BF7" s="828"/>
      <c r="BG7" s="828"/>
      <c r="BH7" s="828"/>
      <c r="BI7" s="828"/>
      <c r="BJ7" s="828"/>
      <c r="BK7" s="828"/>
      <c r="BL7" s="828"/>
      <c r="BM7" s="828"/>
      <c r="BN7" s="828"/>
      <c r="BO7" s="828"/>
      <c r="BP7" s="828"/>
      <c r="BQ7" s="828"/>
      <c r="BR7" s="828"/>
      <c r="BS7" s="828"/>
      <c r="BT7" s="828"/>
      <c r="BU7" s="828"/>
      <c r="BV7" s="828"/>
      <c r="BW7" s="828"/>
      <c r="BX7" s="828"/>
      <c r="BY7" s="828"/>
      <c r="BZ7" s="828"/>
      <c r="CA7" s="828"/>
      <c r="CB7" s="828"/>
      <c r="CC7" s="829"/>
      <c r="CD7" s="828"/>
    </row>
    <row r="8" spans="2:82" ht="30" customHeight="1">
      <c r="B8" s="830"/>
      <c r="C8" s="831" t="s">
        <v>2014</v>
      </c>
      <c r="D8" s="832" t="s">
        <v>2015</v>
      </c>
      <c r="E8" s="1306"/>
      <c r="F8" s="833"/>
      <c r="G8" s="833"/>
      <c r="H8" s="833"/>
      <c r="I8" s="833"/>
      <c r="J8" s="833"/>
      <c r="K8" s="833"/>
      <c r="L8" s="833"/>
      <c r="M8" s="833"/>
      <c r="N8" s="833"/>
      <c r="O8" s="833"/>
      <c r="P8" s="833"/>
      <c r="Q8" s="833"/>
      <c r="R8" s="833"/>
      <c r="S8" s="833"/>
      <c r="T8" s="833"/>
      <c r="U8" s="833"/>
      <c r="V8" s="833"/>
      <c r="W8" s="833"/>
      <c r="X8" s="833"/>
      <c r="Y8" s="833"/>
      <c r="Z8" s="833"/>
      <c r="AA8" s="833"/>
      <c r="AB8" s="833"/>
      <c r="AC8" s="833"/>
      <c r="AD8" s="833"/>
      <c r="AE8" s="833"/>
      <c r="AF8" s="833"/>
      <c r="AG8" s="833"/>
      <c r="AH8" s="833"/>
      <c r="AI8" s="833"/>
      <c r="AJ8" s="833"/>
      <c r="AK8" s="833"/>
      <c r="AL8" s="833"/>
      <c r="AM8" s="833"/>
      <c r="AN8" s="833"/>
      <c r="AO8" s="833"/>
      <c r="AP8" s="833"/>
      <c r="AQ8" s="833"/>
      <c r="AR8" s="833"/>
      <c r="AS8" s="833"/>
      <c r="AT8" s="833"/>
      <c r="AU8" s="833"/>
      <c r="AV8" s="833"/>
      <c r="AW8" s="833"/>
      <c r="AX8" s="833"/>
      <c r="AY8" s="833"/>
      <c r="AZ8" s="833"/>
      <c r="BA8" s="833"/>
      <c r="BB8" s="833"/>
      <c r="BC8" s="833"/>
      <c r="BD8" s="833"/>
      <c r="BE8" s="833"/>
      <c r="BF8" s="833"/>
      <c r="BG8" s="833"/>
      <c r="BH8" s="833"/>
      <c r="BI8" s="833"/>
      <c r="BJ8" s="833"/>
      <c r="BK8" s="833"/>
      <c r="BL8" s="833"/>
      <c r="BM8" s="833"/>
      <c r="BN8" s="833"/>
      <c r="BO8" s="833"/>
      <c r="BP8" s="833"/>
      <c r="BQ8" s="833"/>
      <c r="BR8" s="833"/>
      <c r="BS8" s="833"/>
      <c r="BT8" s="833"/>
      <c r="BU8" s="833"/>
      <c r="BV8" s="833"/>
      <c r="CC8" s="834"/>
    </row>
    <row r="9" spans="2:82" ht="30" customHeight="1">
      <c r="B9" s="830"/>
      <c r="C9" s="835"/>
      <c r="D9" s="832" t="s">
        <v>2016</v>
      </c>
      <c r="E9" s="1307"/>
      <c r="F9" s="835"/>
      <c r="G9" s="835"/>
      <c r="H9" s="835"/>
      <c r="I9" s="835"/>
      <c r="J9" s="835"/>
      <c r="K9" s="835"/>
      <c r="L9" s="835"/>
      <c r="M9" s="835"/>
      <c r="N9" s="835"/>
      <c r="O9" s="835"/>
      <c r="P9" s="835"/>
      <c r="Q9" s="835"/>
      <c r="R9" s="835"/>
      <c r="S9" s="835"/>
      <c r="T9" s="835"/>
      <c r="U9" s="835"/>
      <c r="V9" s="835"/>
      <c r="W9" s="835"/>
      <c r="X9" s="835"/>
      <c r="Y9" s="835"/>
      <c r="Z9" s="835"/>
      <c r="AA9" s="835"/>
      <c r="AB9" s="835"/>
      <c r="AC9" s="835"/>
      <c r="AD9" s="835"/>
      <c r="AE9" s="835"/>
      <c r="AF9" s="835"/>
      <c r="AG9" s="835"/>
      <c r="AH9" s="835"/>
      <c r="AI9" s="835"/>
      <c r="AJ9" s="835"/>
      <c r="AK9" s="835"/>
      <c r="AL9" s="835"/>
      <c r="AM9" s="835"/>
      <c r="AN9" s="835"/>
      <c r="AO9" s="835"/>
      <c r="AP9" s="835"/>
      <c r="AQ9" s="835"/>
      <c r="AR9" s="835"/>
      <c r="AS9" s="835"/>
      <c r="AT9" s="835"/>
      <c r="AU9" s="835"/>
      <c r="AV9" s="835"/>
      <c r="AW9" s="835"/>
      <c r="AX9" s="835"/>
      <c r="AY9" s="835"/>
      <c r="AZ9" s="835"/>
      <c r="BA9" s="835"/>
      <c r="BB9" s="835"/>
      <c r="BC9" s="835"/>
      <c r="BD9" s="835"/>
      <c r="BE9" s="835"/>
      <c r="BF9" s="835"/>
      <c r="BG9" s="835"/>
      <c r="BH9" s="835"/>
      <c r="BI9" s="835"/>
      <c r="BJ9" s="835"/>
      <c r="BK9" s="835"/>
      <c r="BL9" s="835"/>
      <c r="BM9" s="835"/>
      <c r="BN9" s="835"/>
      <c r="BO9" s="835"/>
      <c r="BP9" s="835"/>
      <c r="BQ9" s="835"/>
      <c r="BR9" s="835"/>
      <c r="BS9" s="832"/>
      <c r="BT9" s="835"/>
      <c r="BU9" s="835"/>
      <c r="BV9" s="835"/>
      <c r="CC9" s="834"/>
    </row>
    <row r="10" spans="2:82" ht="30" customHeight="1">
      <c r="B10" s="830"/>
      <c r="C10" s="1308"/>
      <c r="D10" s="836" t="s">
        <v>2017</v>
      </c>
      <c r="E10" s="1307"/>
      <c r="F10" s="835"/>
      <c r="G10" s="835"/>
      <c r="H10" s="835"/>
      <c r="I10" s="835"/>
      <c r="J10" s="835"/>
      <c r="K10" s="835"/>
      <c r="L10" s="835"/>
      <c r="M10" s="835"/>
      <c r="N10" s="835"/>
      <c r="O10" s="835"/>
      <c r="P10" s="835"/>
      <c r="Q10" s="835"/>
      <c r="R10" s="835"/>
      <c r="S10" s="835"/>
      <c r="T10" s="835"/>
      <c r="U10" s="835"/>
      <c r="V10" s="835"/>
      <c r="W10" s="835"/>
      <c r="X10" s="835"/>
      <c r="Y10" s="835"/>
      <c r="Z10" s="835"/>
      <c r="AA10" s="835"/>
      <c r="AB10" s="835"/>
      <c r="AC10" s="835"/>
      <c r="AD10" s="835"/>
      <c r="AE10" s="835"/>
      <c r="AF10" s="835"/>
      <c r="AG10" s="835"/>
      <c r="AH10" s="835"/>
      <c r="AI10" s="835"/>
      <c r="AJ10" s="835"/>
      <c r="AK10" s="835"/>
      <c r="AL10" s="835"/>
      <c r="AM10" s="835"/>
      <c r="AN10" s="835"/>
      <c r="AO10" s="835"/>
      <c r="AP10" s="835"/>
      <c r="AQ10" s="835"/>
      <c r="AR10" s="835"/>
      <c r="AS10" s="835"/>
      <c r="AT10" s="835"/>
      <c r="AU10" s="835"/>
      <c r="AV10" s="835"/>
      <c r="AW10" s="835"/>
      <c r="AX10" s="835"/>
      <c r="AY10" s="835"/>
      <c r="AZ10" s="835"/>
      <c r="BA10" s="835"/>
      <c r="BB10" s="835"/>
      <c r="BC10" s="835"/>
      <c r="BD10" s="835"/>
      <c r="BE10" s="835"/>
      <c r="BF10" s="835"/>
      <c r="BG10" s="835"/>
      <c r="BH10" s="835"/>
      <c r="BI10" s="835"/>
      <c r="BJ10" s="835"/>
      <c r="BK10" s="835"/>
      <c r="BL10" s="835"/>
      <c r="BM10" s="835"/>
      <c r="BN10" s="835"/>
      <c r="BO10" s="835"/>
      <c r="BP10" s="835"/>
      <c r="BQ10" s="835"/>
      <c r="BR10" s="835"/>
      <c r="BS10" s="835"/>
      <c r="BT10" s="835"/>
      <c r="BU10" s="835"/>
      <c r="BV10" s="835"/>
      <c r="BW10" s="2253"/>
      <c r="BX10" s="2253"/>
      <c r="BY10" s="2253"/>
      <c r="BZ10" s="2253"/>
      <c r="CA10" s="2253"/>
      <c r="CB10" s="2253"/>
      <c r="CC10" s="834"/>
    </row>
    <row r="11" spans="2:82" ht="16.2" customHeight="1">
      <c r="B11" s="830"/>
      <c r="C11" s="835"/>
      <c r="D11" s="1308"/>
      <c r="E11" s="1307"/>
      <c r="F11" s="835"/>
      <c r="G11" s="835"/>
      <c r="H11" s="835"/>
      <c r="I11" s="835"/>
      <c r="J11" s="835"/>
      <c r="K11" s="835"/>
      <c r="L11" s="835"/>
      <c r="M11" s="835"/>
      <c r="N11" s="835"/>
      <c r="O11" s="835"/>
      <c r="P11" s="835"/>
      <c r="Q11" s="835"/>
      <c r="R11" s="835"/>
      <c r="S11" s="835"/>
      <c r="T11" s="835"/>
      <c r="U11" s="835"/>
      <c r="V11" s="835"/>
      <c r="W11" s="835"/>
      <c r="X11" s="835"/>
      <c r="Y11" s="835"/>
      <c r="Z11" s="835"/>
      <c r="AA11" s="835"/>
      <c r="AB11" s="835"/>
      <c r="AC11" s="835"/>
      <c r="AD11" s="835"/>
      <c r="AE11" s="835"/>
      <c r="AF11" s="835"/>
      <c r="AG11" s="835"/>
      <c r="AH11" s="835"/>
      <c r="AI11" s="835"/>
      <c r="AJ11" s="835"/>
      <c r="AK11" s="835"/>
      <c r="AL11" s="835"/>
      <c r="AM11" s="835"/>
      <c r="AN11" s="835"/>
      <c r="AO11" s="835"/>
      <c r="AP11" s="835"/>
      <c r="AQ11" s="835"/>
      <c r="AR11" s="835"/>
      <c r="AS11" s="835"/>
      <c r="AT11" s="835"/>
      <c r="AU11" s="835"/>
      <c r="AV11" s="835"/>
      <c r="AW11" s="835"/>
      <c r="AX11" s="835"/>
      <c r="AY11" s="835"/>
      <c r="AZ11" s="835"/>
      <c r="BA11" s="835"/>
      <c r="BB11" s="835"/>
      <c r="BC11" s="835"/>
      <c r="BD11" s="835"/>
      <c r="BE11" s="835"/>
      <c r="BF11" s="835"/>
      <c r="BG11" s="835"/>
      <c r="BH11" s="835"/>
      <c r="BI11" s="835"/>
      <c r="BJ11" s="835"/>
      <c r="BK11" s="835"/>
      <c r="BL11" s="835"/>
      <c r="BM11" s="835"/>
      <c r="BN11" s="835"/>
      <c r="BO11" s="835"/>
      <c r="BP11" s="835"/>
      <c r="BQ11" s="835"/>
      <c r="BR11" s="835"/>
      <c r="BS11" s="835"/>
      <c r="BT11" s="835"/>
      <c r="BU11" s="835"/>
      <c r="BV11" s="835"/>
      <c r="BW11" s="838"/>
      <c r="BX11" s="838"/>
      <c r="BY11" s="838"/>
      <c r="BZ11" s="838"/>
      <c r="CA11" s="838"/>
      <c r="CB11" s="838"/>
      <c r="CC11" s="834"/>
    </row>
    <row r="12" spans="2:82" ht="30" customHeight="1">
      <c r="B12" s="830"/>
      <c r="C12" s="839"/>
      <c r="D12" s="832" t="s">
        <v>16</v>
      </c>
      <c r="E12" s="832"/>
      <c r="F12" s="832"/>
      <c r="G12" s="832"/>
      <c r="H12" s="832"/>
      <c r="I12" s="832"/>
      <c r="J12" s="832"/>
      <c r="K12" s="832"/>
      <c r="L12" s="832"/>
      <c r="M12" s="832"/>
      <c r="N12" s="832"/>
      <c r="O12" s="832"/>
      <c r="P12" s="832"/>
      <c r="Q12" s="832"/>
      <c r="R12" s="832"/>
      <c r="S12" s="832"/>
      <c r="T12" s="832"/>
      <c r="U12" s="832"/>
      <c r="V12" s="832"/>
      <c r="W12" s="832"/>
      <c r="X12" s="832"/>
      <c r="Y12" s="832"/>
      <c r="Z12" s="832"/>
      <c r="AA12" s="832"/>
      <c r="AB12" s="832"/>
      <c r="AC12" s="832"/>
      <c r="AD12" s="832"/>
      <c r="AE12" s="832"/>
      <c r="AF12" s="832"/>
      <c r="AG12" s="832"/>
      <c r="AH12" s="832"/>
      <c r="AI12" s="832"/>
      <c r="AJ12" s="832"/>
      <c r="AK12" s="832"/>
      <c r="AL12" s="839"/>
      <c r="AM12" s="839"/>
      <c r="AN12" s="839"/>
      <c r="AO12" s="839"/>
      <c r="AP12" s="839"/>
      <c r="AQ12" s="839"/>
      <c r="AR12" s="839"/>
      <c r="AS12" s="839"/>
      <c r="AT12" s="839"/>
      <c r="AU12" s="839"/>
      <c r="AV12" s="839"/>
      <c r="AW12" s="839"/>
      <c r="AX12" s="839"/>
      <c r="AY12" s="839"/>
      <c r="AZ12" s="839"/>
      <c r="BA12" s="839"/>
      <c r="BB12" s="839"/>
      <c r="BC12" s="839"/>
      <c r="BD12" s="839"/>
      <c r="BE12" s="839"/>
      <c r="BF12" s="839"/>
      <c r="BG12" s="839"/>
      <c r="BH12" s="839"/>
      <c r="BI12" s="839"/>
      <c r="BJ12" s="839"/>
      <c r="BK12" s="839"/>
      <c r="BL12" s="839"/>
      <c r="BM12" s="839"/>
      <c r="BN12" s="839"/>
      <c r="BO12" s="839"/>
      <c r="BP12" s="839"/>
      <c r="BQ12" s="839"/>
      <c r="BR12" s="839"/>
      <c r="BS12" s="839"/>
      <c r="BT12" s="839"/>
      <c r="BU12" s="839"/>
      <c r="BV12" s="839"/>
      <c r="BW12" s="838"/>
      <c r="BX12" s="838"/>
      <c r="BY12" s="838"/>
      <c r="BZ12" s="838"/>
      <c r="CA12" s="838"/>
      <c r="CB12" s="838"/>
      <c r="CC12" s="834"/>
    </row>
    <row r="13" spans="2:82" ht="30" customHeight="1">
      <c r="B13" s="830"/>
      <c r="C13" s="835"/>
      <c r="D13" s="2254" t="s">
        <v>17</v>
      </c>
      <c r="E13" s="2254"/>
      <c r="F13" s="2254"/>
      <c r="G13" s="2254"/>
      <c r="H13" s="2254"/>
      <c r="I13" s="2254"/>
      <c r="J13" s="2254"/>
      <c r="K13" s="2254"/>
      <c r="L13" s="2254"/>
      <c r="M13" s="2254"/>
      <c r="N13" s="2254"/>
      <c r="O13" s="2254"/>
      <c r="P13" s="2254"/>
      <c r="Q13" s="2254"/>
      <c r="R13" s="2254"/>
      <c r="S13" s="2254"/>
      <c r="T13" s="2254"/>
      <c r="U13" s="2254"/>
      <c r="V13" s="2254"/>
      <c r="W13" s="2254"/>
      <c r="X13" s="2254"/>
      <c r="Y13" s="2254"/>
      <c r="Z13" s="2254"/>
      <c r="AA13" s="2254"/>
      <c r="AB13" s="2254"/>
      <c r="AC13" s="835"/>
      <c r="AD13" s="835"/>
      <c r="AE13" s="835"/>
      <c r="AF13" s="835"/>
      <c r="AG13" s="835"/>
      <c r="AH13" s="835"/>
      <c r="AI13" s="835"/>
      <c r="AJ13" s="835"/>
      <c r="AK13" s="835"/>
      <c r="AL13" s="835"/>
      <c r="AM13" s="835"/>
      <c r="AN13" s="835"/>
      <c r="AO13" s="835"/>
      <c r="AP13" s="835"/>
      <c r="AQ13" s="835"/>
      <c r="AR13" s="835"/>
      <c r="AS13" s="835"/>
      <c r="AT13" s="835"/>
      <c r="AU13" s="835"/>
      <c r="AV13" s="835"/>
      <c r="AW13" s="835"/>
      <c r="AX13" s="835"/>
      <c r="AY13" s="835"/>
      <c r="AZ13" s="835"/>
      <c r="BA13" s="835"/>
      <c r="BB13" s="835"/>
      <c r="BC13" s="840"/>
      <c r="BD13" s="835"/>
      <c r="BE13" s="835"/>
      <c r="BF13" s="835"/>
      <c r="BG13" s="835"/>
      <c r="BH13" s="835"/>
      <c r="BI13" s="835"/>
      <c r="BJ13" s="835"/>
      <c r="BK13" s="835"/>
      <c r="BL13" s="835"/>
      <c r="BM13" s="835"/>
      <c r="BN13" s="835"/>
      <c r="BO13" s="835"/>
      <c r="BP13" s="835"/>
      <c r="BQ13" s="835"/>
      <c r="BR13" s="835"/>
      <c r="BS13" s="835"/>
      <c r="BT13" s="835"/>
      <c r="BU13" s="835"/>
      <c r="BV13" s="835"/>
      <c r="BW13" s="838"/>
      <c r="BX13" s="838"/>
      <c r="BY13" s="838"/>
      <c r="BZ13" s="838"/>
      <c r="CA13" s="838"/>
      <c r="CB13" s="838"/>
      <c r="CC13" s="834"/>
    </row>
    <row r="14" spans="2:82" ht="16.2" customHeight="1">
      <c r="B14" s="830"/>
      <c r="C14" s="835"/>
      <c r="D14" s="835"/>
      <c r="E14" s="835"/>
      <c r="F14" s="835"/>
      <c r="G14" s="835"/>
      <c r="H14" s="835"/>
      <c r="I14" s="835"/>
      <c r="J14" s="835"/>
      <c r="K14" s="835"/>
      <c r="L14" s="835"/>
      <c r="M14" s="835"/>
      <c r="N14" s="835"/>
      <c r="O14" s="835"/>
      <c r="P14" s="835"/>
      <c r="Q14" s="835"/>
      <c r="R14" s="835"/>
      <c r="S14" s="835"/>
      <c r="T14" s="835"/>
      <c r="U14" s="835"/>
      <c r="V14" s="835"/>
      <c r="W14" s="835"/>
      <c r="X14" s="835"/>
      <c r="Y14" s="835"/>
      <c r="Z14" s="835"/>
      <c r="AA14" s="835"/>
      <c r="AB14" s="835"/>
      <c r="AC14" s="835"/>
      <c r="AD14" s="835"/>
      <c r="AE14" s="835"/>
      <c r="AF14" s="835"/>
      <c r="AG14" s="835"/>
      <c r="AH14" s="835"/>
      <c r="AI14" s="835"/>
      <c r="AJ14" s="835"/>
      <c r="AK14" s="835"/>
      <c r="AL14" s="835"/>
      <c r="AM14" s="835"/>
      <c r="AN14" s="835"/>
      <c r="AO14" s="835"/>
      <c r="AP14" s="835"/>
      <c r="AQ14" s="835"/>
      <c r="AR14" s="835"/>
      <c r="AS14" s="835"/>
      <c r="AT14" s="835"/>
      <c r="AU14" s="835"/>
      <c r="AV14" s="835"/>
      <c r="AW14" s="835"/>
      <c r="AX14" s="835"/>
      <c r="AY14" s="835"/>
      <c r="AZ14" s="835"/>
      <c r="BA14" s="835"/>
      <c r="BB14" s="835"/>
      <c r="BC14" s="840"/>
      <c r="BD14" s="835"/>
      <c r="BE14" s="835"/>
      <c r="BF14" s="835"/>
      <c r="BG14" s="835"/>
      <c r="BH14" s="835"/>
      <c r="BI14" s="835"/>
      <c r="BJ14" s="835"/>
      <c r="BK14" s="835"/>
      <c r="BL14" s="835"/>
      <c r="BM14" s="835"/>
      <c r="BN14" s="835"/>
      <c r="BO14" s="835"/>
      <c r="BP14" s="835"/>
      <c r="BQ14" s="835"/>
      <c r="BR14" s="835"/>
      <c r="BS14" s="835"/>
      <c r="BT14" s="835"/>
      <c r="BU14" s="835"/>
      <c r="BV14" s="835"/>
      <c r="CC14" s="834"/>
    </row>
    <row r="15" spans="2:82" ht="30" customHeight="1">
      <c r="B15" s="830"/>
      <c r="C15" s="839"/>
      <c r="D15" s="839"/>
      <c r="E15" s="839"/>
      <c r="F15" s="2255" t="s">
        <v>544</v>
      </c>
      <c r="G15" s="2255"/>
      <c r="H15" s="2255"/>
      <c r="I15" s="2255"/>
      <c r="J15" s="839"/>
      <c r="K15" s="839"/>
      <c r="L15" s="839"/>
      <c r="M15" s="839"/>
      <c r="N15" s="839"/>
      <c r="O15" s="839"/>
      <c r="P15" s="841"/>
      <c r="Q15" s="839"/>
      <c r="R15" s="839"/>
      <c r="S15" s="839"/>
      <c r="T15" s="839"/>
      <c r="U15" s="839"/>
      <c r="V15" s="839"/>
      <c r="W15" s="839"/>
      <c r="X15" s="839"/>
      <c r="Y15" s="839"/>
      <c r="Z15" s="839"/>
      <c r="AA15" s="839"/>
      <c r="AB15" s="839"/>
      <c r="AC15" s="839"/>
      <c r="AD15" s="839"/>
      <c r="AE15" s="839"/>
      <c r="AF15" s="839"/>
      <c r="AG15" s="839"/>
      <c r="AH15" s="839"/>
      <c r="AI15" s="839"/>
      <c r="AJ15" s="839"/>
      <c r="AK15" s="839"/>
      <c r="AL15" s="839"/>
      <c r="AM15" s="839"/>
      <c r="AN15" s="839"/>
      <c r="AO15" s="839"/>
      <c r="AP15" s="839"/>
      <c r="AQ15" s="839"/>
      <c r="AR15" s="839"/>
      <c r="AS15" s="839"/>
      <c r="AT15" s="839"/>
      <c r="AU15" s="839"/>
      <c r="AV15" s="839"/>
      <c r="AW15" s="839"/>
      <c r="AX15" s="839"/>
      <c r="AY15" s="839"/>
      <c r="AZ15" s="839"/>
      <c r="BA15" s="839"/>
      <c r="BB15" s="839"/>
      <c r="BC15" s="839"/>
      <c r="BD15" s="839"/>
      <c r="BE15" s="839"/>
      <c r="BF15" s="839"/>
      <c r="BG15" s="839"/>
      <c r="BH15" s="839"/>
      <c r="BI15" s="839"/>
      <c r="BJ15" s="839"/>
      <c r="BK15" s="839"/>
      <c r="BL15" s="839"/>
      <c r="BM15" s="839"/>
      <c r="BN15" s="839"/>
      <c r="BO15" s="839"/>
      <c r="BP15" s="839"/>
      <c r="BQ15" s="839"/>
      <c r="BR15" s="839"/>
      <c r="BS15" s="839"/>
      <c r="BT15" s="839"/>
      <c r="BU15" s="839"/>
      <c r="BV15" s="839"/>
      <c r="CC15" s="834"/>
    </row>
    <row r="16" spans="2:82" ht="30" customHeight="1">
      <c r="B16" s="842"/>
      <c r="C16" s="831"/>
      <c r="D16" s="832"/>
      <c r="E16" s="2256" t="s">
        <v>2</v>
      </c>
      <c r="F16" s="835"/>
      <c r="G16" s="2257"/>
      <c r="H16" s="2258"/>
      <c r="I16" s="2259"/>
      <c r="J16" s="835"/>
      <c r="K16" s="2263" t="s">
        <v>2018</v>
      </c>
      <c r="L16" s="2263"/>
      <c r="M16" s="2263"/>
      <c r="N16" s="2263"/>
      <c r="O16" s="2263"/>
      <c r="P16" s="835"/>
      <c r="Q16" s="835"/>
      <c r="R16" s="2256" t="s">
        <v>5</v>
      </c>
      <c r="S16" s="843"/>
      <c r="T16" s="2257"/>
      <c r="U16" s="2258"/>
      <c r="V16" s="2259"/>
      <c r="W16" s="835"/>
      <c r="X16" s="2263" t="s">
        <v>2019</v>
      </c>
      <c r="Y16" s="2263"/>
      <c r="Z16" s="2263"/>
      <c r="AA16" s="2263"/>
      <c r="AB16" s="2263"/>
      <c r="AC16" s="2263"/>
      <c r="AD16" s="838"/>
      <c r="AE16" s="838"/>
      <c r="AF16" s="838"/>
      <c r="AG16" s="838"/>
      <c r="AH16" s="838"/>
      <c r="AI16" s="838"/>
      <c r="AJ16" s="838"/>
      <c r="AK16" s="838"/>
      <c r="AL16" s="838"/>
      <c r="AM16" s="838"/>
      <c r="AN16" s="838"/>
      <c r="AO16" s="838"/>
      <c r="AP16" s="838"/>
      <c r="AQ16" s="838"/>
      <c r="AR16" s="838"/>
      <c r="AS16" s="838"/>
      <c r="AT16" s="838"/>
      <c r="AU16" s="838"/>
      <c r="AV16" s="838"/>
      <c r="AW16" s="838"/>
      <c r="AX16" s="838"/>
      <c r="AY16" s="838"/>
      <c r="AZ16" s="838"/>
      <c r="BA16" s="838"/>
      <c r="BB16" s="838"/>
      <c r="BC16" s="838"/>
      <c r="BD16" s="838"/>
      <c r="BE16" s="838"/>
      <c r="BF16" s="838"/>
      <c r="BG16" s="838"/>
      <c r="BH16" s="838"/>
      <c r="BI16" s="838"/>
      <c r="BJ16" s="839"/>
      <c r="BK16" s="839"/>
      <c r="BL16" s="839"/>
      <c r="BM16" s="839"/>
      <c r="BN16" s="839"/>
      <c r="BO16" s="839"/>
      <c r="BP16" s="839"/>
      <c r="BQ16" s="839"/>
      <c r="BR16" s="839"/>
      <c r="BS16" s="839"/>
      <c r="BT16" s="839"/>
      <c r="BU16" s="839"/>
      <c r="BV16" s="839"/>
      <c r="CC16" s="834"/>
    </row>
    <row r="17" spans="2:93" ht="30" customHeight="1">
      <c r="B17" s="842"/>
      <c r="C17" s="839"/>
      <c r="D17" s="1308"/>
      <c r="E17" s="2256"/>
      <c r="F17" s="835"/>
      <c r="G17" s="2260"/>
      <c r="H17" s="2261"/>
      <c r="I17" s="2262"/>
      <c r="J17" s="835"/>
      <c r="K17" s="2263"/>
      <c r="L17" s="2263"/>
      <c r="M17" s="2263"/>
      <c r="N17" s="2263"/>
      <c r="O17" s="2263"/>
      <c r="P17" s="835"/>
      <c r="Q17" s="835"/>
      <c r="R17" s="2256"/>
      <c r="S17" s="843"/>
      <c r="T17" s="2260"/>
      <c r="U17" s="2261"/>
      <c r="V17" s="2262"/>
      <c r="W17" s="835"/>
      <c r="X17" s="2263"/>
      <c r="Y17" s="2263"/>
      <c r="Z17" s="2263"/>
      <c r="AA17" s="2263"/>
      <c r="AB17" s="2263"/>
      <c r="AC17" s="2263"/>
      <c r="AD17" s="838"/>
      <c r="AE17" s="838"/>
      <c r="AF17" s="838"/>
      <c r="AG17" s="838"/>
      <c r="AH17" s="838"/>
      <c r="AI17" s="838"/>
      <c r="AJ17" s="838"/>
      <c r="AK17" s="838"/>
      <c r="AL17" s="838"/>
      <c r="AM17" s="838"/>
      <c r="AN17" s="838"/>
      <c r="AO17" s="838"/>
      <c r="AP17" s="838"/>
      <c r="AQ17" s="838"/>
      <c r="AR17" s="838"/>
      <c r="AS17" s="838"/>
      <c r="AT17" s="838"/>
      <c r="AU17" s="838"/>
      <c r="AV17" s="838"/>
      <c r="AW17" s="838"/>
      <c r="AX17" s="838"/>
      <c r="AY17" s="838"/>
      <c r="AZ17" s="838"/>
      <c r="BA17" s="838"/>
      <c r="BB17" s="838"/>
      <c r="BC17" s="838"/>
      <c r="BD17" s="839"/>
      <c r="BE17" s="839"/>
      <c r="BF17" s="844"/>
      <c r="BG17" s="844"/>
      <c r="BH17" s="844"/>
      <c r="BI17" s="844"/>
      <c r="BJ17" s="839"/>
      <c r="BK17" s="839"/>
      <c r="BL17" s="839"/>
      <c r="BM17" s="839"/>
      <c r="BN17" s="839"/>
      <c r="BO17" s="839"/>
      <c r="BP17" s="839"/>
      <c r="BQ17" s="839"/>
      <c r="BR17" s="839"/>
      <c r="BS17" s="839"/>
      <c r="BT17" s="839"/>
      <c r="BU17" s="839"/>
      <c r="BV17" s="839"/>
      <c r="BW17" s="2253"/>
      <c r="BX17" s="2253"/>
      <c r="BY17" s="2253"/>
      <c r="BZ17" s="2253"/>
      <c r="CA17" s="2253"/>
      <c r="CB17" s="2253"/>
      <c r="CC17" s="834"/>
    </row>
    <row r="18" spans="2:93" ht="16.2" customHeight="1">
      <c r="B18" s="845"/>
      <c r="C18" s="846"/>
      <c r="D18" s="846"/>
      <c r="E18" s="846"/>
      <c r="F18" s="846"/>
      <c r="G18" s="846"/>
      <c r="H18" s="846"/>
      <c r="I18" s="846"/>
      <c r="J18" s="846"/>
      <c r="K18" s="846"/>
      <c r="L18" s="846"/>
      <c r="M18" s="846"/>
      <c r="N18" s="846"/>
      <c r="O18" s="846"/>
      <c r="P18" s="846"/>
      <c r="Q18" s="846"/>
      <c r="R18" s="846"/>
      <c r="S18" s="846"/>
      <c r="T18" s="846"/>
      <c r="U18" s="846"/>
      <c r="V18" s="846"/>
      <c r="W18" s="846"/>
      <c r="X18" s="846"/>
      <c r="Y18" s="846"/>
      <c r="Z18" s="846"/>
      <c r="AA18" s="846"/>
      <c r="AB18" s="846"/>
      <c r="AC18" s="846"/>
      <c r="AD18" s="846"/>
      <c r="AE18" s="846"/>
      <c r="AF18" s="846"/>
      <c r="AG18" s="846"/>
      <c r="AH18" s="846"/>
      <c r="AI18" s="846"/>
      <c r="AJ18" s="846"/>
      <c r="AK18" s="846"/>
      <c r="AL18" s="846"/>
      <c r="AM18" s="846"/>
      <c r="AN18" s="846"/>
      <c r="AO18" s="846"/>
      <c r="AP18" s="846"/>
      <c r="AQ18" s="846"/>
      <c r="AR18" s="846"/>
      <c r="AS18" s="846"/>
      <c r="AT18" s="846"/>
      <c r="AU18" s="846"/>
      <c r="AV18" s="846"/>
      <c r="AW18" s="846"/>
      <c r="AX18" s="846"/>
      <c r="AY18" s="846"/>
      <c r="AZ18" s="846"/>
      <c r="BA18" s="846"/>
      <c r="BB18" s="846"/>
      <c r="BC18" s="846"/>
      <c r="BD18" s="846"/>
      <c r="BE18" s="846"/>
      <c r="BF18" s="846"/>
      <c r="BG18" s="846"/>
      <c r="BH18" s="846"/>
      <c r="BI18" s="846"/>
      <c r="BJ18" s="846"/>
      <c r="BK18" s="846"/>
      <c r="BL18" s="846"/>
      <c r="BM18" s="846"/>
      <c r="BN18" s="846"/>
      <c r="BO18" s="846"/>
      <c r="BP18" s="846"/>
      <c r="BQ18" s="846"/>
      <c r="BR18" s="846"/>
      <c r="BS18" s="846"/>
      <c r="BT18" s="846"/>
      <c r="BU18" s="846"/>
      <c r="BV18" s="846"/>
      <c r="BW18" s="847"/>
      <c r="BX18" s="847"/>
      <c r="BY18" s="847"/>
      <c r="BZ18" s="847"/>
      <c r="CA18" s="847"/>
      <c r="CB18" s="847"/>
      <c r="CC18" s="848"/>
      <c r="CK18" s="211"/>
    </row>
    <row r="19" spans="2:93" ht="16.2" customHeight="1">
      <c r="B19" s="1245"/>
      <c r="C19" s="1246"/>
      <c r="D19" s="1246"/>
      <c r="E19" s="1246"/>
      <c r="F19" s="1246"/>
      <c r="G19" s="1246"/>
      <c r="H19" s="1246"/>
      <c r="I19" s="1246"/>
      <c r="J19" s="1246"/>
      <c r="K19" s="1246"/>
      <c r="L19" s="1246"/>
      <c r="M19" s="1246"/>
      <c r="N19" s="1246"/>
      <c r="O19" s="1246"/>
      <c r="P19" s="1246"/>
      <c r="Q19" s="1246"/>
      <c r="R19" s="1246"/>
      <c r="S19" s="1246"/>
      <c r="T19" s="1246"/>
      <c r="U19" s="1246"/>
      <c r="V19" s="1246"/>
      <c r="W19" s="1246"/>
      <c r="X19" s="1246"/>
      <c r="Y19" s="1246"/>
      <c r="Z19" s="1246"/>
      <c r="AA19" s="1246"/>
      <c r="AB19" s="1246"/>
      <c r="AC19" s="1246"/>
      <c r="AD19" s="1246"/>
      <c r="AE19" s="1246"/>
      <c r="AF19" s="1246"/>
      <c r="AG19" s="1246"/>
      <c r="AH19" s="1246"/>
      <c r="AI19" s="1246"/>
      <c r="AJ19" s="1246"/>
      <c r="AK19" s="1246"/>
      <c r="AL19" s="1246"/>
      <c r="AM19" s="1246"/>
      <c r="AN19" s="1246"/>
      <c r="AO19" s="1246"/>
      <c r="AP19" s="1246"/>
      <c r="AQ19" s="1246"/>
      <c r="AR19" s="1246"/>
      <c r="AS19" s="1246"/>
      <c r="AT19" s="1246"/>
      <c r="AU19" s="1246"/>
      <c r="AV19" s="1246"/>
      <c r="AW19" s="1246"/>
      <c r="AX19" s="1246"/>
      <c r="AY19" s="1246"/>
      <c r="AZ19" s="1246"/>
      <c r="BA19" s="1246"/>
      <c r="BB19" s="1246"/>
      <c r="BC19" s="1246"/>
      <c r="BD19" s="1246"/>
      <c r="BE19" s="1246"/>
      <c r="BF19" s="1246"/>
      <c r="BG19" s="1246"/>
      <c r="BH19" s="1246"/>
      <c r="BI19" s="1246"/>
      <c r="BJ19" s="1246"/>
      <c r="BK19" s="1246"/>
      <c r="BL19" s="1246"/>
      <c r="BM19" s="1246"/>
      <c r="BN19" s="1246"/>
      <c r="BO19" s="1246"/>
      <c r="BP19" s="1246"/>
      <c r="BQ19" s="1246"/>
      <c r="BR19" s="1246"/>
      <c r="BS19" s="1246"/>
      <c r="BT19" s="1246"/>
      <c r="BU19" s="1246"/>
      <c r="BV19" s="1246"/>
      <c r="BW19" s="1288"/>
      <c r="BX19" s="1288"/>
      <c r="BY19" s="1288"/>
      <c r="BZ19" s="1288"/>
      <c r="CA19" s="1288"/>
      <c r="CB19" s="1288"/>
      <c r="CC19" s="1247"/>
      <c r="CK19" s="212"/>
    </row>
    <row r="20" spans="2:93" ht="30" customHeight="1">
      <c r="B20" s="1245"/>
      <c r="C20" s="1310"/>
      <c r="D20" s="1311" t="s">
        <v>18</v>
      </c>
      <c r="E20" s="1246"/>
      <c r="F20" s="1246"/>
      <c r="G20" s="1246"/>
      <c r="H20" s="1246"/>
      <c r="I20" s="1246"/>
      <c r="J20" s="1246"/>
      <c r="K20" s="1246"/>
      <c r="L20" s="1246"/>
      <c r="M20" s="1246"/>
      <c r="N20" s="1246"/>
      <c r="O20" s="1246"/>
      <c r="P20" s="1246"/>
      <c r="Q20" s="1246"/>
      <c r="R20" s="1246"/>
      <c r="S20" s="1246"/>
      <c r="T20" s="1246"/>
      <c r="U20" s="1246"/>
      <c r="V20" s="1246"/>
      <c r="W20" s="1246"/>
      <c r="X20" s="1246"/>
      <c r="Y20" s="1246"/>
      <c r="Z20" s="1246"/>
      <c r="AA20" s="1246"/>
      <c r="AB20" s="1246"/>
      <c r="AC20" s="1246"/>
      <c r="AD20" s="1246"/>
      <c r="AE20" s="1246"/>
      <c r="AF20" s="1246"/>
      <c r="AG20" s="1246"/>
      <c r="AH20" s="1246"/>
      <c r="AI20" s="1246"/>
      <c r="AJ20" s="1246"/>
      <c r="AK20" s="1246"/>
      <c r="AL20" s="1246"/>
      <c r="AM20" s="1246"/>
      <c r="AN20" s="1246"/>
      <c r="AO20" s="1246"/>
      <c r="AP20" s="1246"/>
      <c r="AQ20" s="1246"/>
      <c r="AR20" s="1246"/>
      <c r="AS20" s="1246"/>
      <c r="AT20" s="1246"/>
      <c r="AU20" s="1246"/>
      <c r="AV20" s="1246"/>
      <c r="AW20" s="1246"/>
      <c r="AX20" s="1246"/>
      <c r="AY20" s="1246"/>
      <c r="AZ20" s="1246"/>
      <c r="BA20" s="1246"/>
      <c r="BB20" s="1246"/>
      <c r="BC20" s="1246"/>
      <c r="BD20" s="1246"/>
      <c r="BE20" s="1246"/>
      <c r="BF20" s="1246"/>
      <c r="BG20" s="1246"/>
      <c r="BH20" s="1246"/>
      <c r="BI20" s="1246"/>
      <c r="BJ20" s="1246"/>
      <c r="BK20" s="1246"/>
      <c r="BL20" s="1246"/>
      <c r="BM20" s="1246"/>
      <c r="BN20" s="1246"/>
      <c r="BO20" s="1246"/>
      <c r="BP20" s="1246"/>
      <c r="BQ20" s="1246"/>
      <c r="BR20" s="1246"/>
      <c r="BS20" s="1246"/>
      <c r="BT20" s="1246"/>
      <c r="BU20" s="1246"/>
      <c r="BV20" s="1246"/>
      <c r="BW20" s="1248"/>
      <c r="BX20" s="1248"/>
      <c r="BY20" s="1248"/>
      <c r="BZ20" s="1248"/>
      <c r="CA20" s="1248"/>
      <c r="CB20" s="1248"/>
      <c r="CC20" s="1249"/>
    </row>
    <row r="21" spans="2:93" ht="27.6" customHeight="1">
      <c r="B21" s="1245"/>
      <c r="C21" s="1246"/>
      <c r="D21" s="1312" t="s">
        <v>3</v>
      </c>
      <c r="E21" s="1246"/>
      <c r="F21" s="1246"/>
      <c r="G21" s="1246"/>
      <c r="H21" s="1246"/>
      <c r="I21" s="1246"/>
      <c r="J21" s="1246"/>
      <c r="K21" s="1246"/>
      <c r="L21" s="1246"/>
      <c r="M21" s="1246"/>
      <c r="N21" s="1246"/>
      <c r="O21" s="1246"/>
      <c r="P21" s="1246"/>
      <c r="Q21" s="1246"/>
      <c r="R21" s="1246"/>
      <c r="S21" s="1246"/>
      <c r="T21" s="1246"/>
      <c r="U21" s="1246"/>
      <c r="V21" s="1246"/>
      <c r="W21" s="1273" t="s">
        <v>483</v>
      </c>
      <c r="X21" s="1246"/>
      <c r="Y21" s="1246"/>
      <c r="Z21" s="1246"/>
      <c r="AA21" s="1246"/>
      <c r="AB21" s="1246"/>
      <c r="AC21" s="1246"/>
      <c r="AD21" s="1246"/>
      <c r="AE21" s="1246"/>
      <c r="AF21" s="1246"/>
      <c r="AG21" s="1246"/>
      <c r="AH21" s="1313"/>
      <c r="AI21" s="1246"/>
      <c r="AJ21" s="1313" t="s">
        <v>530</v>
      </c>
      <c r="AK21" s="1246"/>
      <c r="AL21" s="1246"/>
      <c r="AM21" s="1246"/>
      <c r="AN21" s="1246"/>
      <c r="AO21" s="1246"/>
      <c r="AP21" s="1246"/>
      <c r="AQ21" s="1246"/>
      <c r="AR21" s="1273" t="s">
        <v>531</v>
      </c>
      <c r="AS21" s="1246"/>
      <c r="AT21" s="1246"/>
      <c r="AU21" s="1246"/>
      <c r="AV21" s="1246"/>
      <c r="AW21" s="1246"/>
      <c r="AX21" s="1246"/>
      <c r="AY21" s="1246"/>
      <c r="AZ21" s="1246"/>
      <c r="BA21" s="1246"/>
      <c r="BB21" s="1246"/>
      <c r="BC21" s="1246"/>
      <c r="BD21" s="1246"/>
      <c r="BE21" s="1246"/>
      <c r="BF21" s="1246"/>
      <c r="BG21" s="1246"/>
      <c r="BH21" s="1246"/>
      <c r="BI21" s="1246"/>
      <c r="BJ21" s="1273" t="s">
        <v>485</v>
      </c>
      <c r="BK21" s="1246"/>
      <c r="BL21" s="1246"/>
      <c r="BM21" s="1246"/>
      <c r="BN21" s="1246"/>
      <c r="BO21" s="1246"/>
      <c r="BP21" s="1246"/>
      <c r="BQ21" s="1246"/>
      <c r="BR21" s="1246"/>
      <c r="BS21" s="1246"/>
      <c r="BT21" s="1246"/>
      <c r="BU21" s="1246"/>
      <c r="BV21" s="1246"/>
      <c r="BW21" s="1246"/>
      <c r="BX21" s="1246"/>
      <c r="BY21" s="1273" t="s">
        <v>486</v>
      </c>
      <c r="BZ21" s="1288"/>
      <c r="CA21" s="1288"/>
      <c r="CB21" s="1314"/>
      <c r="CC21" s="1247"/>
      <c r="CL21" s="853"/>
    </row>
    <row r="22" spans="2:93" ht="30" customHeight="1">
      <c r="B22" s="1245"/>
      <c r="C22" s="1246"/>
      <c r="D22" s="1312"/>
      <c r="E22" s="2264"/>
      <c r="F22" s="2265"/>
      <c r="G22" s="2265"/>
      <c r="H22" s="2265"/>
      <c r="I22" s="2265"/>
      <c r="J22" s="2265"/>
      <c r="K22" s="1246"/>
      <c r="L22" s="1246"/>
      <c r="M22" s="1246"/>
      <c r="N22" s="1246"/>
      <c r="O22" s="1246"/>
      <c r="P22" s="1246"/>
      <c r="Q22" s="1246"/>
      <c r="R22" s="1246"/>
      <c r="S22" s="1246"/>
      <c r="T22" s="1246"/>
      <c r="U22" s="1246"/>
      <c r="V22" s="1246"/>
      <c r="W22" s="1293" t="s">
        <v>484</v>
      </c>
      <c r="X22" s="1293"/>
      <c r="Y22" s="1293"/>
      <c r="Z22" s="1293"/>
      <c r="AA22" s="1293"/>
      <c r="AB22" s="1293"/>
      <c r="AC22" s="1293"/>
      <c r="AD22" s="1293"/>
      <c r="AE22" s="1293"/>
      <c r="AF22" s="1293"/>
      <c r="AG22" s="1293"/>
      <c r="AH22" s="1316"/>
      <c r="AI22" s="1293"/>
      <c r="AJ22" s="1316" t="s">
        <v>532</v>
      </c>
      <c r="AK22" s="1293"/>
      <c r="AL22" s="1293"/>
      <c r="AM22" s="1293"/>
      <c r="AN22" s="1293"/>
      <c r="AO22" s="1293"/>
      <c r="AP22" s="1293"/>
      <c r="AQ22" s="1293"/>
      <c r="AR22" s="1293" t="s">
        <v>533</v>
      </c>
      <c r="AS22" s="1293"/>
      <c r="AT22" s="1293"/>
      <c r="AU22" s="1293"/>
      <c r="AV22" s="1293"/>
      <c r="AW22" s="1293"/>
      <c r="AX22" s="1293"/>
      <c r="AY22" s="1293"/>
      <c r="AZ22" s="1293"/>
      <c r="BA22" s="1293"/>
      <c r="BB22" s="1293"/>
      <c r="BC22" s="1293"/>
      <c r="BD22" s="1293"/>
      <c r="BE22" s="1293"/>
      <c r="BF22" s="1293"/>
      <c r="BG22" s="1293"/>
      <c r="BH22" s="1293"/>
      <c r="BI22" s="1293"/>
      <c r="BJ22" s="1293" t="s">
        <v>1117</v>
      </c>
      <c r="BK22" s="1293"/>
      <c r="BL22" s="1293"/>
      <c r="BM22" s="1293"/>
      <c r="BN22" s="1293"/>
      <c r="BO22" s="1293"/>
      <c r="BP22" s="1293"/>
      <c r="BQ22" s="1293"/>
      <c r="BR22" s="1293"/>
      <c r="BS22" s="1293"/>
      <c r="BT22" s="1293"/>
      <c r="BU22" s="1293"/>
      <c r="BV22" s="1293"/>
      <c r="BW22" s="1293"/>
      <c r="BX22" s="1246"/>
      <c r="BY22" s="1293" t="s">
        <v>486</v>
      </c>
      <c r="BZ22" s="1317"/>
      <c r="CA22" s="1288"/>
      <c r="CB22" s="1314"/>
      <c r="CC22" s="1247"/>
      <c r="CL22" s="853"/>
    </row>
    <row r="23" spans="2:93" ht="30" customHeight="1">
      <c r="B23" s="1245"/>
      <c r="C23" s="1246"/>
      <c r="D23" s="1246"/>
      <c r="E23" s="2265"/>
      <c r="F23" s="2265"/>
      <c r="G23" s="2265"/>
      <c r="H23" s="2265"/>
      <c r="I23" s="2265"/>
      <c r="J23" s="2265"/>
      <c r="K23" s="1246"/>
      <c r="L23" s="1246"/>
      <c r="M23" s="1246"/>
      <c r="N23" s="1246"/>
      <c r="O23" s="1246"/>
      <c r="P23" s="1246"/>
      <c r="Q23" s="1246"/>
      <c r="R23" s="1246"/>
      <c r="S23" s="1246"/>
      <c r="T23" s="1246"/>
      <c r="U23" s="1246"/>
      <c r="V23" s="1246"/>
      <c r="W23" s="1246"/>
      <c r="X23" s="1246"/>
      <c r="Y23" s="1246"/>
      <c r="Z23" s="1246"/>
      <c r="AA23" s="1250" t="s">
        <v>534</v>
      </c>
      <c r="AB23" s="1246"/>
      <c r="AC23" s="1246"/>
      <c r="AD23" s="1246"/>
      <c r="AE23" s="1246"/>
      <c r="AF23" s="1246"/>
      <c r="AG23" s="1246"/>
      <c r="AH23" s="1246"/>
      <c r="AI23" s="1246"/>
      <c r="AJ23" s="1246"/>
      <c r="AK23" s="1246"/>
      <c r="AL23" s="1250" t="s">
        <v>535</v>
      </c>
      <c r="AM23" s="1246"/>
      <c r="AN23" s="1246"/>
      <c r="AO23" s="1246"/>
      <c r="AP23" s="1246"/>
      <c r="AQ23" s="1246"/>
      <c r="AR23" s="1246"/>
      <c r="AS23" s="1246"/>
      <c r="AT23" s="1246"/>
      <c r="AU23" s="1250"/>
      <c r="AV23" s="1250"/>
      <c r="AW23" s="1250" t="s">
        <v>536</v>
      </c>
      <c r="AX23" s="1246"/>
      <c r="AY23" s="1246"/>
      <c r="AZ23" s="1246"/>
      <c r="BA23" s="1246"/>
      <c r="BB23" s="1246"/>
      <c r="BC23" s="1246"/>
      <c r="BD23" s="1246"/>
      <c r="BE23" s="1246"/>
      <c r="BF23" s="1246"/>
      <c r="BG23" s="1250"/>
      <c r="BH23" s="1250"/>
      <c r="BI23" s="1250"/>
      <c r="BJ23" s="1246"/>
      <c r="BK23" s="1246"/>
      <c r="BL23" s="1246"/>
      <c r="BM23" s="1246"/>
      <c r="BN23" s="1246"/>
      <c r="BO23" s="1246"/>
      <c r="BP23" s="1246"/>
      <c r="BQ23" s="1246"/>
      <c r="BR23" s="1250"/>
      <c r="BS23" s="1250"/>
      <c r="BT23" s="1250" t="s">
        <v>537</v>
      </c>
      <c r="BU23" s="1246"/>
      <c r="BV23" s="1246"/>
      <c r="BW23" s="1318"/>
      <c r="BX23" s="1318"/>
      <c r="BY23" s="1318"/>
      <c r="BZ23" s="1288"/>
      <c r="CA23" s="1250" t="s">
        <v>538</v>
      </c>
      <c r="CB23" s="1314"/>
      <c r="CC23" s="1247"/>
    </row>
    <row r="24" spans="2:93" ht="30" customHeight="1" thickBot="1">
      <c r="B24" s="1245"/>
      <c r="C24" s="1246"/>
      <c r="D24" s="1319" t="s">
        <v>479</v>
      </c>
      <c r="E24" s="1246"/>
      <c r="F24" s="1274"/>
      <c r="G24" s="1274"/>
      <c r="H24" s="1274"/>
      <c r="I24" s="1246"/>
      <c r="J24" s="1246"/>
      <c r="K24" s="1275"/>
      <c r="L24" s="1275"/>
      <c r="M24" s="1275"/>
      <c r="N24" s="1275"/>
      <c r="O24" s="1275"/>
      <c r="P24" s="1285"/>
      <c r="Q24" s="1275"/>
      <c r="R24" s="1272"/>
      <c r="S24" s="1272"/>
      <c r="T24" s="1246"/>
      <c r="U24" s="1246"/>
      <c r="V24" s="1246"/>
      <c r="W24" s="1246"/>
      <c r="X24" s="2270"/>
      <c r="Y24" s="2271"/>
      <c r="Z24" s="2271"/>
      <c r="AA24" s="2272"/>
      <c r="AB24" s="1272"/>
      <c r="AC24" s="1272"/>
      <c r="AD24" s="1272"/>
      <c r="AE24" s="1272"/>
      <c r="AF24" s="1272"/>
      <c r="AG24" s="1272"/>
      <c r="AH24" s="1246"/>
      <c r="AI24" s="2270"/>
      <c r="AJ24" s="2271"/>
      <c r="AK24" s="2271"/>
      <c r="AL24" s="2272"/>
      <c r="AM24" s="1278"/>
      <c r="AN24" s="1278"/>
      <c r="AO24" s="1278"/>
      <c r="AP24" s="1246"/>
      <c r="AQ24" s="1246"/>
      <c r="AR24" s="2270"/>
      <c r="AS24" s="2271"/>
      <c r="AT24" s="2271"/>
      <c r="AU24" s="2271"/>
      <c r="AV24" s="2271"/>
      <c r="AW24" s="2272"/>
      <c r="AX24" s="1320"/>
      <c r="AY24" s="1246"/>
      <c r="AZ24" s="1246"/>
      <c r="BA24" s="1246"/>
      <c r="BB24" s="1246"/>
      <c r="BC24" s="1520"/>
      <c r="BD24" s="1524"/>
      <c r="BE24" s="1524"/>
      <c r="BF24" s="1524"/>
      <c r="BG24" s="1524"/>
      <c r="BH24" s="1521"/>
      <c r="BI24" s="1320"/>
      <c r="BJ24" s="1246"/>
      <c r="BK24" s="1251"/>
      <c r="BL24" s="1251"/>
      <c r="BM24" s="1246"/>
      <c r="BN24" s="2270"/>
      <c r="BO24" s="2271"/>
      <c r="BP24" s="2271"/>
      <c r="BQ24" s="2271"/>
      <c r="BR24" s="2271"/>
      <c r="BS24" s="2271"/>
      <c r="BT24" s="2272"/>
      <c r="BU24" s="1318"/>
      <c r="BV24" s="1318"/>
      <c r="BW24" s="1318"/>
      <c r="BX24" s="1318"/>
      <c r="BY24" s="2284"/>
      <c r="BZ24" s="2285"/>
      <c r="CA24" s="2286"/>
      <c r="CB24" s="1246"/>
      <c r="CC24" s="1247"/>
    </row>
    <row r="25" spans="2:93" ht="30" customHeight="1">
      <c r="B25" s="1245"/>
      <c r="C25" s="1246"/>
      <c r="D25" s="1293" t="s">
        <v>480</v>
      </c>
      <c r="E25" s="1246"/>
      <c r="F25" s="1274"/>
      <c r="G25" s="1274"/>
      <c r="H25" s="1274"/>
      <c r="I25" s="1246"/>
      <c r="J25" s="1246"/>
      <c r="K25" s="1275"/>
      <c r="L25" s="1275"/>
      <c r="M25" s="1275"/>
      <c r="N25" s="1275"/>
      <c r="O25" s="1275"/>
      <c r="P25" s="1285"/>
      <c r="Q25" s="1277"/>
      <c r="R25" s="1272"/>
      <c r="S25" s="1272"/>
      <c r="T25" s="1246"/>
      <c r="U25" s="1246"/>
      <c r="V25" s="1246"/>
      <c r="W25" s="1246"/>
      <c r="X25" s="2273"/>
      <c r="Y25" s="2274"/>
      <c r="Z25" s="2274"/>
      <c r="AA25" s="2275"/>
      <c r="AB25" s="1272"/>
      <c r="AC25" s="1272"/>
      <c r="AD25" s="1272"/>
      <c r="AE25" s="1272"/>
      <c r="AF25" s="1272"/>
      <c r="AG25" s="1272"/>
      <c r="AH25" s="1246"/>
      <c r="AI25" s="2273"/>
      <c r="AJ25" s="2274"/>
      <c r="AK25" s="2274"/>
      <c r="AL25" s="2275"/>
      <c r="AM25" s="1278"/>
      <c r="AN25" s="1278"/>
      <c r="AO25" s="1278"/>
      <c r="AP25" s="1318"/>
      <c r="AQ25" s="1318"/>
      <c r="AR25" s="2273"/>
      <c r="AS25" s="2274"/>
      <c r="AT25" s="2274"/>
      <c r="AU25" s="2274"/>
      <c r="AV25" s="2274"/>
      <c r="AW25" s="2275"/>
      <c r="AX25" s="1320"/>
      <c r="AY25" s="1318"/>
      <c r="AZ25" s="1318"/>
      <c r="BA25" s="1318"/>
      <c r="BB25" s="1318"/>
      <c r="BC25" s="1522"/>
      <c r="BD25" s="1525"/>
      <c r="BE25" s="1525"/>
      <c r="BF25" s="1525"/>
      <c r="BG25" s="1525"/>
      <c r="BH25" s="1523"/>
      <c r="BI25" s="1320"/>
      <c r="BJ25" s="1318"/>
      <c r="BK25" s="1318"/>
      <c r="BL25" s="1318"/>
      <c r="BM25" s="1246"/>
      <c r="BN25" s="2273"/>
      <c r="BO25" s="2274"/>
      <c r="BP25" s="2274"/>
      <c r="BQ25" s="2274"/>
      <c r="BR25" s="2274"/>
      <c r="BS25" s="2274"/>
      <c r="BT25" s="2275"/>
      <c r="BU25" s="1318"/>
      <c r="BV25" s="1318"/>
      <c r="BW25" s="1318"/>
      <c r="BX25" s="1318"/>
      <c r="BY25" s="2287"/>
      <c r="BZ25" s="2288"/>
      <c r="CA25" s="2289"/>
      <c r="CB25" s="1246"/>
      <c r="CC25" s="1247"/>
    </row>
    <row r="26" spans="2:93" ht="16.2" customHeight="1">
      <c r="B26" s="1245"/>
      <c r="C26" s="1321"/>
      <c r="D26" s="1272"/>
      <c r="E26" s="1283"/>
      <c r="F26" s="1272"/>
      <c r="G26" s="1284"/>
      <c r="H26" s="1285"/>
      <c r="I26" s="1285"/>
      <c r="J26" s="1246"/>
      <c r="K26" s="1275"/>
      <c r="L26" s="1276"/>
      <c r="M26" s="1276"/>
      <c r="N26" s="1276"/>
      <c r="O26" s="1276"/>
      <c r="P26" s="1272"/>
      <c r="Q26" s="1272"/>
      <c r="R26" s="1272"/>
      <c r="S26" s="1272"/>
      <c r="T26" s="1246"/>
      <c r="U26" s="1246"/>
      <c r="V26" s="1246"/>
      <c r="W26" s="1272"/>
      <c r="X26" s="1272"/>
      <c r="Y26" s="1285"/>
      <c r="Z26" s="1272"/>
      <c r="AA26" s="1272"/>
      <c r="AB26" s="1272"/>
      <c r="AC26" s="1272"/>
      <c r="AD26" s="1272"/>
      <c r="AE26" s="1272"/>
      <c r="AF26" s="1272"/>
      <c r="AG26" s="1272"/>
      <c r="AH26" s="1272"/>
      <c r="AI26" s="1272"/>
      <c r="AJ26" s="1278"/>
      <c r="AK26" s="1278"/>
      <c r="AL26" s="1278"/>
      <c r="AM26" s="1278"/>
      <c r="AN26" s="1278"/>
      <c r="AO26" s="1278"/>
      <c r="AP26" s="1318"/>
      <c r="AQ26" s="1318"/>
      <c r="AR26" s="1318"/>
      <c r="AS26" s="1318"/>
      <c r="AT26" s="1318"/>
      <c r="AU26" s="1318"/>
      <c r="AV26" s="1318"/>
      <c r="AW26" s="1318"/>
      <c r="AX26" s="1318"/>
      <c r="AY26" s="1318"/>
      <c r="AZ26" s="1318"/>
      <c r="BA26" s="1318"/>
      <c r="BB26" s="1318"/>
      <c r="BC26" s="1318"/>
      <c r="BD26" s="1318"/>
      <c r="BE26" s="1318"/>
      <c r="BF26" s="1318"/>
      <c r="BG26" s="1318"/>
      <c r="BH26" s="1318"/>
      <c r="BI26" s="1318"/>
      <c r="BJ26" s="1318"/>
      <c r="BK26" s="1318"/>
      <c r="BL26" s="1318"/>
      <c r="BM26" s="1246"/>
      <c r="BN26" s="1322"/>
      <c r="BO26" s="1246"/>
      <c r="BP26" s="1248"/>
      <c r="BQ26" s="1248"/>
      <c r="BR26" s="1318"/>
      <c r="BS26" s="1318"/>
      <c r="BT26" s="1318"/>
      <c r="BU26" s="1318"/>
      <c r="BV26" s="1318"/>
      <c r="BW26" s="1246"/>
      <c r="BX26" s="1246"/>
      <c r="BY26" s="1246"/>
      <c r="BZ26" s="1246"/>
      <c r="CA26" s="1246"/>
      <c r="CB26" s="1246"/>
      <c r="CC26" s="1247"/>
    </row>
    <row r="27" spans="2:93" ht="30" customHeight="1">
      <c r="B27" s="1245"/>
      <c r="C27" s="1246"/>
      <c r="D27" s="1283"/>
      <c r="E27" s="1246"/>
      <c r="F27" s="1274"/>
      <c r="G27" s="1274"/>
      <c r="H27" s="1274"/>
      <c r="I27" s="1246"/>
      <c r="J27" s="1246"/>
      <c r="K27" s="2266"/>
      <c r="L27" s="2266"/>
      <c r="M27" s="2266"/>
      <c r="N27" s="2266"/>
      <c r="O27" s="2266"/>
      <c r="P27" s="1272"/>
      <c r="Q27" s="1275"/>
      <c r="R27" s="1272"/>
      <c r="S27" s="1272"/>
      <c r="T27" s="1246"/>
      <c r="U27" s="1246"/>
      <c r="V27" s="1246"/>
      <c r="W27" s="1246"/>
      <c r="X27" s="1246"/>
      <c r="Y27" s="1246"/>
      <c r="Z27" s="1246"/>
      <c r="AA27" s="1250" t="s">
        <v>539</v>
      </c>
      <c r="AB27" s="1246"/>
      <c r="AC27" s="1246"/>
      <c r="AD27" s="1246"/>
      <c r="AE27" s="1246"/>
      <c r="AF27" s="1246"/>
      <c r="AG27" s="1246"/>
      <c r="AH27" s="1246"/>
      <c r="AI27" s="1246"/>
      <c r="AJ27" s="1246"/>
      <c r="AK27" s="1246"/>
      <c r="AL27" s="1250" t="s">
        <v>540</v>
      </c>
      <c r="AM27" s="1246"/>
      <c r="AN27" s="1246"/>
      <c r="AO27" s="1246"/>
      <c r="AP27" s="1246"/>
      <c r="AQ27" s="1246"/>
      <c r="AR27" s="1246"/>
      <c r="AS27" s="1246"/>
      <c r="AT27" s="1246"/>
      <c r="AU27" s="1250"/>
      <c r="AV27" s="1250"/>
      <c r="AW27" s="1250" t="s">
        <v>541</v>
      </c>
      <c r="AX27" s="1246"/>
      <c r="AY27" s="1246"/>
      <c r="AZ27" s="1246"/>
      <c r="BA27" s="1246"/>
      <c r="BB27" s="1246"/>
      <c r="BC27" s="1246"/>
      <c r="BD27" s="1246"/>
      <c r="BE27" s="1246"/>
      <c r="BF27" s="1246"/>
      <c r="BG27" s="1250"/>
      <c r="BH27" s="1250"/>
      <c r="BI27" s="1250"/>
      <c r="BJ27" s="1246"/>
      <c r="BK27" s="1246"/>
      <c r="BL27" s="1246"/>
      <c r="BM27" s="1246"/>
      <c r="BN27" s="1246"/>
      <c r="BO27" s="1246"/>
      <c r="BP27" s="1246"/>
      <c r="BQ27" s="1246"/>
      <c r="BR27" s="1250"/>
      <c r="BS27" s="1250"/>
      <c r="BT27" s="1250" t="s">
        <v>542</v>
      </c>
      <c r="BU27" s="1246"/>
      <c r="BV27" s="1246"/>
      <c r="BW27" s="1318"/>
      <c r="BX27" s="1318"/>
      <c r="BY27" s="1318"/>
      <c r="BZ27" s="1288"/>
      <c r="CA27" s="1250" t="s">
        <v>543</v>
      </c>
      <c r="CB27" s="1246"/>
      <c r="CC27" s="1247"/>
      <c r="CM27" s="675"/>
      <c r="CO27" s="675"/>
    </row>
    <row r="28" spans="2:93" ht="30" customHeight="1" thickBot="1">
      <c r="B28" s="1245"/>
      <c r="C28" s="1246"/>
      <c r="D28" s="1323" t="s">
        <v>481</v>
      </c>
      <c r="E28" s="1246"/>
      <c r="F28" s="1274"/>
      <c r="G28" s="1274"/>
      <c r="H28" s="1274"/>
      <c r="I28" s="1246"/>
      <c r="J28" s="1246"/>
      <c r="K28" s="1275"/>
      <c r="L28" s="1276"/>
      <c r="M28" s="1276"/>
      <c r="N28" s="1276"/>
      <c r="O28" s="1276"/>
      <c r="P28" s="1272"/>
      <c r="Q28" s="1277"/>
      <c r="R28" s="1272"/>
      <c r="S28" s="1272"/>
      <c r="T28" s="1246"/>
      <c r="U28" s="1246"/>
      <c r="V28" s="1246"/>
      <c r="W28" s="1320"/>
      <c r="X28" s="2270"/>
      <c r="Y28" s="2271"/>
      <c r="Z28" s="2271"/>
      <c r="AA28" s="2272"/>
      <c r="AB28" s="1272"/>
      <c r="AC28" s="1272"/>
      <c r="AD28" s="1272"/>
      <c r="AE28" s="1272"/>
      <c r="AF28" s="1272"/>
      <c r="AG28" s="1272"/>
      <c r="AH28" s="1246"/>
      <c r="AI28" s="2270"/>
      <c r="AJ28" s="2271"/>
      <c r="AK28" s="2271"/>
      <c r="AL28" s="2272"/>
      <c r="AM28" s="1278"/>
      <c r="AN28" s="1278"/>
      <c r="AO28" s="1278"/>
      <c r="AP28" s="1246"/>
      <c r="AQ28" s="1246"/>
      <c r="AR28" s="2270"/>
      <c r="AS28" s="2271"/>
      <c r="AT28" s="2271"/>
      <c r="AU28" s="2271"/>
      <c r="AV28" s="2271"/>
      <c r="AW28" s="2272"/>
      <c r="AX28" s="1320"/>
      <c r="AY28" s="1246"/>
      <c r="AZ28" s="1246"/>
      <c r="BA28" s="1246"/>
      <c r="BB28" s="1246"/>
      <c r="BC28" s="1520"/>
      <c r="BD28" s="1524"/>
      <c r="BE28" s="1524"/>
      <c r="BF28" s="1524"/>
      <c r="BG28" s="1524"/>
      <c r="BH28" s="1521"/>
      <c r="BI28" s="1320"/>
      <c r="BJ28" s="1246"/>
      <c r="BK28" s="1251"/>
      <c r="BL28" s="1251"/>
      <c r="BM28" s="1246"/>
      <c r="BN28" s="2270"/>
      <c r="BO28" s="2271"/>
      <c r="BP28" s="2271"/>
      <c r="BQ28" s="2271"/>
      <c r="BR28" s="2271"/>
      <c r="BS28" s="2271"/>
      <c r="BT28" s="2272"/>
      <c r="BU28" s="1318"/>
      <c r="BV28" s="1318"/>
      <c r="BW28" s="1318"/>
      <c r="BX28" s="1318"/>
      <c r="BY28" s="2284"/>
      <c r="BZ28" s="2285"/>
      <c r="CA28" s="2286"/>
      <c r="CB28" s="1246"/>
      <c r="CC28" s="1247"/>
      <c r="CM28" s="675"/>
      <c r="CO28" s="855"/>
    </row>
    <row r="29" spans="2:93" ht="30" customHeight="1">
      <c r="B29" s="1245"/>
      <c r="C29" s="1246"/>
      <c r="D29" s="1282" t="s">
        <v>482</v>
      </c>
      <c r="E29" s="1283"/>
      <c r="F29" s="1272"/>
      <c r="G29" s="1284"/>
      <c r="H29" s="1285"/>
      <c r="I29" s="1285"/>
      <c r="J29" s="1246"/>
      <c r="K29" s="1275"/>
      <c r="L29" s="1276"/>
      <c r="M29" s="1276"/>
      <c r="N29" s="1276"/>
      <c r="O29" s="1276"/>
      <c r="P29" s="1272"/>
      <c r="Q29" s="1285"/>
      <c r="R29" s="1272"/>
      <c r="S29" s="1272"/>
      <c r="T29" s="1246"/>
      <c r="U29" s="1246"/>
      <c r="V29" s="1246"/>
      <c r="W29" s="1320"/>
      <c r="X29" s="2273"/>
      <c r="Y29" s="2274"/>
      <c r="Z29" s="2274"/>
      <c r="AA29" s="2275"/>
      <c r="AB29" s="1272"/>
      <c r="AC29" s="1272"/>
      <c r="AD29" s="1272"/>
      <c r="AE29" s="1272"/>
      <c r="AF29" s="1272"/>
      <c r="AG29" s="1272"/>
      <c r="AH29" s="1246"/>
      <c r="AI29" s="2273"/>
      <c r="AJ29" s="2274"/>
      <c r="AK29" s="2274"/>
      <c r="AL29" s="2275"/>
      <c r="AM29" s="1278"/>
      <c r="AN29" s="1278"/>
      <c r="AO29" s="1278"/>
      <c r="AP29" s="1318"/>
      <c r="AQ29" s="1318"/>
      <c r="AR29" s="2273"/>
      <c r="AS29" s="2274"/>
      <c r="AT29" s="2274"/>
      <c r="AU29" s="2274"/>
      <c r="AV29" s="2274"/>
      <c r="AW29" s="2275"/>
      <c r="AX29" s="1320"/>
      <c r="AY29" s="1318"/>
      <c r="AZ29" s="1318"/>
      <c r="BA29" s="1318"/>
      <c r="BB29" s="1318"/>
      <c r="BC29" s="1522"/>
      <c r="BD29" s="1525"/>
      <c r="BE29" s="1525"/>
      <c r="BF29" s="1525"/>
      <c r="BG29" s="1525"/>
      <c r="BH29" s="1523"/>
      <c r="BI29" s="1320"/>
      <c r="BJ29" s="1318"/>
      <c r="BK29" s="1318"/>
      <c r="BL29" s="1318"/>
      <c r="BM29" s="1246"/>
      <c r="BN29" s="2273"/>
      <c r="BO29" s="2274"/>
      <c r="BP29" s="2274"/>
      <c r="BQ29" s="2274"/>
      <c r="BR29" s="2274"/>
      <c r="BS29" s="2274"/>
      <c r="BT29" s="2275"/>
      <c r="BU29" s="1318"/>
      <c r="BV29" s="1318"/>
      <c r="BW29" s="1318"/>
      <c r="BX29" s="1318"/>
      <c r="BY29" s="2287"/>
      <c r="BZ29" s="2288"/>
      <c r="CA29" s="2289"/>
      <c r="CB29" s="1246"/>
      <c r="CC29" s="1247"/>
      <c r="CM29" s="675"/>
    </row>
    <row r="30" spans="2:93" ht="30" customHeight="1" thickBot="1">
      <c r="B30" s="1245"/>
      <c r="C30" s="1246"/>
      <c r="D30" s="1246"/>
      <c r="E30" s="1246"/>
      <c r="F30" s="1246"/>
      <c r="G30" s="1246"/>
      <c r="H30" s="1246"/>
      <c r="I30" s="1246"/>
      <c r="J30" s="1246"/>
      <c r="K30" s="1246"/>
      <c r="L30" s="1246"/>
      <c r="M30" s="1246"/>
      <c r="N30" s="1246"/>
      <c r="O30" s="1246"/>
      <c r="P30" s="1246"/>
      <c r="Q30" s="1246"/>
      <c r="R30" s="1246"/>
      <c r="S30" s="1246"/>
      <c r="T30" s="1246"/>
      <c r="U30" s="1246"/>
      <c r="V30" s="1246"/>
      <c r="W30" s="1246"/>
      <c r="X30" s="1246"/>
      <c r="Y30" s="1246"/>
      <c r="Z30" s="1246"/>
      <c r="AA30" s="1246"/>
      <c r="AB30" s="1246"/>
      <c r="AC30" s="1246"/>
      <c r="AD30" s="1246"/>
      <c r="AE30" s="1246"/>
      <c r="AF30" s="1246"/>
      <c r="AG30" s="1246"/>
      <c r="AH30" s="1246"/>
      <c r="AI30" s="1246"/>
      <c r="AJ30" s="1246"/>
      <c r="AK30" s="1246"/>
      <c r="AL30" s="1272"/>
      <c r="AM30" s="1246"/>
      <c r="AN30" s="1246"/>
      <c r="AO30" s="1246"/>
      <c r="AP30" s="1246"/>
      <c r="AQ30" s="1246"/>
      <c r="AR30" s="1246"/>
      <c r="AS30" s="1246"/>
      <c r="AT30" s="1246"/>
      <c r="AU30" s="1246"/>
      <c r="AV30" s="1246"/>
      <c r="AW30" s="1246"/>
      <c r="AX30" s="1246"/>
      <c r="AY30" s="1246"/>
      <c r="AZ30" s="1246"/>
      <c r="BA30" s="1246"/>
      <c r="BB30" s="1246"/>
      <c r="BC30" s="1246"/>
      <c r="BD30" s="1246"/>
      <c r="BE30" s="1246"/>
      <c r="BF30" s="1246"/>
      <c r="BG30" s="1246"/>
      <c r="BH30" s="1246"/>
      <c r="BI30" s="1246"/>
      <c r="BJ30" s="1246"/>
      <c r="BK30" s="1322"/>
      <c r="BL30" s="1246"/>
      <c r="BM30" s="1248"/>
      <c r="BN30" s="1248"/>
      <c r="BO30" s="1246"/>
      <c r="BP30" s="1246"/>
      <c r="BQ30" s="1321"/>
      <c r="BR30" s="1321"/>
      <c r="BS30" s="1321"/>
      <c r="BT30" s="1314"/>
      <c r="BU30" s="1314"/>
      <c r="BV30" s="1314"/>
      <c r="BW30" s="1246"/>
      <c r="BX30" s="1246"/>
      <c r="BY30" s="1246"/>
      <c r="BZ30" s="1246"/>
      <c r="CA30" s="1246"/>
      <c r="CB30" s="1246"/>
      <c r="CC30" s="1247"/>
      <c r="CM30" s="675"/>
      <c r="CO30" s="675"/>
    </row>
    <row r="31" spans="2:93" ht="30" customHeight="1">
      <c r="B31" s="815"/>
      <c r="C31" s="816"/>
      <c r="D31" s="816"/>
      <c r="E31" s="816"/>
      <c r="F31" s="816"/>
      <c r="G31" s="816"/>
      <c r="H31" s="816"/>
      <c r="I31" s="816"/>
      <c r="J31" s="816"/>
      <c r="K31" s="816"/>
      <c r="L31" s="816"/>
      <c r="M31" s="816"/>
      <c r="N31" s="816"/>
      <c r="O31" s="816"/>
      <c r="P31" s="816"/>
      <c r="Q31" s="816"/>
      <c r="R31" s="816"/>
      <c r="S31" s="816"/>
      <c r="T31" s="816"/>
      <c r="U31" s="816"/>
      <c r="V31" s="816"/>
      <c r="W31" s="816"/>
      <c r="X31" s="816"/>
      <c r="Y31" s="816"/>
      <c r="Z31" s="816"/>
      <c r="AA31" s="816"/>
      <c r="AB31" s="816"/>
      <c r="AC31" s="816"/>
      <c r="AD31" s="816"/>
      <c r="AE31" s="816"/>
      <c r="AF31" s="816"/>
      <c r="AG31" s="816"/>
      <c r="AH31" s="816"/>
      <c r="AI31" s="816"/>
      <c r="AJ31" s="816"/>
      <c r="AK31" s="816"/>
      <c r="AL31" s="866"/>
      <c r="AM31" s="816"/>
      <c r="AN31" s="816"/>
      <c r="AO31" s="816"/>
      <c r="AP31" s="816"/>
      <c r="AQ31" s="816"/>
      <c r="AR31" s="816"/>
      <c r="AS31" s="816"/>
      <c r="AT31" s="816"/>
      <c r="AU31" s="816"/>
      <c r="AV31" s="816"/>
      <c r="AW31" s="816"/>
      <c r="AX31" s="816"/>
      <c r="AY31" s="816"/>
      <c r="AZ31" s="816"/>
      <c r="BA31" s="816"/>
      <c r="BB31" s="816"/>
      <c r="BC31" s="816"/>
      <c r="BD31" s="816"/>
      <c r="BE31" s="816"/>
      <c r="BF31" s="816"/>
      <c r="BG31" s="816"/>
      <c r="BH31" s="867"/>
      <c r="BI31" s="867"/>
      <c r="BJ31" s="816"/>
      <c r="BK31" s="868"/>
      <c r="BL31" s="816"/>
      <c r="BM31" s="816"/>
      <c r="BN31" s="866"/>
      <c r="BO31" s="867"/>
      <c r="BP31" s="867"/>
      <c r="BQ31" s="869"/>
      <c r="BR31" s="869"/>
      <c r="BS31" s="869"/>
      <c r="BT31" s="869"/>
      <c r="BU31" s="869"/>
      <c r="BV31" s="869"/>
      <c r="BW31" s="816"/>
      <c r="BX31" s="816"/>
      <c r="BY31" s="816"/>
      <c r="BZ31" s="816"/>
      <c r="CA31" s="816"/>
      <c r="CB31" s="816"/>
      <c r="CC31" s="817"/>
      <c r="CO31" s="855"/>
    </row>
    <row r="32" spans="2:93" ht="16.2" customHeight="1">
      <c r="B32" s="842"/>
      <c r="AL32" s="858"/>
      <c r="BK32" s="864"/>
      <c r="BM32" s="849"/>
      <c r="BN32" s="849"/>
      <c r="BO32" s="1324"/>
      <c r="BP32" s="1324"/>
      <c r="BQ32" s="1324"/>
      <c r="BR32" s="1324"/>
      <c r="BS32" s="1324"/>
      <c r="BT32" s="849"/>
      <c r="BU32" s="849"/>
      <c r="BV32" s="849"/>
      <c r="CC32" s="834"/>
    </row>
    <row r="33" spans="2:93" ht="30" customHeight="1">
      <c r="B33" s="842"/>
      <c r="C33" s="211">
        <v>1.8</v>
      </c>
      <c r="D33" s="675" t="s">
        <v>2020</v>
      </c>
      <c r="AL33" s="858"/>
      <c r="AM33" s="819"/>
      <c r="AN33" s="870"/>
      <c r="AO33" s="819"/>
      <c r="AP33" s="819"/>
      <c r="AQ33" s="819"/>
      <c r="AR33" s="819"/>
      <c r="AS33" s="819"/>
      <c r="AT33" s="819"/>
      <c r="AU33" s="819"/>
      <c r="AV33" s="819"/>
      <c r="AW33" s="819"/>
      <c r="AX33" s="819"/>
      <c r="AY33" s="819"/>
      <c r="AZ33" s="819"/>
      <c r="BA33" s="819"/>
      <c r="BB33" s="819"/>
      <c r="BD33" s="819"/>
      <c r="BE33" s="819"/>
      <c r="BF33" s="819"/>
      <c r="BK33" s="871"/>
      <c r="BN33" s="872"/>
      <c r="BO33" s="1324"/>
      <c r="BP33" s="1324"/>
      <c r="BQ33" s="849"/>
      <c r="BR33" s="849"/>
      <c r="BS33" s="849"/>
      <c r="BT33" s="1324"/>
      <c r="BU33" s="1324"/>
      <c r="BV33" s="1324"/>
      <c r="CC33" s="834"/>
      <c r="CM33" s="675"/>
      <c r="CO33" s="675"/>
    </row>
    <row r="34" spans="2:93" ht="30" customHeight="1">
      <c r="B34" s="842"/>
      <c r="D34" s="855" t="s">
        <v>2021</v>
      </c>
      <c r="AL34" s="858"/>
      <c r="AM34" s="819"/>
      <c r="AN34" s="212"/>
      <c r="AO34" s="819"/>
      <c r="AP34" s="819"/>
      <c r="AQ34" s="819"/>
      <c r="AR34" s="819"/>
      <c r="AS34" s="819"/>
      <c r="AT34" s="819"/>
      <c r="AU34" s="819"/>
      <c r="AV34" s="819"/>
      <c r="AW34" s="819"/>
      <c r="AX34" s="819"/>
      <c r="AY34" s="819"/>
      <c r="AZ34" s="819"/>
      <c r="BA34" s="819"/>
      <c r="BB34" s="819"/>
      <c r="BD34" s="819"/>
      <c r="BE34" s="819"/>
      <c r="BF34" s="819"/>
      <c r="BI34" s="849"/>
      <c r="BJ34" s="819"/>
      <c r="BK34" s="864"/>
      <c r="BL34" s="819"/>
      <c r="BM34" s="849"/>
      <c r="BN34" s="849"/>
      <c r="BO34" s="849"/>
      <c r="BP34" s="849"/>
      <c r="BQ34" s="1324"/>
      <c r="BR34" s="1324"/>
      <c r="BS34" s="1324"/>
      <c r="BT34" s="1324"/>
      <c r="BU34" s="1324"/>
      <c r="BV34" s="1324"/>
      <c r="BZ34" s="675"/>
      <c r="CA34" s="1217" t="s">
        <v>545</v>
      </c>
      <c r="CC34" s="834"/>
      <c r="CO34" s="855"/>
    </row>
    <row r="35" spans="2:93" ht="16.2" customHeight="1" thickBot="1">
      <c r="B35" s="842"/>
      <c r="AL35" s="858"/>
      <c r="BK35" s="857"/>
      <c r="BN35" s="858"/>
      <c r="BO35" s="1324"/>
      <c r="BP35" s="1324"/>
      <c r="BQ35" s="1324"/>
      <c r="BR35" s="1324"/>
      <c r="BS35" s="1324"/>
      <c r="CA35" s="1325"/>
      <c r="CC35" s="834"/>
    </row>
    <row r="36" spans="2:93" ht="30" customHeight="1">
      <c r="B36" s="842"/>
      <c r="C36" s="839"/>
      <c r="D36" s="2290"/>
      <c r="E36" s="2291"/>
      <c r="F36" s="2291"/>
      <c r="G36" s="2291"/>
      <c r="H36" s="2291"/>
      <c r="I36" s="2291"/>
      <c r="J36" s="2291"/>
      <c r="K36" s="2291"/>
      <c r="L36" s="2291"/>
      <c r="M36" s="2291"/>
      <c r="N36" s="2291"/>
      <c r="O36" s="2291"/>
      <c r="P36" s="2291"/>
      <c r="Q36" s="2291"/>
      <c r="R36" s="2291"/>
      <c r="S36" s="2291"/>
      <c r="T36" s="2291"/>
      <c r="U36" s="2291"/>
      <c r="V36" s="2291"/>
      <c r="W36" s="2291"/>
      <c r="X36" s="2291"/>
      <c r="Y36" s="2291"/>
      <c r="Z36" s="2291"/>
      <c r="AA36" s="2291"/>
      <c r="AB36" s="2291"/>
      <c r="AC36" s="2291"/>
      <c r="AD36" s="2291"/>
      <c r="AE36" s="2291"/>
      <c r="AF36" s="2291"/>
      <c r="AG36" s="2291"/>
      <c r="AH36" s="2291"/>
      <c r="AI36" s="2291"/>
      <c r="AJ36" s="2291"/>
      <c r="AK36" s="2291"/>
      <c r="AL36" s="2291"/>
      <c r="AM36" s="2291"/>
      <c r="AN36" s="2291"/>
      <c r="AO36" s="2291"/>
      <c r="AP36" s="2291"/>
      <c r="AQ36" s="2291"/>
      <c r="AR36" s="2291"/>
      <c r="AS36" s="2291"/>
      <c r="AT36" s="2291"/>
      <c r="AU36" s="2291"/>
      <c r="AV36" s="2291"/>
      <c r="AW36" s="2291"/>
      <c r="AX36" s="2291"/>
      <c r="AY36" s="2291"/>
      <c r="AZ36" s="2291"/>
      <c r="BA36" s="2291"/>
      <c r="BB36" s="2291"/>
      <c r="BC36" s="2291"/>
      <c r="BD36" s="2291"/>
      <c r="BE36" s="2291"/>
      <c r="BF36" s="2291"/>
      <c r="BG36" s="2291"/>
      <c r="BH36" s="2291"/>
      <c r="BI36" s="2291"/>
      <c r="BJ36" s="2291"/>
      <c r="BK36" s="2291"/>
      <c r="BL36" s="2291"/>
      <c r="BM36" s="2291"/>
      <c r="BN36" s="2291"/>
      <c r="BO36" s="2291"/>
      <c r="BP36" s="2291"/>
      <c r="BQ36" s="2291"/>
      <c r="BR36" s="2291"/>
      <c r="BS36" s="2291"/>
      <c r="BT36" s="2291"/>
      <c r="BU36" s="2291"/>
      <c r="BV36" s="2291"/>
      <c r="BW36" s="2291"/>
      <c r="BX36" s="2291"/>
      <c r="BY36" s="2291"/>
      <c r="BZ36" s="2291"/>
      <c r="CA36" s="2292"/>
      <c r="CC36" s="873"/>
    </row>
    <row r="37" spans="2:93" ht="30" customHeight="1">
      <c r="B37" s="842"/>
      <c r="D37" s="2293"/>
      <c r="E37" s="2294"/>
      <c r="F37" s="2294"/>
      <c r="G37" s="2294"/>
      <c r="H37" s="2294"/>
      <c r="I37" s="2294"/>
      <c r="J37" s="2294"/>
      <c r="K37" s="2294"/>
      <c r="L37" s="2294"/>
      <c r="M37" s="2294"/>
      <c r="N37" s="2294"/>
      <c r="O37" s="2294"/>
      <c r="P37" s="2294"/>
      <c r="Q37" s="2294"/>
      <c r="R37" s="2294"/>
      <c r="S37" s="2294"/>
      <c r="T37" s="2294"/>
      <c r="U37" s="2294"/>
      <c r="V37" s="2294"/>
      <c r="W37" s="2294"/>
      <c r="X37" s="2294"/>
      <c r="Y37" s="2294"/>
      <c r="Z37" s="2294"/>
      <c r="AA37" s="2294"/>
      <c r="AB37" s="2294"/>
      <c r="AC37" s="2294"/>
      <c r="AD37" s="2294"/>
      <c r="AE37" s="2294"/>
      <c r="AF37" s="2294"/>
      <c r="AG37" s="2294"/>
      <c r="AH37" s="2294"/>
      <c r="AI37" s="2294"/>
      <c r="AJ37" s="2294"/>
      <c r="AK37" s="2294"/>
      <c r="AL37" s="2294"/>
      <c r="AM37" s="2294"/>
      <c r="AN37" s="2294"/>
      <c r="AO37" s="2294"/>
      <c r="AP37" s="2294"/>
      <c r="AQ37" s="2294"/>
      <c r="AR37" s="2294"/>
      <c r="AS37" s="2294"/>
      <c r="AT37" s="2294"/>
      <c r="AU37" s="2294"/>
      <c r="AV37" s="2294"/>
      <c r="AW37" s="2294"/>
      <c r="AX37" s="2294"/>
      <c r="AY37" s="2294"/>
      <c r="AZ37" s="2294"/>
      <c r="BA37" s="2294"/>
      <c r="BB37" s="2294"/>
      <c r="BC37" s="2294"/>
      <c r="BD37" s="2294"/>
      <c r="BE37" s="2294"/>
      <c r="BF37" s="2294"/>
      <c r="BG37" s="2294"/>
      <c r="BH37" s="2294"/>
      <c r="BI37" s="2294"/>
      <c r="BJ37" s="2294"/>
      <c r="BK37" s="2294"/>
      <c r="BL37" s="2294"/>
      <c r="BM37" s="2294"/>
      <c r="BN37" s="2294"/>
      <c r="BO37" s="2294"/>
      <c r="BP37" s="2294"/>
      <c r="BQ37" s="2294"/>
      <c r="BR37" s="2294"/>
      <c r="BS37" s="2294"/>
      <c r="BT37" s="2294"/>
      <c r="BU37" s="2294"/>
      <c r="BV37" s="2294"/>
      <c r="BW37" s="2294"/>
      <c r="BX37" s="2294"/>
      <c r="BY37" s="2294"/>
      <c r="BZ37" s="2294"/>
      <c r="CA37" s="2295"/>
      <c r="CC37" s="834"/>
    </row>
    <row r="38" spans="2:93" ht="16.2" customHeight="1">
      <c r="B38" s="842"/>
      <c r="C38" s="858"/>
      <c r="D38" s="2293"/>
      <c r="E38" s="2294"/>
      <c r="F38" s="2294"/>
      <c r="G38" s="2294"/>
      <c r="H38" s="2294"/>
      <c r="I38" s="2294"/>
      <c r="J38" s="2294"/>
      <c r="K38" s="2294"/>
      <c r="L38" s="2294"/>
      <c r="M38" s="2294"/>
      <c r="N38" s="2294"/>
      <c r="O38" s="2294"/>
      <c r="P38" s="2294"/>
      <c r="Q38" s="2294"/>
      <c r="R38" s="2294"/>
      <c r="S38" s="2294"/>
      <c r="T38" s="2294"/>
      <c r="U38" s="2294"/>
      <c r="V38" s="2294"/>
      <c r="W38" s="2294"/>
      <c r="X38" s="2294"/>
      <c r="Y38" s="2294"/>
      <c r="Z38" s="2294"/>
      <c r="AA38" s="2294"/>
      <c r="AB38" s="2294"/>
      <c r="AC38" s="2294"/>
      <c r="AD38" s="2294"/>
      <c r="AE38" s="2294"/>
      <c r="AF38" s="2294"/>
      <c r="AG38" s="2294"/>
      <c r="AH38" s="2294"/>
      <c r="AI38" s="2294"/>
      <c r="AJ38" s="2294"/>
      <c r="AK38" s="2294"/>
      <c r="AL38" s="2294"/>
      <c r="AM38" s="2294"/>
      <c r="AN38" s="2294"/>
      <c r="AO38" s="2294"/>
      <c r="AP38" s="2294"/>
      <c r="AQ38" s="2294"/>
      <c r="AR38" s="2294"/>
      <c r="AS38" s="2294"/>
      <c r="AT38" s="2294"/>
      <c r="AU38" s="2294"/>
      <c r="AV38" s="2294"/>
      <c r="AW38" s="2294"/>
      <c r="AX38" s="2294"/>
      <c r="AY38" s="2294"/>
      <c r="AZ38" s="2294"/>
      <c r="BA38" s="2294"/>
      <c r="BB38" s="2294"/>
      <c r="BC38" s="2294"/>
      <c r="BD38" s="2294"/>
      <c r="BE38" s="2294"/>
      <c r="BF38" s="2294"/>
      <c r="BG38" s="2294"/>
      <c r="BH38" s="2294"/>
      <c r="BI38" s="2294"/>
      <c r="BJ38" s="2294"/>
      <c r="BK38" s="2294"/>
      <c r="BL38" s="2294"/>
      <c r="BM38" s="2294"/>
      <c r="BN38" s="2294"/>
      <c r="BO38" s="2294"/>
      <c r="BP38" s="2294"/>
      <c r="BQ38" s="2294"/>
      <c r="BR38" s="2294"/>
      <c r="BS38" s="2294"/>
      <c r="BT38" s="2294"/>
      <c r="BU38" s="2294"/>
      <c r="BV38" s="2294"/>
      <c r="BW38" s="2294"/>
      <c r="BX38" s="2294"/>
      <c r="BY38" s="2294"/>
      <c r="BZ38" s="2294"/>
      <c r="CA38" s="2295"/>
      <c r="CC38" s="834"/>
    </row>
    <row r="39" spans="2:93" ht="30" customHeight="1">
      <c r="B39" s="842"/>
      <c r="C39" s="858"/>
      <c r="D39" s="2293"/>
      <c r="E39" s="2294"/>
      <c r="F39" s="2294"/>
      <c r="G39" s="2294"/>
      <c r="H39" s="2294"/>
      <c r="I39" s="2294"/>
      <c r="J39" s="2294"/>
      <c r="K39" s="2294"/>
      <c r="L39" s="2294"/>
      <c r="M39" s="2294"/>
      <c r="N39" s="2294"/>
      <c r="O39" s="2294"/>
      <c r="P39" s="2294"/>
      <c r="Q39" s="2294"/>
      <c r="R39" s="2294"/>
      <c r="S39" s="2294"/>
      <c r="T39" s="2294"/>
      <c r="U39" s="2294"/>
      <c r="V39" s="2294"/>
      <c r="W39" s="2294"/>
      <c r="X39" s="2294"/>
      <c r="Y39" s="2294"/>
      <c r="Z39" s="2294"/>
      <c r="AA39" s="2294"/>
      <c r="AB39" s="2294"/>
      <c r="AC39" s="2294"/>
      <c r="AD39" s="2294"/>
      <c r="AE39" s="2294"/>
      <c r="AF39" s="2294"/>
      <c r="AG39" s="2294"/>
      <c r="AH39" s="2294"/>
      <c r="AI39" s="2294"/>
      <c r="AJ39" s="2294"/>
      <c r="AK39" s="2294"/>
      <c r="AL39" s="2294"/>
      <c r="AM39" s="2294"/>
      <c r="AN39" s="2294"/>
      <c r="AO39" s="2294"/>
      <c r="AP39" s="2294"/>
      <c r="AQ39" s="2294"/>
      <c r="AR39" s="2294"/>
      <c r="AS39" s="2294"/>
      <c r="AT39" s="2294"/>
      <c r="AU39" s="2294"/>
      <c r="AV39" s="2294"/>
      <c r="AW39" s="2294"/>
      <c r="AX39" s="2294"/>
      <c r="AY39" s="2294"/>
      <c r="AZ39" s="2294"/>
      <c r="BA39" s="2294"/>
      <c r="BB39" s="2294"/>
      <c r="BC39" s="2294"/>
      <c r="BD39" s="2294"/>
      <c r="BE39" s="2294"/>
      <c r="BF39" s="2294"/>
      <c r="BG39" s="2294"/>
      <c r="BH39" s="2294"/>
      <c r="BI39" s="2294"/>
      <c r="BJ39" s="2294"/>
      <c r="BK39" s="2294"/>
      <c r="BL39" s="2294"/>
      <c r="BM39" s="2294"/>
      <c r="BN39" s="2294"/>
      <c r="BO39" s="2294"/>
      <c r="BP39" s="2294"/>
      <c r="BQ39" s="2294"/>
      <c r="BR39" s="2294"/>
      <c r="BS39" s="2294"/>
      <c r="BT39" s="2294"/>
      <c r="BU39" s="2294"/>
      <c r="BV39" s="2294"/>
      <c r="BW39" s="2294"/>
      <c r="BX39" s="2294"/>
      <c r="BY39" s="2294"/>
      <c r="BZ39" s="2294"/>
      <c r="CA39" s="2295"/>
      <c r="CC39" s="874"/>
    </row>
    <row r="40" spans="2:93" ht="30" customHeight="1">
      <c r="B40" s="842"/>
      <c r="C40" s="858"/>
      <c r="D40" s="2293"/>
      <c r="E40" s="2294"/>
      <c r="F40" s="2294"/>
      <c r="G40" s="2294"/>
      <c r="H40" s="2294"/>
      <c r="I40" s="2294"/>
      <c r="J40" s="2294"/>
      <c r="K40" s="2294"/>
      <c r="L40" s="2294"/>
      <c r="M40" s="2294"/>
      <c r="N40" s="2294"/>
      <c r="O40" s="2294"/>
      <c r="P40" s="2294"/>
      <c r="Q40" s="2294"/>
      <c r="R40" s="2294"/>
      <c r="S40" s="2294"/>
      <c r="T40" s="2294"/>
      <c r="U40" s="2294"/>
      <c r="V40" s="2294"/>
      <c r="W40" s="2294"/>
      <c r="X40" s="2294"/>
      <c r="Y40" s="2294"/>
      <c r="Z40" s="2294"/>
      <c r="AA40" s="2294"/>
      <c r="AB40" s="2294"/>
      <c r="AC40" s="2294"/>
      <c r="AD40" s="2294"/>
      <c r="AE40" s="2294"/>
      <c r="AF40" s="2294"/>
      <c r="AG40" s="2294"/>
      <c r="AH40" s="2294"/>
      <c r="AI40" s="2294"/>
      <c r="AJ40" s="2294"/>
      <c r="AK40" s="2294"/>
      <c r="AL40" s="2294"/>
      <c r="AM40" s="2294"/>
      <c r="AN40" s="2294"/>
      <c r="AO40" s="2294"/>
      <c r="AP40" s="2294"/>
      <c r="AQ40" s="2294"/>
      <c r="AR40" s="2294"/>
      <c r="AS40" s="2294"/>
      <c r="AT40" s="2294"/>
      <c r="AU40" s="2294"/>
      <c r="AV40" s="2294"/>
      <c r="AW40" s="2294"/>
      <c r="AX40" s="2294"/>
      <c r="AY40" s="2294"/>
      <c r="AZ40" s="2294"/>
      <c r="BA40" s="2294"/>
      <c r="BB40" s="2294"/>
      <c r="BC40" s="2294"/>
      <c r="BD40" s="2294"/>
      <c r="BE40" s="2294"/>
      <c r="BF40" s="2294"/>
      <c r="BG40" s="2294"/>
      <c r="BH40" s="2294"/>
      <c r="BI40" s="2294"/>
      <c r="BJ40" s="2294"/>
      <c r="BK40" s="2294"/>
      <c r="BL40" s="2294"/>
      <c r="BM40" s="2294"/>
      <c r="BN40" s="2294"/>
      <c r="BO40" s="2294"/>
      <c r="BP40" s="2294"/>
      <c r="BQ40" s="2294"/>
      <c r="BR40" s="2294"/>
      <c r="BS40" s="2294"/>
      <c r="BT40" s="2294"/>
      <c r="BU40" s="2294"/>
      <c r="BV40" s="2294"/>
      <c r="BW40" s="2294"/>
      <c r="BX40" s="2294"/>
      <c r="BY40" s="2294"/>
      <c r="BZ40" s="2294"/>
      <c r="CA40" s="2295"/>
      <c r="CC40" s="873"/>
    </row>
    <row r="41" spans="2:93" ht="16.2" customHeight="1">
      <c r="B41" s="842"/>
      <c r="C41" s="858"/>
      <c r="D41" s="2293"/>
      <c r="E41" s="2294"/>
      <c r="F41" s="2294"/>
      <c r="G41" s="2294"/>
      <c r="H41" s="2294"/>
      <c r="I41" s="2294"/>
      <c r="J41" s="2294"/>
      <c r="K41" s="2294"/>
      <c r="L41" s="2294"/>
      <c r="M41" s="2294"/>
      <c r="N41" s="2294"/>
      <c r="O41" s="2294"/>
      <c r="P41" s="2294"/>
      <c r="Q41" s="2294"/>
      <c r="R41" s="2294"/>
      <c r="S41" s="2294"/>
      <c r="T41" s="2294"/>
      <c r="U41" s="2294"/>
      <c r="V41" s="2294"/>
      <c r="W41" s="2294"/>
      <c r="X41" s="2294"/>
      <c r="Y41" s="2294"/>
      <c r="Z41" s="2294"/>
      <c r="AA41" s="2294"/>
      <c r="AB41" s="2294"/>
      <c r="AC41" s="2294"/>
      <c r="AD41" s="2294"/>
      <c r="AE41" s="2294"/>
      <c r="AF41" s="2294"/>
      <c r="AG41" s="2294"/>
      <c r="AH41" s="2294"/>
      <c r="AI41" s="2294"/>
      <c r="AJ41" s="2294"/>
      <c r="AK41" s="2294"/>
      <c r="AL41" s="2294"/>
      <c r="AM41" s="2294"/>
      <c r="AN41" s="2294"/>
      <c r="AO41" s="2294"/>
      <c r="AP41" s="2294"/>
      <c r="AQ41" s="2294"/>
      <c r="AR41" s="2294"/>
      <c r="AS41" s="2294"/>
      <c r="AT41" s="2294"/>
      <c r="AU41" s="2294"/>
      <c r="AV41" s="2294"/>
      <c r="AW41" s="2294"/>
      <c r="AX41" s="2294"/>
      <c r="AY41" s="2294"/>
      <c r="AZ41" s="2294"/>
      <c r="BA41" s="2294"/>
      <c r="BB41" s="2294"/>
      <c r="BC41" s="2294"/>
      <c r="BD41" s="2294"/>
      <c r="BE41" s="2294"/>
      <c r="BF41" s="2294"/>
      <c r="BG41" s="2294"/>
      <c r="BH41" s="2294"/>
      <c r="BI41" s="2294"/>
      <c r="BJ41" s="2294"/>
      <c r="BK41" s="2294"/>
      <c r="BL41" s="2294"/>
      <c r="BM41" s="2294"/>
      <c r="BN41" s="2294"/>
      <c r="BO41" s="2294"/>
      <c r="BP41" s="2294"/>
      <c r="BQ41" s="2294"/>
      <c r="BR41" s="2294"/>
      <c r="BS41" s="2294"/>
      <c r="BT41" s="2294"/>
      <c r="BU41" s="2294"/>
      <c r="BV41" s="2294"/>
      <c r="BW41" s="2294"/>
      <c r="BX41" s="2294"/>
      <c r="BY41" s="2294"/>
      <c r="BZ41" s="2294"/>
      <c r="CA41" s="2295"/>
      <c r="CC41" s="873"/>
    </row>
    <row r="42" spans="2:93" ht="30" customHeight="1">
      <c r="B42" s="842"/>
      <c r="C42" s="880"/>
      <c r="D42" s="2293"/>
      <c r="E42" s="2294"/>
      <c r="F42" s="2294"/>
      <c r="G42" s="2294"/>
      <c r="H42" s="2294"/>
      <c r="I42" s="2294"/>
      <c r="J42" s="2294"/>
      <c r="K42" s="2294"/>
      <c r="L42" s="2294"/>
      <c r="M42" s="2294"/>
      <c r="N42" s="2294"/>
      <c r="O42" s="2294"/>
      <c r="P42" s="2294"/>
      <c r="Q42" s="2294"/>
      <c r="R42" s="2294"/>
      <c r="S42" s="2294"/>
      <c r="T42" s="2294"/>
      <c r="U42" s="2294"/>
      <c r="V42" s="2294"/>
      <c r="W42" s="2294"/>
      <c r="X42" s="2294"/>
      <c r="Y42" s="2294"/>
      <c r="Z42" s="2294"/>
      <c r="AA42" s="2294"/>
      <c r="AB42" s="2294"/>
      <c r="AC42" s="2294"/>
      <c r="AD42" s="2294"/>
      <c r="AE42" s="2294"/>
      <c r="AF42" s="2294"/>
      <c r="AG42" s="2294"/>
      <c r="AH42" s="2294"/>
      <c r="AI42" s="2294"/>
      <c r="AJ42" s="2294"/>
      <c r="AK42" s="2294"/>
      <c r="AL42" s="2294"/>
      <c r="AM42" s="2294"/>
      <c r="AN42" s="2294"/>
      <c r="AO42" s="2294"/>
      <c r="AP42" s="2294"/>
      <c r="AQ42" s="2294"/>
      <c r="AR42" s="2294"/>
      <c r="AS42" s="2294"/>
      <c r="AT42" s="2294"/>
      <c r="AU42" s="2294"/>
      <c r="AV42" s="2294"/>
      <c r="AW42" s="2294"/>
      <c r="AX42" s="2294"/>
      <c r="AY42" s="2294"/>
      <c r="AZ42" s="2294"/>
      <c r="BA42" s="2294"/>
      <c r="BB42" s="2294"/>
      <c r="BC42" s="2294"/>
      <c r="BD42" s="2294"/>
      <c r="BE42" s="2294"/>
      <c r="BF42" s="2294"/>
      <c r="BG42" s="2294"/>
      <c r="BH42" s="2294"/>
      <c r="BI42" s="2294"/>
      <c r="BJ42" s="2294"/>
      <c r="BK42" s="2294"/>
      <c r="BL42" s="2294"/>
      <c r="BM42" s="2294"/>
      <c r="BN42" s="2294"/>
      <c r="BO42" s="2294"/>
      <c r="BP42" s="2294"/>
      <c r="BQ42" s="2294"/>
      <c r="BR42" s="2294"/>
      <c r="BS42" s="2294"/>
      <c r="BT42" s="2294"/>
      <c r="BU42" s="2294"/>
      <c r="BV42" s="2294"/>
      <c r="BW42" s="2294"/>
      <c r="BX42" s="2294"/>
      <c r="BY42" s="2294"/>
      <c r="BZ42" s="2294"/>
      <c r="CA42" s="2295"/>
      <c r="CC42" s="873"/>
    </row>
    <row r="43" spans="2:93" ht="30" customHeight="1" thickBot="1">
      <c r="B43" s="842"/>
      <c r="C43" s="880"/>
      <c r="D43" s="2296"/>
      <c r="E43" s="2297"/>
      <c r="F43" s="2297"/>
      <c r="G43" s="2297"/>
      <c r="H43" s="2297"/>
      <c r="I43" s="2297"/>
      <c r="J43" s="2297"/>
      <c r="K43" s="2297"/>
      <c r="L43" s="2297"/>
      <c r="M43" s="2297"/>
      <c r="N43" s="2297"/>
      <c r="O43" s="2297"/>
      <c r="P43" s="2297"/>
      <c r="Q43" s="2297"/>
      <c r="R43" s="2297"/>
      <c r="S43" s="2297"/>
      <c r="T43" s="2297"/>
      <c r="U43" s="2297"/>
      <c r="V43" s="2297"/>
      <c r="W43" s="2297"/>
      <c r="X43" s="2297"/>
      <c r="Y43" s="2297"/>
      <c r="Z43" s="2297"/>
      <c r="AA43" s="2297"/>
      <c r="AB43" s="2297"/>
      <c r="AC43" s="2297"/>
      <c r="AD43" s="2297"/>
      <c r="AE43" s="2297"/>
      <c r="AF43" s="2297"/>
      <c r="AG43" s="2297"/>
      <c r="AH43" s="2297"/>
      <c r="AI43" s="2297"/>
      <c r="AJ43" s="2297"/>
      <c r="AK43" s="2297"/>
      <c r="AL43" s="2297"/>
      <c r="AM43" s="2297"/>
      <c r="AN43" s="2297"/>
      <c r="AO43" s="2297"/>
      <c r="AP43" s="2297"/>
      <c r="AQ43" s="2297"/>
      <c r="AR43" s="2297"/>
      <c r="AS43" s="2297"/>
      <c r="AT43" s="2297"/>
      <c r="AU43" s="2297"/>
      <c r="AV43" s="2297"/>
      <c r="AW43" s="2297"/>
      <c r="AX43" s="2297"/>
      <c r="AY43" s="2297"/>
      <c r="AZ43" s="2297"/>
      <c r="BA43" s="2297"/>
      <c r="BB43" s="2297"/>
      <c r="BC43" s="2297"/>
      <c r="BD43" s="2297"/>
      <c r="BE43" s="2297"/>
      <c r="BF43" s="2297"/>
      <c r="BG43" s="2297"/>
      <c r="BH43" s="2297"/>
      <c r="BI43" s="2297"/>
      <c r="BJ43" s="2297"/>
      <c r="BK43" s="2297"/>
      <c r="BL43" s="2297"/>
      <c r="BM43" s="2297"/>
      <c r="BN43" s="2297"/>
      <c r="BO43" s="2297"/>
      <c r="BP43" s="2297"/>
      <c r="BQ43" s="2297"/>
      <c r="BR43" s="2297"/>
      <c r="BS43" s="2297"/>
      <c r="BT43" s="2297"/>
      <c r="BU43" s="2297"/>
      <c r="BV43" s="2297"/>
      <c r="BW43" s="2297"/>
      <c r="BX43" s="2297"/>
      <c r="BY43" s="2297"/>
      <c r="BZ43" s="2297"/>
      <c r="CA43" s="2298"/>
      <c r="CB43" s="881"/>
      <c r="CC43" s="882"/>
    </row>
    <row r="44" spans="2:93" ht="16.2" customHeight="1">
      <c r="B44" s="842"/>
      <c r="C44" s="880"/>
      <c r="D44" s="858"/>
      <c r="E44" s="861"/>
      <c r="F44" s="858"/>
      <c r="G44" s="862"/>
      <c r="H44" s="857"/>
      <c r="I44" s="857"/>
      <c r="K44" s="856"/>
      <c r="L44" s="863"/>
      <c r="M44" s="863"/>
      <c r="N44" s="863"/>
      <c r="O44" s="863"/>
      <c r="P44" s="858"/>
      <c r="Q44" s="857"/>
      <c r="R44" s="858"/>
      <c r="S44" s="858"/>
      <c r="Z44" s="858"/>
      <c r="AA44" s="858"/>
      <c r="AB44" s="858"/>
      <c r="AC44" s="858"/>
      <c r="AD44" s="858"/>
      <c r="AE44" s="858"/>
      <c r="AF44" s="858"/>
      <c r="AG44" s="858"/>
      <c r="AH44" s="858"/>
      <c r="AI44" s="858"/>
      <c r="AJ44" s="858"/>
      <c r="AK44" s="858"/>
      <c r="AL44" s="858"/>
      <c r="AM44" s="858"/>
      <c r="AN44" s="858"/>
      <c r="AO44" s="858"/>
      <c r="AP44" s="858"/>
      <c r="AQ44" s="858"/>
      <c r="AR44" s="858"/>
      <c r="AS44" s="858"/>
      <c r="AT44" s="858"/>
      <c r="AU44" s="858"/>
      <c r="AV44" s="858"/>
      <c r="AW44" s="858"/>
      <c r="AX44" s="858"/>
      <c r="AY44" s="858"/>
      <c r="AZ44" s="858"/>
      <c r="BC44" s="879"/>
      <c r="BD44" s="879"/>
      <c r="BE44" s="879"/>
      <c r="BF44" s="879"/>
      <c r="BG44" s="879"/>
      <c r="BH44" s="879"/>
      <c r="BI44" s="879"/>
      <c r="BL44" s="879"/>
      <c r="BM44" s="879"/>
      <c r="BN44" s="879"/>
      <c r="BO44" s="879"/>
      <c r="BP44" s="879"/>
      <c r="BQ44" s="879"/>
      <c r="BR44" s="879"/>
      <c r="BS44" s="879"/>
      <c r="BT44" s="879"/>
      <c r="BU44" s="879"/>
      <c r="BV44" s="879"/>
      <c r="BW44" s="879"/>
      <c r="BX44" s="879"/>
      <c r="BY44" s="879"/>
      <c r="BZ44" s="879"/>
      <c r="CA44" s="858"/>
      <c r="CB44" s="858"/>
      <c r="CC44" s="883"/>
      <c r="CD44" s="879"/>
    </row>
    <row r="45" spans="2:93" ht="30" customHeight="1">
      <c r="B45" s="1326"/>
      <c r="C45" s="1262"/>
      <c r="D45" s="1263"/>
      <c r="E45" s="1264"/>
      <c r="F45" s="1265"/>
      <c r="G45" s="1265"/>
      <c r="H45" s="1265"/>
      <c r="I45" s="1264"/>
      <c r="J45" s="1264"/>
      <c r="K45" s="2267"/>
      <c r="L45" s="2267"/>
      <c r="M45" s="2267"/>
      <c r="N45" s="2267"/>
      <c r="O45" s="2267"/>
      <c r="P45" s="1262"/>
      <c r="Q45" s="1266"/>
      <c r="R45" s="1262"/>
      <c r="S45" s="1262"/>
      <c r="T45" s="1264"/>
      <c r="U45" s="1264"/>
      <c r="V45" s="1264"/>
      <c r="W45" s="1264"/>
      <c r="X45" s="1264"/>
      <c r="Y45" s="1264"/>
      <c r="Z45" s="1264"/>
      <c r="AA45" s="1264"/>
      <c r="AB45" s="1264"/>
      <c r="AC45" s="1264"/>
      <c r="AD45" s="1264"/>
      <c r="AE45" s="1264"/>
      <c r="AF45" s="1264"/>
      <c r="AG45" s="1264"/>
      <c r="AH45" s="1264"/>
      <c r="AI45" s="1264"/>
      <c r="AJ45" s="1264"/>
      <c r="AK45" s="1264"/>
      <c r="AL45" s="1264"/>
      <c r="AM45" s="1267"/>
      <c r="AN45" s="1267"/>
      <c r="AO45" s="1267"/>
      <c r="AP45" s="1268"/>
      <c r="AQ45" s="1268"/>
      <c r="AR45" s="1268"/>
      <c r="AS45" s="1268"/>
      <c r="AT45" s="1268"/>
      <c r="AU45" s="1268"/>
      <c r="AV45" s="1268"/>
      <c r="AW45" s="1262"/>
      <c r="AX45" s="1262"/>
      <c r="AY45" s="1262"/>
      <c r="AZ45" s="1269"/>
      <c r="BA45" s="1264"/>
      <c r="BB45" s="1264"/>
      <c r="BC45" s="1264"/>
      <c r="BD45" s="1264"/>
      <c r="BE45" s="1264"/>
      <c r="BF45" s="1264"/>
      <c r="BG45" s="1264"/>
      <c r="BH45" s="1264"/>
      <c r="BI45" s="1264"/>
      <c r="BJ45" s="1264"/>
      <c r="BK45" s="1264"/>
      <c r="BL45" s="1264"/>
      <c r="BM45" s="1264"/>
      <c r="BN45" s="1264"/>
      <c r="BO45" s="1264"/>
      <c r="BP45" s="1264"/>
      <c r="BQ45" s="1264"/>
      <c r="BR45" s="1264"/>
      <c r="BS45" s="1264"/>
      <c r="BT45" s="1264"/>
      <c r="BU45" s="1264"/>
      <c r="BV45" s="1264"/>
      <c r="BW45" s="1264"/>
      <c r="BX45" s="1264"/>
      <c r="BY45" s="1264"/>
      <c r="BZ45" s="1264"/>
      <c r="CA45" s="1264"/>
      <c r="CB45" s="1264"/>
      <c r="CC45" s="1327"/>
    </row>
    <row r="46" spans="2:93" ht="30" customHeight="1">
      <c r="B46" s="1245"/>
      <c r="C46" s="1272"/>
      <c r="D46" s="1273" t="s">
        <v>18</v>
      </c>
      <c r="E46" s="1246"/>
      <c r="F46" s="1274"/>
      <c r="G46" s="1274"/>
      <c r="H46" s="1274"/>
      <c r="I46" s="1246"/>
      <c r="J46" s="1246"/>
      <c r="K46" s="1275"/>
      <c r="L46" s="1276"/>
      <c r="M46" s="1276"/>
      <c r="N46" s="1276"/>
      <c r="O46" s="1276"/>
      <c r="P46" s="1272"/>
      <c r="Q46" s="1277"/>
      <c r="R46" s="1272"/>
      <c r="S46" s="1272"/>
      <c r="T46" s="1246"/>
      <c r="U46" s="1246"/>
      <c r="V46" s="1246"/>
      <c r="W46" s="1246"/>
      <c r="X46" s="1246"/>
      <c r="Y46" s="1246"/>
      <c r="Z46" s="1246"/>
      <c r="AA46" s="1246"/>
      <c r="AB46" s="1246"/>
      <c r="AC46" s="1246"/>
      <c r="AD46" s="1246"/>
      <c r="AE46" s="1246"/>
      <c r="AF46" s="1246"/>
      <c r="AG46" s="1246"/>
      <c r="AH46" s="1246"/>
      <c r="AI46" s="1246"/>
      <c r="AJ46" s="1246"/>
      <c r="AK46" s="1246"/>
      <c r="AL46" s="1246"/>
      <c r="AM46" s="1278"/>
      <c r="AN46" s="1278"/>
      <c r="AO46" s="1278"/>
      <c r="AP46" s="1279"/>
      <c r="AQ46" s="1279"/>
      <c r="AR46" s="1279"/>
      <c r="AS46" s="1279"/>
      <c r="AT46" s="1279"/>
      <c r="AU46" s="1279"/>
      <c r="AV46" s="1279"/>
      <c r="AW46" s="1276"/>
      <c r="AX46" s="1272"/>
      <c r="AY46" s="1272"/>
      <c r="AZ46" s="1280"/>
      <c r="BA46" s="1246"/>
      <c r="BB46" s="1246"/>
      <c r="BC46" s="1246"/>
      <c r="BD46" s="1246"/>
      <c r="BE46" s="1246"/>
      <c r="BF46" s="1246"/>
      <c r="BG46" s="1246"/>
      <c r="BH46" s="1246"/>
      <c r="BI46" s="1246"/>
      <c r="BJ46" s="1246"/>
      <c r="BK46" s="1246"/>
      <c r="BL46" s="1246"/>
      <c r="BM46" s="1246"/>
      <c r="BN46" s="1246"/>
      <c r="BO46" s="1246"/>
      <c r="BP46" s="1246"/>
      <c r="BQ46" s="1246"/>
      <c r="BR46" s="1246"/>
      <c r="BS46" s="1246"/>
      <c r="BT46" s="1246"/>
      <c r="BU46" s="1246"/>
      <c r="BV46" s="1246"/>
      <c r="BW46" s="1246"/>
      <c r="BX46" s="1246"/>
      <c r="BY46" s="1246"/>
      <c r="BZ46" s="1246"/>
      <c r="CA46" s="1246"/>
      <c r="CB46" s="1246"/>
      <c r="CC46" s="1247"/>
    </row>
    <row r="47" spans="2:93" ht="30" customHeight="1">
      <c r="B47" s="1245"/>
      <c r="C47" s="1272"/>
      <c r="D47" s="1282" t="s">
        <v>3</v>
      </c>
      <c r="E47" s="1283"/>
      <c r="F47" s="1272"/>
      <c r="G47" s="1284"/>
      <c r="H47" s="1285"/>
      <c r="I47" s="1285"/>
      <c r="J47" s="1246"/>
      <c r="K47" s="1275"/>
      <c r="L47" s="1276"/>
      <c r="M47" s="1276"/>
      <c r="N47" s="1276"/>
      <c r="O47" s="1276"/>
      <c r="P47" s="1272"/>
      <c r="Q47" s="1285"/>
      <c r="R47" s="1272"/>
      <c r="S47" s="1272"/>
      <c r="T47" s="1246"/>
      <c r="U47" s="1246"/>
      <c r="V47" s="1246"/>
      <c r="W47" s="1246"/>
      <c r="X47" s="1246"/>
      <c r="Y47" s="1246"/>
      <c r="Z47" s="1246"/>
      <c r="AA47" s="1246"/>
      <c r="AB47" s="1246"/>
      <c r="AC47" s="1246"/>
      <c r="AD47" s="1246"/>
      <c r="AE47" s="1246"/>
      <c r="AF47" s="1246"/>
      <c r="AG47" s="1246"/>
      <c r="AH47" s="1246"/>
      <c r="AI47" s="1246"/>
      <c r="AJ47" s="1246"/>
      <c r="AK47" s="1246"/>
      <c r="AL47" s="1246"/>
      <c r="AM47" s="1278"/>
      <c r="AN47" s="1278"/>
      <c r="AO47" s="1278"/>
      <c r="AP47" s="1279"/>
      <c r="AQ47" s="1279"/>
      <c r="AR47" s="1279"/>
      <c r="AS47" s="1279"/>
      <c r="AT47" s="1279"/>
      <c r="AU47" s="1279"/>
      <c r="AV47" s="1279"/>
      <c r="AW47" s="1276"/>
      <c r="AX47" s="1272"/>
      <c r="AY47" s="1272"/>
      <c r="AZ47" s="1280"/>
      <c r="BA47" s="1246"/>
      <c r="BB47" s="1246"/>
      <c r="BC47" s="1246"/>
      <c r="BD47" s="1246"/>
      <c r="BE47" s="1246"/>
      <c r="BF47" s="1246"/>
      <c r="BG47" s="1246"/>
      <c r="BH47" s="1246"/>
      <c r="BI47" s="1246"/>
      <c r="BJ47" s="1246"/>
      <c r="BK47" s="1246"/>
      <c r="BL47" s="1246"/>
      <c r="BM47" s="1246"/>
      <c r="BN47" s="1246"/>
      <c r="BO47" s="1246"/>
      <c r="BP47" s="1246"/>
      <c r="BQ47" s="1246"/>
      <c r="BR47" s="1246"/>
      <c r="BS47" s="1246"/>
      <c r="BT47" s="1246"/>
      <c r="BU47" s="1246"/>
      <c r="BV47" s="1246"/>
      <c r="BW47" s="1246"/>
      <c r="BX47" s="1246"/>
      <c r="BY47" s="1246"/>
      <c r="BZ47" s="1246"/>
      <c r="CA47" s="1250" t="s">
        <v>525</v>
      </c>
      <c r="CB47" s="1246"/>
      <c r="CC47" s="1247"/>
    </row>
    <row r="48" spans="2:93" ht="16.350000000000001" customHeight="1">
      <c r="B48" s="1245"/>
      <c r="C48" s="1272"/>
      <c r="D48" s="1283"/>
      <c r="E48" s="1246"/>
      <c r="F48" s="1274"/>
      <c r="G48" s="1274"/>
      <c r="H48" s="1274"/>
      <c r="I48" s="1246"/>
      <c r="J48" s="1246"/>
      <c r="K48" s="2266"/>
      <c r="L48" s="2266"/>
      <c r="M48" s="2266"/>
      <c r="N48" s="2266"/>
      <c r="O48" s="2266"/>
      <c r="P48" s="1272"/>
      <c r="Q48" s="1275"/>
      <c r="R48" s="1272"/>
      <c r="S48" s="1272"/>
      <c r="T48" s="1246"/>
      <c r="U48" s="1246"/>
      <c r="V48" s="1246"/>
      <c r="W48" s="1246"/>
      <c r="X48" s="1246"/>
      <c r="Y48" s="1246"/>
      <c r="Z48" s="1246"/>
      <c r="AA48" s="1246"/>
      <c r="AB48" s="1246"/>
      <c r="AC48" s="1246"/>
      <c r="AD48" s="1246"/>
      <c r="AE48" s="1246"/>
      <c r="AF48" s="1246"/>
      <c r="AG48" s="1246"/>
      <c r="AH48" s="1246"/>
      <c r="AI48" s="1246"/>
      <c r="AJ48" s="1246"/>
      <c r="AK48" s="1246"/>
      <c r="AL48" s="1246"/>
      <c r="AM48" s="1272"/>
      <c r="AN48" s="1272"/>
      <c r="AO48" s="1272"/>
      <c r="AP48" s="1272"/>
      <c r="AQ48" s="1272"/>
      <c r="AR48" s="1272"/>
      <c r="AS48" s="1272"/>
      <c r="AT48" s="1272"/>
      <c r="AU48" s="1272"/>
      <c r="AV48" s="1272"/>
      <c r="AW48" s="1272"/>
      <c r="AX48" s="1280"/>
      <c r="AY48" s="1272"/>
      <c r="AZ48" s="1280"/>
      <c r="BA48" s="1246"/>
      <c r="BB48" s="1246"/>
      <c r="BC48" s="1246"/>
      <c r="BD48" s="1246"/>
      <c r="BE48" s="1246"/>
      <c r="BF48" s="1246"/>
      <c r="BG48" s="1246"/>
      <c r="BH48" s="1246"/>
      <c r="BI48" s="1246"/>
      <c r="BJ48" s="1246"/>
      <c r="BK48" s="1246"/>
      <c r="BL48" s="1246"/>
      <c r="BM48" s="1246"/>
      <c r="BN48" s="1246"/>
      <c r="BO48" s="1246"/>
      <c r="BP48" s="1246"/>
      <c r="BQ48" s="1246"/>
      <c r="BR48" s="1246"/>
      <c r="BS48" s="1246"/>
      <c r="BT48" s="1246"/>
      <c r="BU48" s="1286"/>
      <c r="BV48" s="1246"/>
      <c r="BW48" s="1246"/>
      <c r="BX48" s="1246"/>
      <c r="BY48" s="1246"/>
      <c r="BZ48" s="1246"/>
      <c r="CA48" s="1246"/>
      <c r="CB48" s="1246"/>
      <c r="CC48" s="1247"/>
    </row>
    <row r="49" spans="2:82" ht="30" customHeight="1">
      <c r="B49" s="1245"/>
      <c r="C49" s="1272"/>
      <c r="D49" s="1273" t="s">
        <v>22</v>
      </c>
      <c r="E49" s="1287" t="s">
        <v>546</v>
      </c>
      <c r="F49" s="1246"/>
      <c r="G49" s="1274"/>
      <c r="H49" s="1274"/>
      <c r="I49" s="1246"/>
      <c r="J49" s="1246"/>
      <c r="K49" s="1275"/>
      <c r="L49" s="1276"/>
      <c r="M49" s="1276"/>
      <c r="N49" s="1276"/>
      <c r="O49" s="1276"/>
      <c r="P49" s="1272"/>
      <c r="Q49" s="1277"/>
      <c r="R49" s="1272"/>
      <c r="S49" s="1272"/>
      <c r="T49" s="1288"/>
      <c r="U49" s="1288"/>
      <c r="V49" s="1246"/>
      <c r="W49" s="1288"/>
      <c r="X49" s="1288"/>
      <c r="Y49" s="1288"/>
      <c r="Z49" s="1246"/>
      <c r="AA49" s="1246"/>
      <c r="AB49" s="1246"/>
      <c r="AC49" s="1246"/>
      <c r="AD49" s="1246"/>
      <c r="AE49" s="1246"/>
      <c r="AF49" s="1246"/>
      <c r="AG49" s="1246"/>
      <c r="AH49" s="1246"/>
      <c r="AI49" s="1246"/>
      <c r="AJ49" s="1246"/>
      <c r="AK49" s="1246"/>
      <c r="AL49" s="1246"/>
      <c r="AM49" s="1272"/>
      <c r="AN49" s="1272"/>
      <c r="AO49" s="1272"/>
      <c r="AP49" s="1272"/>
      <c r="AQ49" s="1272"/>
      <c r="AR49" s="1272"/>
      <c r="AS49" s="1272"/>
      <c r="AT49" s="1272"/>
      <c r="AU49" s="1272"/>
      <c r="AV49" s="1272"/>
      <c r="AW49" s="1272"/>
      <c r="AX49" s="1280"/>
      <c r="AY49" s="1272"/>
      <c r="AZ49" s="1280"/>
      <c r="BA49" s="1246"/>
      <c r="BB49" s="1246"/>
      <c r="BC49" s="1246"/>
      <c r="BD49" s="1246"/>
      <c r="BE49" s="1246"/>
      <c r="BF49" s="1246"/>
      <c r="BG49" s="1246"/>
      <c r="BH49" s="1246"/>
      <c r="BI49" s="1246"/>
      <c r="BJ49" s="1246"/>
      <c r="BK49" s="2276">
        <v>29</v>
      </c>
      <c r="BL49" s="2277"/>
      <c r="BM49" s="2278"/>
      <c r="BN49" s="2279"/>
      <c r="BO49" s="2279"/>
      <c r="BP49" s="2279"/>
      <c r="BQ49" s="2279"/>
      <c r="BR49" s="2279"/>
      <c r="BS49" s="2279"/>
      <c r="BT49" s="2279"/>
      <c r="BU49" s="2279"/>
      <c r="BV49" s="2279"/>
      <c r="BW49" s="2279"/>
      <c r="BX49" s="2279"/>
      <c r="BY49" s="2279"/>
      <c r="BZ49" s="2279"/>
      <c r="CA49" s="2280"/>
      <c r="CB49" s="1246"/>
      <c r="CC49" s="1247"/>
    </row>
    <row r="50" spans="2:82" ht="30" customHeight="1">
      <c r="B50" s="1245"/>
      <c r="C50" s="1272"/>
      <c r="D50" s="1272"/>
      <c r="E50" s="1282" t="s">
        <v>547</v>
      </c>
      <c r="F50" s="1246"/>
      <c r="G50" s="1284"/>
      <c r="H50" s="1285"/>
      <c r="I50" s="1285"/>
      <c r="J50" s="1246"/>
      <c r="K50" s="1275"/>
      <c r="L50" s="1276"/>
      <c r="M50" s="1276"/>
      <c r="N50" s="1276"/>
      <c r="O50" s="1276"/>
      <c r="P50" s="1272"/>
      <c r="Q50" s="1285"/>
      <c r="R50" s="1272"/>
      <c r="S50" s="1272"/>
      <c r="T50" s="1246"/>
      <c r="U50" s="1246"/>
      <c r="V50" s="1246"/>
      <c r="W50" s="1246"/>
      <c r="X50" s="1246"/>
      <c r="Y50" s="1246"/>
      <c r="Z50" s="1246"/>
      <c r="AA50" s="1246"/>
      <c r="AB50" s="1246"/>
      <c r="AC50" s="1246"/>
      <c r="AD50" s="1246"/>
      <c r="AE50" s="1246"/>
      <c r="AF50" s="1246"/>
      <c r="AG50" s="1246"/>
      <c r="AH50" s="1246"/>
      <c r="AI50" s="1246"/>
      <c r="AJ50" s="1246"/>
      <c r="AK50" s="1246"/>
      <c r="AL50" s="1246"/>
      <c r="AM50" s="1272"/>
      <c r="AN50" s="1272"/>
      <c r="AO50" s="1272"/>
      <c r="AP50" s="1272"/>
      <c r="AQ50" s="1272"/>
      <c r="AR50" s="1272"/>
      <c r="AS50" s="1272"/>
      <c r="AT50" s="1272"/>
      <c r="AU50" s="1272"/>
      <c r="AV50" s="1272"/>
      <c r="AW50" s="1272"/>
      <c r="AX50" s="1280"/>
      <c r="AY50" s="1272"/>
      <c r="AZ50" s="1280"/>
      <c r="BA50" s="1246"/>
      <c r="BB50" s="1246"/>
      <c r="BC50" s="1246"/>
      <c r="BD50" s="1246"/>
      <c r="BE50" s="1246"/>
      <c r="BF50" s="1246"/>
      <c r="BG50" s="1246"/>
      <c r="BH50" s="1246"/>
      <c r="BI50" s="1246"/>
      <c r="BJ50" s="1246"/>
      <c r="BK50" s="2276"/>
      <c r="BL50" s="2277"/>
      <c r="BM50" s="2281"/>
      <c r="BN50" s="2282"/>
      <c r="BO50" s="2282"/>
      <c r="BP50" s="2282"/>
      <c r="BQ50" s="2282"/>
      <c r="BR50" s="2282"/>
      <c r="BS50" s="2282"/>
      <c r="BT50" s="2282"/>
      <c r="BU50" s="2282"/>
      <c r="BV50" s="2282"/>
      <c r="BW50" s="2282"/>
      <c r="BX50" s="2282"/>
      <c r="BY50" s="2282"/>
      <c r="BZ50" s="2282"/>
      <c r="CA50" s="2283"/>
      <c r="CB50" s="1246"/>
      <c r="CC50" s="1247"/>
    </row>
    <row r="51" spans="2:82" ht="30" customHeight="1">
      <c r="B51" s="1245"/>
      <c r="C51" s="1272"/>
      <c r="D51" s="1283"/>
      <c r="E51" s="1274"/>
      <c r="F51" s="1246"/>
      <c r="G51" s="1274"/>
      <c r="H51" s="1274"/>
      <c r="I51" s="1246"/>
      <c r="J51" s="1246"/>
      <c r="K51" s="2266"/>
      <c r="L51" s="2266"/>
      <c r="M51" s="2266"/>
      <c r="N51" s="2266"/>
      <c r="O51" s="2266"/>
      <c r="P51" s="1272"/>
      <c r="Q51" s="1275"/>
      <c r="R51" s="1272"/>
      <c r="S51" s="1272"/>
      <c r="T51" s="1246"/>
      <c r="U51" s="1246"/>
      <c r="V51" s="1246"/>
      <c r="W51" s="1246"/>
      <c r="X51" s="1246"/>
      <c r="Y51" s="1246"/>
      <c r="Z51" s="1246"/>
      <c r="AA51" s="1246"/>
      <c r="AB51" s="1246"/>
      <c r="AC51" s="1246"/>
      <c r="AD51" s="1246"/>
      <c r="AE51" s="1246"/>
      <c r="AF51" s="1246"/>
      <c r="AG51" s="1246"/>
      <c r="AH51" s="1246"/>
      <c r="AI51" s="1246"/>
      <c r="AJ51" s="1246"/>
      <c r="AK51" s="1246"/>
      <c r="AL51" s="1246"/>
      <c r="AM51" s="1272"/>
      <c r="AN51" s="1272"/>
      <c r="AO51" s="1272"/>
      <c r="AP51" s="1272"/>
      <c r="AQ51" s="1272"/>
      <c r="AR51" s="1272"/>
      <c r="AS51" s="1272"/>
      <c r="AT51" s="1272"/>
      <c r="AU51" s="1272"/>
      <c r="AV51" s="1272"/>
      <c r="AW51" s="1276"/>
      <c r="AX51" s="1272"/>
      <c r="AY51" s="1272"/>
      <c r="AZ51" s="1280"/>
      <c r="BA51" s="1246"/>
      <c r="BB51" s="1246"/>
      <c r="BC51" s="1246"/>
      <c r="BD51" s="1246"/>
      <c r="BE51" s="1246"/>
      <c r="BF51" s="1246"/>
      <c r="BG51" s="1246"/>
      <c r="BH51" s="1246"/>
      <c r="BI51" s="1246"/>
      <c r="BJ51" s="1246"/>
      <c r="BK51" s="1289"/>
      <c r="BL51" s="1289"/>
      <c r="BM51" s="1289"/>
      <c r="BN51" s="1246"/>
      <c r="BO51" s="1246"/>
      <c r="BP51" s="1246"/>
      <c r="BQ51" s="1246"/>
      <c r="BR51" s="1246"/>
      <c r="BS51" s="1246"/>
      <c r="BT51" s="1246"/>
      <c r="BU51" s="1246"/>
      <c r="BV51" s="1246"/>
      <c r="BW51" s="1246"/>
      <c r="BX51" s="1246"/>
      <c r="BY51" s="1246"/>
      <c r="BZ51" s="1246"/>
      <c r="CA51" s="1246"/>
      <c r="CB51" s="1246"/>
      <c r="CC51" s="1247"/>
    </row>
    <row r="52" spans="2:82" ht="30" customHeight="1">
      <c r="B52" s="1245"/>
      <c r="C52" s="1272"/>
      <c r="D52" s="1273" t="s">
        <v>23</v>
      </c>
      <c r="E52" s="1287" t="s">
        <v>2022</v>
      </c>
      <c r="F52" s="1246"/>
      <c r="G52" s="1274"/>
      <c r="H52" s="1274"/>
      <c r="I52" s="1246"/>
      <c r="J52" s="1246"/>
      <c r="K52" s="1275"/>
      <c r="L52" s="1276"/>
      <c r="M52" s="1276"/>
      <c r="N52" s="1276"/>
      <c r="O52" s="1276"/>
      <c r="P52" s="1272"/>
      <c r="Q52" s="1277"/>
      <c r="R52" s="1272"/>
      <c r="S52" s="1272"/>
      <c r="T52" s="1246"/>
      <c r="U52" s="1246"/>
      <c r="V52" s="1246"/>
      <c r="W52" s="1246"/>
      <c r="X52" s="1246"/>
      <c r="Y52" s="1246"/>
      <c r="Z52" s="1246"/>
      <c r="AA52" s="1246"/>
      <c r="AB52" s="1246"/>
      <c r="AC52" s="1246"/>
      <c r="AD52" s="1246"/>
      <c r="AE52" s="1246"/>
      <c r="AF52" s="1246"/>
      <c r="AG52" s="1246"/>
      <c r="AH52" s="1246"/>
      <c r="AI52" s="1246"/>
      <c r="AJ52" s="1246"/>
      <c r="AK52" s="1246"/>
      <c r="AL52" s="1246"/>
      <c r="AM52" s="1272"/>
      <c r="AN52" s="1272"/>
      <c r="AO52" s="1272"/>
      <c r="AP52" s="1272"/>
      <c r="AQ52" s="1272"/>
      <c r="AR52" s="1272"/>
      <c r="AS52" s="1272"/>
      <c r="AT52" s="1272"/>
      <c r="AU52" s="1272"/>
      <c r="AV52" s="1272"/>
      <c r="AW52" s="1276"/>
      <c r="AX52" s="1272"/>
      <c r="AY52" s="1272"/>
      <c r="AZ52" s="1272"/>
      <c r="BA52" s="1246"/>
      <c r="BB52" s="1246"/>
      <c r="BC52" s="1246"/>
      <c r="BD52" s="1246"/>
      <c r="BE52" s="1246"/>
      <c r="BF52" s="1246"/>
      <c r="BG52" s="1246"/>
      <c r="BH52" s="1246"/>
      <c r="BI52" s="1246"/>
      <c r="BJ52" s="1246"/>
      <c r="BK52" s="2276">
        <v>30</v>
      </c>
      <c r="BL52" s="2277"/>
      <c r="BM52" s="2278"/>
      <c r="BN52" s="2279"/>
      <c r="BO52" s="2279"/>
      <c r="BP52" s="2279"/>
      <c r="BQ52" s="2279"/>
      <c r="BR52" s="2279"/>
      <c r="BS52" s="2279"/>
      <c r="BT52" s="2279"/>
      <c r="BU52" s="2279"/>
      <c r="BV52" s="2279"/>
      <c r="BW52" s="2279"/>
      <c r="BX52" s="2279"/>
      <c r="BY52" s="2279"/>
      <c r="BZ52" s="2279"/>
      <c r="CA52" s="2280"/>
      <c r="CB52" s="1246"/>
      <c r="CC52" s="1247"/>
    </row>
    <row r="53" spans="2:82" ht="30" customHeight="1">
      <c r="B53" s="1245"/>
      <c r="C53" s="1272"/>
      <c r="D53" s="1272"/>
      <c r="E53" s="1282" t="s">
        <v>2023</v>
      </c>
      <c r="F53" s="1246"/>
      <c r="G53" s="1284"/>
      <c r="H53" s="1285"/>
      <c r="I53" s="1285"/>
      <c r="J53" s="1246"/>
      <c r="K53" s="1275"/>
      <c r="L53" s="1276"/>
      <c r="M53" s="1276"/>
      <c r="N53" s="1276"/>
      <c r="O53" s="1276"/>
      <c r="P53" s="1272"/>
      <c r="Q53" s="1285"/>
      <c r="R53" s="1272"/>
      <c r="S53" s="1272"/>
      <c r="T53" s="1246"/>
      <c r="U53" s="1246"/>
      <c r="V53" s="1246"/>
      <c r="W53" s="1246"/>
      <c r="X53" s="1246"/>
      <c r="Y53" s="1246"/>
      <c r="Z53" s="1246"/>
      <c r="AA53" s="1246"/>
      <c r="AB53" s="1246"/>
      <c r="AC53" s="1246"/>
      <c r="AD53" s="1246"/>
      <c r="AE53" s="1246"/>
      <c r="AF53" s="1246"/>
      <c r="AG53" s="1246"/>
      <c r="AH53" s="1246"/>
      <c r="AI53" s="1246"/>
      <c r="AJ53" s="1246"/>
      <c r="AK53" s="1246"/>
      <c r="AL53" s="1246"/>
      <c r="AM53" s="1272"/>
      <c r="AN53" s="1272"/>
      <c r="AO53" s="1272"/>
      <c r="AP53" s="1272"/>
      <c r="AQ53" s="1272"/>
      <c r="AR53" s="1272"/>
      <c r="AS53" s="1272"/>
      <c r="AT53" s="1272"/>
      <c r="AU53" s="1272"/>
      <c r="AV53" s="1272"/>
      <c r="AW53" s="1272"/>
      <c r="AX53" s="1272"/>
      <c r="AY53" s="1272"/>
      <c r="AZ53" s="1280"/>
      <c r="BA53" s="1246"/>
      <c r="BB53" s="1246"/>
      <c r="BC53" s="1246"/>
      <c r="BD53" s="1246"/>
      <c r="BE53" s="1246"/>
      <c r="BF53" s="1246"/>
      <c r="BG53" s="1246"/>
      <c r="BH53" s="1246"/>
      <c r="BI53" s="1246"/>
      <c r="BJ53" s="1246"/>
      <c r="BK53" s="2276"/>
      <c r="BL53" s="2277"/>
      <c r="BM53" s="2281"/>
      <c r="BN53" s="2282"/>
      <c r="BO53" s="2282"/>
      <c r="BP53" s="2282"/>
      <c r="BQ53" s="2282"/>
      <c r="BR53" s="2282"/>
      <c r="BS53" s="2282"/>
      <c r="BT53" s="2282"/>
      <c r="BU53" s="2282"/>
      <c r="BV53" s="2282"/>
      <c r="BW53" s="2282"/>
      <c r="BX53" s="2282"/>
      <c r="BY53" s="2282"/>
      <c r="BZ53" s="2282"/>
      <c r="CA53" s="2283"/>
      <c r="CB53" s="1246"/>
      <c r="CC53" s="1247"/>
    </row>
    <row r="54" spans="2:82" ht="30" customHeight="1">
      <c r="B54" s="1245"/>
      <c r="C54" s="1272"/>
      <c r="D54" s="1283"/>
      <c r="E54" s="1246"/>
      <c r="F54" s="1274"/>
      <c r="G54" s="1274"/>
      <c r="H54" s="1274"/>
      <c r="I54" s="1246"/>
      <c r="J54" s="1246"/>
      <c r="K54" s="2266"/>
      <c r="L54" s="2266"/>
      <c r="M54" s="2266"/>
      <c r="N54" s="2266"/>
      <c r="O54" s="2266"/>
      <c r="P54" s="1272"/>
      <c r="Q54" s="1275"/>
      <c r="R54" s="1272"/>
      <c r="S54" s="1272"/>
      <c r="T54" s="1290"/>
      <c r="U54" s="1290"/>
      <c r="V54" s="1246"/>
      <c r="W54" s="1290"/>
      <c r="X54" s="1290"/>
      <c r="Y54" s="1290"/>
      <c r="Z54" s="1246"/>
      <c r="AA54" s="1246"/>
      <c r="AB54" s="1246"/>
      <c r="AC54" s="1246"/>
      <c r="AD54" s="1246"/>
      <c r="AE54" s="1246"/>
      <c r="AF54" s="1246"/>
      <c r="AG54" s="1246"/>
      <c r="AH54" s="1246"/>
      <c r="AI54" s="1246"/>
      <c r="AJ54" s="1246"/>
      <c r="AK54" s="1246"/>
      <c r="AL54" s="1246"/>
      <c r="AM54" s="1272"/>
      <c r="AN54" s="1272"/>
      <c r="AO54" s="1272"/>
      <c r="AP54" s="1272"/>
      <c r="AQ54" s="1272"/>
      <c r="AR54" s="1272"/>
      <c r="AS54" s="1272"/>
      <c r="AT54" s="1272"/>
      <c r="AU54" s="1272"/>
      <c r="AV54" s="1272"/>
      <c r="AW54" s="1276"/>
      <c r="AX54" s="1280"/>
      <c r="AY54" s="1272"/>
      <c r="AZ54" s="1280"/>
      <c r="BA54" s="1246"/>
      <c r="BB54" s="1246"/>
      <c r="BC54" s="1246"/>
      <c r="BD54" s="1246"/>
      <c r="BE54" s="1246"/>
      <c r="BF54" s="1246"/>
      <c r="BG54" s="1246"/>
      <c r="BH54" s="1246"/>
      <c r="BI54" s="1246"/>
      <c r="BJ54" s="1246"/>
      <c r="BK54" s="1289"/>
      <c r="BL54" s="1289"/>
      <c r="BM54" s="1289"/>
      <c r="BN54" s="1246"/>
      <c r="BO54" s="1246"/>
      <c r="BP54" s="1246"/>
      <c r="BQ54" s="1246"/>
      <c r="BR54" s="1246"/>
      <c r="BS54" s="1246"/>
      <c r="BT54" s="1246"/>
      <c r="BU54" s="1246"/>
      <c r="BV54" s="1246"/>
      <c r="BW54" s="1246"/>
      <c r="BX54" s="1246"/>
      <c r="BY54" s="1246"/>
      <c r="BZ54" s="1246"/>
      <c r="CA54" s="1246"/>
      <c r="CB54" s="1246"/>
      <c r="CC54" s="1247"/>
    </row>
    <row r="55" spans="2:82" s="819" customFormat="1" ht="30" customHeight="1">
      <c r="B55" s="1252"/>
      <c r="C55" s="1272"/>
      <c r="D55" s="1273" t="s">
        <v>40</v>
      </c>
      <c r="E55" s="1273" t="s">
        <v>2024</v>
      </c>
      <c r="F55" s="1274"/>
      <c r="G55" s="1274"/>
      <c r="H55" s="1274"/>
      <c r="I55" s="1246"/>
      <c r="J55" s="1288"/>
      <c r="K55" s="1275"/>
      <c r="L55" s="1276"/>
      <c r="M55" s="1276"/>
      <c r="N55" s="1276"/>
      <c r="O55" s="1276"/>
      <c r="P55" s="1272"/>
      <c r="Q55" s="1277"/>
      <c r="R55" s="1272"/>
      <c r="S55" s="1272"/>
      <c r="T55" s="1272"/>
      <c r="U55" s="1272"/>
      <c r="V55" s="1288"/>
      <c r="W55" s="1272"/>
      <c r="X55" s="1272"/>
      <c r="Y55" s="1272"/>
      <c r="Z55" s="1288"/>
      <c r="AA55" s="1288"/>
      <c r="AB55" s="1288"/>
      <c r="AC55" s="1288"/>
      <c r="AD55" s="1288"/>
      <c r="AE55" s="1288"/>
      <c r="AF55" s="1288"/>
      <c r="AG55" s="1288"/>
      <c r="AH55" s="1288"/>
      <c r="AI55" s="1288"/>
      <c r="AJ55" s="1288"/>
      <c r="AK55" s="1288"/>
      <c r="AL55" s="1288"/>
      <c r="AM55" s="1272"/>
      <c r="AN55" s="1272"/>
      <c r="AO55" s="1272"/>
      <c r="AP55" s="1272"/>
      <c r="AQ55" s="1272"/>
      <c r="AR55" s="1272"/>
      <c r="AS55" s="1272"/>
      <c r="AT55" s="1272"/>
      <c r="AU55" s="1272"/>
      <c r="AV55" s="1272"/>
      <c r="AW55" s="1276"/>
      <c r="AX55" s="1272"/>
      <c r="AY55" s="1272"/>
      <c r="AZ55" s="1280"/>
      <c r="BA55" s="1288"/>
      <c r="BB55" s="1288"/>
      <c r="BC55" s="1288"/>
      <c r="BD55" s="1288"/>
      <c r="BE55" s="1288"/>
      <c r="BF55" s="1288"/>
      <c r="BG55" s="1288"/>
      <c r="BH55" s="1288"/>
      <c r="BI55" s="1288"/>
      <c r="BJ55" s="1288"/>
      <c r="BK55" s="2276">
        <v>72</v>
      </c>
      <c r="BL55" s="2277"/>
      <c r="BM55" s="2278"/>
      <c r="BN55" s="2279"/>
      <c r="BO55" s="2279"/>
      <c r="BP55" s="2279"/>
      <c r="BQ55" s="2279"/>
      <c r="BR55" s="2279"/>
      <c r="BS55" s="2279"/>
      <c r="BT55" s="2279"/>
      <c r="BU55" s="2279"/>
      <c r="BV55" s="2279"/>
      <c r="BW55" s="2279"/>
      <c r="BX55" s="2279"/>
      <c r="BY55" s="2279"/>
      <c r="BZ55" s="2279"/>
      <c r="CA55" s="2280"/>
      <c r="CB55" s="1288"/>
      <c r="CC55" s="1253"/>
      <c r="CD55" s="835"/>
    </row>
    <row r="56" spans="2:82" ht="30" customHeight="1">
      <c r="B56" s="1245"/>
      <c r="C56" s="1272"/>
      <c r="D56" s="1272"/>
      <c r="E56" s="1292" t="s">
        <v>2025</v>
      </c>
      <c r="F56" s="1293"/>
      <c r="G56" s="1284"/>
      <c r="H56" s="1285"/>
      <c r="I56" s="1285"/>
      <c r="J56" s="1246"/>
      <c r="K56" s="1275"/>
      <c r="L56" s="1276"/>
      <c r="M56" s="1276"/>
      <c r="N56" s="1276"/>
      <c r="O56" s="1276"/>
      <c r="P56" s="1272"/>
      <c r="Q56" s="1285"/>
      <c r="R56" s="1272"/>
      <c r="S56" s="1272"/>
      <c r="T56" s="1272"/>
      <c r="U56" s="1272"/>
      <c r="V56" s="1246"/>
      <c r="W56" s="1272"/>
      <c r="X56" s="1272"/>
      <c r="Y56" s="1272"/>
      <c r="Z56" s="1246"/>
      <c r="AA56" s="1246"/>
      <c r="AB56" s="1246"/>
      <c r="AC56" s="1246"/>
      <c r="AD56" s="1246"/>
      <c r="AE56" s="1246"/>
      <c r="AF56" s="1246"/>
      <c r="AG56" s="1246"/>
      <c r="AH56" s="1246"/>
      <c r="AI56" s="1246"/>
      <c r="AJ56" s="1246"/>
      <c r="AK56" s="1246"/>
      <c r="AL56" s="1246"/>
      <c r="AM56" s="1272"/>
      <c r="AN56" s="1272"/>
      <c r="AO56" s="1272"/>
      <c r="AP56" s="1272"/>
      <c r="AQ56" s="1272"/>
      <c r="AR56" s="1272"/>
      <c r="AS56" s="1272"/>
      <c r="AT56" s="1272"/>
      <c r="AU56" s="1272"/>
      <c r="AV56" s="1272"/>
      <c r="AW56" s="1272"/>
      <c r="AX56" s="1272"/>
      <c r="AY56" s="1272"/>
      <c r="AZ56" s="1272"/>
      <c r="BA56" s="1246"/>
      <c r="BB56" s="1246"/>
      <c r="BC56" s="1246"/>
      <c r="BD56" s="1246"/>
      <c r="BE56" s="1246"/>
      <c r="BF56" s="1246"/>
      <c r="BG56" s="1246"/>
      <c r="BH56" s="1246"/>
      <c r="BI56" s="1246"/>
      <c r="BJ56" s="1246"/>
      <c r="BK56" s="2276"/>
      <c r="BL56" s="2277"/>
      <c r="BM56" s="2281"/>
      <c r="BN56" s="2282"/>
      <c r="BO56" s="2282"/>
      <c r="BP56" s="2282"/>
      <c r="BQ56" s="2282"/>
      <c r="BR56" s="2282"/>
      <c r="BS56" s="2282"/>
      <c r="BT56" s="2282"/>
      <c r="BU56" s="2282"/>
      <c r="BV56" s="2282"/>
      <c r="BW56" s="2282"/>
      <c r="BX56" s="2282"/>
      <c r="BY56" s="2282"/>
      <c r="BZ56" s="2282"/>
      <c r="CA56" s="2283"/>
      <c r="CB56" s="1246"/>
      <c r="CC56" s="1254"/>
      <c r="CD56" s="839"/>
    </row>
    <row r="57" spans="2:82" ht="30" customHeight="1">
      <c r="B57" s="1328"/>
      <c r="C57" s="1295"/>
      <c r="D57" s="1296"/>
      <c r="E57" s="1297"/>
      <c r="F57" s="1298"/>
      <c r="G57" s="1298"/>
      <c r="H57" s="1298"/>
      <c r="I57" s="1297"/>
      <c r="J57" s="1297"/>
      <c r="K57" s="2318"/>
      <c r="L57" s="2318"/>
      <c r="M57" s="2318"/>
      <c r="N57" s="2318"/>
      <c r="O57" s="2318"/>
      <c r="P57" s="1295"/>
      <c r="Q57" s="1300"/>
      <c r="R57" s="1295"/>
      <c r="S57" s="1295"/>
      <c r="T57" s="1301"/>
      <c r="U57" s="1301"/>
      <c r="V57" s="1297"/>
      <c r="W57" s="1301"/>
      <c r="X57" s="1301"/>
      <c r="Y57" s="1301"/>
      <c r="Z57" s="1297"/>
      <c r="AA57" s="1297"/>
      <c r="AB57" s="1297"/>
      <c r="AC57" s="1297"/>
      <c r="AD57" s="1297"/>
      <c r="AE57" s="1297"/>
      <c r="AF57" s="1297"/>
      <c r="AG57" s="1297"/>
      <c r="AH57" s="1297"/>
      <c r="AI57" s="1297"/>
      <c r="AJ57" s="1297"/>
      <c r="AK57" s="1297"/>
      <c r="AL57" s="1297"/>
      <c r="AM57" s="1295"/>
      <c r="AN57" s="1295"/>
      <c r="AO57" s="1295"/>
      <c r="AP57" s="1295"/>
      <c r="AQ57" s="1295"/>
      <c r="AR57" s="1295"/>
      <c r="AS57" s="1295"/>
      <c r="AT57" s="1295"/>
      <c r="AU57" s="1295"/>
      <c r="AV57" s="1302"/>
      <c r="AW57" s="1303"/>
      <c r="AX57" s="1295"/>
      <c r="AY57" s="1295"/>
      <c r="AZ57" s="1304"/>
      <c r="BA57" s="1297"/>
      <c r="BB57" s="1297"/>
      <c r="BC57" s="1297"/>
      <c r="BD57" s="1297"/>
      <c r="BE57" s="1297"/>
      <c r="BF57" s="1297"/>
      <c r="BG57" s="1297"/>
      <c r="BH57" s="1297"/>
      <c r="BI57" s="1297"/>
      <c r="BJ57" s="1297"/>
      <c r="BK57" s="1297"/>
      <c r="BL57" s="1297"/>
      <c r="BM57" s="1297"/>
      <c r="BN57" s="1297"/>
      <c r="BO57" s="1297"/>
      <c r="BP57" s="1297"/>
      <c r="BQ57" s="1297"/>
      <c r="BR57" s="1297"/>
      <c r="BS57" s="1297"/>
      <c r="BT57" s="1297"/>
      <c r="BU57" s="1297"/>
      <c r="BV57" s="1297"/>
      <c r="BW57" s="1297"/>
      <c r="BX57" s="1297"/>
      <c r="BY57" s="1297"/>
      <c r="BZ57" s="1297"/>
      <c r="CA57" s="1297"/>
      <c r="CB57" s="1297"/>
      <c r="CC57" s="1329"/>
    </row>
    <row r="58" spans="2:82" ht="30" customHeight="1">
      <c r="B58" s="842"/>
      <c r="C58" s="858"/>
      <c r="F58" s="1259"/>
      <c r="G58" s="1259"/>
      <c r="H58" s="1259"/>
      <c r="K58" s="856"/>
      <c r="L58" s="863"/>
      <c r="M58" s="863"/>
      <c r="N58" s="863"/>
      <c r="O58" s="863"/>
      <c r="P58" s="858"/>
      <c r="Q58" s="1260"/>
      <c r="R58" s="858"/>
      <c r="S58" s="858"/>
      <c r="T58" s="858"/>
      <c r="U58" s="858"/>
      <c r="W58" s="858"/>
      <c r="X58" s="858"/>
      <c r="Y58" s="858"/>
      <c r="AM58" s="858"/>
      <c r="AN58" s="858"/>
      <c r="AO58" s="858"/>
      <c r="AP58" s="887"/>
      <c r="AQ58" s="887"/>
      <c r="AR58" s="887"/>
      <c r="AS58" s="887"/>
      <c r="AT58" s="887"/>
      <c r="AU58" s="887"/>
      <c r="AV58" s="887"/>
      <c r="AW58" s="863"/>
      <c r="AX58" s="863"/>
      <c r="AY58" s="858"/>
      <c r="AZ58" s="858"/>
      <c r="CC58" s="834"/>
    </row>
    <row r="59" spans="2:82" ht="16.2" customHeight="1">
      <c r="B59" s="842"/>
      <c r="C59" s="858"/>
      <c r="D59" s="858"/>
      <c r="E59" s="861"/>
      <c r="F59" s="858"/>
      <c r="G59" s="862"/>
      <c r="H59" s="857"/>
      <c r="I59" s="857"/>
      <c r="K59" s="832"/>
      <c r="L59" s="832"/>
      <c r="M59" s="832"/>
      <c r="N59" s="832"/>
      <c r="O59" s="832"/>
      <c r="P59" s="835"/>
      <c r="Q59" s="835"/>
      <c r="R59" s="835"/>
      <c r="S59" s="835"/>
      <c r="T59" s="835"/>
      <c r="U59" s="835"/>
      <c r="W59" s="835"/>
      <c r="X59" s="835"/>
      <c r="Y59" s="835"/>
      <c r="AM59" s="858"/>
      <c r="AN59" s="858"/>
      <c r="AO59" s="858"/>
      <c r="AP59" s="887"/>
      <c r="AQ59" s="887"/>
      <c r="AR59" s="887"/>
      <c r="AS59" s="887"/>
      <c r="AT59" s="887"/>
      <c r="AU59" s="887"/>
      <c r="AV59" s="887"/>
      <c r="AW59" s="858"/>
      <c r="AX59" s="858"/>
      <c r="AY59" s="858"/>
      <c r="AZ59" s="872"/>
      <c r="CC59" s="834"/>
    </row>
    <row r="60" spans="2:82" s="839" customFormat="1" ht="30" customHeight="1">
      <c r="B60" s="888"/>
      <c r="C60" s="862">
        <v>1.9</v>
      </c>
      <c r="D60" s="862" t="s">
        <v>2026</v>
      </c>
      <c r="E60" s="814"/>
      <c r="F60" s="1259"/>
      <c r="G60" s="1259"/>
      <c r="H60" s="1259"/>
      <c r="I60" s="814"/>
      <c r="K60" s="856"/>
      <c r="L60" s="856"/>
      <c r="M60" s="856"/>
      <c r="N60" s="856"/>
      <c r="O60" s="856"/>
      <c r="P60" s="858"/>
      <c r="Q60" s="856"/>
      <c r="R60" s="858"/>
      <c r="S60" s="858"/>
      <c r="AM60" s="858"/>
      <c r="AN60" s="858"/>
      <c r="AO60" s="858"/>
      <c r="AP60" s="858"/>
      <c r="AQ60" s="858"/>
      <c r="AR60" s="858"/>
      <c r="AS60" s="858"/>
      <c r="AT60" s="858"/>
      <c r="AU60" s="858"/>
      <c r="AV60" s="858"/>
      <c r="AW60" s="858"/>
      <c r="AX60" s="858"/>
      <c r="AY60" s="858"/>
      <c r="AZ60" s="872"/>
      <c r="CC60" s="889"/>
    </row>
    <row r="61" spans="2:82" s="839" customFormat="1" ht="30" customHeight="1">
      <c r="B61" s="888"/>
      <c r="C61" s="858"/>
      <c r="D61" s="855" t="s">
        <v>2027</v>
      </c>
      <c r="E61" s="814"/>
      <c r="F61" s="1259"/>
      <c r="G61" s="1259"/>
      <c r="H61" s="1259"/>
      <c r="I61" s="814"/>
      <c r="K61" s="856"/>
      <c r="L61" s="863"/>
      <c r="M61" s="863"/>
      <c r="N61" s="863"/>
      <c r="O61" s="863"/>
      <c r="P61" s="858"/>
      <c r="Q61" s="1260"/>
      <c r="R61" s="858"/>
      <c r="S61" s="858"/>
      <c r="T61" s="858"/>
      <c r="U61" s="858"/>
      <c r="W61" s="858"/>
      <c r="X61" s="858"/>
      <c r="Y61" s="858"/>
      <c r="Z61" s="858"/>
      <c r="AA61" s="858"/>
      <c r="AB61" s="858"/>
      <c r="AC61" s="858"/>
      <c r="AD61" s="858"/>
      <c r="AE61" s="858"/>
      <c r="AF61" s="858"/>
      <c r="AG61" s="858"/>
      <c r="AH61" s="858"/>
      <c r="AI61" s="858"/>
      <c r="AJ61" s="858"/>
      <c r="AK61" s="858"/>
      <c r="AL61" s="858"/>
      <c r="AM61" s="858"/>
      <c r="AN61" s="858"/>
      <c r="AO61" s="858"/>
      <c r="AP61" s="858"/>
      <c r="AQ61" s="858"/>
      <c r="AR61" s="858"/>
      <c r="AS61" s="858"/>
      <c r="AT61" s="858"/>
      <c r="AU61" s="858"/>
      <c r="AV61" s="858"/>
      <c r="AW61" s="858"/>
      <c r="AX61" s="858"/>
      <c r="AY61" s="858"/>
      <c r="AZ61" s="872"/>
      <c r="BA61" s="890"/>
      <c r="BB61" s="891"/>
      <c r="BS61" s="814"/>
      <c r="BT61" s="814"/>
      <c r="BU61" s="814"/>
      <c r="BV61" s="814"/>
      <c r="BW61" s="814"/>
      <c r="BX61" s="814"/>
      <c r="BY61" s="814"/>
      <c r="BZ61" s="814"/>
      <c r="CA61" s="1217" t="s">
        <v>2028</v>
      </c>
      <c r="CB61" s="814"/>
      <c r="CC61" s="834"/>
      <c r="CD61" s="892"/>
    </row>
    <row r="62" spans="2:82" s="839" customFormat="1" ht="16.350000000000001" customHeight="1">
      <c r="B62" s="888"/>
      <c r="C62" s="858"/>
      <c r="D62" s="855"/>
      <c r="E62" s="814"/>
      <c r="F62" s="1259"/>
      <c r="G62" s="1259"/>
      <c r="H62" s="1259"/>
      <c r="I62" s="814"/>
      <c r="K62" s="856"/>
      <c r="L62" s="863"/>
      <c r="M62" s="863"/>
      <c r="N62" s="863"/>
      <c r="O62" s="863"/>
      <c r="P62" s="858"/>
      <c r="Q62" s="1260"/>
      <c r="R62" s="858"/>
      <c r="S62" s="858"/>
      <c r="T62" s="858"/>
      <c r="U62" s="858"/>
      <c r="W62" s="858"/>
      <c r="X62" s="858"/>
      <c r="Y62" s="858"/>
      <c r="Z62" s="858"/>
      <c r="AA62" s="858"/>
      <c r="AB62" s="858"/>
      <c r="AC62" s="858"/>
      <c r="AD62" s="858"/>
      <c r="AE62" s="858"/>
      <c r="AF62" s="858"/>
      <c r="AG62" s="858"/>
      <c r="AH62" s="858"/>
      <c r="AI62" s="858"/>
      <c r="AJ62" s="858"/>
      <c r="AK62" s="858"/>
      <c r="AL62" s="858"/>
      <c r="AM62" s="858"/>
      <c r="AN62" s="858"/>
      <c r="AO62" s="858"/>
      <c r="AP62" s="858"/>
      <c r="AQ62" s="858"/>
      <c r="AR62" s="858"/>
      <c r="AS62" s="858"/>
      <c r="AT62" s="858"/>
      <c r="AU62" s="858"/>
      <c r="AV62" s="858"/>
      <c r="AW62" s="858"/>
      <c r="AX62" s="858"/>
      <c r="AY62" s="858"/>
      <c r="AZ62" s="872"/>
      <c r="BA62" s="890"/>
      <c r="BB62" s="891"/>
      <c r="BS62" s="814"/>
      <c r="BT62" s="814"/>
      <c r="BU62" s="814"/>
      <c r="BV62" s="814"/>
      <c r="BW62" s="814"/>
      <c r="BX62" s="814"/>
      <c r="BY62" s="814"/>
      <c r="BZ62" s="814"/>
      <c r="CA62" s="1217"/>
      <c r="CB62" s="814"/>
      <c r="CC62" s="834"/>
      <c r="CD62" s="892"/>
    </row>
    <row r="63" spans="2:82" s="839" customFormat="1" ht="16.2" customHeight="1">
      <c r="B63" s="888"/>
      <c r="C63" s="858"/>
      <c r="D63" s="858"/>
      <c r="E63" s="861"/>
      <c r="F63" s="858"/>
      <c r="G63" s="862"/>
      <c r="H63" s="857"/>
      <c r="I63" s="857"/>
      <c r="K63" s="841"/>
      <c r="L63" s="841"/>
      <c r="M63" s="841"/>
      <c r="N63" s="841"/>
      <c r="O63" s="841"/>
      <c r="Z63" s="858"/>
      <c r="AA63" s="858"/>
      <c r="AB63" s="858"/>
      <c r="AC63" s="858"/>
      <c r="AD63" s="858"/>
      <c r="AE63" s="858"/>
      <c r="AF63" s="858"/>
      <c r="AG63" s="858"/>
      <c r="AH63" s="858"/>
      <c r="AI63" s="858"/>
      <c r="AJ63" s="858"/>
      <c r="AK63" s="858"/>
      <c r="AL63" s="858"/>
      <c r="AM63" s="858"/>
      <c r="AN63" s="858"/>
      <c r="AO63" s="858"/>
      <c r="AP63" s="858"/>
      <c r="AQ63" s="893"/>
      <c r="AR63" s="858"/>
      <c r="AS63" s="858"/>
      <c r="AT63" s="858"/>
      <c r="AU63" s="858"/>
      <c r="AV63" s="858"/>
      <c r="AW63" s="858"/>
      <c r="AX63" s="858"/>
      <c r="AY63" s="858"/>
      <c r="AZ63" s="872"/>
      <c r="BA63" s="890"/>
      <c r="BB63" s="891"/>
      <c r="BS63" s="814"/>
      <c r="BT63" s="814"/>
      <c r="BU63" s="814"/>
      <c r="BV63" s="814"/>
      <c r="BW63" s="814"/>
      <c r="BX63" s="814"/>
      <c r="BY63" s="814"/>
      <c r="BZ63" s="814"/>
      <c r="CA63" s="814"/>
      <c r="CB63" s="814"/>
      <c r="CC63" s="834"/>
      <c r="CD63" s="892"/>
    </row>
    <row r="64" spans="2:82" s="835" customFormat="1" ht="30" customHeight="1">
      <c r="B64" s="894"/>
      <c r="C64" s="880"/>
      <c r="D64" s="1216" t="s">
        <v>2029</v>
      </c>
      <c r="E64" s="675" t="s">
        <v>548</v>
      </c>
      <c r="F64" s="1259"/>
      <c r="G64" s="1259"/>
      <c r="H64" s="1259"/>
      <c r="I64" s="814"/>
      <c r="K64" s="856"/>
      <c r="L64" s="856"/>
      <c r="M64" s="856"/>
      <c r="N64" s="856"/>
      <c r="O64" s="856"/>
      <c r="Q64" s="856"/>
      <c r="Z64" s="839"/>
      <c r="AA64" s="839"/>
      <c r="AB64" s="839"/>
      <c r="AC64" s="839"/>
      <c r="AD64" s="839"/>
      <c r="AE64" s="839"/>
      <c r="AF64" s="839"/>
      <c r="AG64" s="839"/>
      <c r="AH64" s="839"/>
      <c r="AI64" s="839"/>
      <c r="AJ64" s="839"/>
      <c r="AK64" s="839"/>
      <c r="AL64" s="839"/>
      <c r="AM64" s="858"/>
      <c r="AN64" s="858"/>
      <c r="AO64" s="858"/>
      <c r="AP64" s="858"/>
      <c r="AQ64" s="858"/>
      <c r="AR64" s="858"/>
      <c r="AS64" s="858"/>
      <c r="AT64" s="858"/>
      <c r="AU64" s="858"/>
      <c r="AV64" s="858"/>
      <c r="AW64" s="858"/>
      <c r="AX64" s="858"/>
      <c r="AY64" s="858"/>
      <c r="AZ64" s="872"/>
      <c r="BA64" s="839"/>
      <c r="BS64" s="2312"/>
      <c r="BT64" s="2313"/>
      <c r="BU64" s="2313"/>
      <c r="BV64" s="2313"/>
      <c r="BW64" s="2313"/>
      <c r="BX64" s="2313"/>
      <c r="BY64" s="2313"/>
      <c r="BZ64" s="2313"/>
      <c r="CA64" s="2314"/>
      <c r="CB64" s="2268" t="s">
        <v>26</v>
      </c>
      <c r="CC64" s="2269"/>
      <c r="CD64" s="833"/>
    </row>
    <row r="65" spans="2:81" s="835" customFormat="1" ht="30" customHeight="1">
      <c r="B65" s="894"/>
      <c r="C65" s="858"/>
      <c r="D65" s="814"/>
      <c r="E65" s="855" t="s">
        <v>549</v>
      </c>
      <c r="F65" s="1259"/>
      <c r="G65" s="1259"/>
      <c r="H65" s="1259"/>
      <c r="I65" s="814"/>
      <c r="K65" s="856"/>
      <c r="L65" s="863"/>
      <c r="M65" s="863"/>
      <c r="N65" s="832"/>
      <c r="O65" s="832"/>
      <c r="Q65" s="1260"/>
      <c r="Z65" s="858"/>
      <c r="AA65" s="858"/>
      <c r="AB65" s="858"/>
      <c r="AC65" s="858"/>
      <c r="AD65" s="858"/>
      <c r="AE65" s="858"/>
      <c r="AF65" s="858"/>
      <c r="AG65" s="858"/>
      <c r="AH65" s="858"/>
      <c r="AI65" s="858"/>
      <c r="AJ65" s="858"/>
      <c r="AK65" s="858"/>
      <c r="AL65" s="858"/>
      <c r="AM65" s="858"/>
      <c r="AN65" s="858"/>
      <c r="AO65" s="858"/>
      <c r="AP65" s="858"/>
      <c r="AQ65" s="858"/>
      <c r="AR65" s="858"/>
      <c r="AS65" s="858"/>
      <c r="AT65" s="858"/>
      <c r="AU65" s="858"/>
      <c r="AV65" s="858"/>
      <c r="AW65" s="858"/>
      <c r="AX65" s="858"/>
      <c r="AY65" s="858"/>
      <c r="AZ65" s="872"/>
      <c r="BA65" s="890"/>
      <c r="BB65" s="895"/>
      <c r="BS65" s="2315"/>
      <c r="BT65" s="2316"/>
      <c r="BU65" s="2316"/>
      <c r="BV65" s="2316"/>
      <c r="BW65" s="2316"/>
      <c r="BX65" s="2316"/>
      <c r="BY65" s="2316"/>
      <c r="BZ65" s="2316"/>
      <c r="CA65" s="2317"/>
      <c r="CB65" s="2268"/>
      <c r="CC65" s="2269"/>
    </row>
    <row r="66" spans="2:81" s="839" customFormat="1" ht="30" customHeight="1">
      <c r="B66" s="888"/>
      <c r="G66" s="1259"/>
      <c r="H66" s="1259"/>
      <c r="I66" s="814"/>
      <c r="K66" s="856"/>
      <c r="L66" s="856"/>
      <c r="M66" s="856"/>
      <c r="N66" s="856"/>
      <c r="O66" s="856"/>
      <c r="P66" s="858"/>
      <c r="Q66" s="856"/>
      <c r="R66" s="858"/>
      <c r="S66" s="858"/>
      <c r="CC66" s="889"/>
    </row>
    <row r="67" spans="2:81" s="839" customFormat="1" ht="16.350000000000001" customHeight="1">
      <c r="B67" s="888"/>
      <c r="G67" s="1259"/>
      <c r="H67" s="1259"/>
      <c r="I67" s="814"/>
      <c r="K67" s="856"/>
      <c r="L67" s="863"/>
      <c r="M67" s="863"/>
      <c r="N67" s="863"/>
      <c r="O67" s="863"/>
      <c r="P67" s="858"/>
      <c r="Q67" s="1260"/>
      <c r="R67" s="858"/>
      <c r="S67" s="858"/>
      <c r="T67" s="858"/>
      <c r="U67" s="858"/>
      <c r="W67" s="858"/>
      <c r="X67" s="858"/>
      <c r="Y67" s="858"/>
      <c r="Z67" s="858"/>
      <c r="AA67" s="858"/>
      <c r="AB67" s="858"/>
      <c r="AC67" s="858"/>
      <c r="AD67" s="858"/>
      <c r="AE67" s="858"/>
      <c r="AF67" s="858"/>
      <c r="AG67" s="858"/>
      <c r="AH67" s="858"/>
      <c r="AI67" s="858"/>
      <c r="AJ67" s="858"/>
      <c r="AK67" s="858"/>
      <c r="CC67" s="889"/>
    </row>
    <row r="68" spans="2:81" s="839" customFormat="1" ht="30" customHeight="1">
      <c r="B68" s="888"/>
      <c r="D68" s="1216" t="s">
        <v>23</v>
      </c>
      <c r="E68" s="675" t="s">
        <v>2030</v>
      </c>
      <c r="F68" s="1259"/>
      <c r="K68" s="841"/>
      <c r="L68" s="841"/>
      <c r="M68" s="841"/>
      <c r="N68" s="841"/>
      <c r="O68" s="841"/>
      <c r="CC68" s="889"/>
    </row>
    <row r="69" spans="2:81" s="839" customFormat="1" ht="30" customHeight="1">
      <c r="B69" s="888"/>
      <c r="D69" s="814"/>
      <c r="E69" s="855" t="s">
        <v>2031</v>
      </c>
      <c r="F69" s="1259"/>
      <c r="G69" s="1330"/>
      <c r="H69" s="1330"/>
      <c r="K69" s="856"/>
      <c r="L69" s="856"/>
      <c r="M69" s="856"/>
      <c r="N69" s="856"/>
      <c r="O69" s="856"/>
      <c r="P69" s="858"/>
      <c r="Q69" s="856"/>
      <c r="R69" s="858"/>
      <c r="S69" s="858"/>
      <c r="AW69" s="1331" t="s">
        <v>550</v>
      </c>
      <c r="CA69" s="1331" t="s">
        <v>2032</v>
      </c>
      <c r="CC69" s="889"/>
    </row>
    <row r="70" spans="2:81" s="839" customFormat="1" ht="16.350000000000001" customHeight="1" thickBot="1">
      <c r="B70" s="888"/>
      <c r="D70" s="814"/>
      <c r="E70" s="814"/>
      <c r="F70" s="1330"/>
      <c r="G70" s="1330"/>
      <c r="H70" s="1330"/>
      <c r="K70" s="856"/>
      <c r="L70" s="863"/>
      <c r="M70" s="863"/>
      <c r="N70" s="863"/>
      <c r="O70" s="863"/>
      <c r="P70" s="858"/>
      <c r="Q70" s="1260"/>
      <c r="R70" s="858"/>
      <c r="S70" s="858"/>
      <c r="T70" s="858"/>
      <c r="U70" s="858"/>
      <c r="W70" s="858"/>
      <c r="X70" s="858"/>
      <c r="Y70" s="858"/>
      <c r="Z70" s="858"/>
      <c r="AA70" s="858"/>
      <c r="AB70" s="858"/>
      <c r="AC70" s="858"/>
      <c r="AD70" s="858"/>
      <c r="AE70" s="858"/>
      <c r="AF70" s="858"/>
      <c r="AG70" s="858"/>
      <c r="AH70" s="858"/>
      <c r="AI70" s="858"/>
      <c r="AJ70" s="858"/>
      <c r="AK70" s="858"/>
      <c r="CC70" s="889"/>
    </row>
    <row r="71" spans="2:81" s="839" customFormat="1" ht="30" customHeight="1">
      <c r="B71" s="888"/>
      <c r="D71" s="835"/>
      <c r="E71" s="2319"/>
      <c r="F71" s="2320"/>
      <c r="G71" s="2320"/>
      <c r="H71" s="2320"/>
      <c r="I71" s="2320"/>
      <c r="J71" s="2320"/>
      <c r="K71" s="2320"/>
      <c r="L71" s="2320"/>
      <c r="M71" s="2320"/>
      <c r="N71" s="2320"/>
      <c r="O71" s="2320"/>
      <c r="P71" s="2320"/>
      <c r="Q71" s="2320"/>
      <c r="R71" s="2320"/>
      <c r="S71" s="2320"/>
      <c r="T71" s="2320"/>
      <c r="U71" s="2320"/>
      <c r="V71" s="2320"/>
      <c r="W71" s="2320"/>
      <c r="X71" s="2320"/>
      <c r="Y71" s="2320"/>
      <c r="Z71" s="2320"/>
      <c r="AA71" s="2320"/>
      <c r="AB71" s="2320"/>
      <c r="AC71" s="2320"/>
      <c r="AD71" s="2320"/>
      <c r="AE71" s="2320"/>
      <c r="AF71" s="2320"/>
      <c r="AG71" s="2320"/>
      <c r="AH71" s="2320"/>
      <c r="AI71" s="2320"/>
      <c r="AJ71" s="2320"/>
      <c r="AK71" s="2320"/>
      <c r="AL71" s="2320"/>
      <c r="AM71" s="2320"/>
      <c r="AN71" s="2320"/>
      <c r="AO71" s="2320"/>
      <c r="AP71" s="2320"/>
      <c r="AQ71" s="2320"/>
      <c r="AR71" s="2320"/>
      <c r="AS71" s="2320"/>
      <c r="AT71" s="2320"/>
      <c r="AU71" s="2320"/>
      <c r="AV71" s="2320"/>
      <c r="AW71" s="2321"/>
      <c r="BS71" s="2312"/>
      <c r="BT71" s="2313"/>
      <c r="BU71" s="2313"/>
      <c r="BV71" s="2313"/>
      <c r="BW71" s="2313"/>
      <c r="BX71" s="2313"/>
      <c r="BY71" s="2313"/>
      <c r="BZ71" s="2313"/>
      <c r="CA71" s="2314"/>
      <c r="CB71" s="2302" t="s">
        <v>26</v>
      </c>
      <c r="CC71" s="2303"/>
    </row>
    <row r="72" spans="2:81" s="839" customFormat="1" ht="30" customHeight="1">
      <c r="B72" s="888"/>
      <c r="D72" s="861"/>
      <c r="E72" s="2322"/>
      <c r="F72" s="2323"/>
      <c r="G72" s="2323"/>
      <c r="H72" s="2323"/>
      <c r="I72" s="2323"/>
      <c r="J72" s="2323"/>
      <c r="K72" s="2323"/>
      <c r="L72" s="2323"/>
      <c r="M72" s="2323"/>
      <c r="N72" s="2323"/>
      <c r="O72" s="2323"/>
      <c r="P72" s="2323"/>
      <c r="Q72" s="2323"/>
      <c r="R72" s="2323"/>
      <c r="S72" s="2323"/>
      <c r="T72" s="2323"/>
      <c r="U72" s="2323"/>
      <c r="V72" s="2323"/>
      <c r="W72" s="2323"/>
      <c r="X72" s="2323"/>
      <c r="Y72" s="2323"/>
      <c r="Z72" s="2323"/>
      <c r="AA72" s="2323"/>
      <c r="AB72" s="2323"/>
      <c r="AC72" s="2323"/>
      <c r="AD72" s="2323"/>
      <c r="AE72" s="2323"/>
      <c r="AF72" s="2323"/>
      <c r="AG72" s="2323"/>
      <c r="AH72" s="2323"/>
      <c r="AI72" s="2323"/>
      <c r="AJ72" s="2323"/>
      <c r="AK72" s="2323"/>
      <c r="AL72" s="2323"/>
      <c r="AM72" s="2323"/>
      <c r="AN72" s="2323"/>
      <c r="AO72" s="2323"/>
      <c r="AP72" s="2323"/>
      <c r="AQ72" s="2323"/>
      <c r="AR72" s="2323"/>
      <c r="AS72" s="2323"/>
      <c r="AT72" s="2323"/>
      <c r="AU72" s="2323"/>
      <c r="AV72" s="2323"/>
      <c r="AW72" s="2303"/>
      <c r="BS72" s="2315"/>
      <c r="BT72" s="2316"/>
      <c r="BU72" s="2316"/>
      <c r="BV72" s="2316"/>
      <c r="BW72" s="2316"/>
      <c r="BX72" s="2316"/>
      <c r="BY72" s="2316"/>
      <c r="BZ72" s="2316"/>
      <c r="CA72" s="2317"/>
      <c r="CB72" s="2302"/>
      <c r="CC72" s="2303"/>
    </row>
    <row r="73" spans="2:81" s="839" customFormat="1" ht="16.350000000000001" customHeight="1">
      <c r="B73" s="888"/>
      <c r="D73" s="814"/>
      <c r="E73" s="2322"/>
      <c r="F73" s="2323"/>
      <c r="G73" s="2323"/>
      <c r="H73" s="2323"/>
      <c r="I73" s="2323"/>
      <c r="J73" s="2323"/>
      <c r="K73" s="2323"/>
      <c r="L73" s="2323"/>
      <c r="M73" s="2323"/>
      <c r="N73" s="2323"/>
      <c r="O73" s="2323"/>
      <c r="P73" s="2323"/>
      <c r="Q73" s="2323"/>
      <c r="R73" s="2323"/>
      <c r="S73" s="2323"/>
      <c r="T73" s="2323"/>
      <c r="U73" s="2323"/>
      <c r="V73" s="2323"/>
      <c r="W73" s="2323"/>
      <c r="X73" s="2323"/>
      <c r="Y73" s="2323"/>
      <c r="Z73" s="2323"/>
      <c r="AA73" s="2323"/>
      <c r="AB73" s="2323"/>
      <c r="AC73" s="2323"/>
      <c r="AD73" s="2323"/>
      <c r="AE73" s="2323"/>
      <c r="AF73" s="2323"/>
      <c r="AG73" s="2323"/>
      <c r="AH73" s="2323"/>
      <c r="AI73" s="2323"/>
      <c r="AJ73" s="2323"/>
      <c r="AK73" s="2323"/>
      <c r="AL73" s="2323"/>
      <c r="AM73" s="2323"/>
      <c r="AN73" s="2323"/>
      <c r="AO73" s="2323"/>
      <c r="AP73" s="2323"/>
      <c r="AQ73" s="2323"/>
      <c r="AR73" s="2323"/>
      <c r="AS73" s="2323"/>
      <c r="AT73" s="2323"/>
      <c r="AU73" s="2323"/>
      <c r="AV73" s="2323"/>
      <c r="AW73" s="2303"/>
      <c r="CC73" s="889"/>
    </row>
    <row r="74" spans="2:81" s="839" customFormat="1" ht="30" customHeight="1">
      <c r="B74" s="888"/>
      <c r="E74" s="2322"/>
      <c r="F74" s="2323"/>
      <c r="G74" s="2323"/>
      <c r="H74" s="2323"/>
      <c r="I74" s="2323"/>
      <c r="J74" s="2323"/>
      <c r="K74" s="2323"/>
      <c r="L74" s="2323"/>
      <c r="M74" s="2323"/>
      <c r="N74" s="2323"/>
      <c r="O74" s="2323"/>
      <c r="P74" s="2323"/>
      <c r="Q74" s="2323"/>
      <c r="R74" s="2323"/>
      <c r="S74" s="2323"/>
      <c r="T74" s="2323"/>
      <c r="U74" s="2323"/>
      <c r="V74" s="2323"/>
      <c r="W74" s="2323"/>
      <c r="X74" s="2323"/>
      <c r="Y74" s="2323"/>
      <c r="Z74" s="2323"/>
      <c r="AA74" s="2323"/>
      <c r="AB74" s="2323"/>
      <c r="AC74" s="2323"/>
      <c r="AD74" s="2323"/>
      <c r="AE74" s="2323"/>
      <c r="AF74" s="2323"/>
      <c r="AG74" s="2323"/>
      <c r="AH74" s="2323"/>
      <c r="AI74" s="2323"/>
      <c r="AJ74" s="2323"/>
      <c r="AK74" s="2323"/>
      <c r="AL74" s="2323"/>
      <c r="AM74" s="2323"/>
      <c r="AN74" s="2323"/>
      <c r="AO74" s="2323"/>
      <c r="AP74" s="2323"/>
      <c r="AQ74" s="2323"/>
      <c r="AR74" s="2323"/>
      <c r="AS74" s="2323"/>
      <c r="AT74" s="2323"/>
      <c r="AU74" s="2323"/>
      <c r="AV74" s="2323"/>
      <c r="AW74" s="2303"/>
      <c r="CC74" s="889"/>
    </row>
    <row r="75" spans="2:81" s="839" customFormat="1" ht="30" customHeight="1">
      <c r="B75" s="888"/>
      <c r="D75" s="861"/>
      <c r="E75" s="2322"/>
      <c r="F75" s="2323"/>
      <c r="G75" s="2323"/>
      <c r="H75" s="2323"/>
      <c r="I75" s="2323"/>
      <c r="J75" s="2323"/>
      <c r="K75" s="2323"/>
      <c r="L75" s="2323"/>
      <c r="M75" s="2323"/>
      <c r="N75" s="2323"/>
      <c r="O75" s="2323"/>
      <c r="P75" s="2323"/>
      <c r="Q75" s="2323"/>
      <c r="R75" s="2323"/>
      <c r="S75" s="2323"/>
      <c r="T75" s="2323"/>
      <c r="U75" s="2323"/>
      <c r="V75" s="2323"/>
      <c r="W75" s="2323"/>
      <c r="X75" s="2323"/>
      <c r="Y75" s="2323"/>
      <c r="Z75" s="2323"/>
      <c r="AA75" s="2323"/>
      <c r="AB75" s="2323"/>
      <c r="AC75" s="2323"/>
      <c r="AD75" s="2323"/>
      <c r="AE75" s="2323"/>
      <c r="AF75" s="2323"/>
      <c r="AG75" s="2323"/>
      <c r="AH75" s="2323"/>
      <c r="AI75" s="2323"/>
      <c r="AJ75" s="2323"/>
      <c r="AK75" s="2323"/>
      <c r="AL75" s="2323"/>
      <c r="AM75" s="2323"/>
      <c r="AN75" s="2323"/>
      <c r="AO75" s="2323"/>
      <c r="AP75" s="2323"/>
      <c r="AQ75" s="2323"/>
      <c r="AR75" s="2323"/>
      <c r="AS75" s="2323"/>
      <c r="AT75" s="2323"/>
      <c r="AU75" s="2323"/>
      <c r="AV75" s="2323"/>
      <c r="AW75" s="2303"/>
      <c r="CC75" s="889"/>
    </row>
    <row r="76" spans="2:81" s="839" customFormat="1" ht="16.350000000000001" customHeight="1">
      <c r="B76" s="888"/>
      <c r="D76" s="814"/>
      <c r="E76" s="2322"/>
      <c r="F76" s="2323"/>
      <c r="G76" s="2323"/>
      <c r="H76" s="2323"/>
      <c r="I76" s="2323"/>
      <c r="J76" s="2323"/>
      <c r="K76" s="2323"/>
      <c r="L76" s="2323"/>
      <c r="M76" s="2323"/>
      <c r="N76" s="2323"/>
      <c r="O76" s="2323"/>
      <c r="P76" s="2323"/>
      <c r="Q76" s="2323"/>
      <c r="R76" s="2323"/>
      <c r="S76" s="2323"/>
      <c r="T76" s="2323"/>
      <c r="U76" s="2323"/>
      <c r="V76" s="2323"/>
      <c r="W76" s="2323"/>
      <c r="X76" s="2323"/>
      <c r="Y76" s="2323"/>
      <c r="Z76" s="2323"/>
      <c r="AA76" s="2323"/>
      <c r="AB76" s="2323"/>
      <c r="AC76" s="2323"/>
      <c r="AD76" s="2323"/>
      <c r="AE76" s="2323"/>
      <c r="AF76" s="2323"/>
      <c r="AG76" s="2323"/>
      <c r="AH76" s="2323"/>
      <c r="AI76" s="2323"/>
      <c r="AJ76" s="2323"/>
      <c r="AK76" s="2323"/>
      <c r="AL76" s="2323"/>
      <c r="AM76" s="2323"/>
      <c r="AN76" s="2323"/>
      <c r="AO76" s="2323"/>
      <c r="AP76" s="2323"/>
      <c r="AQ76" s="2323"/>
      <c r="AR76" s="2323"/>
      <c r="AS76" s="2323"/>
      <c r="AT76" s="2323"/>
      <c r="AU76" s="2323"/>
      <c r="AV76" s="2323"/>
      <c r="AW76" s="2303"/>
      <c r="CC76" s="889"/>
    </row>
    <row r="77" spans="2:81" s="839" customFormat="1" ht="30" customHeight="1">
      <c r="B77" s="888"/>
      <c r="E77" s="2322"/>
      <c r="F77" s="2323"/>
      <c r="G77" s="2323"/>
      <c r="H77" s="2323"/>
      <c r="I77" s="2323"/>
      <c r="J77" s="2323"/>
      <c r="K77" s="2323"/>
      <c r="L77" s="2323"/>
      <c r="M77" s="2323"/>
      <c r="N77" s="2323"/>
      <c r="O77" s="2323"/>
      <c r="P77" s="2323"/>
      <c r="Q77" s="2323"/>
      <c r="R77" s="2323"/>
      <c r="S77" s="2323"/>
      <c r="T77" s="2323"/>
      <c r="U77" s="2323"/>
      <c r="V77" s="2323"/>
      <c r="W77" s="2323"/>
      <c r="X77" s="2323"/>
      <c r="Y77" s="2323"/>
      <c r="Z77" s="2323"/>
      <c r="AA77" s="2323"/>
      <c r="AB77" s="2323"/>
      <c r="AC77" s="2323"/>
      <c r="AD77" s="2323"/>
      <c r="AE77" s="2323"/>
      <c r="AF77" s="2323"/>
      <c r="AG77" s="2323"/>
      <c r="AH77" s="2323"/>
      <c r="AI77" s="2323"/>
      <c r="AJ77" s="2323"/>
      <c r="AK77" s="2323"/>
      <c r="AL77" s="2323"/>
      <c r="AM77" s="2323"/>
      <c r="AN77" s="2323"/>
      <c r="AO77" s="2323"/>
      <c r="AP77" s="2323"/>
      <c r="AQ77" s="2323"/>
      <c r="AR77" s="2323"/>
      <c r="AS77" s="2323"/>
      <c r="AT77" s="2323"/>
      <c r="AU77" s="2323"/>
      <c r="AV77" s="2323"/>
      <c r="AW77" s="2303"/>
      <c r="CC77" s="889"/>
    </row>
    <row r="78" spans="2:81" s="839" customFormat="1" ht="30" customHeight="1" thickBot="1">
      <c r="B78" s="888"/>
      <c r="D78" s="861"/>
      <c r="E78" s="2324"/>
      <c r="F78" s="2325"/>
      <c r="G78" s="2325"/>
      <c r="H78" s="2325"/>
      <c r="I78" s="2325"/>
      <c r="J78" s="2325"/>
      <c r="K78" s="2325"/>
      <c r="L78" s="2325"/>
      <c r="M78" s="2325"/>
      <c r="N78" s="2325"/>
      <c r="O78" s="2325"/>
      <c r="P78" s="2325"/>
      <c r="Q78" s="2325"/>
      <c r="R78" s="2325"/>
      <c r="S78" s="2325"/>
      <c r="T78" s="2325"/>
      <c r="U78" s="2325"/>
      <c r="V78" s="2325"/>
      <c r="W78" s="2325"/>
      <c r="X78" s="2325"/>
      <c r="Y78" s="2325"/>
      <c r="Z78" s="2325"/>
      <c r="AA78" s="2325"/>
      <c r="AB78" s="2325"/>
      <c r="AC78" s="2325"/>
      <c r="AD78" s="2325"/>
      <c r="AE78" s="2325"/>
      <c r="AF78" s="2325"/>
      <c r="AG78" s="2325"/>
      <c r="AH78" s="2325"/>
      <c r="AI78" s="2325"/>
      <c r="AJ78" s="2325"/>
      <c r="AK78" s="2325"/>
      <c r="AL78" s="2325"/>
      <c r="AM78" s="2325"/>
      <c r="AN78" s="2325"/>
      <c r="AO78" s="2325"/>
      <c r="AP78" s="2325"/>
      <c r="AQ78" s="2325"/>
      <c r="AR78" s="2325"/>
      <c r="AS78" s="2325"/>
      <c r="AT78" s="2325"/>
      <c r="AU78" s="2325"/>
      <c r="AV78" s="2325"/>
      <c r="AW78" s="2326"/>
      <c r="CC78" s="889"/>
    </row>
    <row r="79" spans="2:81" s="839" customFormat="1" ht="30" customHeight="1">
      <c r="B79" s="888"/>
      <c r="D79" s="814"/>
      <c r="E79" s="814"/>
      <c r="F79" s="1259"/>
      <c r="G79" s="1259"/>
      <c r="H79" s="1259"/>
      <c r="K79" s="856"/>
      <c r="L79" s="841"/>
      <c r="M79" s="841"/>
      <c r="N79" s="841"/>
      <c r="O79" s="841"/>
      <c r="Q79" s="1260"/>
      <c r="CC79" s="889"/>
    </row>
    <row r="80" spans="2:81" s="839" customFormat="1" ht="16.2" customHeight="1">
      <c r="B80" s="888"/>
      <c r="D80" s="835"/>
      <c r="E80" s="835"/>
      <c r="F80" s="835"/>
      <c r="G80" s="835"/>
      <c r="H80" s="835"/>
      <c r="K80" s="841"/>
      <c r="L80" s="841"/>
      <c r="M80" s="841"/>
      <c r="N80" s="841"/>
      <c r="O80" s="841"/>
      <c r="CC80" s="889"/>
    </row>
    <row r="81" spans="2:85" s="839" customFormat="1" ht="30" customHeight="1">
      <c r="B81" s="888"/>
      <c r="D81" s="1332" t="s">
        <v>40</v>
      </c>
      <c r="E81" s="675" t="s">
        <v>2033</v>
      </c>
      <c r="F81" s="1259"/>
      <c r="G81" s="1259"/>
      <c r="H81" s="1259"/>
      <c r="K81" s="856"/>
      <c r="L81" s="856"/>
      <c r="M81" s="856"/>
      <c r="N81" s="856"/>
      <c r="O81" s="856"/>
      <c r="Q81" s="856"/>
      <c r="CC81" s="889"/>
    </row>
    <row r="82" spans="2:85" s="839" customFormat="1" ht="30" customHeight="1">
      <c r="B82" s="888"/>
      <c r="D82" s="814"/>
      <c r="E82" s="855" t="s">
        <v>2034</v>
      </c>
      <c r="F82" s="1259"/>
      <c r="G82" s="1259"/>
      <c r="H82" s="1259"/>
      <c r="K82" s="856"/>
      <c r="L82" s="841"/>
      <c r="M82" s="841"/>
      <c r="N82" s="841"/>
      <c r="O82" s="841"/>
      <c r="Q82" s="1260"/>
      <c r="AW82" s="1331" t="s">
        <v>2035</v>
      </c>
      <c r="CA82" s="1331" t="s">
        <v>2036</v>
      </c>
      <c r="CC82" s="889"/>
    </row>
    <row r="83" spans="2:85" s="839" customFormat="1" ht="16.2" customHeight="1" thickBot="1">
      <c r="B83" s="888"/>
      <c r="K83" s="841"/>
      <c r="L83" s="841"/>
      <c r="M83" s="841"/>
      <c r="N83" s="841"/>
      <c r="O83" s="841"/>
      <c r="CC83" s="889"/>
    </row>
    <row r="84" spans="2:85" s="839" customFormat="1" ht="30" customHeight="1">
      <c r="B84" s="888"/>
      <c r="D84" s="861"/>
      <c r="E84" s="2327"/>
      <c r="F84" s="2328"/>
      <c r="G84" s="2328"/>
      <c r="H84" s="2328"/>
      <c r="I84" s="2328"/>
      <c r="J84" s="2328"/>
      <c r="K84" s="2328"/>
      <c r="L84" s="2328"/>
      <c r="M84" s="2328"/>
      <c r="N84" s="2328"/>
      <c r="O84" s="2328"/>
      <c r="P84" s="2328"/>
      <c r="Q84" s="2328"/>
      <c r="R84" s="2328"/>
      <c r="S84" s="2328"/>
      <c r="T84" s="2328"/>
      <c r="U84" s="2328"/>
      <c r="V84" s="2328"/>
      <c r="W84" s="2328"/>
      <c r="X84" s="2328"/>
      <c r="Y84" s="2328"/>
      <c r="Z84" s="2328"/>
      <c r="AA84" s="2328"/>
      <c r="AB84" s="2328"/>
      <c r="AC84" s="2328"/>
      <c r="AD84" s="2328"/>
      <c r="AE84" s="2328"/>
      <c r="AF84" s="2328"/>
      <c r="AG84" s="2328"/>
      <c r="AH84" s="2328"/>
      <c r="AI84" s="2328"/>
      <c r="AJ84" s="2328"/>
      <c r="AK84" s="2328"/>
      <c r="AL84" s="2328"/>
      <c r="AM84" s="2328"/>
      <c r="AN84" s="2328"/>
      <c r="AO84" s="2328"/>
      <c r="AP84" s="2328"/>
      <c r="AQ84" s="2328"/>
      <c r="AR84" s="2328"/>
      <c r="AS84" s="2328"/>
      <c r="AT84" s="2328"/>
      <c r="AU84" s="2328"/>
      <c r="AV84" s="2328"/>
      <c r="AW84" s="2329"/>
      <c r="BS84" s="2312"/>
      <c r="BT84" s="2313"/>
      <c r="BU84" s="2313"/>
      <c r="BV84" s="2313"/>
      <c r="BW84" s="2313"/>
      <c r="BX84" s="2313"/>
      <c r="BY84" s="2313"/>
      <c r="BZ84" s="2313"/>
      <c r="CA84" s="2314"/>
      <c r="CB84" s="2302" t="s">
        <v>26</v>
      </c>
      <c r="CC84" s="2303"/>
    </row>
    <row r="85" spans="2:85" s="839" customFormat="1" ht="30" customHeight="1">
      <c r="B85" s="888"/>
      <c r="D85" s="814"/>
      <c r="E85" s="2330"/>
      <c r="F85" s="2331"/>
      <c r="G85" s="2331"/>
      <c r="H85" s="2331"/>
      <c r="I85" s="2331"/>
      <c r="J85" s="2331"/>
      <c r="K85" s="2331"/>
      <c r="L85" s="2331"/>
      <c r="M85" s="2331"/>
      <c r="N85" s="2331"/>
      <c r="O85" s="2331"/>
      <c r="P85" s="2331"/>
      <c r="Q85" s="2331"/>
      <c r="R85" s="2331"/>
      <c r="S85" s="2331"/>
      <c r="T85" s="2331"/>
      <c r="U85" s="2331"/>
      <c r="V85" s="2331"/>
      <c r="W85" s="2331"/>
      <c r="X85" s="2331"/>
      <c r="Y85" s="2331"/>
      <c r="Z85" s="2331"/>
      <c r="AA85" s="2331"/>
      <c r="AB85" s="2331"/>
      <c r="AC85" s="2331"/>
      <c r="AD85" s="2331"/>
      <c r="AE85" s="2331"/>
      <c r="AF85" s="2331"/>
      <c r="AG85" s="2331"/>
      <c r="AH85" s="2331"/>
      <c r="AI85" s="2331"/>
      <c r="AJ85" s="2331"/>
      <c r="AK85" s="2331"/>
      <c r="AL85" s="2331"/>
      <c r="AM85" s="2331"/>
      <c r="AN85" s="2331"/>
      <c r="AO85" s="2331"/>
      <c r="AP85" s="2331"/>
      <c r="AQ85" s="2331"/>
      <c r="AR85" s="2331"/>
      <c r="AS85" s="2331"/>
      <c r="AT85" s="2331"/>
      <c r="AU85" s="2331"/>
      <c r="AV85" s="2331"/>
      <c r="AW85" s="2332"/>
      <c r="BS85" s="2315"/>
      <c r="BT85" s="2316"/>
      <c r="BU85" s="2316"/>
      <c r="BV85" s="2316"/>
      <c r="BW85" s="2316"/>
      <c r="BX85" s="2316"/>
      <c r="BY85" s="2316"/>
      <c r="BZ85" s="2316"/>
      <c r="CA85" s="2317"/>
      <c r="CB85" s="2302"/>
      <c r="CC85" s="2303"/>
    </row>
    <row r="86" spans="2:85" s="839" customFormat="1" ht="16.2" customHeight="1">
      <c r="B86" s="888"/>
      <c r="D86" s="835"/>
      <c r="E86" s="2330"/>
      <c r="F86" s="2331"/>
      <c r="G86" s="2331"/>
      <c r="H86" s="2331"/>
      <c r="I86" s="2331"/>
      <c r="J86" s="2331"/>
      <c r="K86" s="2331"/>
      <c r="L86" s="2331"/>
      <c r="M86" s="2331"/>
      <c r="N86" s="2331"/>
      <c r="O86" s="2331"/>
      <c r="P86" s="2331"/>
      <c r="Q86" s="2331"/>
      <c r="R86" s="2331"/>
      <c r="S86" s="2331"/>
      <c r="T86" s="2331"/>
      <c r="U86" s="2331"/>
      <c r="V86" s="2331"/>
      <c r="W86" s="2331"/>
      <c r="X86" s="2331"/>
      <c r="Y86" s="2331"/>
      <c r="Z86" s="2331"/>
      <c r="AA86" s="2331"/>
      <c r="AB86" s="2331"/>
      <c r="AC86" s="2331"/>
      <c r="AD86" s="2331"/>
      <c r="AE86" s="2331"/>
      <c r="AF86" s="2331"/>
      <c r="AG86" s="2331"/>
      <c r="AH86" s="2331"/>
      <c r="AI86" s="2331"/>
      <c r="AJ86" s="2331"/>
      <c r="AK86" s="2331"/>
      <c r="AL86" s="2331"/>
      <c r="AM86" s="2331"/>
      <c r="AN86" s="2331"/>
      <c r="AO86" s="2331"/>
      <c r="AP86" s="2331"/>
      <c r="AQ86" s="2331"/>
      <c r="AR86" s="2331"/>
      <c r="AS86" s="2331"/>
      <c r="AT86" s="2331"/>
      <c r="AU86" s="2331"/>
      <c r="AV86" s="2331"/>
      <c r="AW86" s="2332"/>
      <c r="CC86" s="889"/>
    </row>
    <row r="87" spans="2:85" s="839" customFormat="1" ht="30" customHeight="1">
      <c r="B87" s="888"/>
      <c r="D87" s="861"/>
      <c r="E87" s="2330"/>
      <c r="F87" s="2331"/>
      <c r="G87" s="2331"/>
      <c r="H87" s="2331"/>
      <c r="I87" s="2331"/>
      <c r="J87" s="2331"/>
      <c r="K87" s="2331"/>
      <c r="L87" s="2331"/>
      <c r="M87" s="2331"/>
      <c r="N87" s="2331"/>
      <c r="O87" s="2331"/>
      <c r="P87" s="2331"/>
      <c r="Q87" s="2331"/>
      <c r="R87" s="2331"/>
      <c r="S87" s="2331"/>
      <c r="T87" s="2331"/>
      <c r="U87" s="2331"/>
      <c r="V87" s="2331"/>
      <c r="W87" s="2331"/>
      <c r="X87" s="2331"/>
      <c r="Y87" s="2331"/>
      <c r="Z87" s="2331"/>
      <c r="AA87" s="2331"/>
      <c r="AB87" s="2331"/>
      <c r="AC87" s="2331"/>
      <c r="AD87" s="2331"/>
      <c r="AE87" s="2331"/>
      <c r="AF87" s="2331"/>
      <c r="AG87" s="2331"/>
      <c r="AH87" s="2331"/>
      <c r="AI87" s="2331"/>
      <c r="AJ87" s="2331"/>
      <c r="AK87" s="2331"/>
      <c r="AL87" s="2331"/>
      <c r="AM87" s="2331"/>
      <c r="AN87" s="2331"/>
      <c r="AO87" s="2331"/>
      <c r="AP87" s="2331"/>
      <c r="AQ87" s="2331"/>
      <c r="AR87" s="2331"/>
      <c r="AS87" s="2331"/>
      <c r="AT87" s="2331"/>
      <c r="AU87" s="2331"/>
      <c r="AV87" s="2331"/>
      <c r="AW87" s="2332"/>
      <c r="CC87" s="889"/>
    </row>
    <row r="88" spans="2:85" s="839" customFormat="1" ht="30" customHeight="1">
      <c r="B88" s="888"/>
      <c r="D88" s="814"/>
      <c r="E88" s="2330"/>
      <c r="F88" s="2331"/>
      <c r="G88" s="2331"/>
      <c r="H88" s="2331"/>
      <c r="I88" s="2331"/>
      <c r="J88" s="2331"/>
      <c r="K88" s="2331"/>
      <c r="L88" s="2331"/>
      <c r="M88" s="2331"/>
      <c r="N88" s="2331"/>
      <c r="O88" s="2331"/>
      <c r="P88" s="2331"/>
      <c r="Q88" s="2331"/>
      <c r="R88" s="2331"/>
      <c r="S88" s="2331"/>
      <c r="T88" s="2331"/>
      <c r="U88" s="2331"/>
      <c r="V88" s="2331"/>
      <c r="W88" s="2331"/>
      <c r="X88" s="2331"/>
      <c r="Y88" s="2331"/>
      <c r="Z88" s="2331"/>
      <c r="AA88" s="2331"/>
      <c r="AB88" s="2331"/>
      <c r="AC88" s="2331"/>
      <c r="AD88" s="2331"/>
      <c r="AE88" s="2331"/>
      <c r="AF88" s="2331"/>
      <c r="AG88" s="2331"/>
      <c r="AH88" s="2331"/>
      <c r="AI88" s="2331"/>
      <c r="AJ88" s="2331"/>
      <c r="AK88" s="2331"/>
      <c r="AL88" s="2331"/>
      <c r="AM88" s="2331"/>
      <c r="AN88" s="2331"/>
      <c r="AO88" s="2331"/>
      <c r="AP88" s="2331"/>
      <c r="AQ88" s="2331"/>
      <c r="AR88" s="2331"/>
      <c r="AS88" s="2331"/>
      <c r="AT88" s="2331"/>
      <c r="AU88" s="2331"/>
      <c r="AV88" s="2331"/>
      <c r="AW88" s="2332"/>
      <c r="CC88" s="889"/>
    </row>
    <row r="89" spans="2:85" s="839" customFormat="1" ht="16.2" customHeight="1">
      <c r="B89" s="888"/>
      <c r="E89" s="2330"/>
      <c r="F89" s="2331"/>
      <c r="G89" s="2331"/>
      <c r="H89" s="2331"/>
      <c r="I89" s="2331"/>
      <c r="J89" s="2331"/>
      <c r="K89" s="2331"/>
      <c r="L89" s="2331"/>
      <c r="M89" s="2331"/>
      <c r="N89" s="2331"/>
      <c r="O89" s="2331"/>
      <c r="P89" s="2331"/>
      <c r="Q89" s="2331"/>
      <c r="R89" s="2331"/>
      <c r="S89" s="2331"/>
      <c r="T89" s="2331"/>
      <c r="U89" s="2331"/>
      <c r="V89" s="2331"/>
      <c r="W89" s="2331"/>
      <c r="X89" s="2331"/>
      <c r="Y89" s="2331"/>
      <c r="Z89" s="2331"/>
      <c r="AA89" s="2331"/>
      <c r="AB89" s="2331"/>
      <c r="AC89" s="2331"/>
      <c r="AD89" s="2331"/>
      <c r="AE89" s="2331"/>
      <c r="AF89" s="2331"/>
      <c r="AG89" s="2331"/>
      <c r="AH89" s="2331"/>
      <c r="AI89" s="2331"/>
      <c r="AJ89" s="2331"/>
      <c r="AK89" s="2331"/>
      <c r="AL89" s="2331"/>
      <c r="AM89" s="2331"/>
      <c r="AN89" s="2331"/>
      <c r="AO89" s="2331"/>
      <c r="AP89" s="2331"/>
      <c r="AQ89" s="2331"/>
      <c r="AR89" s="2331"/>
      <c r="AS89" s="2331"/>
      <c r="AT89" s="2331"/>
      <c r="AU89" s="2331"/>
      <c r="AV89" s="2331"/>
      <c r="AW89" s="2332"/>
      <c r="CC89" s="889"/>
    </row>
    <row r="90" spans="2:85" s="839" customFormat="1" ht="30" customHeight="1">
      <c r="B90" s="888"/>
      <c r="D90" s="861"/>
      <c r="E90" s="2330"/>
      <c r="F90" s="2331"/>
      <c r="G90" s="2331"/>
      <c r="H90" s="2331"/>
      <c r="I90" s="2331"/>
      <c r="J90" s="2331"/>
      <c r="K90" s="2331"/>
      <c r="L90" s="2331"/>
      <c r="M90" s="2331"/>
      <c r="N90" s="2331"/>
      <c r="O90" s="2331"/>
      <c r="P90" s="2331"/>
      <c r="Q90" s="2331"/>
      <c r="R90" s="2331"/>
      <c r="S90" s="2331"/>
      <c r="T90" s="2331"/>
      <c r="U90" s="2331"/>
      <c r="V90" s="2331"/>
      <c r="W90" s="2331"/>
      <c r="X90" s="2331"/>
      <c r="Y90" s="2331"/>
      <c r="Z90" s="2331"/>
      <c r="AA90" s="2331"/>
      <c r="AB90" s="2331"/>
      <c r="AC90" s="2331"/>
      <c r="AD90" s="2331"/>
      <c r="AE90" s="2331"/>
      <c r="AF90" s="2331"/>
      <c r="AG90" s="2331"/>
      <c r="AH90" s="2331"/>
      <c r="AI90" s="2331"/>
      <c r="AJ90" s="2331"/>
      <c r="AK90" s="2331"/>
      <c r="AL90" s="2331"/>
      <c r="AM90" s="2331"/>
      <c r="AN90" s="2331"/>
      <c r="AO90" s="2331"/>
      <c r="AP90" s="2331"/>
      <c r="AQ90" s="2331"/>
      <c r="AR90" s="2331"/>
      <c r="AS90" s="2331"/>
      <c r="AT90" s="2331"/>
      <c r="AU90" s="2331"/>
      <c r="AV90" s="2331"/>
      <c r="AW90" s="2332"/>
      <c r="CC90" s="889"/>
    </row>
    <row r="91" spans="2:85" s="839" customFormat="1" ht="30" customHeight="1" thickBot="1">
      <c r="B91" s="888"/>
      <c r="D91" s="814"/>
      <c r="E91" s="2333"/>
      <c r="F91" s="2334"/>
      <c r="G91" s="2334"/>
      <c r="H91" s="2334"/>
      <c r="I91" s="2334"/>
      <c r="J91" s="2334"/>
      <c r="K91" s="2334"/>
      <c r="L91" s="2334"/>
      <c r="M91" s="2334"/>
      <c r="N91" s="2334"/>
      <c r="O91" s="2334"/>
      <c r="P91" s="2334"/>
      <c r="Q91" s="2334"/>
      <c r="R91" s="2334"/>
      <c r="S91" s="2334"/>
      <c r="T91" s="2334"/>
      <c r="U91" s="2334"/>
      <c r="V91" s="2334"/>
      <c r="W91" s="2334"/>
      <c r="X91" s="2334"/>
      <c r="Y91" s="2334"/>
      <c r="Z91" s="2334"/>
      <c r="AA91" s="2334"/>
      <c r="AB91" s="2334"/>
      <c r="AC91" s="2334"/>
      <c r="AD91" s="2334"/>
      <c r="AE91" s="2334"/>
      <c r="AF91" s="2334"/>
      <c r="AG91" s="2334"/>
      <c r="AH91" s="2334"/>
      <c r="AI91" s="2334"/>
      <c r="AJ91" s="2334"/>
      <c r="AK91" s="2334"/>
      <c r="AL91" s="2334"/>
      <c r="AM91" s="2334"/>
      <c r="AN91" s="2334"/>
      <c r="AO91" s="2334"/>
      <c r="AP91" s="2334"/>
      <c r="AQ91" s="2334"/>
      <c r="AR91" s="2334"/>
      <c r="AS91" s="2334"/>
      <c r="AT91" s="2334"/>
      <c r="AU91" s="2334"/>
      <c r="AV91" s="2334"/>
      <c r="AW91" s="2335"/>
      <c r="BZ91" s="841"/>
      <c r="CA91" s="832"/>
      <c r="CB91" s="832"/>
      <c r="CC91" s="889"/>
    </row>
    <row r="92" spans="2:85" s="839" customFormat="1" ht="16.2" customHeight="1">
      <c r="B92" s="888"/>
      <c r="D92" s="835"/>
      <c r="E92" s="835"/>
      <c r="F92" s="835"/>
      <c r="G92" s="835"/>
      <c r="H92" s="835"/>
      <c r="I92" s="814"/>
      <c r="K92" s="841"/>
      <c r="L92" s="841"/>
      <c r="M92" s="841"/>
      <c r="N92" s="841"/>
      <c r="O92" s="841"/>
      <c r="BZ92" s="841"/>
      <c r="CA92" s="832"/>
      <c r="CB92" s="832"/>
      <c r="CC92" s="889"/>
    </row>
    <row r="93" spans="2:85" s="839" customFormat="1" ht="30" customHeight="1">
      <c r="B93" s="888"/>
      <c r="D93" s="861"/>
      <c r="E93" s="814"/>
      <c r="F93" s="2300"/>
      <c r="G93" s="2300"/>
      <c r="H93" s="2300"/>
      <c r="I93" s="814"/>
      <c r="K93" s="2301"/>
      <c r="L93" s="2301"/>
      <c r="M93" s="2301"/>
      <c r="N93" s="2301"/>
      <c r="O93" s="2301"/>
      <c r="Q93" s="856"/>
      <c r="BN93" s="841" t="s">
        <v>264</v>
      </c>
      <c r="BS93" s="2306">
        <f>BS64+BS71+BS84</f>
        <v>0</v>
      </c>
      <c r="BT93" s="2307"/>
      <c r="BU93" s="2307"/>
      <c r="BV93" s="2307"/>
      <c r="BW93" s="2307"/>
      <c r="BX93" s="2307"/>
      <c r="BY93" s="2307"/>
      <c r="BZ93" s="2307"/>
      <c r="CA93" s="2308"/>
      <c r="CB93" s="2302" t="s">
        <v>26</v>
      </c>
      <c r="CC93" s="2303"/>
    </row>
    <row r="94" spans="2:85" s="839" customFormat="1" ht="30" customHeight="1">
      <c r="B94" s="888"/>
      <c r="D94" s="814"/>
      <c r="E94" s="814"/>
      <c r="F94" s="2300"/>
      <c r="G94" s="2300"/>
      <c r="H94" s="2300"/>
      <c r="I94" s="814"/>
      <c r="Q94" s="1260"/>
      <c r="BN94" s="897" t="s">
        <v>265</v>
      </c>
      <c r="BS94" s="2309"/>
      <c r="BT94" s="2310"/>
      <c r="BU94" s="2310"/>
      <c r="BV94" s="2310"/>
      <c r="BW94" s="2310"/>
      <c r="BX94" s="2310"/>
      <c r="BY94" s="2310"/>
      <c r="BZ94" s="2310"/>
      <c r="CA94" s="2311"/>
      <c r="CB94" s="2302"/>
      <c r="CC94" s="2303"/>
    </row>
    <row r="95" spans="2:85" s="839" customFormat="1" ht="30" customHeight="1" thickBot="1">
      <c r="B95" s="898"/>
      <c r="C95" s="899"/>
      <c r="D95" s="899"/>
      <c r="E95" s="900"/>
      <c r="F95" s="899"/>
      <c r="G95" s="860"/>
      <c r="H95" s="860"/>
      <c r="I95" s="860"/>
      <c r="J95" s="899"/>
      <c r="K95" s="899"/>
      <c r="L95" s="899"/>
      <c r="M95" s="899"/>
      <c r="N95" s="899"/>
      <c r="O95" s="899"/>
      <c r="P95" s="899"/>
      <c r="Q95" s="899"/>
      <c r="R95" s="899"/>
      <c r="S95" s="899"/>
      <c r="T95" s="899"/>
      <c r="U95" s="899"/>
      <c r="V95" s="899"/>
      <c r="W95" s="899"/>
      <c r="X95" s="899"/>
      <c r="Y95" s="899"/>
      <c r="Z95" s="899"/>
      <c r="AA95" s="899"/>
      <c r="AB95" s="899"/>
      <c r="AC95" s="899"/>
      <c r="AD95" s="899"/>
      <c r="AE95" s="899"/>
      <c r="AF95" s="899"/>
      <c r="AG95" s="899"/>
      <c r="AH95" s="899"/>
      <c r="AI95" s="899"/>
      <c r="AJ95" s="899"/>
      <c r="AK95" s="899"/>
      <c r="AL95" s="899"/>
      <c r="AM95" s="899"/>
      <c r="AN95" s="899"/>
      <c r="AO95" s="899"/>
      <c r="AP95" s="899"/>
      <c r="AQ95" s="899"/>
      <c r="AR95" s="899"/>
      <c r="AS95" s="899"/>
      <c r="AT95" s="899"/>
      <c r="AU95" s="899"/>
      <c r="AV95" s="899"/>
      <c r="AW95" s="899"/>
      <c r="AX95" s="899"/>
      <c r="AY95" s="899"/>
      <c r="AZ95" s="899"/>
      <c r="BA95" s="899"/>
      <c r="BB95" s="899"/>
      <c r="BC95" s="899"/>
      <c r="BD95" s="899"/>
      <c r="BE95" s="899"/>
      <c r="BF95" s="899"/>
      <c r="BG95" s="899"/>
      <c r="BH95" s="899"/>
      <c r="BI95" s="899"/>
      <c r="BJ95" s="899"/>
      <c r="BK95" s="899"/>
      <c r="BL95" s="899"/>
      <c r="BM95" s="899"/>
      <c r="BN95" s="899"/>
      <c r="BO95" s="899"/>
      <c r="BP95" s="899"/>
      <c r="BQ95" s="899"/>
      <c r="BR95" s="899"/>
      <c r="BS95" s="899"/>
      <c r="BT95" s="899"/>
      <c r="BU95" s="899"/>
      <c r="BV95" s="899"/>
      <c r="BW95" s="899"/>
      <c r="BX95" s="899"/>
      <c r="BY95" s="899"/>
      <c r="BZ95" s="899"/>
      <c r="CA95" s="899"/>
      <c r="CB95" s="899"/>
      <c r="CC95" s="901"/>
      <c r="CE95" s="832"/>
      <c r="CF95" s="832"/>
      <c r="CG95" s="832"/>
    </row>
    <row r="96" spans="2:85" s="675" customFormat="1" ht="7.5" customHeight="1">
      <c r="B96" s="2304"/>
      <c r="C96" s="2304"/>
      <c r="D96" s="2304"/>
      <c r="E96" s="2304"/>
      <c r="F96" s="2304"/>
      <c r="G96" s="2304"/>
      <c r="H96" s="2304"/>
      <c r="I96" s="2304"/>
      <c r="J96" s="2304"/>
      <c r="K96" s="2304"/>
      <c r="L96" s="2304"/>
      <c r="M96" s="2304"/>
      <c r="N96" s="2304"/>
      <c r="O96" s="2304"/>
      <c r="P96" s="2304"/>
      <c r="Q96" s="2304"/>
      <c r="R96" s="2304"/>
      <c r="S96" s="2304"/>
      <c r="T96" s="2304"/>
      <c r="U96" s="2304"/>
      <c r="V96" s="2304"/>
      <c r="W96" s="2304"/>
      <c r="X96" s="2304"/>
      <c r="Y96" s="2304"/>
      <c r="Z96" s="2304"/>
      <c r="AA96" s="2304"/>
      <c r="AB96" s="2304"/>
      <c r="AC96" s="2304"/>
      <c r="AD96" s="2304"/>
      <c r="AE96" s="2304"/>
      <c r="AF96" s="2304"/>
      <c r="AG96" s="2304"/>
      <c r="AH96" s="2304"/>
      <c r="AI96" s="2304"/>
      <c r="AJ96" s="2304"/>
      <c r="AK96" s="2304"/>
      <c r="AL96" s="2304"/>
      <c r="AM96" s="2304"/>
      <c r="AN96" s="2304"/>
      <c r="AO96" s="2304"/>
      <c r="AP96" s="2304"/>
      <c r="AQ96" s="2304"/>
      <c r="AR96" s="2304"/>
      <c r="AS96" s="2304"/>
      <c r="AT96" s="2304"/>
      <c r="AU96" s="2304"/>
      <c r="AV96" s="2304"/>
      <c r="AW96" s="2304"/>
      <c r="AX96" s="2304"/>
      <c r="AY96" s="2304"/>
      <c r="AZ96" s="2304"/>
      <c r="BA96" s="2304"/>
      <c r="BB96" s="2304"/>
      <c r="BC96" s="2304"/>
      <c r="BD96" s="2304"/>
      <c r="BE96" s="2304"/>
      <c r="BF96" s="2304"/>
      <c r="BG96" s="2304"/>
      <c r="BH96" s="2304"/>
      <c r="BI96" s="2304"/>
      <c r="BJ96" s="2304"/>
      <c r="BK96" s="2304"/>
      <c r="BL96" s="2304"/>
      <c r="BM96" s="2304"/>
      <c r="BN96" s="2304"/>
      <c r="BO96" s="2304"/>
      <c r="BP96" s="2304"/>
      <c r="BQ96" s="2304"/>
      <c r="BR96" s="2304"/>
      <c r="BS96" s="2304"/>
      <c r="BT96" s="2304"/>
      <c r="BU96" s="2304"/>
      <c r="BV96" s="2304"/>
      <c r="BW96" s="2304"/>
      <c r="BX96" s="2304"/>
      <c r="BY96" s="2304"/>
      <c r="BZ96" s="2304"/>
      <c r="CA96" s="2304"/>
      <c r="CB96" s="2304"/>
      <c r="CC96" s="2304"/>
      <c r="CD96" s="2305"/>
    </row>
    <row r="97" spans="1:82" ht="21" customHeight="1">
      <c r="A97" s="2299">
        <v>4</v>
      </c>
      <c r="B97" s="2299"/>
      <c r="C97" s="2299"/>
      <c r="D97" s="2299"/>
      <c r="E97" s="2299"/>
      <c r="F97" s="2299"/>
      <c r="G97" s="2299"/>
      <c r="H97" s="2299"/>
      <c r="I97" s="2299"/>
      <c r="J97" s="2299"/>
      <c r="K97" s="2299"/>
      <c r="L97" s="2299"/>
      <c r="M97" s="2299"/>
      <c r="N97" s="2299"/>
      <c r="O97" s="2299"/>
      <c r="P97" s="2299"/>
      <c r="Q97" s="2299"/>
      <c r="R97" s="2299"/>
      <c r="S97" s="2299"/>
      <c r="T97" s="2299"/>
      <c r="U97" s="2299"/>
      <c r="V97" s="2299"/>
      <c r="W97" s="2299"/>
      <c r="X97" s="2299"/>
      <c r="Y97" s="2299"/>
      <c r="Z97" s="2299"/>
      <c r="AA97" s="2299"/>
      <c r="AB97" s="2299"/>
      <c r="AC97" s="2299"/>
      <c r="AD97" s="2299"/>
      <c r="AE97" s="2299"/>
      <c r="AF97" s="2299"/>
      <c r="AG97" s="2299"/>
      <c r="AH97" s="2299"/>
      <c r="AI97" s="2299"/>
      <c r="AJ97" s="2299"/>
      <c r="AK97" s="2299"/>
      <c r="AL97" s="2299"/>
      <c r="AM97" s="2299"/>
      <c r="AN97" s="2299"/>
      <c r="AO97" s="2299"/>
      <c r="AP97" s="2299"/>
      <c r="AQ97" s="2299"/>
      <c r="AR97" s="2299"/>
      <c r="AS97" s="2299"/>
      <c r="AT97" s="2299"/>
      <c r="AU97" s="2299"/>
      <c r="AV97" s="2299"/>
      <c r="AW97" s="2299"/>
      <c r="AX97" s="2299"/>
      <c r="AY97" s="2299"/>
      <c r="AZ97" s="2299"/>
      <c r="BA97" s="2299"/>
      <c r="BB97" s="2299"/>
      <c r="BC97" s="2299"/>
      <c r="BD97" s="2299"/>
      <c r="BE97" s="2299"/>
      <c r="BF97" s="2299"/>
      <c r="BG97" s="2299"/>
      <c r="BH97" s="2299"/>
      <c r="BI97" s="2299"/>
      <c r="BJ97" s="2299"/>
      <c r="BK97" s="2299"/>
      <c r="BL97" s="2299"/>
      <c r="BM97" s="2299"/>
      <c r="BN97" s="2299"/>
      <c r="BO97" s="2299"/>
      <c r="BP97" s="2299"/>
      <c r="BQ97" s="2299"/>
      <c r="BR97" s="2299"/>
      <c r="BS97" s="2299"/>
      <c r="BT97" s="2299"/>
      <c r="BU97" s="2299"/>
      <c r="BV97" s="2299"/>
      <c r="BW97" s="2299"/>
      <c r="BX97" s="2299"/>
      <c r="BY97" s="2299"/>
      <c r="BZ97" s="2299"/>
      <c r="CA97" s="2299"/>
      <c r="CB97" s="2299"/>
      <c r="CC97" s="2299"/>
      <c r="CD97" s="2299"/>
    </row>
    <row r="98" spans="1:82" ht="32.25" customHeight="1">
      <c r="A98" s="2299"/>
      <c r="B98" s="2299"/>
      <c r="C98" s="2299"/>
      <c r="D98" s="2299"/>
      <c r="E98" s="2299"/>
      <c r="F98" s="2299"/>
      <c r="G98" s="2299"/>
      <c r="H98" s="2299"/>
      <c r="I98" s="2299"/>
      <c r="J98" s="2299"/>
      <c r="K98" s="2299"/>
      <c r="L98" s="2299"/>
      <c r="M98" s="2299"/>
      <c r="N98" s="2299"/>
      <c r="O98" s="2299"/>
      <c r="P98" s="2299"/>
      <c r="Q98" s="2299"/>
      <c r="R98" s="2299"/>
      <c r="S98" s="2299"/>
      <c r="T98" s="2299"/>
      <c r="U98" s="2299"/>
      <c r="V98" s="2299"/>
      <c r="W98" s="2299"/>
      <c r="X98" s="2299"/>
      <c r="Y98" s="2299"/>
      <c r="Z98" s="2299"/>
      <c r="AA98" s="2299"/>
      <c r="AB98" s="2299"/>
      <c r="AC98" s="2299"/>
      <c r="AD98" s="2299"/>
      <c r="AE98" s="2299"/>
      <c r="AF98" s="2299"/>
      <c r="AG98" s="2299"/>
      <c r="AH98" s="2299"/>
      <c r="AI98" s="2299"/>
      <c r="AJ98" s="2299"/>
      <c r="AK98" s="2299"/>
      <c r="AL98" s="2299"/>
      <c r="AM98" s="2299"/>
      <c r="AN98" s="2299"/>
      <c r="AO98" s="2299"/>
      <c r="AP98" s="2299"/>
      <c r="AQ98" s="2299"/>
      <c r="AR98" s="2299"/>
      <c r="AS98" s="2299"/>
      <c r="AT98" s="2299"/>
      <c r="AU98" s="2299"/>
      <c r="AV98" s="2299"/>
      <c r="AW98" s="2299"/>
      <c r="AX98" s="2299"/>
      <c r="AY98" s="2299"/>
      <c r="AZ98" s="2299"/>
      <c r="BA98" s="2299"/>
      <c r="BB98" s="2299"/>
      <c r="BC98" s="2299"/>
      <c r="BD98" s="2299"/>
      <c r="BE98" s="2299"/>
      <c r="BF98" s="2299"/>
      <c r="BG98" s="2299"/>
      <c r="BH98" s="2299"/>
      <c r="BI98" s="2299"/>
      <c r="BJ98" s="2299"/>
      <c r="BK98" s="2299"/>
      <c r="BL98" s="2299"/>
      <c r="BM98" s="2299"/>
      <c r="BN98" s="2299"/>
      <c r="BO98" s="2299"/>
      <c r="BP98" s="2299"/>
      <c r="BQ98" s="2299"/>
      <c r="BR98" s="2299"/>
      <c r="BS98" s="2299"/>
      <c r="BT98" s="2299"/>
      <c r="BU98" s="2299"/>
      <c r="BV98" s="2299"/>
      <c r="BW98" s="2299"/>
      <c r="BX98" s="2299"/>
      <c r="BY98" s="2299"/>
      <c r="BZ98" s="2299"/>
      <c r="CA98" s="2299"/>
      <c r="CB98" s="2299"/>
      <c r="CC98" s="2299"/>
      <c r="CD98" s="2299"/>
    </row>
  </sheetData>
  <mergeCells count="48">
    <mergeCell ref="BS84:CA85"/>
    <mergeCell ref="CB84:CC85"/>
    <mergeCell ref="K54:O54"/>
    <mergeCell ref="BK55:BL56"/>
    <mergeCell ref="BM55:CA56"/>
    <mergeCell ref="K57:O57"/>
    <mergeCell ref="E71:AW78"/>
    <mergeCell ref="E84:AW91"/>
    <mergeCell ref="BS64:CA65"/>
    <mergeCell ref="BS71:CA72"/>
    <mergeCell ref="CB71:CC72"/>
    <mergeCell ref="A97:CD98"/>
    <mergeCell ref="F93:H94"/>
    <mergeCell ref="K93:O93"/>
    <mergeCell ref="CB93:CC94"/>
    <mergeCell ref="B96:CD96"/>
    <mergeCell ref="BS93:CA94"/>
    <mergeCell ref="BY28:CA29"/>
    <mergeCell ref="D36:CA43"/>
    <mergeCell ref="BK49:BL50"/>
    <mergeCell ref="BM49:CA50"/>
    <mergeCell ref="K51:O51"/>
    <mergeCell ref="E22:J23"/>
    <mergeCell ref="K27:O27"/>
    <mergeCell ref="K45:O45"/>
    <mergeCell ref="K48:O48"/>
    <mergeCell ref="CB64:CC65"/>
    <mergeCell ref="X24:AA25"/>
    <mergeCell ref="AI24:AL25"/>
    <mergeCell ref="AR24:AW25"/>
    <mergeCell ref="X28:AA29"/>
    <mergeCell ref="AI28:AL29"/>
    <mergeCell ref="AR28:AW29"/>
    <mergeCell ref="BK52:BL53"/>
    <mergeCell ref="BM52:CA53"/>
    <mergeCell ref="BY24:CA25"/>
    <mergeCell ref="BN24:BT25"/>
    <mergeCell ref="BN28:BT29"/>
    <mergeCell ref="BW10:CB10"/>
    <mergeCell ref="D13:AB13"/>
    <mergeCell ref="F15:I15"/>
    <mergeCell ref="E16:E17"/>
    <mergeCell ref="G16:I17"/>
    <mergeCell ref="K16:O17"/>
    <mergeCell ref="R16:R17"/>
    <mergeCell ref="T16:V17"/>
    <mergeCell ref="X16:AC17"/>
    <mergeCell ref="BW17:CB17"/>
  </mergeCells>
  <printOptions horizontalCentered="1"/>
  <pageMargins left="0.23622047244094491" right="0.23622047244094491" top="0.51181102362204722" bottom="0.51181102362204722" header="0" footer="0"/>
  <pageSetup paperSize="9" scale="23"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tabColor rgb="FFFFC000"/>
    <pageSetUpPr fitToPage="1"/>
  </sheetPr>
  <dimension ref="A1:CO104"/>
  <sheetViews>
    <sheetView showGridLines="0" view="pageBreakPreview" zoomScale="50" zoomScaleNormal="56" zoomScaleSheetLayoutView="50" workbookViewId="0">
      <selection activeCell="BD53" sqref="BD53"/>
    </sheetView>
  </sheetViews>
  <sheetFormatPr defaultColWidth="1.4609375" defaultRowHeight="32.25" customHeight="1"/>
  <cols>
    <col min="1" max="2" width="2.61328125" style="814" customWidth="1"/>
    <col min="3" max="3" width="9.23046875" style="814" customWidth="1"/>
    <col min="4" max="4" width="5.3046875" style="814" customWidth="1"/>
    <col min="5" max="5" width="1.07421875" style="814" customWidth="1"/>
    <col min="6" max="46" width="2.4609375" style="814" customWidth="1"/>
    <col min="47" max="47" width="3" style="814" customWidth="1"/>
    <col min="48" max="78" width="2.4609375" style="814" customWidth="1"/>
    <col min="79" max="82" width="2.61328125" style="814" customWidth="1"/>
    <col min="83" max="83" width="1.921875" style="814" customWidth="1"/>
    <col min="84" max="88" width="1.4609375" style="814"/>
    <col min="89" max="89" width="1.4609375" style="814" customWidth="1"/>
    <col min="90" max="90" width="1.4609375" style="814"/>
    <col min="91" max="91" width="15.3046875" style="814" customWidth="1"/>
    <col min="92" max="249" width="1.4609375" style="814"/>
    <col min="250" max="250" width="2.4609375" style="814" customWidth="1"/>
    <col min="251" max="251" width="6" style="814" bestFit="1" customWidth="1"/>
    <col min="252" max="252" width="2.4609375" style="814" customWidth="1"/>
    <col min="253" max="256" width="0.921875" style="814" customWidth="1"/>
    <col min="257" max="338" width="2.4609375" style="814" customWidth="1"/>
    <col min="339" max="505" width="1.4609375" style="814"/>
    <col min="506" max="506" width="2.4609375" style="814" customWidth="1"/>
    <col min="507" max="507" width="6" style="814" bestFit="1" customWidth="1"/>
    <col min="508" max="508" width="2.4609375" style="814" customWidth="1"/>
    <col min="509" max="512" width="0.921875" style="814" customWidth="1"/>
    <col min="513" max="594" width="2.4609375" style="814" customWidth="1"/>
    <col min="595" max="761" width="1.4609375" style="814"/>
    <col min="762" max="762" width="2.4609375" style="814" customWidth="1"/>
    <col min="763" max="763" width="6" style="814" bestFit="1" customWidth="1"/>
    <col min="764" max="764" width="2.4609375" style="814" customWidth="1"/>
    <col min="765" max="768" width="0.921875" style="814" customWidth="1"/>
    <col min="769" max="850" width="2.4609375" style="814" customWidth="1"/>
    <col min="851" max="1017" width="1.4609375" style="814"/>
    <col min="1018" max="1018" width="2.4609375" style="814" customWidth="1"/>
    <col min="1019" max="1019" width="6" style="814" bestFit="1" customWidth="1"/>
    <col min="1020" max="1020" width="2.4609375" style="814" customWidth="1"/>
    <col min="1021" max="1024" width="0.921875" style="814" customWidth="1"/>
    <col min="1025" max="1106" width="2.4609375" style="814" customWidth="1"/>
    <col min="1107" max="1273" width="1.4609375" style="814"/>
    <col min="1274" max="1274" width="2.4609375" style="814" customWidth="1"/>
    <col min="1275" max="1275" width="6" style="814" bestFit="1" customWidth="1"/>
    <col min="1276" max="1276" width="2.4609375" style="814" customWidth="1"/>
    <col min="1277" max="1280" width="0.921875" style="814" customWidth="1"/>
    <col min="1281" max="1362" width="2.4609375" style="814" customWidth="1"/>
    <col min="1363" max="1529" width="1.4609375" style="814"/>
    <col min="1530" max="1530" width="2.4609375" style="814" customWidth="1"/>
    <col min="1531" max="1531" width="6" style="814" bestFit="1" customWidth="1"/>
    <col min="1532" max="1532" width="2.4609375" style="814" customWidth="1"/>
    <col min="1533" max="1536" width="0.921875" style="814" customWidth="1"/>
    <col min="1537" max="1618" width="2.4609375" style="814" customWidth="1"/>
    <col min="1619" max="1785" width="1.4609375" style="814"/>
    <col min="1786" max="1786" width="2.4609375" style="814" customWidth="1"/>
    <col min="1787" max="1787" width="6" style="814" bestFit="1" customWidth="1"/>
    <col min="1788" max="1788" width="2.4609375" style="814" customWidth="1"/>
    <col min="1789" max="1792" width="0.921875" style="814" customWidth="1"/>
    <col min="1793" max="1874" width="2.4609375" style="814" customWidth="1"/>
    <col min="1875" max="2041" width="1.4609375" style="814"/>
    <col min="2042" max="2042" width="2.4609375" style="814" customWidth="1"/>
    <col min="2043" max="2043" width="6" style="814" bestFit="1" customWidth="1"/>
    <col min="2044" max="2044" width="2.4609375" style="814" customWidth="1"/>
    <col min="2045" max="2048" width="0.921875" style="814" customWidth="1"/>
    <col min="2049" max="2130" width="2.4609375" style="814" customWidth="1"/>
    <col min="2131" max="2297" width="1.4609375" style="814"/>
    <col min="2298" max="2298" width="2.4609375" style="814" customWidth="1"/>
    <col min="2299" max="2299" width="6" style="814" bestFit="1" customWidth="1"/>
    <col min="2300" max="2300" width="2.4609375" style="814" customWidth="1"/>
    <col min="2301" max="2304" width="0.921875" style="814" customWidth="1"/>
    <col min="2305" max="2386" width="2.4609375" style="814" customWidth="1"/>
    <col min="2387" max="2553" width="1.4609375" style="814"/>
    <col min="2554" max="2554" width="2.4609375" style="814" customWidth="1"/>
    <col min="2555" max="2555" width="6" style="814" bestFit="1" customWidth="1"/>
    <col min="2556" max="2556" width="2.4609375" style="814" customWidth="1"/>
    <col min="2557" max="2560" width="0.921875" style="814" customWidth="1"/>
    <col min="2561" max="2642" width="2.4609375" style="814" customWidth="1"/>
    <col min="2643" max="2809" width="1.4609375" style="814"/>
    <col min="2810" max="2810" width="2.4609375" style="814" customWidth="1"/>
    <col min="2811" max="2811" width="6" style="814" bestFit="1" customWidth="1"/>
    <col min="2812" max="2812" width="2.4609375" style="814" customWidth="1"/>
    <col min="2813" max="2816" width="0.921875" style="814" customWidth="1"/>
    <col min="2817" max="2898" width="2.4609375" style="814" customWidth="1"/>
    <col min="2899" max="3065" width="1.4609375" style="814"/>
    <col min="3066" max="3066" width="2.4609375" style="814" customWidth="1"/>
    <col min="3067" max="3067" width="6" style="814" bestFit="1" customWidth="1"/>
    <col min="3068" max="3068" width="2.4609375" style="814" customWidth="1"/>
    <col min="3069" max="3072" width="0.921875" style="814" customWidth="1"/>
    <col min="3073" max="3154" width="2.4609375" style="814" customWidth="1"/>
    <col min="3155" max="3321" width="1.4609375" style="814"/>
    <col min="3322" max="3322" width="2.4609375" style="814" customWidth="1"/>
    <col min="3323" max="3323" width="6" style="814" bestFit="1" customWidth="1"/>
    <col min="3324" max="3324" width="2.4609375" style="814" customWidth="1"/>
    <col min="3325" max="3328" width="0.921875" style="814" customWidth="1"/>
    <col min="3329" max="3410" width="2.4609375" style="814" customWidth="1"/>
    <col min="3411" max="3577" width="1.4609375" style="814"/>
    <col min="3578" max="3578" width="2.4609375" style="814" customWidth="1"/>
    <col min="3579" max="3579" width="6" style="814" bestFit="1" customWidth="1"/>
    <col min="3580" max="3580" width="2.4609375" style="814" customWidth="1"/>
    <col min="3581" max="3584" width="0.921875" style="814" customWidth="1"/>
    <col min="3585" max="3666" width="2.4609375" style="814" customWidth="1"/>
    <col min="3667" max="3833" width="1.4609375" style="814"/>
    <col min="3834" max="3834" width="2.4609375" style="814" customWidth="1"/>
    <col min="3835" max="3835" width="6" style="814" bestFit="1" customWidth="1"/>
    <col min="3836" max="3836" width="2.4609375" style="814" customWidth="1"/>
    <col min="3837" max="3840" width="0.921875" style="814" customWidth="1"/>
    <col min="3841" max="3922" width="2.4609375" style="814" customWidth="1"/>
    <col min="3923" max="4089" width="1.4609375" style="814"/>
    <col min="4090" max="4090" width="2.4609375" style="814" customWidth="1"/>
    <col min="4091" max="4091" width="6" style="814" bestFit="1" customWidth="1"/>
    <col min="4092" max="4092" width="2.4609375" style="814" customWidth="1"/>
    <col min="4093" max="4096" width="0.921875" style="814" customWidth="1"/>
    <col min="4097" max="4178" width="2.4609375" style="814" customWidth="1"/>
    <col min="4179" max="4345" width="1.4609375" style="814"/>
    <col min="4346" max="4346" width="2.4609375" style="814" customWidth="1"/>
    <col min="4347" max="4347" width="6" style="814" bestFit="1" customWidth="1"/>
    <col min="4348" max="4348" width="2.4609375" style="814" customWidth="1"/>
    <col min="4349" max="4352" width="0.921875" style="814" customWidth="1"/>
    <col min="4353" max="4434" width="2.4609375" style="814" customWidth="1"/>
    <col min="4435" max="4601" width="1.4609375" style="814"/>
    <col min="4602" max="4602" width="2.4609375" style="814" customWidth="1"/>
    <col min="4603" max="4603" width="6" style="814" bestFit="1" customWidth="1"/>
    <col min="4604" max="4604" width="2.4609375" style="814" customWidth="1"/>
    <col min="4605" max="4608" width="0.921875" style="814" customWidth="1"/>
    <col min="4609" max="4690" width="2.4609375" style="814" customWidth="1"/>
    <col min="4691" max="4857" width="1.4609375" style="814"/>
    <col min="4858" max="4858" width="2.4609375" style="814" customWidth="1"/>
    <col min="4859" max="4859" width="6" style="814" bestFit="1" customWidth="1"/>
    <col min="4860" max="4860" width="2.4609375" style="814" customWidth="1"/>
    <col min="4861" max="4864" width="0.921875" style="814" customWidth="1"/>
    <col min="4865" max="4946" width="2.4609375" style="814" customWidth="1"/>
    <col min="4947" max="5113" width="1.4609375" style="814"/>
    <col min="5114" max="5114" width="2.4609375" style="814" customWidth="1"/>
    <col min="5115" max="5115" width="6" style="814" bestFit="1" customWidth="1"/>
    <col min="5116" max="5116" width="2.4609375" style="814" customWidth="1"/>
    <col min="5117" max="5120" width="0.921875" style="814" customWidth="1"/>
    <col min="5121" max="5202" width="2.4609375" style="814" customWidth="1"/>
    <col min="5203" max="5369" width="1.4609375" style="814"/>
    <col min="5370" max="5370" width="2.4609375" style="814" customWidth="1"/>
    <col min="5371" max="5371" width="6" style="814" bestFit="1" customWidth="1"/>
    <col min="5372" max="5372" width="2.4609375" style="814" customWidth="1"/>
    <col min="5373" max="5376" width="0.921875" style="814" customWidth="1"/>
    <col min="5377" max="5458" width="2.4609375" style="814" customWidth="1"/>
    <col min="5459" max="5625" width="1.4609375" style="814"/>
    <col min="5626" max="5626" width="2.4609375" style="814" customWidth="1"/>
    <col min="5627" max="5627" width="6" style="814" bestFit="1" customWidth="1"/>
    <col min="5628" max="5628" width="2.4609375" style="814" customWidth="1"/>
    <col min="5629" max="5632" width="0.921875" style="814" customWidth="1"/>
    <col min="5633" max="5714" width="2.4609375" style="814" customWidth="1"/>
    <col min="5715" max="5881" width="1.4609375" style="814"/>
    <col min="5882" max="5882" width="2.4609375" style="814" customWidth="1"/>
    <col min="5883" max="5883" width="6" style="814" bestFit="1" customWidth="1"/>
    <col min="5884" max="5884" width="2.4609375" style="814" customWidth="1"/>
    <col min="5885" max="5888" width="0.921875" style="814" customWidth="1"/>
    <col min="5889" max="5970" width="2.4609375" style="814" customWidth="1"/>
    <col min="5971" max="6137" width="1.4609375" style="814"/>
    <col min="6138" max="6138" width="2.4609375" style="814" customWidth="1"/>
    <col min="6139" max="6139" width="6" style="814" bestFit="1" customWidth="1"/>
    <col min="6140" max="6140" width="2.4609375" style="814" customWidth="1"/>
    <col min="6141" max="6144" width="0.921875" style="814" customWidth="1"/>
    <col min="6145" max="6226" width="2.4609375" style="814" customWidth="1"/>
    <col min="6227" max="6393" width="1.4609375" style="814"/>
    <col min="6394" max="6394" width="2.4609375" style="814" customWidth="1"/>
    <col min="6395" max="6395" width="6" style="814" bestFit="1" customWidth="1"/>
    <col min="6396" max="6396" width="2.4609375" style="814" customWidth="1"/>
    <col min="6397" max="6400" width="0.921875" style="814" customWidth="1"/>
    <col min="6401" max="6482" width="2.4609375" style="814" customWidth="1"/>
    <col min="6483" max="6649" width="1.4609375" style="814"/>
    <col min="6650" max="6650" width="2.4609375" style="814" customWidth="1"/>
    <col min="6651" max="6651" width="6" style="814" bestFit="1" customWidth="1"/>
    <col min="6652" max="6652" width="2.4609375" style="814" customWidth="1"/>
    <col min="6653" max="6656" width="0.921875" style="814" customWidth="1"/>
    <col min="6657" max="6738" width="2.4609375" style="814" customWidth="1"/>
    <col min="6739" max="6905" width="1.4609375" style="814"/>
    <col min="6906" max="6906" width="2.4609375" style="814" customWidth="1"/>
    <col min="6907" max="6907" width="6" style="814" bestFit="1" customWidth="1"/>
    <col min="6908" max="6908" width="2.4609375" style="814" customWidth="1"/>
    <col min="6909" max="6912" width="0.921875" style="814" customWidth="1"/>
    <col min="6913" max="6994" width="2.4609375" style="814" customWidth="1"/>
    <col min="6995" max="7161" width="1.4609375" style="814"/>
    <col min="7162" max="7162" width="2.4609375" style="814" customWidth="1"/>
    <col min="7163" max="7163" width="6" style="814" bestFit="1" customWidth="1"/>
    <col min="7164" max="7164" width="2.4609375" style="814" customWidth="1"/>
    <col min="7165" max="7168" width="0.921875" style="814" customWidth="1"/>
    <col min="7169" max="7250" width="2.4609375" style="814" customWidth="1"/>
    <col min="7251" max="7417" width="1.4609375" style="814"/>
    <col min="7418" max="7418" width="2.4609375" style="814" customWidth="1"/>
    <col min="7419" max="7419" width="6" style="814" bestFit="1" customWidth="1"/>
    <col min="7420" max="7420" width="2.4609375" style="814" customWidth="1"/>
    <col min="7421" max="7424" width="0.921875" style="814" customWidth="1"/>
    <col min="7425" max="7506" width="2.4609375" style="814" customWidth="1"/>
    <col min="7507" max="7673" width="1.4609375" style="814"/>
    <col min="7674" max="7674" width="2.4609375" style="814" customWidth="1"/>
    <col min="7675" max="7675" width="6" style="814" bestFit="1" customWidth="1"/>
    <col min="7676" max="7676" width="2.4609375" style="814" customWidth="1"/>
    <col min="7677" max="7680" width="0.921875" style="814" customWidth="1"/>
    <col min="7681" max="7762" width="2.4609375" style="814" customWidth="1"/>
    <col min="7763" max="7929" width="1.4609375" style="814"/>
    <col min="7930" max="7930" width="2.4609375" style="814" customWidth="1"/>
    <col min="7931" max="7931" width="6" style="814" bestFit="1" customWidth="1"/>
    <col min="7932" max="7932" width="2.4609375" style="814" customWidth="1"/>
    <col min="7933" max="7936" width="0.921875" style="814" customWidth="1"/>
    <col min="7937" max="8018" width="2.4609375" style="814" customWidth="1"/>
    <col min="8019" max="8185" width="1.4609375" style="814"/>
    <col min="8186" max="8186" width="2.4609375" style="814" customWidth="1"/>
    <col min="8187" max="8187" width="6" style="814" bestFit="1" customWidth="1"/>
    <col min="8188" max="8188" width="2.4609375" style="814" customWidth="1"/>
    <col min="8189" max="8192" width="0.921875" style="814" customWidth="1"/>
    <col min="8193" max="8274" width="2.4609375" style="814" customWidth="1"/>
    <col min="8275" max="8441" width="1.4609375" style="814"/>
    <col min="8442" max="8442" width="2.4609375" style="814" customWidth="1"/>
    <col min="8443" max="8443" width="6" style="814" bestFit="1" customWidth="1"/>
    <col min="8444" max="8444" width="2.4609375" style="814" customWidth="1"/>
    <col min="8445" max="8448" width="0.921875" style="814" customWidth="1"/>
    <col min="8449" max="8530" width="2.4609375" style="814" customWidth="1"/>
    <col min="8531" max="8697" width="1.4609375" style="814"/>
    <col min="8698" max="8698" width="2.4609375" style="814" customWidth="1"/>
    <col min="8699" max="8699" width="6" style="814" bestFit="1" customWidth="1"/>
    <col min="8700" max="8700" width="2.4609375" style="814" customWidth="1"/>
    <col min="8701" max="8704" width="0.921875" style="814" customWidth="1"/>
    <col min="8705" max="8786" width="2.4609375" style="814" customWidth="1"/>
    <col min="8787" max="8953" width="1.4609375" style="814"/>
    <col min="8954" max="8954" width="2.4609375" style="814" customWidth="1"/>
    <col min="8955" max="8955" width="6" style="814" bestFit="1" customWidth="1"/>
    <col min="8956" max="8956" width="2.4609375" style="814" customWidth="1"/>
    <col min="8957" max="8960" width="0.921875" style="814" customWidth="1"/>
    <col min="8961" max="9042" width="2.4609375" style="814" customWidth="1"/>
    <col min="9043" max="9209" width="1.4609375" style="814"/>
    <col min="9210" max="9210" width="2.4609375" style="814" customWidth="1"/>
    <col min="9211" max="9211" width="6" style="814" bestFit="1" customWidth="1"/>
    <col min="9212" max="9212" width="2.4609375" style="814" customWidth="1"/>
    <col min="9213" max="9216" width="0.921875" style="814" customWidth="1"/>
    <col min="9217" max="9298" width="2.4609375" style="814" customWidth="1"/>
    <col min="9299" max="9465" width="1.4609375" style="814"/>
    <col min="9466" max="9466" width="2.4609375" style="814" customWidth="1"/>
    <col min="9467" max="9467" width="6" style="814" bestFit="1" customWidth="1"/>
    <col min="9468" max="9468" width="2.4609375" style="814" customWidth="1"/>
    <col min="9469" max="9472" width="0.921875" style="814" customWidth="1"/>
    <col min="9473" max="9554" width="2.4609375" style="814" customWidth="1"/>
    <col min="9555" max="9721" width="1.4609375" style="814"/>
    <col min="9722" max="9722" width="2.4609375" style="814" customWidth="1"/>
    <col min="9723" max="9723" width="6" style="814" bestFit="1" customWidth="1"/>
    <col min="9724" max="9724" width="2.4609375" style="814" customWidth="1"/>
    <col min="9725" max="9728" width="0.921875" style="814" customWidth="1"/>
    <col min="9729" max="9810" width="2.4609375" style="814" customWidth="1"/>
    <col min="9811" max="9977" width="1.4609375" style="814"/>
    <col min="9978" max="9978" width="2.4609375" style="814" customWidth="1"/>
    <col min="9979" max="9979" width="6" style="814" bestFit="1" customWidth="1"/>
    <col min="9980" max="9980" width="2.4609375" style="814" customWidth="1"/>
    <col min="9981" max="9984" width="0.921875" style="814" customWidth="1"/>
    <col min="9985" max="10066" width="2.4609375" style="814" customWidth="1"/>
    <col min="10067" max="10233" width="1.4609375" style="814"/>
    <col min="10234" max="10234" width="2.4609375" style="814" customWidth="1"/>
    <col min="10235" max="10235" width="6" style="814" bestFit="1" customWidth="1"/>
    <col min="10236" max="10236" width="2.4609375" style="814" customWidth="1"/>
    <col min="10237" max="10240" width="0.921875" style="814" customWidth="1"/>
    <col min="10241" max="10322" width="2.4609375" style="814" customWidth="1"/>
    <col min="10323" max="10489" width="1.4609375" style="814"/>
    <col min="10490" max="10490" width="2.4609375" style="814" customWidth="1"/>
    <col min="10491" max="10491" width="6" style="814" bestFit="1" customWidth="1"/>
    <col min="10492" max="10492" width="2.4609375" style="814" customWidth="1"/>
    <col min="10493" max="10496" width="0.921875" style="814" customWidth="1"/>
    <col min="10497" max="10578" width="2.4609375" style="814" customWidth="1"/>
    <col min="10579" max="10745" width="1.4609375" style="814"/>
    <col min="10746" max="10746" width="2.4609375" style="814" customWidth="1"/>
    <col min="10747" max="10747" width="6" style="814" bestFit="1" customWidth="1"/>
    <col min="10748" max="10748" width="2.4609375" style="814" customWidth="1"/>
    <col min="10749" max="10752" width="0.921875" style="814" customWidth="1"/>
    <col min="10753" max="10834" width="2.4609375" style="814" customWidth="1"/>
    <col min="10835" max="11001" width="1.4609375" style="814"/>
    <col min="11002" max="11002" width="2.4609375" style="814" customWidth="1"/>
    <col min="11003" max="11003" width="6" style="814" bestFit="1" customWidth="1"/>
    <col min="11004" max="11004" width="2.4609375" style="814" customWidth="1"/>
    <col min="11005" max="11008" width="0.921875" style="814" customWidth="1"/>
    <col min="11009" max="11090" width="2.4609375" style="814" customWidth="1"/>
    <col min="11091" max="11257" width="1.4609375" style="814"/>
    <col min="11258" max="11258" width="2.4609375" style="814" customWidth="1"/>
    <col min="11259" max="11259" width="6" style="814" bestFit="1" customWidth="1"/>
    <col min="11260" max="11260" width="2.4609375" style="814" customWidth="1"/>
    <col min="11261" max="11264" width="0.921875" style="814" customWidth="1"/>
    <col min="11265" max="11346" width="2.4609375" style="814" customWidth="1"/>
    <col min="11347" max="11513" width="1.4609375" style="814"/>
    <col min="11514" max="11514" width="2.4609375" style="814" customWidth="1"/>
    <col min="11515" max="11515" width="6" style="814" bestFit="1" customWidth="1"/>
    <col min="11516" max="11516" width="2.4609375" style="814" customWidth="1"/>
    <col min="11517" max="11520" width="0.921875" style="814" customWidth="1"/>
    <col min="11521" max="11602" width="2.4609375" style="814" customWidth="1"/>
    <col min="11603" max="11769" width="1.4609375" style="814"/>
    <col min="11770" max="11770" width="2.4609375" style="814" customWidth="1"/>
    <col min="11771" max="11771" width="6" style="814" bestFit="1" customWidth="1"/>
    <col min="11772" max="11772" width="2.4609375" style="814" customWidth="1"/>
    <col min="11773" max="11776" width="0.921875" style="814" customWidth="1"/>
    <col min="11777" max="11858" width="2.4609375" style="814" customWidth="1"/>
    <col min="11859" max="12025" width="1.4609375" style="814"/>
    <col min="12026" max="12026" width="2.4609375" style="814" customWidth="1"/>
    <col min="12027" max="12027" width="6" style="814" bestFit="1" customWidth="1"/>
    <col min="12028" max="12028" width="2.4609375" style="814" customWidth="1"/>
    <col min="12029" max="12032" width="0.921875" style="814" customWidth="1"/>
    <col min="12033" max="12114" width="2.4609375" style="814" customWidth="1"/>
    <col min="12115" max="12281" width="1.4609375" style="814"/>
    <col min="12282" max="12282" width="2.4609375" style="814" customWidth="1"/>
    <col min="12283" max="12283" width="6" style="814" bestFit="1" customWidth="1"/>
    <col min="12284" max="12284" width="2.4609375" style="814" customWidth="1"/>
    <col min="12285" max="12288" width="0.921875" style="814" customWidth="1"/>
    <col min="12289" max="12370" width="2.4609375" style="814" customWidth="1"/>
    <col min="12371" max="12537" width="1.4609375" style="814"/>
    <col min="12538" max="12538" width="2.4609375" style="814" customWidth="1"/>
    <col min="12539" max="12539" width="6" style="814" bestFit="1" customWidth="1"/>
    <col min="12540" max="12540" width="2.4609375" style="814" customWidth="1"/>
    <col min="12541" max="12544" width="0.921875" style="814" customWidth="1"/>
    <col min="12545" max="12626" width="2.4609375" style="814" customWidth="1"/>
    <col min="12627" max="12793" width="1.4609375" style="814"/>
    <col min="12794" max="12794" width="2.4609375" style="814" customWidth="1"/>
    <col min="12795" max="12795" width="6" style="814" bestFit="1" customWidth="1"/>
    <col min="12796" max="12796" width="2.4609375" style="814" customWidth="1"/>
    <col min="12797" max="12800" width="0.921875" style="814" customWidth="1"/>
    <col min="12801" max="12882" width="2.4609375" style="814" customWidth="1"/>
    <col min="12883" max="13049" width="1.4609375" style="814"/>
    <col min="13050" max="13050" width="2.4609375" style="814" customWidth="1"/>
    <col min="13051" max="13051" width="6" style="814" bestFit="1" customWidth="1"/>
    <col min="13052" max="13052" width="2.4609375" style="814" customWidth="1"/>
    <col min="13053" max="13056" width="0.921875" style="814" customWidth="1"/>
    <col min="13057" max="13138" width="2.4609375" style="814" customWidth="1"/>
    <col min="13139" max="13305" width="1.4609375" style="814"/>
    <col min="13306" max="13306" width="2.4609375" style="814" customWidth="1"/>
    <col min="13307" max="13307" width="6" style="814" bestFit="1" customWidth="1"/>
    <col min="13308" max="13308" width="2.4609375" style="814" customWidth="1"/>
    <col min="13309" max="13312" width="0.921875" style="814" customWidth="1"/>
    <col min="13313" max="13394" width="2.4609375" style="814" customWidth="1"/>
    <col min="13395" max="13561" width="1.4609375" style="814"/>
    <col min="13562" max="13562" width="2.4609375" style="814" customWidth="1"/>
    <col min="13563" max="13563" width="6" style="814" bestFit="1" customWidth="1"/>
    <col min="13564" max="13564" width="2.4609375" style="814" customWidth="1"/>
    <col min="13565" max="13568" width="0.921875" style="814" customWidth="1"/>
    <col min="13569" max="13650" width="2.4609375" style="814" customWidth="1"/>
    <col min="13651" max="13817" width="1.4609375" style="814"/>
    <col min="13818" max="13818" width="2.4609375" style="814" customWidth="1"/>
    <col min="13819" max="13819" width="6" style="814" bestFit="1" customWidth="1"/>
    <col min="13820" max="13820" width="2.4609375" style="814" customWidth="1"/>
    <col min="13821" max="13824" width="0.921875" style="814" customWidth="1"/>
    <col min="13825" max="13906" width="2.4609375" style="814" customWidth="1"/>
    <col min="13907" max="14073" width="1.4609375" style="814"/>
    <col min="14074" max="14074" width="2.4609375" style="814" customWidth="1"/>
    <col min="14075" max="14075" width="6" style="814" bestFit="1" customWidth="1"/>
    <col min="14076" max="14076" width="2.4609375" style="814" customWidth="1"/>
    <col min="14077" max="14080" width="0.921875" style="814" customWidth="1"/>
    <col min="14081" max="14162" width="2.4609375" style="814" customWidth="1"/>
    <col min="14163" max="14329" width="1.4609375" style="814"/>
    <col min="14330" max="14330" width="2.4609375" style="814" customWidth="1"/>
    <col min="14331" max="14331" width="6" style="814" bestFit="1" customWidth="1"/>
    <col min="14332" max="14332" width="2.4609375" style="814" customWidth="1"/>
    <col min="14333" max="14336" width="0.921875" style="814" customWidth="1"/>
    <col min="14337" max="14418" width="2.4609375" style="814" customWidth="1"/>
    <col min="14419" max="14585" width="1.4609375" style="814"/>
    <col min="14586" max="14586" width="2.4609375" style="814" customWidth="1"/>
    <col min="14587" max="14587" width="6" style="814" bestFit="1" customWidth="1"/>
    <col min="14588" max="14588" width="2.4609375" style="814" customWidth="1"/>
    <col min="14589" max="14592" width="0.921875" style="814" customWidth="1"/>
    <col min="14593" max="14674" width="2.4609375" style="814" customWidth="1"/>
    <col min="14675" max="14841" width="1.4609375" style="814"/>
    <col min="14842" max="14842" width="2.4609375" style="814" customWidth="1"/>
    <col min="14843" max="14843" width="6" style="814" bestFit="1" customWidth="1"/>
    <col min="14844" max="14844" width="2.4609375" style="814" customWidth="1"/>
    <col min="14845" max="14848" width="0.921875" style="814" customWidth="1"/>
    <col min="14849" max="14930" width="2.4609375" style="814" customWidth="1"/>
    <col min="14931" max="15097" width="1.4609375" style="814"/>
    <col min="15098" max="15098" width="2.4609375" style="814" customWidth="1"/>
    <col min="15099" max="15099" width="6" style="814" bestFit="1" customWidth="1"/>
    <col min="15100" max="15100" width="2.4609375" style="814" customWidth="1"/>
    <col min="15101" max="15104" width="0.921875" style="814" customWidth="1"/>
    <col min="15105" max="15186" width="2.4609375" style="814" customWidth="1"/>
    <col min="15187" max="15353" width="1.4609375" style="814"/>
    <col min="15354" max="15354" width="2.4609375" style="814" customWidth="1"/>
    <col min="15355" max="15355" width="6" style="814" bestFit="1" customWidth="1"/>
    <col min="15356" max="15356" width="2.4609375" style="814" customWidth="1"/>
    <col min="15357" max="15360" width="0.921875" style="814" customWidth="1"/>
    <col min="15361" max="15442" width="2.4609375" style="814" customWidth="1"/>
    <col min="15443" max="15609" width="1.4609375" style="814"/>
    <col min="15610" max="15610" width="2.4609375" style="814" customWidth="1"/>
    <col min="15611" max="15611" width="6" style="814" bestFit="1" customWidth="1"/>
    <col min="15612" max="15612" width="2.4609375" style="814" customWidth="1"/>
    <col min="15613" max="15616" width="0.921875" style="814" customWidth="1"/>
    <col min="15617" max="15698" width="2.4609375" style="814" customWidth="1"/>
    <col min="15699" max="15865" width="1.4609375" style="814"/>
    <col min="15866" max="15866" width="2.4609375" style="814" customWidth="1"/>
    <col min="15867" max="15867" width="6" style="814" bestFit="1" customWidth="1"/>
    <col min="15868" max="15868" width="2.4609375" style="814" customWidth="1"/>
    <col min="15869" max="15872" width="0.921875" style="814" customWidth="1"/>
    <col min="15873" max="15954" width="2.4609375" style="814" customWidth="1"/>
    <col min="15955" max="16121" width="1.4609375" style="814"/>
    <col min="16122" max="16122" width="2.4609375" style="814" customWidth="1"/>
    <col min="16123" max="16123" width="6" style="814" bestFit="1" customWidth="1"/>
    <col min="16124" max="16124" width="2.4609375" style="814" customWidth="1"/>
    <col min="16125" max="16128" width="0.921875" style="814" customWidth="1"/>
    <col min="16129" max="16210" width="2.4609375" style="814" customWidth="1"/>
    <col min="16211" max="16384" width="1.4609375" style="814"/>
  </cols>
  <sheetData>
    <row r="1" spans="2:89" ht="15" customHeight="1" thickBot="1"/>
    <row r="2" spans="2:89" ht="30" customHeight="1">
      <c r="B2" s="902"/>
      <c r="C2" s="903"/>
      <c r="D2" s="903"/>
      <c r="E2" s="903"/>
      <c r="F2" s="903"/>
      <c r="G2" s="903"/>
      <c r="H2" s="903"/>
      <c r="I2" s="903"/>
      <c r="J2" s="903"/>
      <c r="K2" s="903"/>
      <c r="L2" s="903"/>
      <c r="M2" s="903"/>
      <c r="N2" s="903"/>
      <c r="O2" s="903"/>
      <c r="P2" s="903"/>
      <c r="Q2" s="903"/>
      <c r="R2" s="903"/>
      <c r="S2" s="903"/>
      <c r="T2" s="903"/>
      <c r="U2" s="903"/>
      <c r="V2" s="903"/>
      <c r="W2" s="903"/>
      <c r="X2" s="903"/>
      <c r="Y2" s="903"/>
      <c r="Z2" s="903"/>
      <c r="AA2" s="903"/>
      <c r="AB2" s="903"/>
      <c r="AC2" s="903"/>
      <c r="AD2" s="903"/>
      <c r="AE2" s="903"/>
      <c r="AF2" s="903"/>
      <c r="AG2" s="903"/>
      <c r="AH2" s="903"/>
      <c r="AI2" s="903"/>
      <c r="AJ2" s="903"/>
      <c r="AK2" s="903"/>
      <c r="AL2" s="903"/>
      <c r="AM2" s="903"/>
      <c r="AN2" s="903"/>
      <c r="AO2" s="903"/>
      <c r="AP2" s="903"/>
      <c r="AQ2" s="903"/>
      <c r="AR2" s="903"/>
      <c r="AS2" s="903"/>
      <c r="AT2" s="903"/>
      <c r="AU2" s="903"/>
      <c r="AV2" s="903"/>
      <c r="AW2" s="903"/>
      <c r="AX2" s="903"/>
      <c r="AY2" s="903"/>
      <c r="AZ2" s="903"/>
      <c r="BA2" s="903"/>
      <c r="BB2" s="903"/>
      <c r="BC2" s="903"/>
      <c r="BD2" s="903"/>
      <c r="BE2" s="903"/>
      <c r="BF2" s="903"/>
      <c r="BG2" s="903"/>
      <c r="BH2" s="903"/>
      <c r="BI2" s="903"/>
      <c r="BJ2" s="903"/>
      <c r="BK2" s="903"/>
      <c r="BL2" s="903"/>
      <c r="BM2" s="903"/>
      <c r="BN2" s="903"/>
      <c r="BO2" s="903"/>
      <c r="BP2" s="903"/>
      <c r="BQ2" s="903"/>
      <c r="BR2" s="903"/>
      <c r="BS2" s="903"/>
      <c r="BT2" s="903"/>
      <c r="BU2" s="903"/>
      <c r="BV2" s="903"/>
      <c r="BW2" s="903"/>
      <c r="BX2" s="903"/>
      <c r="BY2" s="903"/>
      <c r="BZ2" s="903"/>
      <c r="CA2" s="903"/>
      <c r="CB2" s="903"/>
      <c r="CC2" s="904"/>
      <c r="CD2" s="819"/>
    </row>
    <row r="3" spans="2:89" ht="30" customHeight="1">
      <c r="B3" s="821"/>
      <c r="C3" s="2337"/>
      <c r="D3" s="2337"/>
      <c r="E3" s="2337"/>
      <c r="F3" s="2337"/>
      <c r="G3" s="822"/>
      <c r="H3" s="822"/>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c r="AN3" s="271"/>
      <c r="AO3" s="271"/>
      <c r="AP3" s="271"/>
      <c r="AQ3" s="271"/>
      <c r="AR3" s="271"/>
      <c r="AS3" s="271"/>
      <c r="AT3" s="271"/>
      <c r="AU3" s="271"/>
      <c r="AV3" s="271"/>
      <c r="AW3" s="271"/>
      <c r="AX3" s="271"/>
      <c r="AY3" s="271"/>
      <c r="AZ3" s="271"/>
      <c r="BA3" s="271"/>
      <c r="BB3" s="271"/>
      <c r="BC3" s="271"/>
      <c r="BD3" s="271"/>
      <c r="BE3" s="271"/>
      <c r="BF3" s="271"/>
      <c r="BG3" s="271"/>
      <c r="BH3" s="271"/>
      <c r="BI3" s="271"/>
      <c r="BJ3" s="271"/>
      <c r="BK3" s="822"/>
      <c r="BL3" s="822"/>
      <c r="BM3" s="822"/>
      <c r="BN3" s="822"/>
      <c r="BO3" s="822"/>
      <c r="BP3" s="822"/>
      <c r="BQ3" s="822"/>
      <c r="BR3" s="822"/>
      <c r="BS3" s="822"/>
      <c r="BT3" s="822"/>
      <c r="BU3" s="822"/>
      <c r="BV3" s="822"/>
      <c r="BW3" s="822"/>
      <c r="BX3" s="822"/>
      <c r="BY3" s="822"/>
      <c r="BZ3" s="822"/>
      <c r="CA3" s="822"/>
      <c r="CB3" s="822"/>
      <c r="CC3" s="823"/>
      <c r="CD3" s="822"/>
    </row>
    <row r="4" spans="2:89" ht="30" customHeight="1">
      <c r="B4" s="824"/>
      <c r="C4" s="2337"/>
      <c r="D4" s="2337"/>
      <c r="E4" s="2337"/>
      <c r="F4" s="2337"/>
      <c r="G4" s="271" t="s">
        <v>2012</v>
      </c>
      <c r="H4" s="825"/>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c r="AM4" s="271"/>
      <c r="AN4" s="271"/>
      <c r="AO4" s="271"/>
      <c r="AP4" s="271"/>
      <c r="AQ4" s="271"/>
      <c r="AR4" s="271"/>
      <c r="AS4" s="271"/>
      <c r="AT4" s="271"/>
      <c r="AU4" s="271"/>
      <c r="AV4" s="271"/>
      <c r="AW4" s="271"/>
      <c r="AX4" s="271"/>
      <c r="AY4" s="271"/>
      <c r="AZ4" s="271"/>
      <c r="BA4" s="271"/>
      <c r="BB4" s="271"/>
      <c r="BC4" s="271"/>
      <c r="BD4" s="271"/>
      <c r="BE4" s="271"/>
      <c r="BF4" s="271"/>
      <c r="BG4" s="271"/>
      <c r="BH4" s="271"/>
      <c r="BI4" s="271"/>
      <c r="BJ4" s="271"/>
      <c r="BK4" s="825"/>
      <c r="BL4" s="825"/>
      <c r="BM4" s="825"/>
      <c r="BN4" s="825"/>
      <c r="BO4" s="825"/>
      <c r="BP4" s="825"/>
      <c r="BQ4" s="825"/>
      <c r="BR4" s="825"/>
      <c r="BS4" s="825"/>
      <c r="BT4" s="825"/>
      <c r="BU4" s="825"/>
      <c r="BV4" s="825"/>
      <c r="BW4" s="825"/>
      <c r="BX4" s="825"/>
      <c r="BY4" s="825"/>
      <c r="BZ4" s="825"/>
      <c r="CA4" s="825"/>
      <c r="CB4" s="825"/>
      <c r="CC4" s="826"/>
      <c r="CD4" s="825"/>
    </row>
    <row r="5" spans="2:89" ht="30" customHeight="1">
      <c r="B5" s="827"/>
      <c r="C5" s="2337"/>
      <c r="D5" s="2337"/>
      <c r="E5" s="2337"/>
      <c r="F5" s="2337"/>
      <c r="G5" s="851" t="s">
        <v>2037</v>
      </c>
      <c r="H5" s="828"/>
      <c r="I5" s="828"/>
      <c r="J5" s="828"/>
      <c r="K5" s="828"/>
      <c r="L5" s="828"/>
      <c r="M5" s="828"/>
      <c r="N5" s="828"/>
      <c r="O5" s="828"/>
      <c r="P5" s="828"/>
      <c r="Q5" s="828"/>
      <c r="R5" s="828"/>
      <c r="S5" s="828"/>
      <c r="T5" s="828"/>
      <c r="U5" s="828"/>
      <c r="V5" s="828"/>
      <c r="W5" s="828"/>
      <c r="X5" s="828"/>
      <c r="Y5" s="828"/>
      <c r="Z5" s="828"/>
      <c r="AA5" s="828"/>
      <c r="AB5" s="828"/>
      <c r="AC5" s="828"/>
      <c r="AD5" s="828"/>
      <c r="AE5" s="828"/>
      <c r="AF5" s="828"/>
      <c r="AG5" s="828"/>
      <c r="AH5" s="828"/>
      <c r="AI5" s="828"/>
      <c r="AJ5" s="828"/>
      <c r="AK5" s="828"/>
      <c r="AL5" s="828"/>
      <c r="AM5" s="828"/>
      <c r="AN5" s="828"/>
      <c r="AO5" s="828"/>
      <c r="AP5" s="828"/>
      <c r="AQ5" s="828"/>
      <c r="AR5" s="828"/>
      <c r="AS5" s="828"/>
      <c r="AT5" s="828"/>
      <c r="AU5" s="828"/>
      <c r="AV5" s="828"/>
      <c r="AW5" s="828"/>
      <c r="AX5" s="828"/>
      <c r="AY5" s="828"/>
      <c r="AZ5" s="828"/>
      <c r="BA5" s="828"/>
      <c r="BB5" s="828"/>
      <c r="BC5" s="828"/>
      <c r="BD5" s="828"/>
      <c r="BE5" s="828"/>
      <c r="BF5" s="828"/>
      <c r="BG5" s="828"/>
      <c r="BH5" s="828"/>
      <c r="BI5" s="828"/>
      <c r="BJ5" s="828"/>
      <c r="BK5" s="828"/>
      <c r="BL5" s="828"/>
      <c r="BM5" s="828"/>
      <c r="BN5" s="828"/>
      <c r="BO5" s="828"/>
      <c r="BP5" s="828"/>
      <c r="BQ5" s="828"/>
      <c r="BR5" s="828"/>
      <c r="BS5" s="828"/>
      <c r="BT5" s="828"/>
      <c r="BU5" s="828"/>
      <c r="BV5" s="828"/>
      <c r="BW5" s="828"/>
      <c r="BX5" s="828"/>
      <c r="BY5" s="828"/>
      <c r="BZ5" s="828"/>
      <c r="CA5" s="828"/>
      <c r="CB5" s="828"/>
      <c r="CC5" s="829"/>
      <c r="CD5" s="828"/>
    </row>
    <row r="6" spans="2:89" ht="30" customHeight="1">
      <c r="B6" s="827"/>
      <c r="C6" s="1360"/>
      <c r="D6" s="1360"/>
      <c r="E6" s="1360"/>
      <c r="F6" s="1360"/>
      <c r="G6" s="851"/>
      <c r="H6" s="828"/>
      <c r="I6" s="828"/>
      <c r="J6" s="828"/>
      <c r="K6" s="828"/>
      <c r="L6" s="828"/>
      <c r="M6" s="828"/>
      <c r="N6" s="828"/>
      <c r="O6" s="828"/>
      <c r="P6" s="828"/>
      <c r="Q6" s="828"/>
      <c r="R6" s="828"/>
      <c r="S6" s="828"/>
      <c r="T6" s="828"/>
      <c r="U6" s="828"/>
      <c r="V6" s="828"/>
      <c r="W6" s="828"/>
      <c r="X6" s="828"/>
      <c r="Y6" s="828"/>
      <c r="Z6" s="828"/>
      <c r="AA6" s="828"/>
      <c r="AB6" s="828"/>
      <c r="AC6" s="828"/>
      <c r="AD6" s="828"/>
      <c r="AE6" s="828"/>
      <c r="AF6" s="828"/>
      <c r="AG6" s="828"/>
      <c r="AH6" s="828"/>
      <c r="AI6" s="828"/>
      <c r="AJ6" s="828"/>
      <c r="AK6" s="828"/>
      <c r="AL6" s="828"/>
      <c r="AM6" s="828"/>
      <c r="AN6" s="828"/>
      <c r="AO6" s="828"/>
      <c r="AP6" s="828"/>
      <c r="AQ6" s="828"/>
      <c r="AR6" s="828"/>
      <c r="AS6" s="828"/>
      <c r="AT6" s="828"/>
      <c r="AU6" s="828"/>
      <c r="AV6" s="828"/>
      <c r="AW6" s="828"/>
      <c r="AX6" s="828"/>
      <c r="AY6" s="828"/>
      <c r="AZ6" s="828"/>
      <c r="BA6" s="828"/>
      <c r="BB6" s="828"/>
      <c r="BC6" s="828"/>
      <c r="BD6" s="828"/>
      <c r="BE6" s="828"/>
      <c r="BF6" s="828"/>
      <c r="BG6" s="828"/>
      <c r="BH6" s="828"/>
      <c r="BI6" s="828"/>
      <c r="BJ6" s="828"/>
      <c r="BK6" s="828"/>
      <c r="BL6" s="828"/>
      <c r="BM6" s="828"/>
      <c r="BN6" s="828"/>
      <c r="BO6" s="828"/>
      <c r="BP6" s="828"/>
      <c r="BQ6" s="828"/>
      <c r="BR6" s="828"/>
      <c r="BS6" s="828"/>
      <c r="BT6" s="828"/>
      <c r="BU6" s="828"/>
      <c r="BV6" s="828"/>
      <c r="BW6" s="828"/>
      <c r="BX6" s="828"/>
      <c r="BY6" s="828"/>
      <c r="BZ6" s="828"/>
      <c r="CA6" s="828"/>
      <c r="CB6" s="828"/>
      <c r="CC6" s="829"/>
      <c r="CD6" s="828"/>
    </row>
    <row r="7" spans="2:89" ht="30" customHeight="1">
      <c r="B7" s="830"/>
      <c r="BK7" s="833"/>
      <c r="BL7" s="833"/>
      <c r="BM7" s="833"/>
      <c r="BN7" s="833"/>
      <c r="BO7" s="833"/>
      <c r="BP7" s="833"/>
      <c r="BQ7" s="833"/>
      <c r="BR7" s="833"/>
      <c r="BS7" s="833"/>
      <c r="BT7" s="833"/>
      <c r="BU7" s="833"/>
      <c r="BV7" s="833"/>
      <c r="CC7" s="834"/>
    </row>
    <row r="8" spans="2:89" ht="30" customHeight="1">
      <c r="B8" s="1361"/>
      <c r="C8" s="1333"/>
      <c r="D8" s="1334" t="s">
        <v>18</v>
      </c>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1264"/>
      <c r="AM8" s="1264"/>
      <c r="AN8" s="1264"/>
      <c r="AO8" s="1264"/>
      <c r="AP8" s="1264"/>
      <c r="AQ8" s="1264"/>
      <c r="AR8" s="1264"/>
      <c r="AS8" s="1264"/>
      <c r="AT8" s="1264"/>
      <c r="AU8" s="1264"/>
      <c r="AV8" s="1264"/>
      <c r="AW8" s="1264"/>
      <c r="AX8" s="1264"/>
      <c r="AY8" s="1264"/>
      <c r="AZ8" s="1264"/>
      <c r="BA8" s="1264"/>
      <c r="BB8" s="1264"/>
      <c r="BC8" s="1264"/>
      <c r="BD8" s="1264"/>
      <c r="BE8" s="1264"/>
      <c r="BF8" s="1264"/>
      <c r="BG8" s="1264"/>
      <c r="BH8" s="1264"/>
      <c r="BI8" s="1264"/>
      <c r="BJ8" s="1264"/>
      <c r="BK8" s="1264"/>
      <c r="BL8" s="1264"/>
      <c r="BM8" s="1264"/>
      <c r="BN8" s="1264"/>
      <c r="BO8" s="1264"/>
      <c r="BP8" s="1264"/>
      <c r="BQ8" s="1264"/>
      <c r="BR8" s="1264"/>
      <c r="BS8" s="1264"/>
      <c r="BT8" s="1264"/>
      <c r="BU8" s="1264"/>
      <c r="BV8" s="1264"/>
      <c r="BW8" s="2338"/>
      <c r="BX8" s="2338"/>
      <c r="BY8" s="2338"/>
      <c r="BZ8" s="2338"/>
      <c r="CA8" s="1264"/>
      <c r="CB8" s="1264"/>
      <c r="CC8" s="1327"/>
    </row>
    <row r="9" spans="2:89" ht="30" customHeight="1">
      <c r="B9" s="1255"/>
      <c r="C9" s="1246"/>
      <c r="D9" s="1317" t="s">
        <v>3</v>
      </c>
      <c r="E9" s="1293"/>
      <c r="F9" s="1293"/>
      <c r="G9" s="1293"/>
      <c r="H9" s="1293"/>
      <c r="I9" s="1293"/>
      <c r="J9" s="1293"/>
      <c r="K9" s="1293"/>
      <c r="L9" s="1293"/>
      <c r="M9" s="1293"/>
      <c r="N9" s="1293"/>
      <c r="O9" s="1293"/>
      <c r="P9" s="1293"/>
      <c r="Q9" s="1293"/>
      <c r="R9" s="1293"/>
      <c r="S9" s="1293"/>
      <c r="T9" s="1293"/>
      <c r="U9" s="1293"/>
      <c r="V9" s="1293"/>
      <c r="W9" s="1293"/>
      <c r="X9" s="1293"/>
      <c r="Y9" s="1293"/>
      <c r="Z9" s="1293"/>
      <c r="AA9" s="1293"/>
      <c r="AB9" s="1293"/>
      <c r="AC9" s="1293"/>
      <c r="AD9" s="1293"/>
      <c r="AE9" s="1293"/>
      <c r="AF9" s="1293"/>
      <c r="AG9" s="1293"/>
      <c r="AH9" s="1246"/>
      <c r="AI9" s="1246"/>
      <c r="AJ9" s="1246"/>
      <c r="AK9" s="1246"/>
      <c r="AL9" s="1246"/>
      <c r="AM9" s="1246"/>
      <c r="AN9" s="1246"/>
      <c r="AO9" s="1246"/>
      <c r="AP9" s="1246"/>
      <c r="AQ9" s="1246"/>
      <c r="AR9" s="1246"/>
      <c r="AS9" s="1246"/>
      <c r="AT9" s="1246"/>
      <c r="AU9" s="1246"/>
      <c r="AV9" s="1246"/>
      <c r="AW9" s="1246"/>
      <c r="AX9" s="1246"/>
      <c r="AY9" s="1246"/>
      <c r="AZ9" s="1246"/>
      <c r="BA9" s="1246"/>
      <c r="BB9" s="1246"/>
      <c r="BC9" s="1246"/>
      <c r="BD9" s="1246"/>
      <c r="BE9" s="1246"/>
      <c r="BF9" s="1246"/>
      <c r="BG9" s="1246"/>
      <c r="BH9" s="1321"/>
      <c r="BI9" s="1321"/>
      <c r="BJ9" s="1321"/>
      <c r="BK9" s="1321"/>
      <c r="BL9" s="1246"/>
      <c r="BM9" s="1246"/>
      <c r="BN9" s="1246"/>
      <c r="BO9" s="1321"/>
      <c r="BP9" s="1321"/>
      <c r="BQ9" s="1321"/>
      <c r="BR9" s="1321"/>
      <c r="BS9" s="1321"/>
      <c r="BT9" s="1321"/>
      <c r="BU9" s="1321"/>
      <c r="BV9" s="1321"/>
      <c r="BW9" s="1321"/>
      <c r="BX9" s="1321"/>
      <c r="BY9" s="1321"/>
      <c r="BZ9" s="1321"/>
      <c r="CA9" s="1335"/>
      <c r="CB9" s="1335"/>
      <c r="CC9" s="1247"/>
    </row>
    <row r="10" spans="2:89" ht="26.25" customHeight="1">
      <c r="B10" s="1255"/>
      <c r="C10" s="1336"/>
      <c r="D10" s="1273" t="s">
        <v>22</v>
      </c>
      <c r="E10" s="1246"/>
      <c r="F10" s="1337" t="s">
        <v>551</v>
      </c>
      <c r="G10" s="1246"/>
      <c r="H10" s="1246"/>
      <c r="I10" s="1246"/>
      <c r="J10" s="1246"/>
      <c r="K10" s="1246"/>
      <c r="L10" s="1246"/>
      <c r="M10" s="1246"/>
      <c r="N10" s="1246"/>
      <c r="O10" s="1246"/>
      <c r="P10" s="1246"/>
      <c r="Q10" s="1246"/>
      <c r="R10" s="1246"/>
      <c r="S10" s="1246"/>
      <c r="T10" s="1246"/>
      <c r="U10" s="1246"/>
      <c r="V10" s="1246"/>
      <c r="W10" s="1246"/>
      <c r="X10" s="1246"/>
      <c r="Y10" s="1246"/>
      <c r="Z10" s="1246"/>
      <c r="AA10" s="1246"/>
      <c r="AB10" s="1246"/>
      <c r="AC10" s="1246"/>
      <c r="AD10" s="1246"/>
      <c r="AE10" s="1246"/>
      <c r="AF10" s="1246"/>
      <c r="AG10" s="1246"/>
      <c r="AH10" s="1246"/>
      <c r="AI10" s="1246"/>
      <c r="AJ10" s="1246"/>
      <c r="AK10" s="1246"/>
      <c r="AL10" s="1246"/>
      <c r="AM10" s="1246"/>
      <c r="AN10" s="1246"/>
      <c r="AO10" s="1246"/>
      <c r="AP10" s="1246"/>
      <c r="AQ10" s="1246"/>
      <c r="AR10" s="1246"/>
      <c r="AS10" s="1246"/>
      <c r="AT10" s="1246"/>
      <c r="AU10" s="1246"/>
      <c r="AV10" s="1246"/>
      <c r="AW10" s="1246"/>
      <c r="AX10" s="1246"/>
      <c r="AY10" s="1246"/>
      <c r="AZ10" s="1246"/>
      <c r="BA10" s="1246"/>
      <c r="BB10" s="1246"/>
      <c r="BC10" s="1246"/>
      <c r="BD10" s="1246"/>
      <c r="BE10" s="1246"/>
      <c r="BF10" s="1246"/>
      <c r="BG10" s="1246"/>
      <c r="BH10" s="1246"/>
      <c r="BI10" s="1246"/>
      <c r="BJ10" s="1315"/>
      <c r="BK10" s="1315"/>
      <c r="BL10" s="1246"/>
      <c r="BM10" s="1246"/>
      <c r="BN10" s="1246"/>
      <c r="BO10" s="1246"/>
      <c r="BP10" s="1246"/>
      <c r="BQ10" s="1246"/>
      <c r="BR10" s="1246"/>
      <c r="BS10" s="1246"/>
      <c r="BT10" s="1246"/>
      <c r="BU10" s="1246"/>
      <c r="BV10" s="1246"/>
      <c r="BW10" s="1246"/>
      <c r="BX10" s="1246"/>
      <c r="BY10" s="1246"/>
      <c r="BZ10" s="1246"/>
      <c r="CA10" s="1246"/>
      <c r="CB10" s="1318"/>
      <c r="CC10" s="1247"/>
    </row>
    <row r="11" spans="2:89" ht="30" customHeight="1">
      <c r="B11" s="1255"/>
      <c r="C11" s="1290"/>
      <c r="D11" s="1338"/>
      <c r="E11" s="1288"/>
      <c r="F11" s="1339" t="s">
        <v>552</v>
      </c>
      <c r="G11" s="1288"/>
      <c r="H11" s="1288"/>
      <c r="I11" s="1288"/>
      <c r="J11" s="1288"/>
      <c r="K11" s="1288"/>
      <c r="L11" s="1288"/>
      <c r="M11" s="1246"/>
      <c r="N11" s="1288"/>
      <c r="O11" s="1288"/>
      <c r="P11" s="1288"/>
      <c r="Q11" s="1246"/>
      <c r="R11" s="1246"/>
      <c r="S11" s="1246"/>
      <c r="T11" s="1246"/>
      <c r="U11" s="1338"/>
      <c r="V11" s="1288"/>
      <c r="W11" s="1340"/>
      <c r="X11" s="1288"/>
      <c r="Y11" s="1288"/>
      <c r="Z11" s="1288"/>
      <c r="AA11" s="1288"/>
      <c r="AB11" s="1288"/>
      <c r="AC11" s="1288"/>
      <c r="AD11" s="1246"/>
      <c r="AE11" s="1288"/>
      <c r="AF11" s="1288"/>
      <c r="AG11" s="1288"/>
      <c r="AH11" s="1246"/>
      <c r="AI11" s="1246"/>
      <c r="AJ11" s="1246"/>
      <c r="AK11" s="1246"/>
      <c r="AL11" s="1338"/>
      <c r="AM11" s="1288"/>
      <c r="AN11" s="1340"/>
      <c r="AO11" s="1288"/>
      <c r="AP11" s="1288"/>
      <c r="AQ11" s="1288"/>
      <c r="AR11" s="1288"/>
      <c r="AS11" s="1288"/>
      <c r="AT11" s="1288"/>
      <c r="AU11" s="1288"/>
      <c r="AV11" s="1288"/>
      <c r="AW11" s="1288"/>
      <c r="AX11" s="1288"/>
      <c r="AY11" s="1288"/>
      <c r="AZ11" s="1288"/>
      <c r="BA11" s="1288"/>
      <c r="BB11" s="1288"/>
      <c r="BC11" s="1246"/>
      <c r="BD11" s="1288"/>
      <c r="BE11" s="1288"/>
      <c r="BF11" s="1288"/>
      <c r="BG11" s="1246"/>
      <c r="BH11" s="1246"/>
      <c r="BI11" s="1246"/>
      <c r="BJ11" s="1315"/>
      <c r="BK11" s="1315"/>
      <c r="BL11" s="1290"/>
      <c r="BM11" s="1290"/>
      <c r="BN11" s="1290"/>
      <c r="BO11" s="1290"/>
      <c r="BP11" s="1290"/>
      <c r="BQ11" s="1290"/>
      <c r="BR11" s="1290"/>
      <c r="BS11" s="1290"/>
      <c r="BT11" s="1290"/>
      <c r="BU11" s="1290"/>
      <c r="BV11" s="1341"/>
      <c r="BW11" s="1341"/>
      <c r="BX11" s="1341"/>
      <c r="BY11" s="1246"/>
      <c r="BZ11" s="1250" t="s">
        <v>525</v>
      </c>
      <c r="CA11" s="1290"/>
      <c r="CB11" s="1318"/>
      <c r="CC11" s="1247"/>
    </row>
    <row r="12" spans="2:89" ht="16.350000000000001" customHeight="1">
      <c r="B12" s="1255"/>
      <c r="C12" s="1336"/>
      <c r="D12" s="1287"/>
      <c r="E12" s="1288"/>
      <c r="F12" s="1342"/>
      <c r="G12" s="1288"/>
      <c r="H12" s="1288"/>
      <c r="I12" s="1288"/>
      <c r="J12" s="1288"/>
      <c r="K12" s="1288"/>
      <c r="L12" s="1288"/>
      <c r="M12" s="1246"/>
      <c r="N12" s="1288"/>
      <c r="O12" s="1288"/>
      <c r="P12" s="1288"/>
      <c r="Q12" s="1246"/>
      <c r="R12" s="1246"/>
      <c r="S12" s="1246"/>
      <c r="T12" s="1246"/>
      <c r="U12" s="1288"/>
      <c r="V12" s="1288"/>
      <c r="W12" s="1342"/>
      <c r="X12" s="1288"/>
      <c r="Y12" s="1288"/>
      <c r="Z12" s="1288"/>
      <c r="AA12" s="1288"/>
      <c r="AB12" s="1288"/>
      <c r="AC12" s="1288"/>
      <c r="AD12" s="1246"/>
      <c r="AE12" s="1288"/>
      <c r="AF12" s="1288"/>
      <c r="AG12" s="1288"/>
      <c r="AH12" s="1246"/>
      <c r="AI12" s="1246"/>
      <c r="AJ12" s="1246"/>
      <c r="AK12" s="1246"/>
      <c r="AL12" s="1288"/>
      <c r="AM12" s="1288"/>
      <c r="AN12" s="1342"/>
      <c r="AO12" s="1288"/>
      <c r="AP12" s="1288"/>
      <c r="AQ12" s="1288"/>
      <c r="AR12" s="1288"/>
      <c r="AS12" s="1288"/>
      <c r="AT12" s="1288"/>
      <c r="AU12" s="1288"/>
      <c r="AV12" s="1288"/>
      <c r="AW12" s="1288"/>
      <c r="AX12" s="1288"/>
      <c r="AY12" s="1288"/>
      <c r="AZ12" s="1288"/>
      <c r="BA12" s="1288"/>
      <c r="BB12" s="1288"/>
      <c r="BC12" s="1246"/>
      <c r="BD12" s="1288"/>
      <c r="BE12" s="1288"/>
      <c r="BF12" s="1288"/>
      <c r="BG12" s="1246"/>
      <c r="BH12" s="1246"/>
      <c r="BI12" s="1248"/>
      <c r="BJ12" s="1321"/>
      <c r="BK12" s="1321"/>
      <c r="BL12" s="1246"/>
      <c r="BM12" s="1246"/>
      <c r="BN12" s="1248"/>
      <c r="BO12" s="1248"/>
      <c r="BP12" s="1248"/>
      <c r="BQ12" s="1248"/>
      <c r="BR12" s="1248"/>
      <c r="BS12" s="1248"/>
      <c r="BT12" s="1248"/>
      <c r="BU12" s="1248"/>
      <c r="BV12" s="1248"/>
      <c r="BW12" s="1248"/>
      <c r="BX12" s="1248"/>
      <c r="BY12" s="1248"/>
      <c r="BZ12" s="1248"/>
      <c r="CA12" s="1318"/>
      <c r="CB12" s="1318"/>
      <c r="CC12" s="1247"/>
    </row>
    <row r="13" spans="2:89" ht="30" customHeight="1">
      <c r="B13" s="1255"/>
      <c r="C13" s="1336"/>
      <c r="D13" s="1246"/>
      <c r="E13" s="1246"/>
      <c r="F13" s="1273" t="s">
        <v>169</v>
      </c>
      <c r="G13" s="1273"/>
      <c r="H13" s="1273" t="s">
        <v>2038</v>
      </c>
      <c r="I13" s="1246"/>
      <c r="J13" s="1246"/>
      <c r="K13" s="1246"/>
      <c r="L13" s="1246"/>
      <c r="M13" s="1246"/>
      <c r="N13" s="1246"/>
      <c r="O13" s="1246"/>
      <c r="P13" s="1246"/>
      <c r="Q13" s="1246"/>
      <c r="R13" s="1246"/>
      <c r="S13" s="1246"/>
      <c r="T13" s="1246"/>
      <c r="U13" s="1246"/>
      <c r="V13" s="1246"/>
      <c r="W13" s="1246"/>
      <c r="X13" s="1246"/>
      <c r="Y13" s="1246"/>
      <c r="Z13" s="1246"/>
      <c r="AA13" s="1246"/>
      <c r="AB13" s="1246"/>
      <c r="AC13" s="1246"/>
      <c r="AD13" s="1246"/>
      <c r="AE13" s="1246"/>
      <c r="AF13" s="1246"/>
      <c r="AG13" s="1246"/>
      <c r="AH13" s="1246"/>
      <c r="AI13" s="1246"/>
      <c r="AJ13" s="1246"/>
      <c r="AK13" s="1246"/>
      <c r="AL13" s="1246"/>
      <c r="AM13" s="1246"/>
      <c r="AN13" s="1246"/>
      <c r="AO13" s="1246"/>
      <c r="AP13" s="1246"/>
      <c r="AQ13" s="1246"/>
      <c r="AR13" s="1246"/>
      <c r="AS13" s="1246"/>
      <c r="AT13" s="1246"/>
      <c r="AU13" s="1246"/>
      <c r="AV13" s="1246"/>
      <c r="AW13" s="1246"/>
      <c r="AX13" s="1246"/>
      <c r="AY13" s="1246"/>
      <c r="AZ13" s="1246"/>
      <c r="BA13" s="1246"/>
      <c r="BB13" s="1246"/>
      <c r="BC13" s="1246"/>
      <c r="BD13" s="1246"/>
      <c r="BE13" s="1246"/>
      <c r="BF13" s="1246"/>
      <c r="BG13" s="1246"/>
      <c r="BH13" s="1246"/>
      <c r="BI13" s="1246"/>
      <c r="BJ13" s="2276">
        <v>34</v>
      </c>
      <c r="BK13" s="2277"/>
      <c r="BL13" s="3311"/>
      <c r="BM13" s="3312"/>
      <c r="BN13" s="3312"/>
      <c r="BO13" s="3312"/>
      <c r="BP13" s="3312"/>
      <c r="BQ13" s="3312"/>
      <c r="BR13" s="3312"/>
      <c r="BS13" s="3312"/>
      <c r="BT13" s="3312"/>
      <c r="BU13" s="3312"/>
      <c r="BV13" s="3312"/>
      <c r="BW13" s="3312"/>
      <c r="BX13" s="3312"/>
      <c r="BY13" s="3312"/>
      <c r="BZ13" s="3313"/>
      <c r="CA13" s="1246"/>
      <c r="CB13" s="1246"/>
      <c r="CC13" s="1247"/>
    </row>
    <row r="14" spans="2:89" ht="30" customHeight="1">
      <c r="B14" s="1255"/>
      <c r="C14" s="1290"/>
      <c r="D14" s="1246"/>
      <c r="E14" s="1246"/>
      <c r="F14" s="1246"/>
      <c r="G14" s="1246"/>
      <c r="H14" s="1293" t="s">
        <v>2038</v>
      </c>
      <c r="I14" s="1246"/>
      <c r="J14" s="1246"/>
      <c r="K14" s="1246"/>
      <c r="L14" s="1246"/>
      <c r="M14" s="1246"/>
      <c r="N14" s="1246"/>
      <c r="O14" s="1246"/>
      <c r="P14" s="1246"/>
      <c r="Q14" s="1246"/>
      <c r="R14" s="1246"/>
      <c r="S14" s="1246"/>
      <c r="T14" s="1246"/>
      <c r="U14" s="1246"/>
      <c r="V14" s="1246"/>
      <c r="W14" s="1246"/>
      <c r="X14" s="1246"/>
      <c r="Y14" s="1246"/>
      <c r="Z14" s="1246"/>
      <c r="AA14" s="1246"/>
      <c r="AB14" s="1246"/>
      <c r="AC14" s="1246"/>
      <c r="AD14" s="1246"/>
      <c r="AE14" s="1246"/>
      <c r="AF14" s="1246"/>
      <c r="AG14" s="1246"/>
      <c r="AH14" s="1246"/>
      <c r="AI14" s="1246"/>
      <c r="AJ14" s="1246"/>
      <c r="AK14" s="1246"/>
      <c r="AL14" s="1246"/>
      <c r="AM14" s="1246"/>
      <c r="AN14" s="1246"/>
      <c r="AO14" s="1246"/>
      <c r="AP14" s="1246"/>
      <c r="AQ14" s="1246"/>
      <c r="AR14" s="1246"/>
      <c r="AS14" s="1246"/>
      <c r="AT14" s="1246"/>
      <c r="AU14" s="1246"/>
      <c r="AV14" s="1246"/>
      <c r="AW14" s="1246"/>
      <c r="AX14" s="1246"/>
      <c r="AY14" s="1246"/>
      <c r="AZ14" s="1246"/>
      <c r="BA14" s="1246"/>
      <c r="BB14" s="1246"/>
      <c r="BC14" s="1246"/>
      <c r="BD14" s="1246"/>
      <c r="BE14" s="1246"/>
      <c r="BF14" s="1246"/>
      <c r="BG14" s="1246"/>
      <c r="BH14" s="1246"/>
      <c r="BI14" s="1246"/>
      <c r="BJ14" s="2276"/>
      <c r="BK14" s="2277"/>
      <c r="BL14" s="3314"/>
      <c r="BM14" s="3315"/>
      <c r="BN14" s="3315"/>
      <c r="BO14" s="3315"/>
      <c r="BP14" s="3315"/>
      <c r="BQ14" s="3315"/>
      <c r="BR14" s="3315"/>
      <c r="BS14" s="3315"/>
      <c r="BT14" s="3315"/>
      <c r="BU14" s="3315"/>
      <c r="BV14" s="3315"/>
      <c r="BW14" s="3315"/>
      <c r="BX14" s="3315"/>
      <c r="BY14" s="3315"/>
      <c r="BZ14" s="3316"/>
      <c r="CA14" s="1246"/>
      <c r="CB14" s="1246"/>
      <c r="CC14" s="1247"/>
    </row>
    <row r="15" spans="2:89" ht="16.2" customHeight="1">
      <c r="B15" s="1245"/>
      <c r="C15" s="1290"/>
      <c r="D15" s="1246"/>
      <c r="E15" s="1246"/>
      <c r="F15" s="1343"/>
      <c r="G15" s="1343"/>
      <c r="H15" s="1343"/>
      <c r="I15" s="1246"/>
      <c r="J15" s="1246"/>
      <c r="K15" s="1275"/>
      <c r="L15" s="1276"/>
      <c r="M15" s="1276"/>
      <c r="N15" s="1276"/>
      <c r="O15" s="1276"/>
      <c r="P15" s="1246"/>
      <c r="Q15" s="1277"/>
      <c r="R15" s="1272"/>
      <c r="S15" s="1272"/>
      <c r="T15" s="1272"/>
      <c r="U15" s="1272"/>
      <c r="V15" s="1272"/>
      <c r="W15" s="1272"/>
      <c r="X15" s="1272"/>
      <c r="Y15" s="1272"/>
      <c r="Z15" s="1272"/>
      <c r="AA15" s="1272"/>
      <c r="AB15" s="1272"/>
      <c r="AC15" s="1272"/>
      <c r="AD15" s="1272"/>
      <c r="AE15" s="1272"/>
      <c r="AF15" s="1272"/>
      <c r="AG15" s="1272"/>
      <c r="AH15" s="1272"/>
      <c r="AI15" s="1272"/>
      <c r="AJ15" s="1272"/>
      <c r="AK15" s="1272"/>
      <c r="AL15" s="1272"/>
      <c r="AM15" s="1286"/>
      <c r="AN15" s="1286"/>
      <c r="AO15" s="1286"/>
      <c r="AP15" s="1286"/>
      <c r="AQ15" s="1286"/>
      <c r="AR15" s="1286"/>
      <c r="AS15" s="1286"/>
      <c r="AT15" s="1286"/>
      <c r="AU15" s="1286"/>
      <c r="AV15" s="1286"/>
      <c r="AW15" s="1286"/>
      <c r="AX15" s="1246"/>
      <c r="AY15" s="1246"/>
      <c r="AZ15" s="1318"/>
      <c r="BA15" s="1318"/>
      <c r="BB15" s="1318"/>
      <c r="BC15" s="1318"/>
      <c r="BD15" s="1318"/>
      <c r="BE15" s="1318"/>
      <c r="BF15" s="1318"/>
      <c r="BG15" s="1318"/>
      <c r="BH15" s="1318"/>
      <c r="BI15" s="1318"/>
      <c r="BJ15" s="1290"/>
      <c r="BK15" s="1290"/>
      <c r="BL15" s="1290"/>
      <c r="BM15" s="1290"/>
      <c r="BN15" s="1290"/>
      <c r="BO15" s="1290"/>
      <c r="BP15" s="1290"/>
      <c r="BQ15" s="1290"/>
      <c r="BR15" s="1290"/>
      <c r="BS15" s="1290"/>
      <c r="BT15" s="1290"/>
      <c r="BU15" s="1290"/>
      <c r="BV15" s="1341"/>
      <c r="BW15" s="1341"/>
      <c r="BX15" s="1341"/>
      <c r="BY15" s="1246"/>
      <c r="BZ15" s="1246"/>
      <c r="CA15" s="1335"/>
      <c r="CB15" s="1335"/>
      <c r="CC15" s="1247"/>
    </row>
    <row r="16" spans="2:89" ht="30" customHeight="1">
      <c r="B16" s="1245"/>
      <c r="C16" s="1246"/>
      <c r="D16" s="1283"/>
      <c r="E16" s="1246"/>
      <c r="F16" s="1273" t="s">
        <v>169</v>
      </c>
      <c r="G16" s="1273"/>
      <c r="H16" s="1273" t="s">
        <v>2039</v>
      </c>
      <c r="I16" s="1246"/>
      <c r="J16" s="1246"/>
      <c r="K16" s="1246"/>
      <c r="L16" s="1246"/>
      <c r="M16" s="1246"/>
      <c r="N16" s="1246"/>
      <c r="O16" s="1246"/>
      <c r="P16" s="1246"/>
      <c r="Q16" s="1246"/>
      <c r="R16" s="1246"/>
      <c r="S16" s="1246"/>
      <c r="T16" s="1246"/>
      <c r="U16" s="1246"/>
      <c r="V16" s="1246"/>
      <c r="W16" s="1246"/>
      <c r="X16" s="1246"/>
      <c r="Y16" s="1246"/>
      <c r="Z16" s="1246"/>
      <c r="AA16" s="1246"/>
      <c r="AB16" s="1246"/>
      <c r="AC16" s="1246"/>
      <c r="AD16" s="1246"/>
      <c r="AE16" s="1246"/>
      <c r="AF16" s="1246"/>
      <c r="AG16" s="1246"/>
      <c r="AH16" s="1246"/>
      <c r="AI16" s="1246"/>
      <c r="AJ16" s="1246"/>
      <c r="AK16" s="1246"/>
      <c r="AL16" s="1246"/>
      <c r="AM16" s="1246"/>
      <c r="AN16" s="1246"/>
      <c r="AO16" s="1246"/>
      <c r="AP16" s="1246"/>
      <c r="AQ16" s="1246"/>
      <c r="AR16" s="1246"/>
      <c r="AS16" s="1246"/>
      <c r="AT16" s="1246"/>
      <c r="AU16" s="1246"/>
      <c r="AV16" s="1246"/>
      <c r="AW16" s="1246"/>
      <c r="AX16" s="1246"/>
      <c r="AY16" s="1246"/>
      <c r="AZ16" s="1246"/>
      <c r="BA16" s="1246"/>
      <c r="BB16" s="1246"/>
      <c r="BC16" s="1246"/>
      <c r="BD16" s="1246"/>
      <c r="BE16" s="1246"/>
      <c r="BF16" s="1246"/>
      <c r="BG16" s="1246"/>
      <c r="BH16" s="1246"/>
      <c r="BI16" s="1246"/>
      <c r="BJ16" s="2276">
        <v>75</v>
      </c>
      <c r="BK16" s="2277"/>
      <c r="BL16" s="3311"/>
      <c r="BM16" s="3312"/>
      <c r="BN16" s="3312"/>
      <c r="BO16" s="3312"/>
      <c r="BP16" s="3312"/>
      <c r="BQ16" s="3312"/>
      <c r="BR16" s="3312"/>
      <c r="BS16" s="3312"/>
      <c r="BT16" s="3312"/>
      <c r="BU16" s="3312"/>
      <c r="BV16" s="3312"/>
      <c r="BW16" s="3312"/>
      <c r="BX16" s="3312"/>
      <c r="BY16" s="3312"/>
      <c r="BZ16" s="3313"/>
      <c r="CA16" s="1288"/>
      <c r="CB16" s="1288"/>
      <c r="CC16" s="1247"/>
      <c r="CK16" s="211"/>
    </row>
    <row r="17" spans="2:93" ht="30" customHeight="1">
      <c r="B17" s="1245"/>
      <c r="C17" s="1246"/>
      <c r="D17" s="1246"/>
      <c r="E17" s="1246"/>
      <c r="F17" s="1246"/>
      <c r="G17" s="1246"/>
      <c r="H17" s="1293" t="s">
        <v>2039</v>
      </c>
      <c r="I17" s="1246"/>
      <c r="J17" s="1246"/>
      <c r="K17" s="1246"/>
      <c r="L17" s="1246"/>
      <c r="M17" s="1246"/>
      <c r="N17" s="1246"/>
      <c r="O17" s="1246"/>
      <c r="P17" s="1246"/>
      <c r="Q17" s="1246"/>
      <c r="R17" s="1246"/>
      <c r="S17" s="1246"/>
      <c r="T17" s="1246"/>
      <c r="U17" s="1246"/>
      <c r="V17" s="1246"/>
      <c r="W17" s="1246"/>
      <c r="X17" s="1246"/>
      <c r="Y17" s="1246"/>
      <c r="Z17" s="1246"/>
      <c r="AA17" s="1246"/>
      <c r="AB17" s="1246"/>
      <c r="AC17" s="1246"/>
      <c r="AD17" s="1246"/>
      <c r="AE17" s="1246"/>
      <c r="AF17" s="1246"/>
      <c r="AG17" s="1246"/>
      <c r="AH17" s="1246"/>
      <c r="AI17" s="1246"/>
      <c r="AJ17" s="1246"/>
      <c r="AK17" s="1246"/>
      <c r="AL17" s="1246"/>
      <c r="AM17" s="1246"/>
      <c r="AN17" s="1246"/>
      <c r="AO17" s="1246"/>
      <c r="AP17" s="1246"/>
      <c r="AQ17" s="1246"/>
      <c r="AR17" s="1246"/>
      <c r="AS17" s="1246"/>
      <c r="AT17" s="1246"/>
      <c r="AU17" s="1246"/>
      <c r="AV17" s="1246"/>
      <c r="AW17" s="1246"/>
      <c r="AX17" s="1246"/>
      <c r="AY17" s="1246"/>
      <c r="AZ17" s="1246"/>
      <c r="BA17" s="1246"/>
      <c r="BB17" s="1246"/>
      <c r="BC17" s="1246"/>
      <c r="BD17" s="1246"/>
      <c r="BE17" s="1246"/>
      <c r="BF17" s="1246"/>
      <c r="BG17" s="1246"/>
      <c r="BH17" s="1246"/>
      <c r="BI17" s="1246"/>
      <c r="BJ17" s="2276"/>
      <c r="BK17" s="2277"/>
      <c r="BL17" s="3314"/>
      <c r="BM17" s="3315"/>
      <c r="BN17" s="3315"/>
      <c r="BO17" s="3315"/>
      <c r="BP17" s="3315"/>
      <c r="BQ17" s="3315"/>
      <c r="BR17" s="3315"/>
      <c r="BS17" s="3315"/>
      <c r="BT17" s="3315"/>
      <c r="BU17" s="3315"/>
      <c r="BV17" s="3315"/>
      <c r="BW17" s="3315"/>
      <c r="BX17" s="3315"/>
      <c r="BY17" s="3315"/>
      <c r="BZ17" s="3316"/>
      <c r="CA17" s="1288"/>
      <c r="CB17" s="1288"/>
      <c r="CC17" s="1247"/>
      <c r="CK17" s="212"/>
    </row>
    <row r="18" spans="2:93" ht="16.2" customHeight="1">
      <c r="B18" s="1245"/>
      <c r="C18" s="1246"/>
      <c r="D18" s="1272"/>
      <c r="E18" s="1283"/>
      <c r="F18" s="1272"/>
      <c r="G18" s="1284"/>
      <c r="H18" s="1285"/>
      <c r="I18" s="1285"/>
      <c r="J18" s="1246"/>
      <c r="K18" s="1275"/>
      <c r="L18" s="1276"/>
      <c r="M18" s="1276"/>
      <c r="N18" s="1276"/>
      <c r="O18" s="1276"/>
      <c r="P18" s="1246"/>
      <c r="Q18" s="1285"/>
      <c r="R18" s="1272"/>
      <c r="S18" s="1272"/>
      <c r="T18" s="1272"/>
      <c r="U18" s="1272"/>
      <c r="V18" s="1272"/>
      <c r="W18" s="1272"/>
      <c r="X18" s="1272"/>
      <c r="Y18" s="1272"/>
      <c r="Z18" s="1272"/>
      <c r="AA18" s="1272"/>
      <c r="AB18" s="1272"/>
      <c r="AC18" s="1272"/>
      <c r="AD18" s="1272"/>
      <c r="AE18" s="1272"/>
      <c r="AF18" s="1272"/>
      <c r="AG18" s="1272"/>
      <c r="AH18" s="1272"/>
      <c r="AI18" s="1272"/>
      <c r="AJ18" s="1272"/>
      <c r="AK18" s="1272"/>
      <c r="AL18" s="1272"/>
      <c r="AM18" s="1246"/>
      <c r="AN18" s="1246"/>
      <c r="AO18" s="1246"/>
      <c r="AP18" s="1246"/>
      <c r="AQ18" s="1246"/>
      <c r="AR18" s="1246"/>
      <c r="AS18" s="1246"/>
      <c r="AT18" s="1246"/>
      <c r="AU18" s="1246"/>
      <c r="AV18" s="1246"/>
      <c r="AW18" s="1246"/>
      <c r="AX18" s="1246"/>
      <c r="AY18" s="1246"/>
      <c r="AZ18" s="1246"/>
      <c r="BA18" s="1246"/>
      <c r="BB18" s="1246"/>
      <c r="BC18" s="1246"/>
      <c r="BD18" s="1246"/>
      <c r="BE18" s="1246"/>
      <c r="BF18" s="1246"/>
      <c r="BG18" s="1246"/>
      <c r="BH18" s="1246"/>
      <c r="BI18" s="1246"/>
      <c r="BJ18" s="1246"/>
      <c r="BK18" s="1246"/>
      <c r="BL18" s="1246"/>
      <c r="BM18" s="1246"/>
      <c r="BN18" s="1246"/>
      <c r="BO18" s="1246"/>
      <c r="BP18" s="1246"/>
      <c r="BQ18" s="1246"/>
      <c r="BR18" s="1246"/>
      <c r="BS18" s="1246"/>
      <c r="BT18" s="1246"/>
      <c r="BU18" s="1246"/>
      <c r="BV18" s="1246"/>
      <c r="BW18" s="1248"/>
      <c r="BX18" s="1248"/>
      <c r="BY18" s="1248"/>
      <c r="BZ18" s="1248"/>
      <c r="CA18" s="1248"/>
      <c r="CB18" s="1248"/>
      <c r="CC18" s="1249"/>
    </row>
    <row r="19" spans="2:93" ht="30" customHeight="1">
      <c r="B19" s="1245"/>
      <c r="C19" s="1246"/>
      <c r="D19" s="1273" t="s">
        <v>23</v>
      </c>
      <c r="E19" s="1246"/>
      <c r="F19" s="1337" t="s">
        <v>2040</v>
      </c>
      <c r="G19" s="1246"/>
      <c r="H19" s="1246"/>
      <c r="I19" s="1246"/>
      <c r="J19" s="1246"/>
      <c r="K19" s="1246"/>
      <c r="L19" s="1246"/>
      <c r="M19" s="1246"/>
      <c r="N19" s="1246"/>
      <c r="O19" s="1246"/>
      <c r="P19" s="1246"/>
      <c r="Q19" s="1246"/>
      <c r="R19" s="1246"/>
      <c r="S19" s="1246"/>
      <c r="T19" s="1246"/>
      <c r="U19" s="1246"/>
      <c r="V19" s="1246"/>
      <c r="W19" s="1246"/>
      <c r="X19" s="1246"/>
      <c r="Y19" s="1246"/>
      <c r="Z19" s="1246"/>
      <c r="AA19" s="1246"/>
      <c r="AB19" s="1246"/>
      <c r="AC19" s="1246"/>
      <c r="AD19" s="1246"/>
      <c r="AE19" s="1246"/>
      <c r="AF19" s="1246"/>
      <c r="AG19" s="1246"/>
      <c r="AH19" s="1246"/>
      <c r="AI19" s="1246"/>
      <c r="AJ19" s="1246"/>
      <c r="AK19" s="1246"/>
      <c r="AL19" s="1246"/>
      <c r="AM19" s="1246"/>
      <c r="AN19" s="1246"/>
      <c r="AO19" s="1246"/>
      <c r="AP19" s="1246"/>
      <c r="AQ19" s="1246"/>
      <c r="AR19" s="1246"/>
      <c r="AS19" s="1246"/>
      <c r="AT19" s="1246"/>
      <c r="AU19" s="1246"/>
      <c r="AV19" s="1246"/>
      <c r="AW19" s="1246"/>
      <c r="AX19" s="1246"/>
      <c r="AY19" s="1246"/>
      <c r="AZ19" s="1246"/>
      <c r="BA19" s="1246"/>
      <c r="BB19" s="1246"/>
      <c r="BC19" s="1246"/>
      <c r="BD19" s="1246"/>
      <c r="BE19" s="1246"/>
      <c r="BF19" s="1246"/>
      <c r="BG19" s="1246"/>
      <c r="BH19" s="1246"/>
      <c r="BI19" s="1246"/>
      <c r="BJ19" s="1246"/>
      <c r="BK19" s="1246"/>
      <c r="BL19" s="1246"/>
      <c r="BM19" s="1246"/>
      <c r="BN19" s="1246"/>
      <c r="BO19" s="1246"/>
      <c r="BP19" s="1246"/>
      <c r="BQ19" s="1246"/>
      <c r="BR19" s="1246"/>
      <c r="BS19" s="1246"/>
      <c r="BT19" s="1246"/>
      <c r="BU19" s="1246"/>
      <c r="BV19" s="1246"/>
      <c r="BW19" s="1246"/>
      <c r="BX19" s="1246"/>
      <c r="BY19" s="1246"/>
      <c r="BZ19" s="1246"/>
      <c r="CA19" s="1246"/>
      <c r="CB19" s="1314"/>
      <c r="CC19" s="1247"/>
    </row>
    <row r="20" spans="2:93" ht="30" customHeight="1">
      <c r="B20" s="1245"/>
      <c r="C20" s="1246"/>
      <c r="D20" s="1273"/>
      <c r="E20" s="1246"/>
      <c r="F20" s="1339" t="s">
        <v>2041</v>
      </c>
      <c r="G20" s="1246"/>
      <c r="H20" s="1246"/>
      <c r="I20" s="1246"/>
      <c r="J20" s="1246"/>
      <c r="K20" s="1246"/>
      <c r="L20" s="1246"/>
      <c r="M20" s="1246"/>
      <c r="N20" s="1246"/>
      <c r="O20" s="1246"/>
      <c r="P20" s="1246"/>
      <c r="Q20" s="1246"/>
      <c r="R20" s="1246"/>
      <c r="S20" s="1246"/>
      <c r="T20" s="1246"/>
      <c r="U20" s="1246"/>
      <c r="V20" s="1246"/>
      <c r="W20" s="1246"/>
      <c r="X20" s="1246"/>
      <c r="Y20" s="1246"/>
      <c r="Z20" s="1246"/>
      <c r="AA20" s="1246"/>
      <c r="AB20" s="1246"/>
      <c r="AC20" s="1246"/>
      <c r="AD20" s="1246"/>
      <c r="AE20" s="1246"/>
      <c r="AF20" s="1246"/>
      <c r="AG20" s="1246"/>
      <c r="AH20" s="1246"/>
      <c r="AI20" s="1246"/>
      <c r="AJ20" s="1246"/>
      <c r="AK20" s="1246"/>
      <c r="AL20" s="1246"/>
      <c r="AM20" s="1246"/>
      <c r="AN20" s="1246"/>
      <c r="AO20" s="1246"/>
      <c r="AP20" s="1246"/>
      <c r="AQ20" s="1246"/>
      <c r="AR20" s="1246"/>
      <c r="AS20" s="1246"/>
      <c r="AT20" s="1246"/>
      <c r="AU20" s="1246"/>
      <c r="AV20" s="1246"/>
      <c r="AW20" s="1246"/>
      <c r="AX20" s="1246"/>
      <c r="AY20" s="1246"/>
      <c r="AZ20" s="1246"/>
      <c r="BA20" s="1246"/>
      <c r="BB20" s="1246"/>
      <c r="BC20" s="1246"/>
      <c r="BD20" s="1246"/>
      <c r="BE20" s="1246"/>
      <c r="BF20" s="1246"/>
      <c r="BG20" s="1246"/>
      <c r="BH20" s="1246"/>
      <c r="BI20" s="1246"/>
      <c r="BJ20" s="1246"/>
      <c r="BK20" s="1246"/>
      <c r="BL20" s="1246"/>
      <c r="BM20" s="1246"/>
      <c r="BN20" s="1246"/>
      <c r="BO20" s="1246"/>
      <c r="BP20" s="1246"/>
      <c r="BQ20" s="1246"/>
      <c r="BR20" s="1246"/>
      <c r="BS20" s="1246"/>
      <c r="BT20" s="1246"/>
      <c r="BU20" s="1246"/>
      <c r="BV20" s="1246"/>
      <c r="BW20" s="1246"/>
      <c r="BX20" s="1246"/>
      <c r="BY20" s="1246"/>
      <c r="BZ20" s="1246"/>
      <c r="CA20" s="1246"/>
      <c r="CB20" s="1246"/>
      <c r="CC20" s="1247"/>
    </row>
    <row r="21" spans="2:93" ht="30" customHeight="1">
      <c r="B21" s="1245"/>
      <c r="C21" s="1246"/>
      <c r="D21" s="1246"/>
      <c r="E21" s="1246"/>
      <c r="F21" s="1246"/>
      <c r="G21" s="1246"/>
      <c r="H21" s="1246"/>
      <c r="I21" s="1246"/>
      <c r="J21" s="1246"/>
      <c r="K21" s="1246"/>
      <c r="L21" s="1246"/>
      <c r="M21" s="1246"/>
      <c r="N21" s="1246"/>
      <c r="O21" s="1246"/>
      <c r="P21" s="1246"/>
      <c r="Q21" s="1246"/>
      <c r="R21" s="1246"/>
      <c r="S21" s="1246"/>
      <c r="T21" s="1246"/>
      <c r="U21" s="1246"/>
      <c r="V21" s="1246"/>
      <c r="W21" s="1246"/>
      <c r="X21" s="1246"/>
      <c r="Y21" s="1246"/>
      <c r="Z21" s="1246"/>
      <c r="AA21" s="1246"/>
      <c r="AB21" s="1246"/>
      <c r="AC21" s="1246"/>
      <c r="AD21" s="1246"/>
      <c r="AE21" s="1246"/>
      <c r="AF21" s="1246"/>
      <c r="AG21" s="1246"/>
      <c r="AH21" s="1246"/>
      <c r="AI21" s="1246"/>
      <c r="AJ21" s="1246"/>
      <c r="AK21" s="1246"/>
      <c r="AL21" s="1246"/>
      <c r="AM21" s="1246"/>
      <c r="AN21" s="1246"/>
      <c r="AO21" s="1246"/>
      <c r="AP21" s="1246"/>
      <c r="AQ21" s="1246"/>
      <c r="AR21" s="1246"/>
      <c r="AS21" s="1246"/>
      <c r="AT21" s="1246"/>
      <c r="AU21" s="1246"/>
      <c r="AV21" s="1246"/>
      <c r="AW21" s="1246"/>
      <c r="AX21" s="1246"/>
      <c r="AY21" s="1246"/>
      <c r="AZ21" s="1246"/>
      <c r="BA21" s="1246"/>
      <c r="BB21" s="1246"/>
      <c r="BC21" s="1246"/>
      <c r="BD21" s="1246"/>
      <c r="BE21" s="1246"/>
      <c r="BF21" s="1246"/>
      <c r="BG21" s="1246"/>
      <c r="BH21" s="1246"/>
      <c r="BI21" s="1246"/>
      <c r="BJ21" s="1246"/>
      <c r="BK21" s="1246"/>
      <c r="BL21" s="1246"/>
      <c r="BM21" s="1246"/>
      <c r="BN21" s="1246"/>
      <c r="BO21" s="1246"/>
      <c r="BP21" s="1246"/>
      <c r="BQ21" s="1246"/>
      <c r="BR21" s="1246"/>
      <c r="BS21" s="1246"/>
      <c r="BT21" s="1246"/>
      <c r="BU21" s="1246"/>
      <c r="BV21" s="1246"/>
      <c r="BW21" s="1246"/>
      <c r="BX21" s="1246"/>
      <c r="BY21" s="1246"/>
      <c r="BZ21" s="1246"/>
      <c r="CA21" s="1246"/>
      <c r="CB21" s="1246"/>
      <c r="CC21" s="1247"/>
    </row>
    <row r="22" spans="2:93" ht="30" customHeight="1">
      <c r="B22" s="1245"/>
      <c r="C22" s="1321"/>
      <c r="D22" s="1246"/>
      <c r="E22" s="1246"/>
      <c r="F22" s="1273" t="s">
        <v>169</v>
      </c>
      <c r="G22" s="1273"/>
      <c r="H22" s="1273" t="s">
        <v>2038</v>
      </c>
      <c r="I22" s="1246"/>
      <c r="J22" s="1246"/>
      <c r="K22" s="1246"/>
      <c r="L22" s="1246"/>
      <c r="M22" s="1246"/>
      <c r="N22" s="1246"/>
      <c r="O22" s="1246"/>
      <c r="P22" s="1246"/>
      <c r="Q22" s="1246"/>
      <c r="R22" s="1246"/>
      <c r="S22" s="1246"/>
      <c r="T22" s="1246"/>
      <c r="U22" s="1246"/>
      <c r="V22" s="1246"/>
      <c r="W22" s="1246"/>
      <c r="X22" s="1246"/>
      <c r="Y22" s="1246"/>
      <c r="Z22" s="1246"/>
      <c r="AA22" s="1246"/>
      <c r="AB22" s="1246"/>
      <c r="AC22" s="1246"/>
      <c r="AD22" s="1246"/>
      <c r="AE22" s="1246"/>
      <c r="AF22" s="1246"/>
      <c r="AG22" s="1246"/>
      <c r="AH22" s="1246"/>
      <c r="AI22" s="1246"/>
      <c r="AJ22" s="1246"/>
      <c r="AK22" s="1246"/>
      <c r="AL22" s="1246"/>
      <c r="AM22" s="1246"/>
      <c r="AN22" s="1246"/>
      <c r="AO22" s="1246"/>
      <c r="AP22" s="1246"/>
      <c r="AQ22" s="1246"/>
      <c r="AR22" s="1246"/>
      <c r="AS22" s="1246"/>
      <c r="AT22" s="1246"/>
      <c r="AU22" s="1246"/>
      <c r="AV22" s="1246"/>
      <c r="AW22" s="1246"/>
      <c r="AX22" s="1246"/>
      <c r="AY22" s="1246"/>
      <c r="AZ22" s="1246"/>
      <c r="BA22" s="1246"/>
      <c r="BB22" s="1246"/>
      <c r="BC22" s="1246"/>
      <c r="BD22" s="1246"/>
      <c r="BE22" s="1246"/>
      <c r="BF22" s="1246"/>
      <c r="BG22" s="1246"/>
      <c r="BH22" s="1246"/>
      <c r="BI22" s="1246"/>
      <c r="BJ22" s="2276">
        <v>76</v>
      </c>
      <c r="BK22" s="2277"/>
      <c r="BL22" s="3311"/>
      <c r="BM22" s="3312"/>
      <c r="BN22" s="3312"/>
      <c r="BO22" s="3312"/>
      <c r="BP22" s="3312"/>
      <c r="BQ22" s="3312"/>
      <c r="BR22" s="3312"/>
      <c r="BS22" s="3312"/>
      <c r="BT22" s="3312"/>
      <c r="BU22" s="3312"/>
      <c r="BV22" s="3312"/>
      <c r="BW22" s="3312"/>
      <c r="BX22" s="3312"/>
      <c r="BY22" s="3312"/>
      <c r="BZ22" s="3313"/>
      <c r="CA22" s="1246"/>
      <c r="CB22" s="1246"/>
      <c r="CC22" s="1247"/>
    </row>
    <row r="23" spans="2:93" ht="30" customHeight="1">
      <c r="B23" s="1245"/>
      <c r="C23" s="1246"/>
      <c r="D23" s="1272"/>
      <c r="E23" s="1283"/>
      <c r="F23" s="1246"/>
      <c r="G23" s="1246"/>
      <c r="H23" s="1293" t="s">
        <v>2038</v>
      </c>
      <c r="I23" s="1246"/>
      <c r="J23" s="1246"/>
      <c r="K23" s="1246"/>
      <c r="L23" s="1246"/>
      <c r="M23" s="1246"/>
      <c r="N23" s="1246"/>
      <c r="O23" s="1246"/>
      <c r="P23" s="1246"/>
      <c r="Q23" s="1246"/>
      <c r="R23" s="1246"/>
      <c r="S23" s="1246"/>
      <c r="T23" s="1246"/>
      <c r="U23" s="1246"/>
      <c r="V23" s="1246"/>
      <c r="W23" s="1246"/>
      <c r="X23" s="1246"/>
      <c r="Y23" s="1246"/>
      <c r="Z23" s="1246"/>
      <c r="AA23" s="1246"/>
      <c r="AB23" s="1246"/>
      <c r="AC23" s="1246"/>
      <c r="AD23" s="1246"/>
      <c r="AE23" s="1246"/>
      <c r="AF23" s="1246"/>
      <c r="AG23" s="1246"/>
      <c r="AH23" s="1246"/>
      <c r="AI23" s="1246"/>
      <c r="AJ23" s="1246"/>
      <c r="AK23" s="1246"/>
      <c r="AL23" s="1246"/>
      <c r="AM23" s="1246"/>
      <c r="AN23" s="1246"/>
      <c r="AO23" s="1246"/>
      <c r="AP23" s="1246"/>
      <c r="AQ23" s="1246"/>
      <c r="AR23" s="1246"/>
      <c r="AS23" s="1246"/>
      <c r="AT23" s="1246"/>
      <c r="AU23" s="1246"/>
      <c r="AV23" s="1246"/>
      <c r="AW23" s="1246"/>
      <c r="AX23" s="1246"/>
      <c r="AY23" s="1246"/>
      <c r="AZ23" s="1246"/>
      <c r="BA23" s="1246"/>
      <c r="BB23" s="1246"/>
      <c r="BC23" s="1246"/>
      <c r="BD23" s="1246"/>
      <c r="BE23" s="1246"/>
      <c r="BF23" s="1246"/>
      <c r="BG23" s="1246"/>
      <c r="BH23" s="1246"/>
      <c r="BI23" s="1246"/>
      <c r="BJ23" s="2276"/>
      <c r="BK23" s="2277"/>
      <c r="BL23" s="3314"/>
      <c r="BM23" s="3315"/>
      <c r="BN23" s="3315"/>
      <c r="BO23" s="3315"/>
      <c r="BP23" s="3315"/>
      <c r="BQ23" s="3315"/>
      <c r="BR23" s="3315"/>
      <c r="BS23" s="3315"/>
      <c r="BT23" s="3315"/>
      <c r="BU23" s="3315"/>
      <c r="BV23" s="3315"/>
      <c r="BW23" s="3315"/>
      <c r="BX23" s="3315"/>
      <c r="BY23" s="3315"/>
      <c r="BZ23" s="3316"/>
      <c r="CA23" s="1246"/>
      <c r="CB23" s="1246"/>
      <c r="CC23" s="1247"/>
      <c r="CM23" s="675"/>
      <c r="CO23" s="675"/>
    </row>
    <row r="24" spans="2:93" ht="16.350000000000001" customHeight="1">
      <c r="B24" s="1245"/>
      <c r="C24" s="1246"/>
      <c r="D24" s="1246"/>
      <c r="E24" s="1246"/>
      <c r="F24" s="2336"/>
      <c r="G24" s="2336"/>
      <c r="H24" s="2336"/>
      <c r="I24" s="1246"/>
      <c r="J24" s="1246"/>
      <c r="K24" s="1275"/>
      <c r="L24" s="1276"/>
      <c r="M24" s="1276"/>
      <c r="N24" s="1276"/>
      <c r="O24" s="1276"/>
      <c r="P24" s="1246"/>
      <c r="Q24" s="1277"/>
      <c r="R24" s="1272"/>
      <c r="S24" s="1272"/>
      <c r="T24" s="1246"/>
      <c r="U24" s="1246"/>
      <c r="V24" s="1246"/>
      <c r="W24" s="1246"/>
      <c r="X24" s="1246"/>
      <c r="Y24" s="1246"/>
      <c r="Z24" s="1344"/>
      <c r="AA24" s="1344"/>
      <c r="AB24" s="1344"/>
      <c r="AC24" s="1344"/>
      <c r="AD24" s="1272"/>
      <c r="AE24" s="1272"/>
      <c r="AF24" s="1272"/>
      <c r="AG24" s="1345"/>
      <c r="AH24" s="1272"/>
      <c r="AI24" s="1272"/>
      <c r="AJ24" s="1272"/>
      <c r="AK24" s="1272"/>
      <c r="AL24" s="1272"/>
      <c r="AM24" s="1346"/>
      <c r="AN24" s="1346"/>
      <c r="AO24" s="1346"/>
      <c r="AP24" s="1346"/>
      <c r="AQ24" s="1346"/>
      <c r="AR24" s="1346"/>
      <c r="AS24" s="1346"/>
      <c r="AT24" s="1346"/>
      <c r="AU24" s="1346"/>
      <c r="AV24" s="1346"/>
      <c r="AW24" s="1346"/>
      <c r="AX24" s="1346"/>
      <c r="AY24" s="1347"/>
      <c r="AZ24" s="1246"/>
      <c r="BA24" s="1246"/>
      <c r="BB24" s="1246"/>
      <c r="BC24" s="1246"/>
      <c r="BD24" s="1246"/>
      <c r="BE24" s="1246"/>
      <c r="BF24" s="1246"/>
      <c r="BG24" s="1246"/>
      <c r="BH24" s="1246"/>
      <c r="BI24" s="1246"/>
      <c r="BJ24" s="1246"/>
      <c r="BK24" s="1348"/>
      <c r="BL24" s="1287"/>
      <c r="BM24" s="1246"/>
      <c r="BN24" s="1280"/>
      <c r="BO24" s="1246"/>
      <c r="BP24" s="1246"/>
      <c r="BQ24" s="1246"/>
      <c r="BR24" s="1246"/>
      <c r="BS24" s="1246"/>
      <c r="BT24" s="1321"/>
      <c r="BU24" s="1321"/>
      <c r="BV24" s="1321"/>
      <c r="BW24" s="1246"/>
      <c r="BX24" s="1246"/>
      <c r="BY24" s="1246"/>
      <c r="BZ24" s="1246"/>
      <c r="CA24" s="1246"/>
      <c r="CB24" s="1246"/>
      <c r="CC24" s="1247"/>
      <c r="CM24" s="675"/>
    </row>
    <row r="25" spans="2:93" ht="30" customHeight="1">
      <c r="B25" s="1245"/>
      <c r="C25" s="1246"/>
      <c r="D25" s="1272"/>
      <c r="E25" s="1283"/>
      <c r="F25" s="1273" t="s">
        <v>169</v>
      </c>
      <c r="G25" s="1273"/>
      <c r="H25" s="1273" t="s">
        <v>2039</v>
      </c>
      <c r="I25" s="1246"/>
      <c r="J25" s="1246"/>
      <c r="K25" s="1246"/>
      <c r="L25" s="1246"/>
      <c r="M25" s="1246"/>
      <c r="N25" s="1246"/>
      <c r="O25" s="1246"/>
      <c r="P25" s="1246"/>
      <c r="Q25" s="1246"/>
      <c r="R25" s="1246"/>
      <c r="S25" s="1246"/>
      <c r="T25" s="1246"/>
      <c r="U25" s="1246"/>
      <c r="V25" s="1246"/>
      <c r="W25" s="1246"/>
      <c r="X25" s="1246"/>
      <c r="Y25" s="1246"/>
      <c r="Z25" s="1246"/>
      <c r="AA25" s="1246"/>
      <c r="AB25" s="1246"/>
      <c r="AC25" s="1246"/>
      <c r="AD25" s="1246"/>
      <c r="AE25" s="1246"/>
      <c r="AF25" s="1246"/>
      <c r="AG25" s="1246"/>
      <c r="AH25" s="1246"/>
      <c r="AI25" s="1246"/>
      <c r="AJ25" s="1246"/>
      <c r="AK25" s="1246"/>
      <c r="AL25" s="1246"/>
      <c r="AM25" s="1246"/>
      <c r="AN25" s="1246"/>
      <c r="AO25" s="1246"/>
      <c r="AP25" s="1246"/>
      <c r="AQ25" s="1246"/>
      <c r="AR25" s="1246"/>
      <c r="AS25" s="1246"/>
      <c r="AT25" s="1246"/>
      <c r="AU25" s="1246"/>
      <c r="AV25" s="1246"/>
      <c r="AW25" s="1246"/>
      <c r="AX25" s="1246"/>
      <c r="AY25" s="1246"/>
      <c r="AZ25" s="1246"/>
      <c r="BA25" s="1246"/>
      <c r="BB25" s="1246"/>
      <c r="BC25" s="1246"/>
      <c r="BD25" s="1246"/>
      <c r="BE25" s="1246"/>
      <c r="BF25" s="1246"/>
      <c r="BG25" s="1246"/>
      <c r="BH25" s="1246"/>
      <c r="BI25" s="1246"/>
      <c r="BJ25" s="2276">
        <v>77</v>
      </c>
      <c r="BK25" s="2277"/>
      <c r="BL25" s="3311"/>
      <c r="BM25" s="3312"/>
      <c r="BN25" s="3312"/>
      <c r="BO25" s="3312"/>
      <c r="BP25" s="3312"/>
      <c r="BQ25" s="3312"/>
      <c r="BR25" s="3312"/>
      <c r="BS25" s="3312"/>
      <c r="BT25" s="3312"/>
      <c r="BU25" s="3312"/>
      <c r="BV25" s="3312"/>
      <c r="BW25" s="3312"/>
      <c r="BX25" s="3312"/>
      <c r="BY25" s="3312"/>
      <c r="BZ25" s="3313"/>
      <c r="CA25" s="1246"/>
      <c r="CB25" s="1246"/>
      <c r="CC25" s="1247"/>
      <c r="CM25" s="675"/>
      <c r="CO25" s="675"/>
    </row>
    <row r="26" spans="2:93" ht="30" customHeight="1">
      <c r="B26" s="1245"/>
      <c r="C26" s="1246"/>
      <c r="D26" s="1283"/>
      <c r="E26" s="1246"/>
      <c r="F26" s="1246"/>
      <c r="G26" s="1246"/>
      <c r="H26" s="1293" t="s">
        <v>2039</v>
      </c>
      <c r="I26" s="1246"/>
      <c r="J26" s="1246"/>
      <c r="K26" s="1246"/>
      <c r="L26" s="1246"/>
      <c r="M26" s="1246"/>
      <c r="N26" s="1246"/>
      <c r="O26" s="1246"/>
      <c r="P26" s="1246"/>
      <c r="Q26" s="1246"/>
      <c r="R26" s="1246"/>
      <c r="S26" s="1246"/>
      <c r="T26" s="1246"/>
      <c r="U26" s="1246"/>
      <c r="V26" s="1246"/>
      <c r="W26" s="1246"/>
      <c r="X26" s="1246"/>
      <c r="Y26" s="1246"/>
      <c r="Z26" s="1246"/>
      <c r="AA26" s="1246"/>
      <c r="AB26" s="1246"/>
      <c r="AC26" s="1246"/>
      <c r="AD26" s="1246"/>
      <c r="AE26" s="1246"/>
      <c r="AF26" s="1246"/>
      <c r="AG26" s="1246"/>
      <c r="AH26" s="1246"/>
      <c r="AI26" s="1246"/>
      <c r="AJ26" s="1246"/>
      <c r="AK26" s="1246"/>
      <c r="AL26" s="1246"/>
      <c r="AM26" s="1246"/>
      <c r="AN26" s="1246"/>
      <c r="AO26" s="1246"/>
      <c r="AP26" s="1246"/>
      <c r="AQ26" s="1246"/>
      <c r="AR26" s="1246"/>
      <c r="AS26" s="1246"/>
      <c r="AT26" s="1246"/>
      <c r="AU26" s="1246"/>
      <c r="AV26" s="1246"/>
      <c r="AW26" s="1246"/>
      <c r="AX26" s="1246"/>
      <c r="AY26" s="1246"/>
      <c r="AZ26" s="1246"/>
      <c r="BA26" s="1246"/>
      <c r="BB26" s="1246"/>
      <c r="BC26" s="1246"/>
      <c r="BD26" s="1246"/>
      <c r="BE26" s="1246"/>
      <c r="BF26" s="1246"/>
      <c r="BG26" s="1246"/>
      <c r="BH26" s="1246"/>
      <c r="BI26" s="1246"/>
      <c r="BJ26" s="2276"/>
      <c r="BK26" s="2277"/>
      <c r="BL26" s="3314"/>
      <c r="BM26" s="3315"/>
      <c r="BN26" s="3315"/>
      <c r="BO26" s="3315"/>
      <c r="BP26" s="3315"/>
      <c r="BQ26" s="3315"/>
      <c r="BR26" s="3315"/>
      <c r="BS26" s="3315"/>
      <c r="BT26" s="3315"/>
      <c r="BU26" s="3315"/>
      <c r="BV26" s="3315"/>
      <c r="BW26" s="3315"/>
      <c r="BX26" s="3315"/>
      <c r="BY26" s="3315"/>
      <c r="BZ26" s="3316"/>
      <c r="CA26" s="1246"/>
      <c r="CB26" s="1246"/>
      <c r="CC26" s="1247"/>
      <c r="CO26" s="855"/>
    </row>
    <row r="27" spans="2:93" ht="30" customHeight="1">
      <c r="B27" s="1245"/>
      <c r="C27" s="1246"/>
      <c r="D27" s="1246"/>
      <c r="E27" s="1246"/>
      <c r="F27" s="1274"/>
      <c r="G27" s="1274"/>
      <c r="H27" s="1274"/>
      <c r="I27" s="1246"/>
      <c r="J27" s="1246"/>
      <c r="K27" s="1275"/>
      <c r="L27" s="1276"/>
      <c r="M27" s="1276"/>
      <c r="N27" s="1276"/>
      <c r="O27" s="1276"/>
      <c r="P27" s="1246"/>
      <c r="Q27" s="1277"/>
      <c r="R27" s="1272"/>
      <c r="S27" s="1272"/>
      <c r="T27" s="1246"/>
      <c r="U27" s="1246"/>
      <c r="V27" s="1246"/>
      <c r="W27" s="1246"/>
      <c r="X27" s="1246"/>
      <c r="Y27" s="1246"/>
      <c r="Z27" s="1272"/>
      <c r="AA27" s="1272"/>
      <c r="AB27" s="1272"/>
      <c r="AC27" s="1272"/>
      <c r="AD27" s="1272"/>
      <c r="AE27" s="1272"/>
      <c r="AF27" s="1272"/>
      <c r="AG27" s="1272"/>
      <c r="AH27" s="1272"/>
      <c r="AI27" s="1272"/>
      <c r="AJ27" s="1272"/>
      <c r="AK27" s="1272"/>
      <c r="AL27" s="1272"/>
      <c r="AM27" s="1272"/>
      <c r="AN27" s="1272"/>
      <c r="AO27" s="1272"/>
      <c r="AP27" s="1272"/>
      <c r="AQ27" s="1272"/>
      <c r="AR27" s="1272"/>
      <c r="AS27" s="1272"/>
      <c r="AT27" s="1272"/>
      <c r="AU27" s="1272"/>
      <c r="AV27" s="1272"/>
      <c r="AW27" s="1272"/>
      <c r="AX27" s="1272"/>
      <c r="AY27" s="1272"/>
      <c r="AZ27" s="1246"/>
      <c r="BA27" s="1246"/>
      <c r="BB27" s="1246"/>
      <c r="BC27" s="1246"/>
      <c r="BD27" s="1246"/>
      <c r="BE27" s="1246"/>
      <c r="BF27" s="1246"/>
      <c r="BG27" s="1246"/>
      <c r="BH27" s="1246"/>
      <c r="BI27" s="1246"/>
      <c r="BJ27" s="1246"/>
      <c r="BK27" s="1322"/>
      <c r="BL27" s="1246"/>
      <c r="BM27" s="1248"/>
      <c r="BN27" s="1248"/>
      <c r="BO27" s="1314"/>
      <c r="BP27" s="1314"/>
      <c r="BQ27" s="1314"/>
      <c r="BR27" s="1314"/>
      <c r="BS27" s="1314"/>
      <c r="BT27" s="1248"/>
      <c r="BU27" s="1248"/>
      <c r="BV27" s="1248"/>
      <c r="BW27" s="1246"/>
      <c r="BX27" s="1246"/>
      <c r="BY27" s="1246"/>
      <c r="BZ27" s="1246"/>
      <c r="CA27" s="1246"/>
      <c r="CB27" s="1246"/>
      <c r="CC27" s="1247"/>
    </row>
    <row r="28" spans="2:93" ht="16.2" customHeight="1">
      <c r="B28" s="1328"/>
      <c r="C28" s="1297"/>
      <c r="D28" s="1295"/>
      <c r="E28" s="1296"/>
      <c r="F28" s="1295"/>
      <c r="G28" s="1299"/>
      <c r="H28" s="1349"/>
      <c r="I28" s="1349"/>
      <c r="J28" s="1297"/>
      <c r="K28" s="1300"/>
      <c r="L28" s="1303"/>
      <c r="M28" s="1303"/>
      <c r="N28" s="1303"/>
      <c r="O28" s="1303"/>
      <c r="P28" s="1297"/>
      <c r="Q28" s="1349"/>
      <c r="R28" s="1295"/>
      <c r="S28" s="1295"/>
      <c r="T28" s="1297"/>
      <c r="U28" s="1297"/>
      <c r="V28" s="1297"/>
      <c r="W28" s="1297"/>
      <c r="X28" s="1297"/>
      <c r="Y28" s="1297"/>
      <c r="Z28" s="1295"/>
      <c r="AA28" s="1295"/>
      <c r="AB28" s="1295"/>
      <c r="AC28" s="1295"/>
      <c r="AD28" s="1295"/>
      <c r="AE28" s="1295"/>
      <c r="AF28" s="1295"/>
      <c r="AG28" s="1295"/>
      <c r="AH28" s="1295"/>
      <c r="AI28" s="1295"/>
      <c r="AJ28" s="1295"/>
      <c r="AK28" s="1295"/>
      <c r="AL28" s="1295"/>
      <c r="AM28" s="1295"/>
      <c r="AN28" s="1295"/>
      <c r="AO28" s="1295"/>
      <c r="AP28" s="1295"/>
      <c r="AQ28" s="1295"/>
      <c r="AR28" s="1295"/>
      <c r="AS28" s="1295"/>
      <c r="AT28" s="1295"/>
      <c r="AU28" s="1295"/>
      <c r="AV28" s="1295"/>
      <c r="AW28" s="1295"/>
      <c r="AX28" s="1295"/>
      <c r="AY28" s="1295"/>
      <c r="AZ28" s="1350"/>
      <c r="BA28" s="1350"/>
      <c r="BB28" s="1350"/>
      <c r="BC28" s="1297"/>
      <c r="BD28" s="1350"/>
      <c r="BE28" s="1350"/>
      <c r="BF28" s="1350"/>
      <c r="BG28" s="1297"/>
      <c r="BH28" s="1297"/>
      <c r="BI28" s="1297"/>
      <c r="BJ28" s="1297"/>
      <c r="BK28" s="1351"/>
      <c r="BL28" s="1297"/>
      <c r="BM28" s="1297"/>
      <c r="BN28" s="1304"/>
      <c r="BO28" s="1352"/>
      <c r="BP28" s="1352"/>
      <c r="BQ28" s="1256"/>
      <c r="BR28" s="1256"/>
      <c r="BS28" s="1256"/>
      <c r="BT28" s="1352"/>
      <c r="BU28" s="1352"/>
      <c r="BV28" s="1352"/>
      <c r="BW28" s="1297"/>
      <c r="BX28" s="1297"/>
      <c r="BY28" s="1297"/>
      <c r="BZ28" s="1297"/>
      <c r="CA28" s="1297"/>
      <c r="CB28" s="1297"/>
      <c r="CC28" s="1329"/>
      <c r="CM28" s="675"/>
      <c r="CO28" s="675"/>
    </row>
    <row r="29" spans="2:93" ht="30" customHeight="1">
      <c r="B29" s="842"/>
      <c r="D29" s="861"/>
      <c r="F29" s="1259"/>
      <c r="G29" s="1259"/>
      <c r="H29" s="1259"/>
      <c r="K29" s="2339"/>
      <c r="L29" s="2339"/>
      <c r="M29" s="2339"/>
      <c r="N29" s="2339"/>
      <c r="O29" s="2339"/>
      <c r="Q29" s="856"/>
      <c r="R29" s="858"/>
      <c r="S29" s="858"/>
      <c r="AM29" s="859"/>
      <c r="AN29" s="859"/>
      <c r="AO29" s="859"/>
      <c r="AP29" s="917"/>
      <c r="AQ29" s="917"/>
      <c r="AR29" s="917"/>
      <c r="AS29" s="917"/>
      <c r="AT29" s="917"/>
      <c r="AU29" s="917"/>
      <c r="AV29" s="917"/>
      <c r="AW29" s="858"/>
      <c r="AX29" s="858"/>
      <c r="AY29" s="858"/>
      <c r="AZ29" s="819"/>
      <c r="BA29" s="819"/>
      <c r="BB29" s="819"/>
      <c r="BD29" s="819"/>
      <c r="BE29" s="819"/>
      <c r="BF29" s="819"/>
      <c r="BI29" s="849"/>
      <c r="BJ29" s="819"/>
      <c r="BK29" s="864"/>
      <c r="BL29" s="819"/>
      <c r="BM29" s="849"/>
      <c r="BN29" s="849"/>
      <c r="BO29" s="849"/>
      <c r="BP29" s="849"/>
      <c r="BQ29" s="1324"/>
      <c r="BR29" s="1324"/>
      <c r="BS29" s="1324"/>
      <c r="BT29" s="1324"/>
      <c r="BU29" s="1324"/>
      <c r="BV29" s="1324"/>
      <c r="CC29" s="834"/>
      <c r="CO29" s="855"/>
    </row>
    <row r="30" spans="2:93" ht="30" customHeight="1">
      <c r="B30" s="842"/>
      <c r="C30" s="906">
        <v>1.1000000000000001</v>
      </c>
      <c r="D30" s="675" t="s">
        <v>2180</v>
      </c>
      <c r="F30" s="1259"/>
      <c r="G30" s="1259"/>
      <c r="H30" s="1259"/>
      <c r="K30" s="856"/>
      <c r="L30" s="863"/>
      <c r="M30" s="863"/>
      <c r="N30" s="863"/>
      <c r="O30" s="863"/>
      <c r="Q30" s="1260"/>
      <c r="R30" s="858"/>
      <c r="S30" s="858"/>
      <c r="AM30" s="859"/>
      <c r="AN30" s="859"/>
      <c r="AO30" s="859"/>
      <c r="AP30" s="884"/>
      <c r="AQ30" s="884"/>
      <c r="AR30" s="884"/>
      <c r="AS30" s="884"/>
      <c r="AT30" s="884"/>
      <c r="AU30" s="884"/>
      <c r="AV30" s="884"/>
      <c r="AW30" s="863"/>
      <c r="AX30" s="858"/>
      <c r="AY30" s="858"/>
      <c r="BK30" s="857"/>
      <c r="BN30" s="858"/>
      <c r="BO30" s="1324"/>
      <c r="BP30" s="1324"/>
      <c r="BQ30" s="1324"/>
      <c r="BR30" s="1324"/>
      <c r="BS30" s="1324"/>
      <c r="CC30" s="834"/>
    </row>
    <row r="31" spans="2:93" ht="30" customHeight="1">
      <c r="B31" s="842"/>
      <c r="C31" s="839"/>
      <c r="D31" s="865" t="s">
        <v>2181</v>
      </c>
      <c r="E31" s="861"/>
      <c r="F31" s="858"/>
      <c r="G31" s="862"/>
      <c r="H31" s="857"/>
      <c r="I31" s="857"/>
      <c r="K31" s="856"/>
      <c r="L31" s="863"/>
      <c r="M31" s="863"/>
      <c r="N31" s="863"/>
      <c r="O31" s="863"/>
      <c r="Q31" s="857"/>
      <c r="R31" s="858"/>
      <c r="S31" s="858"/>
      <c r="AM31" s="859"/>
      <c r="AN31" s="859"/>
      <c r="AO31" s="859"/>
      <c r="AP31" s="884"/>
      <c r="AQ31" s="884"/>
      <c r="AR31" s="884"/>
      <c r="AS31" s="884"/>
      <c r="AT31" s="884"/>
      <c r="AU31" s="884"/>
      <c r="AV31" s="884"/>
      <c r="AW31" s="863"/>
      <c r="AX31" s="858"/>
      <c r="AY31" s="858"/>
      <c r="BK31" s="864"/>
      <c r="BM31" s="849"/>
      <c r="BN31" s="849"/>
      <c r="BO31" s="1324"/>
      <c r="BP31" s="1324"/>
      <c r="BW31" s="840"/>
      <c r="BX31" s="840"/>
      <c r="BY31" s="840"/>
      <c r="BZ31" s="840"/>
      <c r="CA31" s="840"/>
      <c r="CC31" s="873"/>
    </row>
    <row r="32" spans="2:93" ht="30" customHeight="1">
      <c r="B32" s="842"/>
      <c r="D32" s="861"/>
      <c r="F32" s="2300"/>
      <c r="G32" s="2300"/>
      <c r="H32" s="2300"/>
      <c r="K32" s="2339"/>
      <c r="L32" s="2339"/>
      <c r="M32" s="2339"/>
      <c r="N32" s="2339"/>
      <c r="O32" s="2339"/>
      <c r="Q32" s="856"/>
      <c r="R32" s="858"/>
      <c r="S32" s="858"/>
      <c r="AM32" s="858"/>
      <c r="AN32" s="858"/>
      <c r="AO32" s="858"/>
      <c r="AP32" s="858"/>
      <c r="AQ32" s="858"/>
      <c r="AR32" s="858"/>
      <c r="AS32" s="858"/>
      <c r="AT32" s="2340" t="s">
        <v>2042</v>
      </c>
      <c r="AU32" s="2340"/>
      <c r="AV32" s="2340"/>
      <c r="AW32" s="2340"/>
      <c r="AX32" s="872"/>
      <c r="AY32" s="858"/>
      <c r="BK32" s="857"/>
      <c r="BN32" s="858"/>
      <c r="CC32" s="834"/>
    </row>
    <row r="33" spans="1:82" ht="16.350000000000001" customHeight="1">
      <c r="B33" s="842"/>
      <c r="C33" s="858"/>
      <c r="F33" s="2300"/>
      <c r="G33" s="2300"/>
      <c r="H33" s="2300"/>
      <c r="K33" s="856"/>
      <c r="L33" s="863"/>
      <c r="M33" s="863"/>
      <c r="N33" s="863"/>
      <c r="O33" s="863"/>
      <c r="Q33" s="1260"/>
      <c r="R33" s="858"/>
      <c r="S33" s="858"/>
      <c r="T33" s="819"/>
      <c r="U33" s="819"/>
      <c r="V33" s="819"/>
      <c r="W33" s="819"/>
      <c r="X33" s="819"/>
      <c r="Y33" s="819"/>
      <c r="AM33" s="858"/>
      <c r="AN33" s="858"/>
      <c r="AO33" s="858"/>
      <c r="AP33" s="858"/>
      <c r="AQ33" s="858"/>
      <c r="AR33" s="858"/>
      <c r="AS33" s="858"/>
      <c r="AT33" s="2340"/>
      <c r="AU33" s="2340"/>
      <c r="AV33" s="2340"/>
      <c r="AW33" s="2340"/>
      <c r="AX33" s="890"/>
      <c r="AY33" s="890"/>
      <c r="AZ33" s="890"/>
      <c r="BK33" s="864"/>
      <c r="BM33" s="849"/>
      <c r="BN33" s="849"/>
      <c r="CC33" s="834"/>
    </row>
    <row r="34" spans="1:82" ht="30" customHeight="1">
      <c r="B34" s="842"/>
      <c r="C34" s="858"/>
      <c r="D34" s="858"/>
      <c r="E34" s="861"/>
      <c r="F34" s="863" t="s">
        <v>169</v>
      </c>
      <c r="G34" s="862"/>
      <c r="H34" s="856" t="s">
        <v>2043</v>
      </c>
      <c r="I34" s="857"/>
      <c r="K34" s="856"/>
      <c r="L34" s="863"/>
      <c r="M34" s="863"/>
      <c r="N34" s="863"/>
      <c r="O34" s="863"/>
      <c r="Q34" s="857"/>
      <c r="R34" s="858"/>
      <c r="S34" s="858"/>
      <c r="AM34" s="858"/>
      <c r="AN34" s="858"/>
      <c r="AO34" s="858"/>
      <c r="AP34" s="858"/>
      <c r="AQ34" s="858"/>
      <c r="AR34" s="858"/>
      <c r="AS34" s="858"/>
      <c r="AT34" s="2301">
        <v>1</v>
      </c>
      <c r="AV34" s="3317"/>
      <c r="AW34" s="3318"/>
      <c r="AX34" s="3319"/>
      <c r="AY34" s="2345" t="s">
        <v>2044</v>
      </c>
      <c r="AZ34" s="2346"/>
      <c r="BA34" s="2346"/>
      <c r="BB34" s="2346"/>
      <c r="BC34" s="2346"/>
      <c r="BE34" s="871"/>
      <c r="BI34" s="2344">
        <v>2</v>
      </c>
      <c r="BK34" s="3317"/>
      <c r="BL34" s="3318"/>
      <c r="BM34" s="3319"/>
      <c r="BN34" s="2347" t="s">
        <v>2045</v>
      </c>
      <c r="BO34" s="2348"/>
      <c r="BP34" s="2348"/>
      <c r="BQ34" s="2348"/>
      <c r="BR34" s="2348"/>
      <c r="BS34" s="2348"/>
      <c r="BT34" s="2348"/>
      <c r="CC34" s="874"/>
    </row>
    <row r="35" spans="1:82" ht="30" customHeight="1">
      <c r="B35" s="842"/>
      <c r="C35" s="858"/>
      <c r="D35" s="861"/>
      <c r="F35" s="1259"/>
      <c r="G35" s="1259"/>
      <c r="H35" s="825" t="s">
        <v>2046</v>
      </c>
      <c r="K35" s="1362"/>
      <c r="L35" s="1362"/>
      <c r="M35" s="1362"/>
      <c r="N35" s="1362"/>
      <c r="O35" s="1362"/>
      <c r="Q35" s="856"/>
      <c r="R35" s="858"/>
      <c r="S35" s="858"/>
      <c r="AM35" s="858"/>
      <c r="AN35" s="858"/>
      <c r="AO35" s="858"/>
      <c r="AP35" s="858"/>
      <c r="AQ35" s="858"/>
      <c r="AR35" s="858"/>
      <c r="AS35" s="858"/>
      <c r="AT35" s="2301"/>
      <c r="AV35" s="3320"/>
      <c r="AW35" s="3321"/>
      <c r="AX35" s="3322"/>
      <c r="AY35" s="2345"/>
      <c r="AZ35" s="2346"/>
      <c r="BA35" s="2346"/>
      <c r="BB35" s="2346"/>
      <c r="BC35" s="2346"/>
      <c r="BE35" s="871"/>
      <c r="BF35" s="879"/>
      <c r="BG35" s="879"/>
      <c r="BH35" s="879"/>
      <c r="BI35" s="2344"/>
      <c r="BK35" s="3320"/>
      <c r="BL35" s="3321"/>
      <c r="BM35" s="3322"/>
      <c r="BN35" s="2347"/>
      <c r="BO35" s="2348"/>
      <c r="BP35" s="2348"/>
      <c r="BQ35" s="2348"/>
      <c r="BR35" s="2348"/>
      <c r="BS35" s="2348"/>
      <c r="BT35" s="2348"/>
      <c r="BU35" s="840"/>
      <c r="BV35" s="840"/>
      <c r="BW35" s="840"/>
      <c r="BX35" s="840"/>
      <c r="BY35" s="840"/>
      <c r="BZ35" s="840"/>
      <c r="CA35" s="840"/>
      <c r="CC35" s="873"/>
    </row>
    <row r="36" spans="1:82" ht="30" customHeight="1">
      <c r="A36" s="907" t="s">
        <v>2047</v>
      </c>
      <c r="B36" s="842"/>
      <c r="C36" s="858"/>
      <c r="F36" s="1259"/>
      <c r="G36" s="1259"/>
      <c r="H36" s="1259"/>
      <c r="K36" s="856"/>
      <c r="L36" s="863"/>
      <c r="M36" s="863"/>
      <c r="N36" s="863"/>
      <c r="O36" s="863"/>
      <c r="Q36" s="1260"/>
      <c r="R36" s="858"/>
      <c r="S36" s="858"/>
      <c r="AM36" s="858"/>
      <c r="AN36" s="858"/>
      <c r="AO36" s="858"/>
      <c r="AP36" s="858"/>
      <c r="AQ36" s="858"/>
      <c r="AR36" s="858"/>
      <c r="AS36" s="858"/>
      <c r="AT36" s="2340" t="s">
        <v>2048</v>
      </c>
      <c r="AU36" s="2340"/>
      <c r="AV36" s="2340"/>
      <c r="AW36" s="2340"/>
      <c r="AX36" s="858"/>
      <c r="AY36" s="858"/>
      <c r="AZ36" s="878"/>
      <c r="BA36" s="878"/>
      <c r="BB36" s="878"/>
      <c r="BC36" s="879"/>
      <c r="BD36" s="879"/>
      <c r="BE36" s="879"/>
      <c r="BF36" s="879"/>
      <c r="BG36" s="879"/>
      <c r="BH36" s="879"/>
      <c r="BI36" s="879"/>
      <c r="BJ36" s="879"/>
      <c r="BK36" s="879"/>
      <c r="BL36" s="879"/>
      <c r="BM36" s="879"/>
      <c r="BN36" s="879"/>
      <c r="BO36" s="879"/>
      <c r="BP36" s="879"/>
      <c r="BQ36" s="879"/>
      <c r="BR36" s="879"/>
      <c r="BT36" s="839"/>
      <c r="BU36" s="840"/>
      <c r="BV36" s="840"/>
      <c r="BW36" s="840"/>
      <c r="BX36" s="840"/>
      <c r="BY36" s="840"/>
      <c r="BZ36" s="840"/>
      <c r="CA36" s="840"/>
      <c r="CC36" s="873"/>
    </row>
    <row r="37" spans="1:82" ht="16.2" customHeight="1">
      <c r="B37" s="842"/>
      <c r="C37" s="880"/>
      <c r="D37" s="858"/>
      <c r="E37" s="861"/>
      <c r="F37" s="858"/>
      <c r="G37" s="862"/>
      <c r="H37" s="857"/>
      <c r="I37" s="857"/>
      <c r="K37" s="856"/>
      <c r="L37" s="863"/>
      <c r="M37" s="863"/>
      <c r="N37" s="863"/>
      <c r="O37" s="863"/>
      <c r="Q37" s="857"/>
      <c r="R37" s="858"/>
      <c r="S37" s="858"/>
      <c r="AM37" s="858"/>
      <c r="AN37" s="858"/>
      <c r="AO37" s="858"/>
      <c r="AP37" s="858"/>
      <c r="AQ37" s="858"/>
      <c r="AR37" s="858"/>
      <c r="AS37" s="858"/>
      <c r="AT37" s="2340"/>
      <c r="AU37" s="2340"/>
      <c r="AV37" s="2340"/>
      <c r="AW37" s="2340"/>
      <c r="AX37" s="858"/>
      <c r="AY37" s="858"/>
      <c r="AZ37" s="858"/>
      <c r="BA37" s="858"/>
      <c r="BB37" s="858"/>
      <c r="BC37" s="879"/>
      <c r="BD37" s="879"/>
      <c r="BE37" s="879"/>
      <c r="BF37" s="879"/>
      <c r="BG37" s="879"/>
      <c r="BH37" s="879"/>
      <c r="BI37" s="879"/>
      <c r="BJ37" s="879"/>
      <c r="BK37" s="879"/>
      <c r="BL37" s="879"/>
      <c r="BM37" s="879"/>
      <c r="BN37" s="879"/>
      <c r="BO37" s="879"/>
      <c r="BP37" s="879"/>
      <c r="BQ37" s="879"/>
      <c r="BR37" s="879"/>
      <c r="BT37" s="839"/>
      <c r="BU37" s="840"/>
      <c r="BV37" s="840"/>
      <c r="BW37" s="840"/>
      <c r="BX37" s="840"/>
      <c r="BY37" s="840"/>
      <c r="BZ37" s="840"/>
      <c r="CA37" s="840"/>
      <c r="CC37" s="873"/>
    </row>
    <row r="38" spans="1:82" ht="30" customHeight="1">
      <c r="B38" s="842"/>
      <c r="C38" s="880"/>
      <c r="D38" s="861"/>
      <c r="F38" s="822" t="s">
        <v>263</v>
      </c>
      <c r="G38" s="1259"/>
      <c r="H38" s="822" t="s">
        <v>2049</v>
      </c>
      <c r="K38" s="1362"/>
      <c r="L38" s="1362"/>
      <c r="M38" s="1362"/>
      <c r="N38" s="1362"/>
      <c r="O38" s="1362"/>
      <c r="Q38" s="856"/>
      <c r="R38" s="858"/>
      <c r="S38" s="858"/>
      <c r="T38" s="839"/>
      <c r="U38" s="839"/>
      <c r="V38" s="839"/>
      <c r="W38" s="839"/>
      <c r="X38" s="839"/>
      <c r="Y38" s="839"/>
      <c r="AM38" s="858"/>
      <c r="AN38" s="858"/>
      <c r="AO38" s="858"/>
      <c r="AP38" s="858"/>
      <c r="AQ38" s="858"/>
      <c r="AR38" s="858"/>
      <c r="AS38" s="858"/>
      <c r="AT38" s="2301">
        <v>1</v>
      </c>
      <c r="AU38" s="858"/>
      <c r="AV38" s="3317"/>
      <c r="AW38" s="3318"/>
      <c r="AX38" s="3319"/>
      <c r="AY38" s="2345" t="s">
        <v>2044</v>
      </c>
      <c r="AZ38" s="2346"/>
      <c r="BA38" s="2346"/>
      <c r="BB38" s="2346"/>
      <c r="BC38" s="2346"/>
      <c r="BD38" s="879"/>
      <c r="BE38" s="879"/>
      <c r="BF38" s="879"/>
      <c r="BG38" s="879"/>
      <c r="BH38" s="879"/>
      <c r="BI38" s="2344">
        <v>2</v>
      </c>
      <c r="BK38" s="3317"/>
      <c r="BL38" s="3318"/>
      <c r="BM38" s="3319"/>
      <c r="BN38" s="2347" t="s">
        <v>2045</v>
      </c>
      <c r="BO38" s="2348"/>
      <c r="BP38" s="2348"/>
      <c r="BQ38" s="2348"/>
      <c r="BR38" s="2348"/>
      <c r="BS38" s="2348"/>
      <c r="BT38" s="2348"/>
      <c r="BU38" s="840"/>
      <c r="BV38" s="840"/>
      <c r="BW38" s="840"/>
      <c r="BX38" s="840"/>
      <c r="BY38" s="2341"/>
      <c r="BZ38" s="2341"/>
      <c r="CA38" s="2341"/>
      <c r="CB38" s="2341"/>
      <c r="CC38" s="2342"/>
    </row>
    <row r="39" spans="1:82" ht="30" customHeight="1">
      <c r="B39" s="842"/>
      <c r="C39" s="880"/>
      <c r="F39" s="1259"/>
      <c r="G39" s="1259"/>
      <c r="H39" s="825" t="s">
        <v>2050</v>
      </c>
      <c r="K39" s="856"/>
      <c r="L39" s="863"/>
      <c r="M39" s="863"/>
      <c r="N39" s="863"/>
      <c r="O39" s="863"/>
      <c r="Q39" s="1260"/>
      <c r="R39" s="858"/>
      <c r="S39" s="858"/>
      <c r="T39" s="858"/>
      <c r="U39" s="858"/>
      <c r="V39" s="858"/>
      <c r="W39" s="858"/>
      <c r="X39" s="858"/>
      <c r="Y39" s="858"/>
      <c r="Z39" s="819"/>
      <c r="AA39" s="819"/>
      <c r="AB39" s="819"/>
      <c r="AC39" s="819"/>
      <c r="AD39" s="819"/>
      <c r="AE39" s="819"/>
      <c r="AF39" s="819"/>
      <c r="AG39" s="819"/>
      <c r="AH39" s="819"/>
      <c r="AI39" s="819"/>
      <c r="AJ39" s="819"/>
      <c r="AK39" s="819"/>
      <c r="AL39" s="819"/>
      <c r="AM39" s="858"/>
      <c r="AN39" s="858"/>
      <c r="AO39" s="858"/>
      <c r="AP39" s="858"/>
      <c r="AQ39" s="858"/>
      <c r="AR39" s="858"/>
      <c r="AS39" s="858"/>
      <c r="AT39" s="2301"/>
      <c r="AU39" s="858"/>
      <c r="AV39" s="3320"/>
      <c r="AW39" s="3321"/>
      <c r="AX39" s="3322"/>
      <c r="AY39" s="2345"/>
      <c r="AZ39" s="2346"/>
      <c r="BA39" s="2346"/>
      <c r="BB39" s="2346"/>
      <c r="BC39" s="2346"/>
      <c r="BD39" s="879"/>
      <c r="BE39" s="879"/>
      <c r="BF39" s="879"/>
      <c r="BG39" s="879"/>
      <c r="BH39" s="879"/>
      <c r="BI39" s="2344"/>
      <c r="BK39" s="3320"/>
      <c r="BL39" s="3321"/>
      <c r="BM39" s="3322"/>
      <c r="BN39" s="2347"/>
      <c r="BO39" s="2348"/>
      <c r="BP39" s="2348"/>
      <c r="BQ39" s="2348"/>
      <c r="BR39" s="2348"/>
      <c r="BS39" s="2348"/>
      <c r="BT39" s="2348"/>
      <c r="BU39" s="879"/>
      <c r="BV39" s="879"/>
      <c r="BW39" s="879"/>
      <c r="BX39" s="879"/>
      <c r="BY39" s="879"/>
      <c r="BZ39" s="879"/>
      <c r="CA39" s="858"/>
      <c r="CB39" s="858"/>
      <c r="CC39" s="883"/>
      <c r="CD39" s="879"/>
    </row>
    <row r="40" spans="1:82" ht="16.2" customHeight="1">
      <c r="B40" s="842"/>
      <c r="C40" s="858"/>
      <c r="D40" s="858"/>
      <c r="E40" s="861"/>
      <c r="F40" s="858"/>
      <c r="G40" s="862"/>
      <c r="H40" s="857"/>
      <c r="I40" s="857"/>
      <c r="K40" s="856"/>
      <c r="L40" s="863"/>
      <c r="M40" s="863"/>
      <c r="N40" s="863"/>
      <c r="O40" s="863"/>
      <c r="Q40" s="857"/>
      <c r="R40" s="858"/>
      <c r="S40" s="858"/>
      <c r="T40" s="858"/>
      <c r="U40" s="858"/>
      <c r="V40" s="858"/>
      <c r="W40" s="858"/>
      <c r="X40" s="858"/>
      <c r="Y40" s="858"/>
      <c r="AM40" s="858"/>
      <c r="AN40" s="858"/>
      <c r="AO40" s="858"/>
      <c r="AP40" s="858"/>
      <c r="AQ40" s="858"/>
      <c r="AR40" s="858"/>
      <c r="AS40" s="858"/>
      <c r="AT40" s="2340" t="s">
        <v>2051</v>
      </c>
      <c r="AU40" s="2340"/>
      <c r="AV40" s="2340"/>
      <c r="AW40" s="2340"/>
      <c r="AX40" s="858"/>
      <c r="AY40" s="858"/>
      <c r="AZ40" s="872"/>
      <c r="CC40" s="834"/>
    </row>
    <row r="41" spans="1:82" ht="30" customHeight="1">
      <c r="B41" s="842"/>
      <c r="C41" s="858"/>
      <c r="D41" s="861"/>
      <c r="F41" s="1259"/>
      <c r="G41" s="1259"/>
      <c r="H41" s="1259"/>
      <c r="K41" s="2339"/>
      <c r="L41" s="2339"/>
      <c r="M41" s="2339"/>
      <c r="N41" s="2339"/>
      <c r="O41" s="2339"/>
      <c r="Q41" s="856"/>
      <c r="R41" s="858"/>
      <c r="S41" s="858"/>
      <c r="T41" s="839"/>
      <c r="U41" s="839"/>
      <c r="V41" s="839"/>
      <c r="W41" s="839"/>
      <c r="X41" s="839"/>
      <c r="Y41" s="839"/>
      <c r="AM41" s="858"/>
      <c r="AN41" s="858"/>
      <c r="AO41" s="858"/>
      <c r="AP41" s="858"/>
      <c r="AQ41" s="858"/>
      <c r="AR41" s="858"/>
      <c r="AS41" s="858"/>
      <c r="AT41" s="2340"/>
      <c r="AU41" s="2340"/>
      <c r="AV41" s="2340"/>
      <c r="AW41" s="2340"/>
      <c r="AX41" s="858"/>
      <c r="AY41" s="858"/>
      <c r="AZ41" s="872"/>
      <c r="CC41" s="834"/>
    </row>
    <row r="42" spans="1:82" ht="30" customHeight="1">
      <c r="B42" s="842"/>
      <c r="C42" s="858"/>
      <c r="F42" s="822" t="s">
        <v>284</v>
      </c>
      <c r="G42" s="1259"/>
      <c r="H42" s="822" t="s">
        <v>2052</v>
      </c>
      <c r="K42" s="857"/>
      <c r="L42" s="858"/>
      <c r="M42" s="858"/>
      <c r="N42" s="858"/>
      <c r="O42" s="858"/>
      <c r="Q42" s="1260"/>
      <c r="R42" s="858"/>
      <c r="S42" s="858"/>
      <c r="T42" s="858"/>
      <c r="U42" s="858"/>
      <c r="V42" s="858"/>
      <c r="W42" s="858"/>
      <c r="X42" s="858"/>
      <c r="Y42" s="858"/>
      <c r="AM42" s="858"/>
      <c r="AN42" s="858"/>
      <c r="AO42" s="858"/>
      <c r="AP42" s="887"/>
      <c r="AQ42" s="887"/>
      <c r="AR42" s="887"/>
      <c r="AS42" s="887"/>
      <c r="AT42" s="2343">
        <v>1</v>
      </c>
      <c r="AU42" s="887"/>
      <c r="AV42" s="3317"/>
      <c r="AW42" s="3318"/>
      <c r="AX42" s="3319"/>
      <c r="AY42" s="2345" t="s">
        <v>2044</v>
      </c>
      <c r="AZ42" s="2346"/>
      <c r="BA42" s="2346"/>
      <c r="BB42" s="2346"/>
      <c r="BC42" s="2346"/>
      <c r="BI42" s="2344">
        <v>2</v>
      </c>
      <c r="BK42" s="3317"/>
      <c r="BL42" s="3318"/>
      <c r="BM42" s="3319"/>
      <c r="BN42" s="2347" t="s">
        <v>2045</v>
      </c>
      <c r="BO42" s="2348"/>
      <c r="BP42" s="2348"/>
      <c r="BQ42" s="2348"/>
      <c r="BR42" s="2348"/>
      <c r="BS42" s="2348"/>
      <c r="BT42" s="2348"/>
      <c r="CC42" s="834"/>
    </row>
    <row r="43" spans="1:82" ht="30" customHeight="1">
      <c r="B43" s="842"/>
      <c r="C43" s="858"/>
      <c r="D43" s="858"/>
      <c r="E43" s="861"/>
      <c r="F43" s="858"/>
      <c r="G43" s="862"/>
      <c r="H43" s="909" t="s">
        <v>2053</v>
      </c>
      <c r="I43" s="857"/>
      <c r="J43" s="835"/>
      <c r="K43" s="835"/>
      <c r="L43" s="835"/>
      <c r="M43" s="835"/>
      <c r="N43" s="835"/>
      <c r="O43" s="835"/>
      <c r="P43" s="835"/>
      <c r="Q43" s="835"/>
      <c r="R43" s="835"/>
      <c r="S43" s="835"/>
      <c r="T43" s="835"/>
      <c r="U43" s="835"/>
      <c r="V43" s="835"/>
      <c r="W43" s="835"/>
      <c r="X43" s="835"/>
      <c r="Y43" s="835"/>
      <c r="AM43" s="858"/>
      <c r="AN43" s="858"/>
      <c r="AO43" s="858"/>
      <c r="AP43" s="887"/>
      <c r="AQ43" s="887"/>
      <c r="AR43" s="887"/>
      <c r="AS43" s="887"/>
      <c r="AT43" s="2343"/>
      <c r="AU43" s="887"/>
      <c r="AV43" s="3320"/>
      <c r="AW43" s="3321"/>
      <c r="AX43" s="3322"/>
      <c r="AY43" s="2345"/>
      <c r="AZ43" s="2346"/>
      <c r="BA43" s="2346"/>
      <c r="BB43" s="2346"/>
      <c r="BC43" s="2346"/>
      <c r="BH43" s="879"/>
      <c r="BI43" s="2344"/>
      <c r="BK43" s="3320"/>
      <c r="BL43" s="3321"/>
      <c r="BM43" s="3322"/>
      <c r="BN43" s="2347"/>
      <c r="BO43" s="2348"/>
      <c r="BP43" s="2348"/>
      <c r="BQ43" s="2348"/>
      <c r="BR43" s="2348"/>
      <c r="BS43" s="2348"/>
      <c r="BT43" s="2348"/>
      <c r="BU43" s="879"/>
      <c r="CC43" s="834"/>
    </row>
    <row r="44" spans="1:82" ht="16.2" customHeight="1">
      <c r="B44" s="842"/>
      <c r="C44" s="858"/>
      <c r="F44" s="856"/>
      <c r="G44" s="856"/>
      <c r="H44" s="856"/>
      <c r="J44" s="1260"/>
      <c r="K44" s="857"/>
      <c r="L44" s="858"/>
      <c r="M44" s="858"/>
      <c r="N44" s="858"/>
      <c r="O44" s="858"/>
      <c r="P44" s="858"/>
      <c r="Q44" s="858"/>
      <c r="R44" s="858"/>
      <c r="S44" s="858"/>
      <c r="T44" s="858"/>
      <c r="U44" s="858"/>
      <c r="V44" s="858"/>
      <c r="W44" s="858"/>
      <c r="X44" s="858"/>
      <c r="Y44" s="858"/>
      <c r="Z44" s="858"/>
      <c r="AA44" s="858"/>
      <c r="AB44" s="858"/>
      <c r="AC44" s="858"/>
      <c r="AD44" s="858"/>
      <c r="AE44" s="858"/>
      <c r="AF44" s="858"/>
      <c r="AG44" s="858"/>
      <c r="AH44" s="858"/>
      <c r="AI44" s="858"/>
      <c r="AJ44" s="858"/>
      <c r="AK44" s="858"/>
      <c r="AL44" s="858"/>
      <c r="AM44" s="858"/>
      <c r="AN44" s="858"/>
      <c r="AO44" s="858"/>
      <c r="AP44" s="858"/>
      <c r="AQ44" s="858"/>
      <c r="AR44" s="858"/>
      <c r="AS44" s="858"/>
      <c r="AT44" s="858"/>
      <c r="AU44" s="858"/>
      <c r="AV44" s="858"/>
      <c r="AW44" s="858"/>
      <c r="AX44" s="858"/>
      <c r="AY44" s="858"/>
      <c r="AZ44" s="872"/>
      <c r="CC44" s="834"/>
    </row>
    <row r="45" spans="1:82" ht="29.25" customHeight="1">
      <c r="B45" s="845"/>
      <c r="C45" s="1354"/>
      <c r="D45" s="1355"/>
      <c r="E45" s="1356"/>
      <c r="F45" s="1356"/>
      <c r="G45" s="1356"/>
      <c r="H45" s="1356"/>
      <c r="I45" s="1356"/>
      <c r="J45" s="1356"/>
      <c r="K45" s="1356"/>
      <c r="L45" s="1356"/>
      <c r="M45" s="1356"/>
      <c r="N45" s="1356"/>
      <c r="O45" s="1356"/>
      <c r="P45" s="1356"/>
      <c r="Q45" s="1356"/>
      <c r="R45" s="1356"/>
      <c r="S45" s="1356"/>
      <c r="T45" s="1356"/>
      <c r="U45" s="1356"/>
      <c r="V45" s="1356"/>
      <c r="W45" s="1356"/>
      <c r="X45" s="1356"/>
      <c r="Y45" s="1356"/>
      <c r="Z45" s="1356"/>
      <c r="AA45" s="1356"/>
      <c r="AB45" s="1356"/>
      <c r="AC45" s="1356"/>
      <c r="AD45" s="1356"/>
      <c r="AE45" s="1356"/>
      <c r="AF45" s="1356"/>
      <c r="AG45" s="1356"/>
      <c r="AH45" s="1356"/>
      <c r="AI45" s="1356"/>
      <c r="AJ45" s="1356"/>
      <c r="AK45" s="1356"/>
      <c r="AL45" s="846"/>
      <c r="AM45" s="846"/>
      <c r="AN45" s="846"/>
      <c r="AO45" s="846"/>
      <c r="AP45" s="846"/>
      <c r="AQ45" s="896"/>
      <c r="AR45" s="896"/>
      <c r="AS45" s="896"/>
      <c r="AT45" s="896"/>
      <c r="AU45" s="896"/>
      <c r="AV45" s="896"/>
      <c r="AW45" s="896"/>
      <c r="AX45" s="896"/>
      <c r="AY45" s="896"/>
      <c r="AZ45" s="1357"/>
      <c r="BA45" s="1358"/>
      <c r="BB45" s="1359"/>
      <c r="BC45" s="896"/>
      <c r="BD45" s="896"/>
      <c r="BE45" s="896"/>
      <c r="BF45" s="896"/>
      <c r="BG45" s="896"/>
      <c r="BH45" s="896"/>
      <c r="BI45" s="896"/>
      <c r="BJ45" s="896"/>
      <c r="BK45" s="896"/>
      <c r="BL45" s="896"/>
      <c r="BM45" s="896"/>
      <c r="BN45" s="896"/>
      <c r="BO45" s="896"/>
      <c r="BP45" s="896"/>
      <c r="BQ45" s="896"/>
      <c r="BR45" s="896"/>
      <c r="BS45" s="896"/>
      <c r="BT45" s="896"/>
      <c r="BU45" s="896"/>
      <c r="BV45" s="846"/>
      <c r="BW45" s="846"/>
      <c r="BX45" s="846"/>
      <c r="BY45" s="846"/>
      <c r="BZ45" s="846"/>
      <c r="CA45" s="846"/>
      <c r="CB45" s="846"/>
      <c r="CC45" s="848"/>
    </row>
    <row r="46" spans="1:82" ht="29.25" customHeight="1">
      <c r="B46" s="842"/>
      <c r="C46" s="839"/>
      <c r="D46" s="1308"/>
      <c r="E46" s="838"/>
      <c r="F46" s="838"/>
      <c r="G46" s="838"/>
      <c r="H46" s="838"/>
      <c r="I46" s="838"/>
      <c r="J46" s="838"/>
      <c r="K46" s="838"/>
      <c r="L46" s="838"/>
      <c r="M46" s="838"/>
      <c r="N46" s="838"/>
      <c r="O46" s="838"/>
      <c r="P46" s="838"/>
      <c r="Q46" s="838"/>
      <c r="R46" s="838"/>
      <c r="S46" s="838"/>
      <c r="T46" s="838"/>
      <c r="U46" s="838"/>
      <c r="V46" s="838"/>
      <c r="W46" s="838"/>
      <c r="X46" s="838"/>
      <c r="Y46" s="838"/>
      <c r="Z46" s="838"/>
      <c r="AA46" s="838"/>
      <c r="AB46" s="838"/>
      <c r="AC46" s="838"/>
      <c r="AD46" s="838"/>
      <c r="AE46" s="838"/>
      <c r="AF46" s="838"/>
      <c r="AG46" s="838"/>
      <c r="AH46" s="838"/>
      <c r="AI46" s="838"/>
      <c r="AJ46" s="838"/>
      <c r="AK46" s="838"/>
      <c r="AQ46" s="839"/>
      <c r="AR46" s="839"/>
      <c r="AS46" s="839"/>
      <c r="AT46" s="839"/>
      <c r="AU46" s="839"/>
      <c r="AV46" s="839"/>
      <c r="AW46" s="839"/>
      <c r="AX46" s="839"/>
      <c r="AY46" s="839"/>
      <c r="AZ46" s="872"/>
      <c r="BA46" s="890"/>
      <c r="BB46" s="891"/>
      <c r="BC46" s="839"/>
      <c r="BD46" s="839"/>
      <c r="BE46" s="839"/>
      <c r="BF46" s="839"/>
      <c r="BG46" s="839"/>
      <c r="BH46" s="839"/>
      <c r="BI46" s="839"/>
      <c r="BJ46" s="839"/>
      <c r="BK46" s="839"/>
      <c r="BL46" s="839"/>
      <c r="BM46" s="839"/>
      <c r="BN46" s="839"/>
      <c r="BO46" s="839"/>
      <c r="BP46" s="839"/>
      <c r="BQ46" s="839"/>
      <c r="BW46" s="2349"/>
      <c r="BX46" s="2350"/>
      <c r="BY46" s="2350"/>
      <c r="BZ46" s="2350"/>
      <c r="CC46" s="834"/>
    </row>
    <row r="47" spans="1:82" ht="16.2" customHeight="1">
      <c r="B47" s="842"/>
      <c r="C47" s="858"/>
      <c r="F47" s="856"/>
      <c r="G47" s="856"/>
      <c r="H47" s="856"/>
      <c r="J47" s="1260"/>
      <c r="K47" s="857"/>
      <c r="L47" s="858"/>
      <c r="M47" s="858"/>
      <c r="N47" s="858"/>
      <c r="O47" s="858"/>
      <c r="P47" s="858"/>
      <c r="Q47" s="858"/>
      <c r="R47" s="858"/>
      <c r="S47" s="858"/>
      <c r="T47" s="858"/>
      <c r="U47" s="858"/>
      <c r="V47" s="858"/>
      <c r="W47" s="858"/>
      <c r="X47" s="858"/>
      <c r="Y47" s="858"/>
      <c r="Z47" s="858"/>
      <c r="AA47" s="858"/>
      <c r="AB47" s="858"/>
      <c r="AC47" s="858"/>
      <c r="AD47" s="858"/>
      <c r="AE47" s="858"/>
      <c r="AF47" s="858"/>
      <c r="AG47" s="858"/>
      <c r="AH47" s="858"/>
      <c r="AI47" s="858"/>
      <c r="AJ47" s="858"/>
      <c r="AK47" s="858"/>
      <c r="AL47" s="858"/>
      <c r="AM47" s="858"/>
      <c r="AN47" s="858"/>
      <c r="AO47" s="858"/>
      <c r="AP47" s="858"/>
      <c r="AQ47" s="858"/>
      <c r="AR47" s="858"/>
      <c r="AS47" s="858"/>
      <c r="AT47" s="858"/>
      <c r="AU47" s="858"/>
      <c r="AV47" s="858"/>
      <c r="AW47" s="858"/>
      <c r="AX47" s="858"/>
      <c r="AY47" s="858"/>
      <c r="AZ47" s="872"/>
      <c r="CC47" s="834"/>
    </row>
    <row r="48" spans="1:82" ht="32.25" customHeight="1">
      <c r="B48" s="842"/>
      <c r="C48" s="831" t="s">
        <v>2054</v>
      </c>
      <c r="D48" s="832" t="s">
        <v>2182</v>
      </c>
      <c r="E48" s="1306"/>
      <c r="F48" s="833"/>
      <c r="G48" s="833"/>
      <c r="H48" s="833"/>
      <c r="I48" s="833"/>
      <c r="J48" s="833"/>
      <c r="K48" s="833"/>
      <c r="L48" s="833"/>
      <c r="M48" s="833"/>
      <c r="N48" s="833"/>
      <c r="O48" s="833"/>
      <c r="P48" s="833"/>
      <c r="Q48" s="833"/>
      <c r="R48" s="833"/>
      <c r="S48" s="833"/>
      <c r="T48" s="833"/>
      <c r="U48" s="833"/>
      <c r="V48" s="833"/>
      <c r="W48" s="833"/>
      <c r="X48" s="833"/>
      <c r="Y48" s="833"/>
      <c r="Z48" s="833"/>
      <c r="AA48" s="833"/>
      <c r="AB48" s="833"/>
      <c r="AC48" s="833"/>
      <c r="AD48" s="833"/>
      <c r="AE48" s="833"/>
      <c r="AF48" s="833"/>
      <c r="AG48" s="833"/>
      <c r="AH48" s="833"/>
      <c r="AI48" s="833"/>
      <c r="AJ48" s="833"/>
      <c r="AK48" s="833"/>
      <c r="AL48" s="833"/>
      <c r="AM48" s="833"/>
      <c r="AN48" s="833"/>
      <c r="AO48" s="833"/>
      <c r="AP48" s="833"/>
      <c r="AQ48" s="833"/>
      <c r="AR48" s="833"/>
      <c r="AS48" s="833"/>
      <c r="AT48" s="833"/>
      <c r="AU48" s="833"/>
      <c r="AV48" s="833"/>
      <c r="AW48" s="833"/>
      <c r="AX48" s="833"/>
      <c r="AY48" s="833"/>
      <c r="AZ48" s="833"/>
      <c r="BA48" s="833"/>
      <c r="BB48" s="833"/>
      <c r="BC48" s="833"/>
      <c r="BD48" s="833"/>
      <c r="BE48" s="833"/>
      <c r="BF48" s="1363"/>
      <c r="BG48" s="1363"/>
      <c r="BH48" s="1363"/>
      <c r="BI48" s="1363"/>
      <c r="BJ48" s="1363"/>
      <c r="BK48" s="1363"/>
      <c r="BL48" s="1363"/>
      <c r="BM48" s="1363"/>
      <c r="BN48" s="1363"/>
      <c r="BO48" s="1363"/>
      <c r="BP48" s="1363"/>
      <c r="BQ48" s="1363"/>
      <c r="BR48" s="1363"/>
      <c r="BS48" s="1363"/>
      <c r="BT48" s="1363"/>
      <c r="BU48" s="1363"/>
      <c r="BV48" s="1363"/>
      <c r="BW48" s="1363"/>
      <c r="BX48" s="1363"/>
      <c r="BY48" s="1363"/>
      <c r="BZ48" s="1363"/>
      <c r="CC48" s="834"/>
    </row>
    <row r="49" spans="2:81" ht="32.25" customHeight="1">
      <c r="B49" s="842"/>
      <c r="C49" s="835"/>
      <c r="D49" s="1308" t="s">
        <v>2183</v>
      </c>
      <c r="E49" s="1307"/>
      <c r="F49" s="835"/>
      <c r="G49" s="835"/>
      <c r="H49" s="835"/>
      <c r="I49" s="835"/>
      <c r="J49" s="835"/>
      <c r="K49" s="835"/>
      <c r="L49" s="835"/>
      <c r="M49" s="835"/>
      <c r="N49" s="835"/>
      <c r="O49" s="835"/>
      <c r="P49" s="835"/>
      <c r="Q49" s="835"/>
      <c r="R49" s="835"/>
      <c r="S49" s="835"/>
      <c r="T49" s="835"/>
      <c r="U49" s="835"/>
      <c r="V49" s="835"/>
      <c r="W49" s="835"/>
      <c r="X49" s="835"/>
      <c r="Y49" s="835"/>
      <c r="Z49" s="835"/>
      <c r="AA49" s="835"/>
      <c r="AB49" s="835"/>
      <c r="AC49" s="835"/>
      <c r="AD49" s="835"/>
      <c r="AE49" s="835"/>
      <c r="AF49" s="835"/>
      <c r="AG49" s="835"/>
      <c r="AH49" s="835"/>
      <c r="AI49" s="835"/>
      <c r="AJ49" s="835"/>
      <c r="AK49" s="835"/>
      <c r="AL49" s="835"/>
      <c r="AM49" s="835"/>
      <c r="AN49" s="835"/>
      <c r="AO49" s="835"/>
      <c r="AP49" s="835"/>
      <c r="AQ49" s="835"/>
      <c r="AR49" s="835"/>
      <c r="AS49" s="835"/>
      <c r="AT49" s="835"/>
      <c r="AU49" s="835"/>
      <c r="AV49" s="835"/>
      <c r="AW49" s="835"/>
      <c r="AX49" s="835"/>
      <c r="AY49" s="835"/>
      <c r="AZ49" s="835"/>
      <c r="BA49" s="835"/>
      <c r="BB49" s="835"/>
      <c r="BC49" s="835"/>
      <c r="BD49" s="835"/>
      <c r="BE49" s="835"/>
      <c r="BF49" s="1363"/>
      <c r="BG49" s="1363"/>
      <c r="BH49" s="1363"/>
      <c r="BI49" s="1363"/>
      <c r="BJ49" s="1363"/>
      <c r="BK49" s="1363"/>
      <c r="BL49" s="1363"/>
      <c r="BM49" s="1363"/>
      <c r="BN49" s="1363"/>
      <c r="BO49" s="1363"/>
      <c r="BP49" s="1363"/>
      <c r="BQ49" s="1363"/>
      <c r="BR49" s="1363"/>
      <c r="BS49" s="1363"/>
      <c r="BT49" s="1363"/>
      <c r="BU49" s="1363"/>
      <c r="BV49" s="1363"/>
      <c r="BW49" s="1363"/>
      <c r="BX49" s="1363"/>
      <c r="BY49" s="1363"/>
      <c r="BZ49" s="1363"/>
      <c r="CC49" s="834"/>
    </row>
    <row r="50" spans="2:81" ht="32.25" customHeight="1">
      <c r="B50" s="842"/>
      <c r="C50" s="1308"/>
      <c r="D50" s="836"/>
      <c r="E50" s="1307"/>
      <c r="F50" s="835"/>
      <c r="G50" s="835"/>
      <c r="H50" s="835"/>
      <c r="I50" s="835"/>
      <c r="J50" s="835"/>
      <c r="K50" s="835"/>
      <c r="L50" s="835"/>
      <c r="M50" s="835"/>
      <c r="N50" s="835"/>
      <c r="O50" s="835"/>
      <c r="P50" s="835"/>
      <c r="Q50" s="835"/>
      <c r="R50" s="835"/>
      <c r="S50" s="835"/>
      <c r="T50" s="835"/>
      <c r="U50" s="835"/>
      <c r="V50" s="835"/>
      <c r="W50" s="835"/>
      <c r="X50" s="835"/>
      <c r="Y50" s="835"/>
      <c r="Z50" s="835"/>
      <c r="AA50" s="835"/>
      <c r="AB50" s="835"/>
      <c r="AC50" s="835"/>
      <c r="AD50" s="835"/>
      <c r="AE50" s="835"/>
      <c r="AF50" s="835"/>
      <c r="AG50" s="835"/>
      <c r="AH50" s="835"/>
      <c r="AI50" s="835"/>
      <c r="AJ50" s="835"/>
      <c r="AK50" s="835"/>
      <c r="AL50" s="835"/>
      <c r="AM50" s="835"/>
      <c r="AN50" s="835"/>
      <c r="AO50" s="835"/>
      <c r="AP50" s="835"/>
      <c r="AQ50" s="835"/>
      <c r="AR50" s="835"/>
      <c r="AS50" s="835"/>
      <c r="AT50" s="835"/>
      <c r="AU50" s="835"/>
      <c r="AV50" s="835"/>
      <c r="AW50" s="835"/>
      <c r="AX50" s="835"/>
      <c r="AY50" s="835"/>
      <c r="AZ50" s="835"/>
      <c r="BA50" s="835"/>
      <c r="BB50" s="835"/>
      <c r="BC50" s="835"/>
      <c r="BD50" s="835"/>
      <c r="BE50" s="835"/>
      <c r="BF50" s="1363"/>
      <c r="BG50" s="1363"/>
      <c r="BH50" s="1363"/>
      <c r="BI50" s="1363"/>
      <c r="BJ50" s="1363"/>
      <c r="BK50" s="1363"/>
      <c r="BL50" s="1363"/>
      <c r="BM50" s="1363"/>
      <c r="BN50" s="1363"/>
      <c r="BO50" s="1363"/>
      <c r="BP50" s="1363"/>
      <c r="BQ50" s="1363"/>
      <c r="BR50" s="1363"/>
      <c r="BS50" s="1363"/>
      <c r="BT50" s="1363"/>
      <c r="BU50" s="1363"/>
      <c r="BV50" s="1363"/>
      <c r="BW50" s="1363"/>
      <c r="BX50" s="1363"/>
      <c r="BY50" s="1363"/>
      <c r="BZ50" s="1363"/>
      <c r="CC50" s="834"/>
    </row>
    <row r="51" spans="2:81" ht="32.25" customHeight="1">
      <c r="B51" s="842"/>
      <c r="C51" s="1308"/>
      <c r="D51" s="1309" t="s">
        <v>16</v>
      </c>
      <c r="E51" s="838"/>
      <c r="F51" s="832"/>
      <c r="G51" s="832"/>
      <c r="H51" s="832"/>
      <c r="I51" s="832"/>
      <c r="J51" s="832"/>
      <c r="K51" s="832"/>
      <c r="L51" s="832"/>
      <c r="M51" s="832"/>
      <c r="N51" s="832"/>
      <c r="O51" s="832"/>
      <c r="P51" s="832"/>
      <c r="Q51" s="832"/>
      <c r="R51" s="832"/>
      <c r="S51" s="832"/>
      <c r="T51" s="832"/>
      <c r="U51" s="832"/>
      <c r="V51" s="832"/>
      <c r="W51" s="832"/>
      <c r="X51" s="832"/>
      <c r="Y51" s="835"/>
      <c r="Z51" s="835"/>
      <c r="AA51" s="835"/>
      <c r="AB51" s="835"/>
      <c r="AC51" s="835"/>
      <c r="AD51" s="835"/>
      <c r="AE51" s="835"/>
      <c r="AF51" s="835"/>
      <c r="AG51" s="835"/>
      <c r="AH51" s="835"/>
      <c r="AI51" s="835"/>
      <c r="AJ51" s="835"/>
      <c r="AK51" s="835"/>
      <c r="AL51" s="835"/>
      <c r="AM51" s="835"/>
      <c r="AN51" s="835"/>
      <c r="AO51" s="835"/>
      <c r="AP51" s="835"/>
      <c r="AQ51" s="835"/>
      <c r="AR51" s="835"/>
      <c r="AS51" s="835"/>
      <c r="AT51" s="835"/>
      <c r="AU51" s="835"/>
      <c r="AV51" s="835"/>
      <c r="AW51" s="835"/>
      <c r="AX51" s="835"/>
      <c r="AY51" s="835"/>
      <c r="AZ51" s="835"/>
      <c r="BA51" s="835"/>
      <c r="BB51" s="835"/>
      <c r="BC51" s="835"/>
      <c r="BD51" s="835"/>
      <c r="BE51" s="835"/>
      <c r="BF51" s="1363"/>
      <c r="BG51" s="1363"/>
      <c r="BH51" s="1363"/>
      <c r="BI51" s="1363"/>
      <c r="BJ51" s="1363"/>
      <c r="BK51" s="1363"/>
      <c r="BL51" s="1363"/>
      <c r="BM51" s="1363"/>
      <c r="BN51" s="1363"/>
      <c r="BO51" s="1363"/>
      <c r="BP51" s="1363"/>
      <c r="BQ51" s="1363"/>
      <c r="BR51" s="1363"/>
      <c r="BS51" s="1363"/>
      <c r="BT51" s="1363"/>
      <c r="BU51" s="1363"/>
      <c r="BV51" s="1363"/>
      <c r="BW51" s="1363"/>
      <c r="BX51" s="1363"/>
      <c r="BY51" s="1363"/>
      <c r="BZ51" s="1363"/>
      <c r="CC51" s="834"/>
    </row>
    <row r="52" spans="2:81" ht="32.25" customHeight="1">
      <c r="B52" s="842"/>
      <c r="C52" s="1308"/>
      <c r="D52" s="836" t="s">
        <v>16</v>
      </c>
      <c r="E52" s="1307"/>
      <c r="F52" s="835"/>
      <c r="G52" s="835"/>
      <c r="H52" s="835"/>
      <c r="I52" s="835"/>
      <c r="J52" s="835"/>
      <c r="K52" s="835"/>
      <c r="L52" s="835"/>
      <c r="M52" s="835"/>
      <c r="N52" s="835"/>
      <c r="O52" s="835"/>
      <c r="P52" s="835"/>
      <c r="Q52" s="835"/>
      <c r="R52" s="835"/>
      <c r="S52" s="835"/>
      <c r="T52" s="835"/>
      <c r="U52" s="835"/>
      <c r="V52" s="835"/>
      <c r="W52" s="835"/>
      <c r="X52" s="835"/>
      <c r="Y52" s="835"/>
      <c r="Z52" s="835"/>
      <c r="AA52" s="835"/>
      <c r="AB52" s="835"/>
      <c r="AC52" s="835"/>
      <c r="AD52" s="835"/>
      <c r="AE52" s="835"/>
      <c r="AF52" s="835"/>
      <c r="AG52" s="835"/>
      <c r="AH52" s="835"/>
      <c r="AI52" s="835"/>
      <c r="AJ52" s="835"/>
      <c r="AK52" s="835"/>
      <c r="AL52" s="835"/>
      <c r="AM52" s="835"/>
      <c r="AN52" s="835"/>
      <c r="AO52" s="835"/>
      <c r="AP52" s="835"/>
      <c r="AQ52" s="835"/>
      <c r="AR52" s="835"/>
      <c r="AS52" s="835"/>
      <c r="AT52" s="835"/>
      <c r="AU52" s="835"/>
      <c r="AV52" s="835"/>
      <c r="AW52" s="835"/>
      <c r="AX52" s="835"/>
      <c r="AY52" s="835"/>
      <c r="AZ52" s="835"/>
      <c r="BA52" s="835"/>
      <c r="BB52" s="835"/>
      <c r="BC52" s="835"/>
      <c r="BD52" s="835"/>
      <c r="BE52" s="835"/>
      <c r="BF52" s="1363"/>
      <c r="BG52" s="1363"/>
      <c r="BH52" s="1363"/>
      <c r="BI52" s="1363"/>
      <c r="BJ52" s="1363"/>
      <c r="BK52" s="1363"/>
      <c r="BL52" s="1363"/>
      <c r="BM52" s="1363"/>
      <c r="BN52" s="1363"/>
      <c r="BO52" s="1363"/>
      <c r="BP52" s="1363"/>
      <c r="BQ52" s="1363"/>
      <c r="BR52" s="1363"/>
      <c r="BS52" s="1363"/>
      <c r="BT52" s="1363"/>
      <c r="BU52" s="1363"/>
      <c r="BV52" s="1363"/>
      <c r="BW52" s="1363"/>
      <c r="BX52" s="1363"/>
      <c r="BY52" s="1363"/>
      <c r="BZ52" s="1363"/>
      <c r="CC52" s="834"/>
    </row>
    <row r="53" spans="2:81" ht="32.25" customHeight="1">
      <c r="B53" s="842"/>
      <c r="C53" s="1308"/>
      <c r="D53" s="836"/>
      <c r="E53" s="1307"/>
      <c r="F53" s="835"/>
      <c r="G53" s="835"/>
      <c r="H53" s="835"/>
      <c r="I53" s="835"/>
      <c r="J53" s="835"/>
      <c r="K53" s="835"/>
      <c r="L53" s="835"/>
      <c r="M53" s="835"/>
      <c r="N53" s="835"/>
      <c r="O53" s="835"/>
      <c r="P53" s="835"/>
      <c r="Q53" s="835"/>
      <c r="R53" s="835"/>
      <c r="S53" s="835"/>
      <c r="T53" s="835"/>
      <c r="U53" s="835"/>
      <c r="V53" s="835"/>
      <c r="W53" s="835"/>
      <c r="X53" s="835"/>
      <c r="Y53" s="835"/>
      <c r="Z53" s="835"/>
      <c r="AA53" s="835"/>
      <c r="AB53" s="835"/>
      <c r="AC53" s="835"/>
      <c r="AD53" s="835"/>
      <c r="AE53" s="835"/>
      <c r="AF53" s="835"/>
      <c r="AG53" s="835"/>
      <c r="AH53" s="835"/>
      <c r="AI53" s="835"/>
      <c r="AJ53" s="835"/>
      <c r="AK53" s="835"/>
      <c r="AL53" s="835"/>
      <c r="AM53" s="835"/>
      <c r="AN53" s="835"/>
      <c r="AO53" s="835"/>
      <c r="AP53" s="835"/>
      <c r="AQ53" s="835"/>
      <c r="AR53" s="835"/>
      <c r="AS53" s="835"/>
      <c r="AT53" s="835"/>
      <c r="AU53" s="835"/>
      <c r="AV53" s="835"/>
      <c r="AW53" s="835"/>
      <c r="AX53" s="835"/>
      <c r="AY53" s="835"/>
      <c r="AZ53" s="835"/>
      <c r="BA53" s="835"/>
      <c r="BB53" s="835"/>
      <c r="BC53" s="835"/>
      <c r="BD53" s="835"/>
      <c r="BE53" s="835"/>
      <c r="BF53" s="1363"/>
      <c r="BG53" s="1363"/>
      <c r="BH53" s="1363"/>
      <c r="BI53" s="1363"/>
      <c r="BJ53" s="1363"/>
      <c r="BK53" s="1363"/>
      <c r="BL53" s="1363"/>
      <c r="BM53" s="1363"/>
      <c r="BN53" s="1363"/>
      <c r="BO53" s="1363"/>
      <c r="BP53" s="1363"/>
      <c r="BQ53" s="1363"/>
      <c r="BR53" s="1363"/>
      <c r="BS53" s="1363"/>
      <c r="BT53" s="1363"/>
      <c r="BU53" s="1363"/>
      <c r="BV53" s="1363"/>
      <c r="BW53" s="1363"/>
      <c r="BX53" s="1363"/>
      <c r="BY53" s="1363"/>
      <c r="BZ53" s="1363"/>
      <c r="CC53" s="834"/>
    </row>
    <row r="54" spans="2:81" ht="32.25" customHeight="1">
      <c r="B54" s="842"/>
      <c r="C54" s="835"/>
      <c r="D54" s="1308"/>
      <c r="E54" s="1307"/>
      <c r="F54" s="831" t="s">
        <v>553</v>
      </c>
      <c r="G54" s="831"/>
      <c r="H54" s="831"/>
      <c r="I54" s="831"/>
      <c r="J54" s="831"/>
      <c r="K54" s="831"/>
      <c r="L54" s="839"/>
      <c r="M54" s="839"/>
      <c r="N54" s="839"/>
      <c r="O54" s="839"/>
      <c r="P54" s="839"/>
      <c r="Q54" s="841"/>
      <c r="R54" s="839"/>
      <c r="S54" s="839"/>
      <c r="T54" s="839"/>
      <c r="U54" s="839"/>
      <c r="V54" s="839"/>
      <c r="W54" s="839"/>
      <c r="X54" s="839"/>
      <c r="Y54" s="839"/>
      <c r="Z54" s="839"/>
      <c r="AA54" s="839"/>
      <c r="AB54" s="839"/>
      <c r="AC54" s="839"/>
      <c r="AD54" s="839"/>
      <c r="AE54" s="835"/>
      <c r="AF54" s="835"/>
      <c r="AG54" s="835"/>
      <c r="AH54" s="835"/>
      <c r="AI54" s="835"/>
      <c r="AJ54" s="835"/>
      <c r="AK54" s="835"/>
      <c r="AL54" s="835"/>
      <c r="AM54" s="835"/>
      <c r="AN54" s="835"/>
      <c r="AO54" s="835"/>
      <c r="AP54" s="835"/>
      <c r="AQ54" s="835"/>
      <c r="AR54" s="835"/>
      <c r="AS54" s="835"/>
      <c r="AT54" s="835"/>
      <c r="AU54" s="835"/>
      <c r="AV54" s="835"/>
      <c r="AW54" s="835"/>
      <c r="AX54" s="835"/>
      <c r="AY54" s="835"/>
      <c r="AZ54" s="835"/>
      <c r="BA54" s="835"/>
      <c r="BB54" s="835"/>
      <c r="BC54" s="835"/>
      <c r="BD54" s="835"/>
      <c r="BE54" s="835"/>
      <c r="BF54" s="1363"/>
      <c r="BG54" s="1363"/>
      <c r="BH54" s="1363"/>
      <c r="BI54" s="1363"/>
      <c r="BJ54" s="1363"/>
      <c r="BK54" s="1363"/>
      <c r="BL54" s="1363"/>
      <c r="BM54" s="1363"/>
      <c r="BN54" s="1363"/>
      <c r="BO54" s="1363"/>
      <c r="BP54" s="1363"/>
      <c r="BQ54" s="1363"/>
      <c r="BR54" s="1363"/>
      <c r="BS54" s="1363"/>
      <c r="BT54" s="1363"/>
      <c r="BU54" s="1363"/>
      <c r="BV54" s="1363"/>
      <c r="BW54" s="1363"/>
      <c r="BX54" s="1363"/>
      <c r="BY54" s="1363"/>
      <c r="BZ54" s="1363"/>
      <c r="CC54" s="834"/>
    </row>
    <row r="55" spans="2:81" ht="16.2" customHeight="1">
      <c r="B55" s="842"/>
      <c r="C55" s="835"/>
      <c r="D55" s="835"/>
      <c r="E55" s="835"/>
      <c r="F55" s="2256" t="s">
        <v>2</v>
      </c>
      <c r="G55" s="835"/>
      <c r="H55" s="2257"/>
      <c r="I55" s="2258"/>
      <c r="J55" s="2259"/>
      <c r="K55" s="835"/>
      <c r="L55" s="2256" t="s">
        <v>2018</v>
      </c>
      <c r="M55" s="2256"/>
      <c r="N55" s="2256"/>
      <c r="O55" s="2256"/>
      <c r="P55" s="2256"/>
      <c r="Q55" s="835"/>
      <c r="R55" s="835"/>
      <c r="S55" s="2256" t="s">
        <v>5</v>
      </c>
      <c r="T55" s="843"/>
      <c r="U55" s="2257"/>
      <c r="V55" s="2258"/>
      <c r="W55" s="2259"/>
      <c r="X55" s="835"/>
      <c r="Y55" s="2256" t="s">
        <v>2019</v>
      </c>
      <c r="Z55" s="2256"/>
      <c r="AA55" s="2256"/>
      <c r="AB55" s="2256"/>
      <c r="AC55" s="2256"/>
      <c r="AD55" s="2256"/>
      <c r="AE55" s="835"/>
      <c r="AF55" s="835"/>
      <c r="AG55" s="835"/>
      <c r="AH55" s="835"/>
      <c r="AI55" s="835"/>
      <c r="AJ55" s="835"/>
      <c r="AK55" s="835"/>
      <c r="AL55" s="835"/>
      <c r="AM55" s="835"/>
      <c r="AN55" s="835"/>
      <c r="AO55" s="835"/>
      <c r="AP55" s="835"/>
      <c r="AQ55" s="835"/>
      <c r="AR55" s="835"/>
      <c r="AS55" s="835"/>
      <c r="AT55" s="835"/>
      <c r="AU55" s="835"/>
      <c r="AV55" s="835"/>
      <c r="AW55" s="835"/>
      <c r="AX55" s="835"/>
      <c r="AY55" s="835"/>
      <c r="AZ55" s="835"/>
      <c r="BA55" s="835"/>
      <c r="BB55" s="835"/>
      <c r="BC55" s="840"/>
      <c r="BD55" s="835"/>
      <c r="BE55" s="835"/>
      <c r="CC55" s="834"/>
    </row>
    <row r="56" spans="2:81" ht="18" customHeight="1">
      <c r="B56" s="842"/>
      <c r="C56" s="839"/>
      <c r="D56" s="839"/>
      <c r="F56" s="2256"/>
      <c r="G56" s="835"/>
      <c r="H56" s="2351"/>
      <c r="I56" s="2352"/>
      <c r="J56" s="2353"/>
      <c r="K56" s="835"/>
      <c r="L56" s="2256"/>
      <c r="M56" s="2256"/>
      <c r="N56" s="2256"/>
      <c r="O56" s="2256"/>
      <c r="P56" s="2256"/>
      <c r="Q56" s="835"/>
      <c r="R56" s="835"/>
      <c r="S56" s="2256"/>
      <c r="T56" s="843"/>
      <c r="U56" s="2351"/>
      <c r="V56" s="2352"/>
      <c r="W56" s="2353"/>
      <c r="X56" s="835"/>
      <c r="Y56" s="2256"/>
      <c r="Z56" s="2256"/>
      <c r="AA56" s="2256"/>
      <c r="AB56" s="2256"/>
      <c r="AC56" s="2256"/>
      <c r="AD56" s="2256"/>
      <c r="AE56" s="839"/>
      <c r="AF56" s="839"/>
      <c r="AG56" s="839"/>
      <c r="AH56" s="839"/>
      <c r="AI56" s="839"/>
      <c r="AJ56" s="839"/>
      <c r="AK56" s="839"/>
      <c r="AL56" s="839"/>
      <c r="AM56" s="839"/>
      <c r="AN56" s="839"/>
      <c r="AO56" s="839"/>
      <c r="AP56" s="839"/>
      <c r="AQ56" s="839"/>
      <c r="AR56" s="839"/>
      <c r="AS56" s="839"/>
      <c r="AT56" s="839"/>
      <c r="AU56" s="839"/>
      <c r="AV56" s="839"/>
      <c r="AW56" s="839"/>
      <c r="AX56" s="839"/>
      <c r="AY56" s="839"/>
      <c r="AZ56" s="839"/>
      <c r="BA56" s="839"/>
      <c r="BB56" s="839"/>
      <c r="BC56" s="839"/>
      <c r="BD56" s="839"/>
      <c r="BE56" s="839"/>
      <c r="CC56" s="834"/>
    </row>
    <row r="57" spans="2:81" ht="30" customHeight="1">
      <c r="B57" s="830"/>
      <c r="C57" s="831"/>
      <c r="D57" s="832"/>
      <c r="F57" s="2256"/>
      <c r="H57" s="2260"/>
      <c r="I57" s="2261"/>
      <c r="J57" s="2262"/>
      <c r="L57" s="2256"/>
      <c r="M57" s="2256"/>
      <c r="N57" s="2256"/>
      <c r="O57" s="2256"/>
      <c r="P57" s="2256"/>
      <c r="S57" s="2256"/>
      <c r="U57" s="2260"/>
      <c r="V57" s="2261"/>
      <c r="W57" s="2262"/>
      <c r="Y57" s="2256"/>
      <c r="Z57" s="2256"/>
      <c r="AA57" s="2256"/>
      <c r="AB57" s="2256"/>
      <c r="AC57" s="2256"/>
      <c r="AD57" s="2256"/>
      <c r="AE57" s="838"/>
      <c r="AF57" s="838"/>
      <c r="AG57" s="838"/>
      <c r="AH57" s="838"/>
      <c r="AI57" s="838"/>
      <c r="AJ57" s="838"/>
      <c r="AK57" s="838"/>
      <c r="AL57" s="838"/>
      <c r="AM57" s="838"/>
      <c r="AN57" s="838"/>
      <c r="AO57" s="838"/>
      <c r="AP57" s="838"/>
      <c r="AQ57" s="838"/>
      <c r="AR57" s="838"/>
      <c r="AS57" s="838"/>
      <c r="AT57" s="838"/>
      <c r="AU57" s="838"/>
      <c r="AV57" s="838"/>
      <c r="AW57" s="838"/>
      <c r="AX57" s="838"/>
      <c r="AY57" s="838"/>
      <c r="AZ57" s="838"/>
      <c r="BA57" s="838"/>
      <c r="BB57" s="838"/>
      <c r="BC57" s="838"/>
      <c r="BD57" s="838"/>
      <c r="BE57" s="838"/>
      <c r="BF57" s="833"/>
      <c r="BG57" s="833"/>
      <c r="BH57" s="833"/>
      <c r="BI57" s="833"/>
      <c r="BJ57" s="833"/>
      <c r="BK57" s="833"/>
      <c r="BL57" s="833"/>
      <c r="BM57" s="833"/>
      <c r="BN57" s="833"/>
      <c r="BO57" s="833"/>
      <c r="BP57" s="833"/>
      <c r="BQ57" s="833"/>
      <c r="BR57" s="833"/>
      <c r="BS57" s="833"/>
      <c r="BT57" s="833"/>
      <c r="BU57" s="833"/>
      <c r="BV57" s="833"/>
      <c r="CC57" s="834"/>
    </row>
    <row r="58" spans="2:81" ht="30" customHeight="1">
      <c r="B58" s="830"/>
      <c r="C58" s="839"/>
      <c r="D58" s="1308"/>
      <c r="AD58" s="838"/>
      <c r="AE58" s="838"/>
      <c r="AF58" s="838"/>
      <c r="AG58" s="838"/>
      <c r="AH58" s="838"/>
      <c r="AI58" s="838"/>
      <c r="AJ58" s="838"/>
      <c r="AK58" s="838"/>
      <c r="AL58" s="838"/>
      <c r="AM58" s="838"/>
      <c r="AN58" s="838"/>
      <c r="AO58" s="838"/>
      <c r="AP58" s="838"/>
      <c r="AQ58" s="838"/>
      <c r="AR58" s="838"/>
      <c r="AS58" s="838"/>
      <c r="AT58" s="838"/>
      <c r="AU58" s="838"/>
      <c r="AV58" s="838"/>
      <c r="AW58" s="838"/>
      <c r="AX58" s="838"/>
      <c r="AY58" s="838"/>
      <c r="AZ58" s="838"/>
      <c r="BA58" s="838"/>
      <c r="BB58" s="838"/>
      <c r="BC58" s="838"/>
      <c r="BD58" s="839"/>
      <c r="BE58" s="839"/>
      <c r="BF58" s="835"/>
      <c r="BG58" s="835"/>
      <c r="BH58" s="835"/>
      <c r="BI58" s="835"/>
      <c r="BJ58" s="835"/>
      <c r="BK58" s="835"/>
      <c r="BL58" s="835"/>
      <c r="BM58" s="835"/>
      <c r="BN58" s="835"/>
      <c r="BO58" s="835"/>
      <c r="BP58" s="835"/>
      <c r="BQ58" s="835"/>
      <c r="BR58" s="835"/>
      <c r="BS58" s="832"/>
      <c r="BT58" s="835"/>
      <c r="BU58" s="835"/>
      <c r="BV58" s="835"/>
      <c r="CC58" s="834"/>
    </row>
    <row r="59" spans="2:81" ht="30" customHeight="1">
      <c r="B59" s="830"/>
      <c r="BF59" s="835"/>
      <c r="BG59" s="835"/>
      <c r="BH59" s="835"/>
      <c r="BI59" s="835"/>
      <c r="BJ59" s="835"/>
      <c r="BK59" s="835"/>
      <c r="BL59" s="835"/>
      <c r="BM59" s="835"/>
      <c r="BN59" s="835"/>
      <c r="BO59" s="835"/>
      <c r="BP59" s="835"/>
      <c r="BQ59" s="835"/>
      <c r="BR59" s="835"/>
      <c r="BS59" s="835"/>
      <c r="BT59" s="835"/>
      <c r="BU59" s="835"/>
      <c r="BV59" s="835"/>
      <c r="BW59" s="2253"/>
      <c r="BX59" s="2253"/>
      <c r="BY59" s="2253"/>
      <c r="BZ59" s="2253"/>
      <c r="CA59" s="2253"/>
      <c r="CB59" s="2253"/>
      <c r="CC59" s="834"/>
    </row>
    <row r="60" spans="2:81" ht="30" customHeight="1">
      <c r="B60" s="830"/>
      <c r="BF60" s="835"/>
      <c r="BG60" s="835"/>
      <c r="BH60" s="835"/>
      <c r="BI60" s="835"/>
      <c r="BJ60" s="835"/>
      <c r="BK60" s="835"/>
      <c r="BL60" s="835"/>
      <c r="BM60" s="835"/>
      <c r="BN60" s="835"/>
      <c r="BO60" s="835"/>
      <c r="BP60" s="835"/>
      <c r="BQ60" s="835"/>
      <c r="BR60" s="835"/>
      <c r="BS60" s="835"/>
      <c r="BT60" s="835"/>
      <c r="BU60" s="835"/>
      <c r="BV60" s="835"/>
      <c r="BW60" s="838"/>
      <c r="BX60" s="838"/>
      <c r="BY60" s="838"/>
      <c r="BZ60" s="838"/>
      <c r="CA60" s="838"/>
      <c r="CB60" s="838"/>
      <c r="CC60" s="834"/>
    </row>
    <row r="61" spans="2:81" ht="16.2" customHeight="1">
      <c r="B61" s="830"/>
      <c r="BF61" s="835"/>
      <c r="BG61" s="835"/>
      <c r="BH61" s="835"/>
      <c r="BI61" s="835"/>
      <c r="BJ61" s="835"/>
      <c r="BK61" s="835"/>
      <c r="BL61" s="835"/>
      <c r="BM61" s="835"/>
      <c r="BN61" s="835"/>
      <c r="BO61" s="835"/>
      <c r="BP61" s="835"/>
      <c r="BQ61" s="835"/>
      <c r="BR61" s="835"/>
      <c r="BS61" s="835"/>
      <c r="BT61" s="835"/>
      <c r="BU61" s="835"/>
      <c r="BV61" s="835"/>
      <c r="CC61" s="834"/>
    </row>
    <row r="62" spans="2:81" ht="30" customHeight="1">
      <c r="B62" s="830"/>
      <c r="BF62" s="839"/>
      <c r="BG62" s="839"/>
      <c r="BH62" s="839"/>
      <c r="BI62" s="839"/>
      <c r="BJ62" s="839"/>
      <c r="BK62" s="839"/>
      <c r="BL62" s="839"/>
      <c r="BM62" s="839"/>
      <c r="BN62" s="839"/>
      <c r="BO62" s="839"/>
      <c r="BP62" s="839"/>
      <c r="BQ62" s="839"/>
      <c r="BR62" s="839"/>
      <c r="BS62" s="839"/>
      <c r="BT62" s="839"/>
      <c r="BU62" s="839"/>
      <c r="BV62" s="839"/>
      <c r="CC62" s="834"/>
    </row>
    <row r="63" spans="2:81" ht="30" customHeight="1">
      <c r="B63" s="842"/>
      <c r="BF63" s="838"/>
      <c r="BG63" s="838"/>
      <c r="BH63" s="838"/>
      <c r="BI63" s="838"/>
      <c r="BJ63" s="839"/>
      <c r="BK63" s="839"/>
      <c r="BL63" s="839"/>
      <c r="BM63" s="839"/>
      <c r="BN63" s="839"/>
      <c r="BO63" s="839"/>
      <c r="BP63" s="839"/>
      <c r="BQ63" s="839"/>
      <c r="BR63" s="839"/>
      <c r="BS63" s="839"/>
      <c r="BT63" s="839"/>
      <c r="BU63" s="839"/>
      <c r="BV63" s="839"/>
      <c r="CC63" s="834"/>
    </row>
    <row r="64" spans="2:81" ht="30" customHeight="1">
      <c r="B64" s="842"/>
      <c r="BF64" s="844"/>
      <c r="BG64" s="844"/>
      <c r="BH64" s="844"/>
      <c r="BI64" s="844"/>
      <c r="BJ64" s="839"/>
      <c r="BK64" s="839"/>
      <c r="BL64" s="839"/>
      <c r="BM64" s="839"/>
      <c r="BN64" s="839"/>
      <c r="BO64" s="839"/>
      <c r="BP64" s="839"/>
      <c r="BQ64" s="839"/>
      <c r="BR64" s="839"/>
      <c r="BS64" s="839"/>
      <c r="BT64" s="839"/>
      <c r="BU64" s="839"/>
      <c r="BV64" s="839"/>
      <c r="BW64" s="2253"/>
      <c r="BX64" s="2253"/>
      <c r="BY64" s="2253"/>
      <c r="BZ64" s="2253"/>
      <c r="CA64" s="2253"/>
      <c r="CB64" s="2253"/>
      <c r="CC64" s="834"/>
    </row>
    <row r="65" spans="2:82" ht="39.9" customHeight="1">
      <c r="B65" s="842"/>
      <c r="C65" s="858"/>
      <c r="F65" s="856"/>
      <c r="G65" s="856"/>
      <c r="H65" s="856"/>
      <c r="J65" s="1260"/>
      <c r="K65" s="857"/>
      <c r="L65" s="858"/>
      <c r="M65" s="858"/>
      <c r="N65" s="858"/>
      <c r="O65" s="858"/>
      <c r="P65" s="858"/>
      <c r="Q65" s="858"/>
      <c r="R65" s="858"/>
      <c r="S65" s="858"/>
      <c r="T65" s="858"/>
      <c r="U65" s="858"/>
      <c r="V65" s="858"/>
      <c r="W65" s="858"/>
      <c r="X65" s="858"/>
      <c r="Y65" s="858"/>
      <c r="Z65" s="858"/>
      <c r="AA65" s="858"/>
      <c r="AB65" s="858"/>
      <c r="AC65" s="858"/>
      <c r="AD65" s="858"/>
      <c r="AE65" s="858"/>
      <c r="AF65" s="858"/>
      <c r="AG65" s="858"/>
      <c r="AH65" s="858"/>
      <c r="AI65" s="858"/>
      <c r="AJ65" s="858"/>
      <c r="AK65" s="858"/>
      <c r="AL65" s="858"/>
      <c r="AM65" s="858"/>
      <c r="AN65" s="858"/>
      <c r="AO65" s="858"/>
      <c r="AP65" s="858"/>
      <c r="AQ65" s="858"/>
      <c r="AR65" s="858"/>
      <c r="AS65" s="858"/>
      <c r="AT65" s="858"/>
      <c r="AU65" s="858"/>
      <c r="AV65" s="858"/>
      <c r="AW65" s="858"/>
      <c r="AX65" s="858"/>
      <c r="AY65" s="858"/>
      <c r="AZ65" s="872"/>
      <c r="CC65" s="834"/>
    </row>
    <row r="66" spans="2:82" ht="30" customHeight="1">
      <c r="B66" s="830"/>
      <c r="D66" s="841"/>
      <c r="E66" s="879"/>
      <c r="F66" s="879"/>
      <c r="G66" s="879"/>
      <c r="H66" s="879"/>
      <c r="I66" s="879"/>
      <c r="J66" s="879"/>
      <c r="K66" s="879"/>
      <c r="L66" s="879"/>
      <c r="M66" s="879"/>
      <c r="N66" s="879"/>
      <c r="O66" s="879"/>
      <c r="P66" s="879"/>
      <c r="Q66" s="879"/>
      <c r="R66" s="879"/>
      <c r="S66" s="879"/>
      <c r="T66" s="879"/>
      <c r="U66" s="879"/>
      <c r="V66" s="879"/>
      <c r="W66" s="879"/>
      <c r="X66" s="879"/>
      <c r="Y66" s="879"/>
      <c r="Z66" s="879"/>
      <c r="AA66" s="879"/>
      <c r="AB66" s="879"/>
      <c r="AC66" s="879"/>
      <c r="AD66" s="879"/>
      <c r="AE66" s="879"/>
      <c r="AF66" s="879"/>
      <c r="AG66" s="879"/>
      <c r="AH66" s="879"/>
      <c r="AI66" s="879"/>
      <c r="AJ66" s="879"/>
      <c r="AK66" s="879"/>
      <c r="AL66" s="879"/>
      <c r="AM66" s="879"/>
      <c r="AN66" s="879"/>
      <c r="AO66" s="879"/>
      <c r="AP66" s="879"/>
      <c r="AQ66" s="879"/>
      <c r="AR66" s="879"/>
      <c r="AS66" s="879"/>
      <c r="AT66" s="879"/>
      <c r="AU66" s="879"/>
      <c r="AV66" s="879"/>
      <c r="AW66" s="879"/>
      <c r="CC66" s="834"/>
    </row>
    <row r="67" spans="2:82" ht="30" customHeight="1">
      <c r="B67" s="842"/>
      <c r="C67" s="43"/>
      <c r="CA67" s="881"/>
      <c r="CB67" s="881"/>
      <c r="CC67" s="834"/>
    </row>
    <row r="68" spans="2:82" ht="10.199999999999999" customHeight="1">
      <c r="B68" s="842"/>
      <c r="CA68" s="43"/>
      <c r="CB68" s="43"/>
      <c r="CC68" s="834"/>
    </row>
    <row r="69" spans="2:82" ht="30" customHeight="1">
      <c r="B69" s="842"/>
      <c r="CA69" s="819"/>
      <c r="CB69" s="819"/>
      <c r="CC69" s="834"/>
    </row>
    <row r="70" spans="2:82" s="819" customFormat="1" ht="30" customHeight="1">
      <c r="B70" s="842"/>
      <c r="C70" s="814"/>
      <c r="CC70" s="834"/>
      <c r="CD70" s="814"/>
    </row>
    <row r="71" spans="2:82" ht="10.199999999999999" customHeight="1">
      <c r="B71" s="842"/>
      <c r="CA71" s="849"/>
      <c r="CB71" s="849"/>
      <c r="CC71" s="850"/>
    </row>
    <row r="72" spans="2:82" ht="30" customHeight="1">
      <c r="B72" s="842"/>
      <c r="CA72" s="819"/>
      <c r="CB72" s="819"/>
      <c r="CC72" s="834"/>
    </row>
    <row r="73" spans="2:82" ht="30" customHeight="1">
      <c r="B73" s="842"/>
      <c r="CA73" s="819"/>
      <c r="CB73" s="819"/>
      <c r="CC73" s="834"/>
    </row>
    <row r="74" spans="2:82" ht="16.2" customHeight="1">
      <c r="B74" s="842"/>
      <c r="CC74" s="834"/>
    </row>
    <row r="75" spans="2:82" s="839" customFormat="1" ht="16.2" customHeight="1">
      <c r="B75" s="888"/>
      <c r="D75" s="856"/>
      <c r="E75" s="856"/>
      <c r="F75" s="856"/>
      <c r="G75" s="856"/>
      <c r="H75" s="856"/>
      <c r="I75" s="856"/>
      <c r="J75" s="856"/>
      <c r="K75" s="856"/>
      <c r="L75" s="856"/>
      <c r="M75" s="856"/>
      <c r="N75" s="856"/>
      <c r="O75" s="856"/>
      <c r="P75" s="856"/>
      <c r="Q75" s="856"/>
      <c r="R75" s="856"/>
      <c r="S75" s="856"/>
      <c r="T75" s="856"/>
      <c r="U75" s="856"/>
      <c r="V75" s="856"/>
      <c r="W75" s="856"/>
      <c r="X75" s="856"/>
      <c r="Y75" s="856"/>
      <c r="Z75" s="856"/>
      <c r="AA75" s="856"/>
      <c r="AB75" s="856"/>
      <c r="AC75" s="856"/>
      <c r="AD75" s="856"/>
      <c r="AE75" s="856"/>
      <c r="AF75" s="856"/>
      <c r="AG75" s="856"/>
      <c r="AH75" s="856"/>
      <c r="AI75" s="856"/>
      <c r="AJ75" s="856"/>
      <c r="AK75" s="856"/>
      <c r="AL75" s="856"/>
      <c r="AM75" s="856"/>
      <c r="AN75" s="856"/>
      <c r="AO75" s="856"/>
      <c r="AP75" s="856"/>
      <c r="AQ75" s="856"/>
      <c r="AR75" s="856"/>
      <c r="AS75" s="856"/>
      <c r="AT75" s="856"/>
      <c r="AU75" s="856"/>
      <c r="AV75" s="856"/>
      <c r="AW75" s="856"/>
      <c r="AX75" s="856"/>
      <c r="AY75" s="856"/>
      <c r="AZ75" s="856"/>
      <c r="BA75" s="856"/>
      <c r="BB75" s="856"/>
      <c r="BC75" s="856"/>
      <c r="BD75" s="856"/>
      <c r="BE75" s="856"/>
      <c r="BF75" s="856"/>
      <c r="BG75" s="856"/>
      <c r="BH75" s="856"/>
      <c r="BI75" s="856"/>
      <c r="BJ75" s="856"/>
      <c r="BK75" s="856"/>
      <c r="BL75" s="856"/>
      <c r="BM75" s="856"/>
      <c r="BN75" s="856"/>
      <c r="BO75" s="856"/>
      <c r="BP75" s="856"/>
      <c r="BQ75" s="856"/>
      <c r="BR75" s="856"/>
      <c r="BS75" s="856"/>
      <c r="BT75" s="856"/>
      <c r="BU75" s="856"/>
      <c r="BV75" s="856"/>
      <c r="CC75" s="889"/>
    </row>
    <row r="76" spans="2:82" s="839" customFormat="1" ht="30" customHeight="1">
      <c r="B76" s="888"/>
      <c r="C76" s="1364"/>
      <c r="D76" s="832"/>
      <c r="E76" s="835"/>
      <c r="F76" s="835"/>
      <c r="G76" s="835"/>
      <c r="H76" s="835"/>
      <c r="CC76" s="889"/>
    </row>
    <row r="77" spans="2:82" s="839" customFormat="1" ht="30" customHeight="1">
      <c r="B77" s="888"/>
      <c r="D77" s="910"/>
      <c r="E77" s="910"/>
      <c r="F77" s="910"/>
      <c r="G77" s="910"/>
      <c r="H77" s="910"/>
      <c r="I77" s="910"/>
      <c r="J77" s="910"/>
      <c r="K77" s="910"/>
      <c r="L77" s="910"/>
      <c r="M77" s="910"/>
      <c r="N77" s="910"/>
      <c r="O77" s="910"/>
      <c r="P77" s="910"/>
      <c r="Q77" s="910"/>
      <c r="R77" s="910"/>
      <c r="S77" s="910"/>
      <c r="T77" s="910"/>
      <c r="U77" s="910"/>
      <c r="V77" s="910"/>
      <c r="W77" s="910"/>
      <c r="X77" s="910"/>
      <c r="Y77" s="910"/>
      <c r="Z77" s="910"/>
      <c r="AA77" s="910"/>
      <c r="AB77" s="910"/>
      <c r="AC77" s="910"/>
      <c r="AD77" s="910"/>
      <c r="AE77" s="910"/>
      <c r="AF77" s="910"/>
      <c r="AG77" s="910"/>
      <c r="AH77" s="910"/>
      <c r="AI77" s="910"/>
      <c r="AJ77" s="910"/>
      <c r="AK77" s="910"/>
      <c r="AL77" s="910"/>
      <c r="AM77" s="910"/>
      <c r="AN77" s="910"/>
      <c r="AO77" s="910"/>
      <c r="AP77" s="910"/>
      <c r="AQ77" s="910"/>
      <c r="AR77" s="910"/>
      <c r="AS77" s="910"/>
      <c r="AT77" s="910"/>
      <c r="AU77" s="910"/>
      <c r="AV77" s="910"/>
      <c r="AW77" s="910"/>
      <c r="AX77" s="910"/>
      <c r="AY77" s="910"/>
      <c r="AZ77" s="910"/>
      <c r="BA77" s="910"/>
      <c r="BB77" s="910"/>
      <c r="BC77" s="910"/>
      <c r="BD77" s="910"/>
      <c r="BE77" s="1365"/>
      <c r="BF77" s="1365"/>
      <c r="BG77" s="1365"/>
      <c r="BH77" s="1365"/>
      <c r="BI77" s="1365"/>
      <c r="BJ77" s="1365"/>
      <c r="BK77" s="1365"/>
      <c r="CC77" s="889"/>
    </row>
    <row r="78" spans="2:82" s="839" customFormat="1" ht="30" customHeight="1">
      <c r="B78" s="888"/>
      <c r="D78" s="814"/>
      <c r="E78" s="814"/>
      <c r="F78" s="856"/>
      <c r="G78" s="856"/>
      <c r="H78" s="856"/>
      <c r="J78" s="1260"/>
      <c r="BV78" s="2354"/>
      <c r="BW78" s="2354"/>
      <c r="BX78" s="2354"/>
      <c r="BY78" s="2354"/>
      <c r="BZ78" s="2354"/>
      <c r="CC78" s="889"/>
    </row>
    <row r="79" spans="2:82" s="839" customFormat="1" ht="10.199999999999999" customHeight="1">
      <c r="B79" s="888"/>
      <c r="BV79" s="2354"/>
      <c r="BW79" s="2354"/>
      <c r="BX79" s="2354"/>
      <c r="BY79" s="2354"/>
      <c r="BZ79" s="2354"/>
      <c r="CC79" s="889"/>
    </row>
    <row r="80" spans="2:82" s="839" customFormat="1" ht="30" customHeight="1">
      <c r="B80" s="888"/>
      <c r="D80" s="861"/>
      <c r="E80" s="814"/>
      <c r="F80" s="856"/>
      <c r="G80" s="856"/>
      <c r="H80" s="856"/>
      <c r="J80" s="841"/>
      <c r="BO80" s="2256"/>
      <c r="BP80" s="2256"/>
      <c r="BR80" s="2355"/>
      <c r="BS80" s="2355"/>
      <c r="BT80" s="2355"/>
      <c r="BU80" s="2355"/>
      <c r="BV80" s="2355"/>
      <c r="BW80" s="2355"/>
      <c r="BX80" s="2355"/>
      <c r="BY80" s="2355"/>
      <c r="BZ80" s="2355"/>
      <c r="CA80" s="2356"/>
      <c r="CB80" s="2356"/>
      <c r="CC80" s="889"/>
    </row>
    <row r="81" spans="2:81" s="839" customFormat="1" ht="30" customHeight="1">
      <c r="B81" s="888"/>
      <c r="D81" s="814"/>
      <c r="E81" s="814"/>
      <c r="F81" s="909"/>
      <c r="G81" s="856"/>
      <c r="H81" s="856"/>
      <c r="I81" s="814"/>
      <c r="J81" s="897"/>
      <c r="BO81" s="2256"/>
      <c r="BP81" s="2256"/>
      <c r="BR81" s="2355"/>
      <c r="BS81" s="2355"/>
      <c r="BT81" s="2355"/>
      <c r="BU81" s="2355"/>
      <c r="BV81" s="2355"/>
      <c r="BW81" s="2355"/>
      <c r="BX81" s="2355"/>
      <c r="BY81" s="2355"/>
      <c r="BZ81" s="2355"/>
      <c r="CA81" s="2356"/>
      <c r="CB81" s="2356"/>
      <c r="CC81" s="889"/>
    </row>
    <row r="82" spans="2:81" s="839" customFormat="1" ht="12" customHeight="1">
      <c r="B82" s="888"/>
      <c r="D82" s="835"/>
      <c r="E82" s="835"/>
      <c r="F82" s="835"/>
      <c r="G82" s="835"/>
      <c r="H82" s="835"/>
      <c r="I82" s="814"/>
      <c r="CC82" s="889"/>
    </row>
    <row r="83" spans="2:81" s="839" customFormat="1" ht="30" customHeight="1">
      <c r="B83" s="888"/>
      <c r="D83" s="835"/>
      <c r="E83" s="835"/>
      <c r="F83" s="835"/>
      <c r="G83" s="835"/>
      <c r="H83" s="835"/>
      <c r="I83" s="814"/>
      <c r="BV83" s="2354"/>
      <c r="BW83" s="2354"/>
      <c r="BX83" s="2354"/>
      <c r="BY83" s="2354"/>
      <c r="BZ83" s="2354"/>
      <c r="CC83" s="889"/>
    </row>
    <row r="84" spans="2:81" s="839" customFormat="1" ht="30" customHeight="1">
      <c r="B84" s="888"/>
      <c r="D84" s="861"/>
      <c r="E84" s="814"/>
      <c r="F84" s="856"/>
      <c r="G84" s="856"/>
      <c r="H84" s="856"/>
      <c r="J84" s="841"/>
      <c r="BO84" s="2256"/>
      <c r="BP84" s="2256"/>
      <c r="BR84" s="2355"/>
      <c r="BS84" s="2355"/>
      <c r="BT84" s="2355"/>
      <c r="BU84" s="2355"/>
      <c r="BV84" s="2355"/>
      <c r="BW84" s="2355"/>
      <c r="BX84" s="2355"/>
      <c r="BY84" s="2355"/>
      <c r="BZ84" s="2355"/>
      <c r="CA84" s="2356"/>
      <c r="CB84" s="2356"/>
      <c r="CC84" s="889"/>
    </row>
    <row r="85" spans="2:81" s="839" customFormat="1" ht="30" customHeight="1">
      <c r="B85" s="888"/>
      <c r="D85" s="814"/>
      <c r="E85" s="814"/>
      <c r="F85" s="909"/>
      <c r="G85" s="856"/>
      <c r="H85" s="856"/>
      <c r="I85" s="814"/>
      <c r="J85" s="897"/>
      <c r="BO85" s="2256"/>
      <c r="BP85" s="2256"/>
      <c r="BR85" s="2355"/>
      <c r="BS85" s="2355"/>
      <c r="BT85" s="2355"/>
      <c r="BU85" s="2355"/>
      <c r="BV85" s="2355"/>
      <c r="BW85" s="2355"/>
      <c r="BX85" s="2355"/>
      <c r="BY85" s="2355"/>
      <c r="BZ85" s="2355"/>
      <c r="CA85" s="2356"/>
      <c r="CB85" s="2356"/>
      <c r="CC85" s="889"/>
    </row>
    <row r="86" spans="2:81" s="839" customFormat="1" ht="16.2" customHeight="1">
      <c r="B86" s="888"/>
      <c r="CC86" s="889"/>
    </row>
    <row r="87" spans="2:81" s="839" customFormat="1" ht="30" customHeight="1">
      <c r="B87" s="888"/>
      <c r="BB87" s="2354"/>
      <c r="BC87" s="2354"/>
      <c r="BD87" s="2354"/>
      <c r="BE87" s="2354"/>
      <c r="BF87" s="2354"/>
      <c r="BG87" s="2354"/>
      <c r="CC87" s="889"/>
    </row>
    <row r="88" spans="2:81" s="839" customFormat="1" ht="30" customHeight="1">
      <c r="B88" s="888"/>
      <c r="D88" s="2339"/>
      <c r="E88" s="2339"/>
      <c r="F88" s="2339"/>
      <c r="G88" s="2339"/>
      <c r="H88" s="2339"/>
      <c r="I88" s="2339"/>
      <c r="J88" s="2339"/>
      <c r="K88" s="2339"/>
      <c r="L88" s="2339"/>
      <c r="M88" s="2339"/>
      <c r="N88" s="2339"/>
      <c r="O88" s="2339"/>
      <c r="P88" s="2339"/>
      <c r="Q88" s="2339"/>
      <c r="R88" s="2339"/>
      <c r="S88" s="2339"/>
      <c r="T88" s="2339"/>
      <c r="U88" s="2339"/>
      <c r="V88" s="2339"/>
      <c r="W88" s="2339"/>
      <c r="X88" s="2339"/>
      <c r="Y88" s="2339"/>
      <c r="Z88" s="2339"/>
      <c r="AA88" s="2339"/>
      <c r="AB88" s="2339"/>
      <c r="AC88" s="2339"/>
      <c r="AD88" s="2339"/>
      <c r="AE88" s="2339"/>
      <c r="AF88" s="2339"/>
      <c r="AG88" s="2339"/>
      <c r="AH88" s="2339"/>
      <c r="AI88" s="2339"/>
      <c r="AJ88" s="2339"/>
      <c r="AK88" s="2339"/>
      <c r="AL88" s="2339"/>
      <c r="AM88" s="2339"/>
      <c r="AN88" s="2339"/>
      <c r="AO88" s="2339"/>
      <c r="AP88" s="2339"/>
      <c r="AQ88" s="2339"/>
      <c r="AR88" s="2339"/>
      <c r="AS88" s="2339"/>
      <c r="AT88" s="2339"/>
      <c r="AU88" s="2339"/>
      <c r="AV88" s="2339"/>
      <c r="AW88" s="2339"/>
      <c r="AX88" s="2339"/>
      <c r="AY88" s="2339"/>
      <c r="AZ88" s="2339"/>
      <c r="BA88" s="2339"/>
      <c r="BB88" s="2339"/>
      <c r="BC88" s="2339"/>
      <c r="BD88" s="2339"/>
      <c r="BE88" s="2339"/>
      <c r="BF88" s="2339"/>
      <c r="BG88" s="2339"/>
      <c r="CC88" s="889"/>
    </row>
    <row r="89" spans="2:81" s="839" customFormat="1" ht="30" customHeight="1">
      <c r="B89" s="888"/>
      <c r="D89" s="2339"/>
      <c r="E89" s="2339"/>
      <c r="F89" s="2339"/>
      <c r="G89" s="2339"/>
      <c r="H89" s="2339"/>
      <c r="I89" s="2339"/>
      <c r="J89" s="2339"/>
      <c r="K89" s="2339"/>
      <c r="L89" s="2339"/>
      <c r="M89" s="2339"/>
      <c r="N89" s="2339"/>
      <c r="O89" s="2339"/>
      <c r="P89" s="2339"/>
      <c r="Q89" s="2339"/>
      <c r="R89" s="2339"/>
      <c r="S89" s="2339"/>
      <c r="T89" s="2339"/>
      <c r="U89" s="2339"/>
      <c r="V89" s="2339"/>
      <c r="W89" s="2339"/>
      <c r="X89" s="2339"/>
      <c r="Y89" s="2339"/>
      <c r="Z89" s="2339"/>
      <c r="AA89" s="2339"/>
      <c r="AB89" s="2339"/>
      <c r="AC89" s="2339"/>
      <c r="AD89" s="2339"/>
      <c r="AE89" s="2339"/>
      <c r="AF89" s="2339"/>
      <c r="AG89" s="2339"/>
      <c r="AH89" s="2339"/>
      <c r="AI89" s="2339"/>
      <c r="AJ89" s="2339"/>
      <c r="AK89" s="2339"/>
      <c r="AL89" s="2339"/>
      <c r="AM89" s="2339"/>
      <c r="AN89" s="2339"/>
      <c r="AO89" s="2339"/>
      <c r="AP89" s="2339"/>
      <c r="AQ89" s="2339"/>
      <c r="AR89" s="2339"/>
      <c r="AS89" s="2339"/>
      <c r="AT89" s="2339"/>
      <c r="AU89" s="2339"/>
      <c r="AV89" s="2339"/>
      <c r="AW89" s="2339"/>
      <c r="AX89" s="2339"/>
      <c r="AY89" s="2339"/>
      <c r="AZ89" s="2339"/>
      <c r="BA89" s="2339"/>
      <c r="BB89" s="2339"/>
      <c r="BC89" s="2339"/>
      <c r="BD89" s="2339"/>
      <c r="BE89" s="2339"/>
      <c r="BF89" s="2339"/>
      <c r="BG89" s="2339"/>
      <c r="BH89" s="856"/>
      <c r="BI89" s="856"/>
      <c r="BJ89" s="856"/>
      <c r="BK89" s="856"/>
      <c r="BL89" s="856"/>
      <c r="BM89" s="856"/>
      <c r="BN89" s="856"/>
      <c r="BO89" s="856"/>
      <c r="BR89" s="2355"/>
      <c r="BS89" s="2355"/>
      <c r="BT89" s="2355"/>
      <c r="BU89" s="2355"/>
      <c r="BV89" s="2355"/>
      <c r="BW89" s="2355"/>
      <c r="BX89" s="2355"/>
      <c r="BY89" s="2355"/>
      <c r="BZ89" s="2355"/>
      <c r="CA89" s="2356"/>
      <c r="CB89" s="2356"/>
      <c r="CC89" s="889"/>
    </row>
    <row r="90" spans="2:81" s="839" customFormat="1" ht="30" customHeight="1">
      <c r="B90" s="888"/>
      <c r="D90" s="2339"/>
      <c r="E90" s="2339"/>
      <c r="F90" s="2339"/>
      <c r="G90" s="2339"/>
      <c r="H90" s="2339"/>
      <c r="I90" s="2339"/>
      <c r="J90" s="2339"/>
      <c r="K90" s="2339"/>
      <c r="L90" s="2339"/>
      <c r="M90" s="2339"/>
      <c r="N90" s="2339"/>
      <c r="O90" s="2339"/>
      <c r="P90" s="2339"/>
      <c r="Q90" s="2339"/>
      <c r="R90" s="2339"/>
      <c r="S90" s="2339"/>
      <c r="T90" s="2339"/>
      <c r="U90" s="2339"/>
      <c r="V90" s="2339"/>
      <c r="W90" s="2339"/>
      <c r="X90" s="2339"/>
      <c r="Y90" s="2339"/>
      <c r="Z90" s="2339"/>
      <c r="AA90" s="2339"/>
      <c r="AB90" s="2339"/>
      <c r="AC90" s="2339"/>
      <c r="AD90" s="2339"/>
      <c r="AE90" s="2339"/>
      <c r="AF90" s="2339"/>
      <c r="AG90" s="2339"/>
      <c r="AH90" s="2339"/>
      <c r="AI90" s="2339"/>
      <c r="AJ90" s="2339"/>
      <c r="AK90" s="2339"/>
      <c r="AL90" s="2339"/>
      <c r="AM90" s="2339"/>
      <c r="AN90" s="2339"/>
      <c r="AO90" s="2339"/>
      <c r="AP90" s="2339"/>
      <c r="AQ90" s="2339"/>
      <c r="AR90" s="2339"/>
      <c r="AS90" s="2339"/>
      <c r="AT90" s="2339"/>
      <c r="AU90" s="2339"/>
      <c r="AV90" s="2339"/>
      <c r="AW90" s="2339"/>
      <c r="AX90" s="2339"/>
      <c r="AY90" s="2339"/>
      <c r="AZ90" s="2339"/>
      <c r="BA90" s="2339"/>
      <c r="BB90" s="2339"/>
      <c r="BC90" s="2339"/>
      <c r="BD90" s="2339"/>
      <c r="BE90" s="2339"/>
      <c r="BF90" s="2339"/>
      <c r="BG90" s="2339"/>
      <c r="BH90" s="856"/>
      <c r="BI90" s="856"/>
      <c r="BJ90" s="2357"/>
      <c r="BK90" s="2357"/>
      <c r="BL90" s="2357"/>
      <c r="BM90" s="2357"/>
      <c r="BN90" s="856"/>
      <c r="BO90" s="856"/>
      <c r="BR90" s="2355"/>
      <c r="BS90" s="2355"/>
      <c r="BT90" s="2355"/>
      <c r="BU90" s="2355"/>
      <c r="BV90" s="2355"/>
      <c r="BW90" s="2355"/>
      <c r="BX90" s="2355"/>
      <c r="BY90" s="2355"/>
      <c r="BZ90" s="2355"/>
      <c r="CA90" s="2356"/>
      <c r="CB90" s="2356"/>
      <c r="CC90" s="889"/>
    </row>
    <row r="91" spans="2:81" s="839" customFormat="1" ht="30" customHeight="1">
      <c r="B91" s="888"/>
      <c r="D91" s="2339"/>
      <c r="E91" s="2339"/>
      <c r="F91" s="2339"/>
      <c r="G91" s="2339"/>
      <c r="H91" s="2339"/>
      <c r="I91" s="2339"/>
      <c r="J91" s="2339"/>
      <c r="K91" s="2339"/>
      <c r="L91" s="2339"/>
      <c r="M91" s="2339"/>
      <c r="N91" s="2339"/>
      <c r="O91" s="2339"/>
      <c r="P91" s="2339"/>
      <c r="Q91" s="2339"/>
      <c r="R91" s="2339"/>
      <c r="S91" s="2339"/>
      <c r="T91" s="2339"/>
      <c r="U91" s="2339"/>
      <c r="V91" s="2339"/>
      <c r="W91" s="2339"/>
      <c r="X91" s="2339"/>
      <c r="Y91" s="2339"/>
      <c r="Z91" s="2339"/>
      <c r="AA91" s="2339"/>
      <c r="AB91" s="2339"/>
      <c r="AC91" s="2339"/>
      <c r="AD91" s="2339"/>
      <c r="AE91" s="2339"/>
      <c r="AF91" s="2339"/>
      <c r="AG91" s="2339"/>
      <c r="AH91" s="2339"/>
      <c r="AI91" s="2339"/>
      <c r="AJ91" s="2339"/>
      <c r="AK91" s="2339"/>
      <c r="AL91" s="2339"/>
      <c r="AM91" s="2339"/>
      <c r="AN91" s="2339"/>
      <c r="AO91" s="2339"/>
      <c r="AP91" s="2339"/>
      <c r="AQ91" s="2339"/>
      <c r="AR91" s="2339"/>
      <c r="AS91" s="2339"/>
      <c r="AT91" s="2339"/>
      <c r="AU91" s="2339"/>
      <c r="AV91" s="2339"/>
      <c r="AW91" s="2339"/>
      <c r="AX91" s="2339"/>
      <c r="AY91" s="2339"/>
      <c r="AZ91" s="2339"/>
      <c r="BA91" s="2339"/>
      <c r="BB91" s="2339"/>
      <c r="BC91" s="2339"/>
      <c r="BD91" s="2339"/>
      <c r="BE91" s="2339"/>
      <c r="BF91" s="2339"/>
      <c r="BG91" s="2339"/>
      <c r="BH91" s="856"/>
      <c r="BI91" s="856"/>
      <c r="CA91" s="1366"/>
      <c r="CB91" s="1366"/>
      <c r="CC91" s="889"/>
    </row>
    <row r="92" spans="2:81" s="839" customFormat="1" ht="30" customHeight="1">
      <c r="B92" s="888"/>
      <c r="D92" s="2339"/>
      <c r="E92" s="2339"/>
      <c r="F92" s="2339"/>
      <c r="G92" s="2339"/>
      <c r="H92" s="2339"/>
      <c r="I92" s="2339"/>
      <c r="J92" s="2339"/>
      <c r="K92" s="2339"/>
      <c r="L92" s="2339"/>
      <c r="M92" s="2339"/>
      <c r="N92" s="2339"/>
      <c r="O92" s="2339"/>
      <c r="P92" s="2339"/>
      <c r="Q92" s="2339"/>
      <c r="R92" s="2339"/>
      <c r="S92" s="2339"/>
      <c r="T92" s="2339"/>
      <c r="U92" s="2339"/>
      <c r="V92" s="2339"/>
      <c r="W92" s="2339"/>
      <c r="X92" s="2339"/>
      <c r="Y92" s="2339"/>
      <c r="Z92" s="2339"/>
      <c r="AA92" s="2339"/>
      <c r="AB92" s="2339"/>
      <c r="AC92" s="2339"/>
      <c r="AD92" s="2339"/>
      <c r="AE92" s="2339"/>
      <c r="AF92" s="2339"/>
      <c r="AG92" s="2339"/>
      <c r="AH92" s="2339"/>
      <c r="AI92" s="2339"/>
      <c r="AJ92" s="2339"/>
      <c r="AK92" s="2339"/>
      <c r="AL92" s="2339"/>
      <c r="AM92" s="2339"/>
      <c r="AN92" s="2339"/>
      <c r="AO92" s="2339"/>
      <c r="AP92" s="2339"/>
      <c r="AQ92" s="2339"/>
      <c r="AR92" s="2339"/>
      <c r="AS92" s="2339"/>
      <c r="AT92" s="2339"/>
      <c r="AU92" s="2339"/>
      <c r="AV92" s="2339"/>
      <c r="AW92" s="2339"/>
      <c r="AX92" s="2339"/>
      <c r="AY92" s="2339"/>
      <c r="AZ92" s="2339"/>
      <c r="BA92" s="2339"/>
      <c r="BB92" s="2339"/>
      <c r="BC92" s="2339"/>
      <c r="BD92" s="2339"/>
      <c r="BE92" s="2339"/>
      <c r="BF92" s="2339"/>
      <c r="BG92" s="2339"/>
      <c r="BH92" s="856"/>
      <c r="BI92" s="856"/>
      <c r="BJ92" s="856"/>
      <c r="BK92" s="856"/>
      <c r="BL92" s="856"/>
      <c r="BM92" s="856"/>
      <c r="BN92" s="856"/>
      <c r="BO92" s="856"/>
      <c r="BP92" s="856"/>
      <c r="BQ92" s="856"/>
      <c r="BR92" s="856"/>
      <c r="BS92" s="856"/>
      <c r="BT92" s="856"/>
      <c r="BU92" s="856"/>
      <c r="BV92" s="856"/>
      <c r="CC92" s="889"/>
    </row>
    <row r="93" spans="2:81" s="839" customFormat="1" ht="16.2" customHeight="1">
      <c r="B93" s="888"/>
      <c r="D93" s="856"/>
      <c r="E93" s="856"/>
      <c r="F93" s="856"/>
      <c r="G93" s="856"/>
      <c r="H93" s="856"/>
      <c r="I93" s="856"/>
      <c r="J93" s="856"/>
      <c r="K93" s="856"/>
      <c r="L93" s="856"/>
      <c r="M93" s="856"/>
      <c r="N93" s="856"/>
      <c r="O93" s="856"/>
      <c r="P93" s="856"/>
      <c r="Q93" s="856"/>
      <c r="R93" s="856"/>
      <c r="S93" s="856"/>
      <c r="T93" s="856"/>
      <c r="U93" s="856"/>
      <c r="V93" s="856"/>
      <c r="W93" s="856"/>
      <c r="X93" s="856"/>
      <c r="Y93" s="856"/>
      <c r="Z93" s="856"/>
      <c r="AA93" s="856"/>
      <c r="AB93" s="856"/>
      <c r="AC93" s="856"/>
      <c r="AD93" s="856"/>
      <c r="AE93" s="856"/>
      <c r="AF93" s="856"/>
      <c r="AG93" s="856"/>
      <c r="AH93" s="856"/>
      <c r="AI93" s="856"/>
      <c r="AJ93" s="856"/>
      <c r="AK93" s="856"/>
      <c r="AL93" s="856"/>
      <c r="AM93" s="856"/>
      <c r="AN93" s="856"/>
      <c r="AO93" s="856"/>
      <c r="AP93" s="856"/>
      <c r="AQ93" s="856"/>
      <c r="AR93" s="856"/>
      <c r="AS93" s="856"/>
      <c r="AT93" s="856"/>
      <c r="AU93" s="856"/>
      <c r="AV93" s="856"/>
      <c r="AW93" s="856"/>
      <c r="AX93" s="856"/>
      <c r="AY93" s="856"/>
      <c r="AZ93" s="856"/>
      <c r="BA93" s="856"/>
      <c r="BB93" s="856"/>
      <c r="BC93" s="856"/>
      <c r="BD93" s="856"/>
      <c r="BE93" s="856"/>
      <c r="BF93" s="856"/>
      <c r="BG93" s="856"/>
      <c r="BH93" s="856"/>
      <c r="BI93" s="856"/>
      <c r="BJ93" s="856"/>
      <c r="BK93" s="856"/>
      <c r="BL93" s="856"/>
      <c r="BM93" s="856"/>
      <c r="BN93" s="856"/>
      <c r="BO93" s="856"/>
      <c r="BP93" s="856"/>
      <c r="BQ93" s="856"/>
      <c r="BR93" s="856"/>
      <c r="BS93" s="856"/>
      <c r="BT93" s="856"/>
      <c r="BU93" s="856"/>
      <c r="BV93" s="856"/>
      <c r="CC93" s="889"/>
    </row>
    <row r="94" spans="2:81" s="839" customFormat="1" ht="16.2" customHeight="1">
      <c r="B94" s="888"/>
      <c r="D94" s="856"/>
      <c r="E94" s="856"/>
      <c r="F94" s="856"/>
      <c r="G94" s="856"/>
      <c r="H94" s="856"/>
      <c r="I94" s="856"/>
      <c r="J94" s="856"/>
      <c r="K94" s="856"/>
      <c r="L94" s="856"/>
      <c r="M94" s="856"/>
      <c r="N94" s="856"/>
      <c r="O94" s="856"/>
      <c r="P94" s="856"/>
      <c r="Q94" s="856"/>
      <c r="R94" s="856"/>
      <c r="S94" s="856"/>
      <c r="T94" s="856"/>
      <c r="U94" s="856"/>
      <c r="V94" s="856"/>
      <c r="W94" s="856"/>
      <c r="X94" s="856"/>
      <c r="Y94" s="856"/>
      <c r="Z94" s="856"/>
      <c r="AA94" s="856"/>
      <c r="AB94" s="856"/>
      <c r="AC94" s="856"/>
      <c r="AD94" s="856"/>
      <c r="AE94" s="856"/>
      <c r="AF94" s="856"/>
      <c r="AG94" s="856"/>
      <c r="AH94" s="856"/>
      <c r="AI94" s="856"/>
      <c r="AJ94" s="856"/>
      <c r="AK94" s="856"/>
      <c r="AL94" s="856"/>
      <c r="AM94" s="856"/>
      <c r="AN94" s="856"/>
      <c r="AO94" s="856"/>
      <c r="AP94" s="856"/>
      <c r="AQ94" s="856"/>
      <c r="AR94" s="856"/>
      <c r="AS94" s="856"/>
      <c r="AT94" s="856"/>
      <c r="AU94" s="856"/>
      <c r="AV94" s="856"/>
      <c r="AW94" s="856"/>
      <c r="AX94" s="856"/>
      <c r="AY94" s="856"/>
      <c r="AZ94" s="856"/>
      <c r="BA94" s="856"/>
      <c r="BB94" s="856"/>
      <c r="BC94" s="856"/>
      <c r="BD94" s="856"/>
      <c r="BE94" s="856"/>
      <c r="BF94" s="856"/>
      <c r="BG94" s="856"/>
      <c r="BH94" s="856"/>
      <c r="BI94" s="856"/>
      <c r="BJ94" s="856"/>
      <c r="BK94" s="856"/>
      <c r="BL94" s="856"/>
      <c r="BM94" s="856"/>
      <c r="BN94" s="856"/>
      <c r="BO94" s="856"/>
      <c r="BP94" s="856"/>
      <c r="BQ94" s="856"/>
      <c r="BR94" s="856"/>
      <c r="BS94" s="856"/>
      <c r="BT94" s="856"/>
      <c r="BU94" s="856"/>
      <c r="BV94" s="856"/>
      <c r="BW94" s="1353"/>
      <c r="BX94" s="1353"/>
      <c r="BY94" s="1353"/>
      <c r="BZ94" s="1353"/>
      <c r="CA94" s="832"/>
      <c r="CB94" s="832"/>
      <c r="CC94" s="889"/>
    </row>
    <row r="95" spans="2:81" s="839" customFormat="1" ht="16.2" customHeight="1">
      <c r="B95" s="888"/>
      <c r="X95" s="814"/>
      <c r="Y95" s="814"/>
      <c r="Z95" s="856"/>
      <c r="AA95" s="856"/>
      <c r="AB95" s="856"/>
      <c r="AC95" s="856"/>
      <c r="AD95" s="856"/>
      <c r="AE95" s="856"/>
      <c r="AF95" s="856"/>
      <c r="AG95" s="856"/>
      <c r="AH95" s="856"/>
      <c r="AI95" s="856"/>
      <c r="AJ95" s="856"/>
      <c r="AK95" s="856"/>
      <c r="AL95" s="856"/>
      <c r="AM95" s="856"/>
      <c r="AN95" s="856"/>
      <c r="AO95" s="856"/>
      <c r="AP95" s="856"/>
      <c r="AQ95" s="856"/>
      <c r="AR95" s="856"/>
      <c r="AS95" s="856"/>
      <c r="AT95" s="856"/>
      <c r="AU95" s="856"/>
      <c r="AV95" s="856"/>
      <c r="AW95" s="856"/>
      <c r="AX95" s="856"/>
      <c r="AY95" s="856"/>
      <c r="AZ95" s="856"/>
      <c r="BA95" s="856"/>
      <c r="BB95" s="856"/>
      <c r="BC95" s="856"/>
      <c r="BD95" s="856"/>
      <c r="BE95" s="856"/>
      <c r="BF95" s="856"/>
      <c r="BG95" s="856"/>
      <c r="BH95" s="856"/>
      <c r="BI95" s="856"/>
      <c r="BJ95" s="856"/>
      <c r="CC95" s="889"/>
    </row>
    <row r="96" spans="2:81" s="839" customFormat="1" ht="30" customHeight="1">
      <c r="B96" s="888"/>
      <c r="D96" s="905"/>
      <c r="E96" s="814"/>
      <c r="F96" s="814"/>
      <c r="G96" s="814"/>
      <c r="H96" s="814"/>
      <c r="I96" s="814"/>
      <c r="J96" s="814"/>
      <c r="K96" s="814"/>
      <c r="L96" s="814"/>
      <c r="M96" s="814"/>
      <c r="N96" s="814"/>
      <c r="O96" s="814"/>
      <c r="P96" s="814"/>
      <c r="Q96" s="814"/>
      <c r="R96" s="814"/>
      <c r="S96" s="814"/>
      <c r="T96" s="814"/>
      <c r="U96" s="814"/>
      <c r="V96" s="814"/>
      <c r="W96" s="814"/>
      <c r="X96" s="814"/>
      <c r="Y96" s="814"/>
      <c r="Z96" s="856"/>
      <c r="AA96" s="856"/>
      <c r="AB96" s="856"/>
      <c r="AC96" s="856"/>
      <c r="AD96" s="856"/>
      <c r="AE96" s="856"/>
      <c r="AF96" s="856"/>
      <c r="AG96" s="856"/>
      <c r="AH96" s="856"/>
      <c r="AI96" s="856"/>
      <c r="AJ96" s="856"/>
      <c r="AK96" s="856"/>
      <c r="AL96" s="856"/>
      <c r="AM96" s="856"/>
      <c r="AN96" s="856"/>
      <c r="AO96" s="856"/>
      <c r="AP96" s="856"/>
      <c r="AQ96" s="856"/>
      <c r="AR96" s="856"/>
      <c r="AS96" s="856"/>
      <c r="AT96" s="856"/>
      <c r="AU96" s="856"/>
      <c r="AV96" s="856"/>
      <c r="AW96" s="856"/>
      <c r="AX96" s="856"/>
      <c r="AY96" s="856"/>
      <c r="AZ96" s="856"/>
      <c r="BA96" s="856"/>
      <c r="BB96" s="856"/>
      <c r="BC96" s="856"/>
      <c r="BD96" s="856"/>
      <c r="BE96" s="856"/>
      <c r="BF96" s="856"/>
      <c r="BG96" s="856"/>
      <c r="BH96" s="856"/>
      <c r="BI96" s="856"/>
      <c r="BJ96" s="856"/>
      <c r="CC96" s="889"/>
    </row>
    <row r="97" spans="1:85" s="839" customFormat="1" ht="30" customHeight="1">
      <c r="B97" s="888"/>
      <c r="D97" s="825"/>
      <c r="E97" s="855"/>
      <c r="F97" s="855"/>
      <c r="G97" s="855"/>
      <c r="H97" s="855"/>
      <c r="I97" s="855"/>
      <c r="J97" s="855"/>
      <c r="K97" s="855"/>
      <c r="L97" s="855"/>
      <c r="M97" s="855"/>
      <c r="N97" s="855"/>
      <c r="O97" s="855"/>
      <c r="P97" s="855"/>
      <c r="Q97" s="855"/>
      <c r="R97" s="855"/>
      <c r="S97" s="855"/>
      <c r="T97" s="855"/>
      <c r="U97" s="855"/>
      <c r="V97" s="855"/>
      <c r="W97" s="855"/>
      <c r="X97" s="855"/>
      <c r="Y97" s="855"/>
      <c r="Z97" s="856"/>
      <c r="AA97" s="856"/>
      <c r="AB97" s="856"/>
      <c r="AC97" s="856"/>
      <c r="AD97" s="856"/>
      <c r="AE97" s="856"/>
      <c r="AF97" s="856"/>
      <c r="AG97" s="856"/>
      <c r="AH97" s="856"/>
      <c r="AI97" s="856"/>
      <c r="AJ97" s="856"/>
      <c r="AK97" s="856"/>
      <c r="AL97" s="856"/>
      <c r="AM97" s="856"/>
      <c r="AN97" s="856"/>
      <c r="AO97" s="856"/>
      <c r="AP97" s="856"/>
      <c r="AQ97" s="856"/>
      <c r="AR97" s="856"/>
      <c r="AS97" s="856"/>
      <c r="AT97" s="856"/>
      <c r="AU97" s="856"/>
      <c r="AV97" s="856"/>
      <c r="AW97" s="856"/>
      <c r="AX97" s="856"/>
      <c r="AY97" s="856"/>
      <c r="AZ97" s="856"/>
      <c r="BA97" s="856"/>
      <c r="BB97" s="856"/>
      <c r="BC97" s="856"/>
      <c r="BD97" s="856"/>
      <c r="BE97" s="856"/>
      <c r="BF97" s="856"/>
      <c r="BG97" s="856"/>
      <c r="BH97" s="856"/>
      <c r="BI97" s="856"/>
      <c r="BJ97" s="856"/>
      <c r="CC97" s="889"/>
    </row>
    <row r="98" spans="1:85" s="839" customFormat="1" ht="30" customHeight="1">
      <c r="B98" s="888"/>
      <c r="D98" s="675"/>
      <c r="E98" s="814"/>
      <c r="H98" s="814"/>
      <c r="I98" s="814"/>
      <c r="J98" s="814"/>
      <c r="K98" s="814"/>
      <c r="L98" s="814"/>
      <c r="M98" s="814"/>
      <c r="N98" s="814"/>
      <c r="O98" s="814"/>
      <c r="P98" s="814"/>
      <c r="Q98" s="905"/>
      <c r="R98" s="814"/>
      <c r="S98" s="814"/>
      <c r="T98" s="814"/>
      <c r="U98" s="814"/>
      <c r="V98" s="814"/>
      <c r="W98" s="814"/>
      <c r="X98" s="814"/>
      <c r="Y98" s="814"/>
      <c r="AN98" s="856"/>
      <c r="AO98" s="856"/>
      <c r="AP98" s="856"/>
      <c r="AQ98" s="856"/>
      <c r="AR98" s="856"/>
      <c r="AS98" s="856"/>
      <c r="AT98" s="856"/>
      <c r="AU98" s="2358"/>
      <c r="AV98" s="2358"/>
      <c r="AW98" s="2358"/>
      <c r="AX98" s="2358"/>
      <c r="CC98" s="889"/>
    </row>
    <row r="99" spans="1:85" s="839" customFormat="1" ht="30" customHeight="1">
      <c r="B99" s="888"/>
      <c r="D99" s="881"/>
      <c r="E99" s="819"/>
      <c r="H99" s="819"/>
      <c r="I99" s="819"/>
      <c r="J99" s="819"/>
      <c r="K99" s="819"/>
      <c r="L99" s="819"/>
      <c r="M99" s="814"/>
      <c r="N99" s="819"/>
      <c r="O99" s="819"/>
      <c r="P99" s="819"/>
      <c r="Q99" s="1367"/>
      <c r="R99" s="819"/>
      <c r="S99" s="814"/>
      <c r="T99" s="814"/>
      <c r="U99" s="881"/>
      <c r="V99" s="819"/>
      <c r="W99" s="870"/>
      <c r="X99" s="819"/>
      <c r="Y99" s="819"/>
      <c r="AK99" s="2256"/>
      <c r="AL99" s="2256"/>
      <c r="AN99" s="2356"/>
      <c r="AO99" s="2356"/>
      <c r="AP99" s="2356"/>
      <c r="AQ99" s="2356"/>
      <c r="AR99" s="2356"/>
      <c r="AS99" s="2356"/>
      <c r="AT99" s="2356"/>
      <c r="AU99" s="2356"/>
      <c r="AV99" s="2356"/>
      <c r="AW99" s="2356"/>
      <c r="AX99" s="2356"/>
      <c r="CC99" s="889"/>
    </row>
    <row r="100" spans="1:85" s="839" customFormat="1" ht="30" customHeight="1">
      <c r="B100" s="888"/>
      <c r="D100" s="822"/>
      <c r="E100" s="819"/>
      <c r="F100" s="212"/>
      <c r="G100" s="819"/>
      <c r="H100" s="819"/>
      <c r="I100" s="819"/>
      <c r="J100" s="819"/>
      <c r="K100" s="819"/>
      <c r="L100" s="819"/>
      <c r="M100" s="814"/>
      <c r="N100" s="819"/>
      <c r="O100" s="819"/>
      <c r="P100" s="819"/>
      <c r="Q100" s="814"/>
      <c r="R100" s="814"/>
      <c r="S100" s="814"/>
      <c r="T100" s="814"/>
      <c r="U100" s="819"/>
      <c r="V100" s="819"/>
      <c r="W100" s="212"/>
      <c r="X100" s="819"/>
      <c r="Y100" s="819"/>
      <c r="AK100" s="2256"/>
      <c r="AL100" s="2256"/>
      <c r="AN100" s="2356"/>
      <c r="AO100" s="2356"/>
      <c r="AP100" s="2356"/>
      <c r="AQ100" s="2356"/>
      <c r="AR100" s="2356"/>
      <c r="AS100" s="2356"/>
      <c r="AT100" s="2356"/>
      <c r="AU100" s="2356"/>
      <c r="AV100" s="2356"/>
      <c r="AW100" s="2356"/>
      <c r="AX100" s="2356"/>
      <c r="CC100" s="889"/>
    </row>
    <row r="101" spans="1:85" s="839" customFormat="1" ht="16.2" customHeight="1" thickBot="1">
      <c r="B101" s="898"/>
      <c r="C101" s="899"/>
      <c r="D101" s="899"/>
      <c r="E101" s="900"/>
      <c r="F101" s="899"/>
      <c r="G101" s="860"/>
      <c r="H101" s="860"/>
      <c r="I101" s="860"/>
      <c r="J101" s="899"/>
      <c r="K101" s="899"/>
      <c r="L101" s="899"/>
      <c r="M101" s="899"/>
      <c r="N101" s="899"/>
      <c r="O101" s="899"/>
      <c r="P101" s="899"/>
      <c r="Q101" s="899"/>
      <c r="R101" s="899"/>
      <c r="S101" s="899"/>
      <c r="T101" s="899"/>
      <c r="U101" s="899"/>
      <c r="V101" s="899"/>
      <c r="W101" s="899"/>
      <c r="X101" s="899"/>
      <c r="Y101" s="899"/>
      <c r="Z101" s="899"/>
      <c r="AA101" s="899"/>
      <c r="AB101" s="899"/>
      <c r="AC101" s="899"/>
      <c r="AD101" s="899"/>
      <c r="AE101" s="899"/>
      <c r="AF101" s="899"/>
      <c r="AG101" s="899"/>
      <c r="AH101" s="899"/>
      <c r="AI101" s="899"/>
      <c r="AJ101" s="899"/>
      <c r="AK101" s="899"/>
      <c r="AL101" s="899"/>
      <c r="AM101" s="899"/>
      <c r="AN101" s="899"/>
      <c r="AO101" s="899"/>
      <c r="AP101" s="899"/>
      <c r="AQ101" s="899"/>
      <c r="AR101" s="899"/>
      <c r="AS101" s="899"/>
      <c r="AT101" s="899"/>
      <c r="AU101" s="899"/>
      <c r="AV101" s="899"/>
      <c r="AW101" s="899"/>
      <c r="AX101" s="899"/>
      <c r="AY101" s="899"/>
      <c r="AZ101" s="899"/>
      <c r="BA101" s="899"/>
      <c r="BB101" s="899"/>
      <c r="BC101" s="899"/>
      <c r="BD101" s="899"/>
      <c r="BE101" s="899"/>
      <c r="BF101" s="899"/>
      <c r="BG101" s="899"/>
      <c r="BH101" s="899"/>
      <c r="BI101" s="899"/>
      <c r="BJ101" s="899"/>
      <c r="BK101" s="899"/>
      <c r="BL101" s="899"/>
      <c r="BM101" s="899"/>
      <c r="BN101" s="899"/>
      <c r="BO101" s="899"/>
      <c r="BP101" s="899"/>
      <c r="BQ101" s="899"/>
      <c r="BR101" s="899"/>
      <c r="BS101" s="899"/>
      <c r="BT101" s="899"/>
      <c r="BU101" s="899"/>
      <c r="BV101" s="899"/>
      <c r="BW101" s="899"/>
      <c r="BX101" s="899"/>
      <c r="BY101" s="899"/>
      <c r="BZ101" s="899"/>
      <c r="CA101" s="899"/>
      <c r="CB101" s="899"/>
      <c r="CC101" s="901"/>
      <c r="CE101" s="832"/>
      <c r="CF101" s="832"/>
      <c r="CG101" s="832"/>
    </row>
    <row r="102" spans="1:85" s="675" customFormat="1" ht="30" customHeight="1">
      <c r="B102" s="911"/>
      <c r="C102" s="911"/>
      <c r="D102" s="911"/>
      <c r="E102" s="911"/>
      <c r="F102" s="911"/>
      <c r="G102" s="911"/>
      <c r="H102" s="911"/>
      <c r="I102" s="911"/>
      <c r="J102" s="911"/>
      <c r="K102" s="911"/>
      <c r="L102" s="911"/>
      <c r="M102" s="911"/>
      <c r="N102" s="911"/>
      <c r="O102" s="911"/>
      <c r="P102" s="911"/>
      <c r="Q102" s="911"/>
      <c r="R102" s="911"/>
      <c r="S102" s="911"/>
      <c r="T102" s="911"/>
      <c r="U102" s="911"/>
      <c r="V102" s="911"/>
      <c r="W102" s="911"/>
      <c r="X102" s="911"/>
      <c r="Y102" s="911"/>
      <c r="Z102" s="911"/>
      <c r="AA102" s="911"/>
      <c r="AB102" s="911"/>
      <c r="AC102" s="911"/>
      <c r="AD102" s="911"/>
      <c r="AE102" s="911"/>
      <c r="AF102" s="911"/>
      <c r="AG102" s="911"/>
      <c r="AH102" s="911"/>
      <c r="AI102" s="911"/>
      <c r="AJ102" s="911"/>
      <c r="AK102" s="911"/>
      <c r="AL102" s="911"/>
      <c r="AM102" s="911"/>
      <c r="AN102" s="911"/>
      <c r="AO102" s="911"/>
      <c r="AP102" s="911"/>
      <c r="AQ102" s="911"/>
      <c r="AR102" s="911"/>
      <c r="AS102" s="911"/>
      <c r="AT102" s="911"/>
      <c r="AU102" s="911"/>
      <c r="AV102" s="911"/>
      <c r="AW102" s="911"/>
      <c r="AX102" s="911"/>
      <c r="AY102" s="911"/>
      <c r="AZ102" s="911"/>
      <c r="BA102" s="911"/>
      <c r="BB102" s="911"/>
      <c r="BC102" s="911"/>
      <c r="BD102" s="911"/>
      <c r="BE102" s="911"/>
      <c r="BF102" s="911"/>
      <c r="BG102" s="911"/>
      <c r="BH102" s="911"/>
      <c r="BI102" s="911"/>
      <c r="BJ102" s="911"/>
      <c r="BK102" s="911"/>
      <c r="BL102" s="911"/>
      <c r="BM102" s="911"/>
      <c r="BN102" s="911"/>
      <c r="BO102" s="911"/>
      <c r="BP102" s="911"/>
      <c r="BQ102" s="911"/>
      <c r="BR102" s="911"/>
      <c r="BS102" s="911"/>
      <c r="BT102" s="911"/>
      <c r="BU102" s="911"/>
      <c r="BV102" s="911"/>
      <c r="BW102" s="911"/>
      <c r="BX102" s="911"/>
      <c r="BY102" s="911"/>
      <c r="BZ102" s="911"/>
      <c r="CA102" s="911"/>
      <c r="CB102" s="911"/>
      <c r="CC102" s="911"/>
      <c r="CD102" s="912"/>
    </row>
    <row r="103" spans="1:85" ht="30" customHeight="1">
      <c r="A103" s="2299">
        <v>5</v>
      </c>
      <c r="B103" s="2299"/>
      <c r="C103" s="2299"/>
      <c r="D103" s="2299"/>
      <c r="E103" s="2299"/>
      <c r="F103" s="2299"/>
      <c r="G103" s="2299"/>
      <c r="H103" s="2299"/>
      <c r="I103" s="2299"/>
      <c r="J103" s="2299"/>
      <c r="K103" s="2299"/>
      <c r="L103" s="2299"/>
      <c r="M103" s="2299"/>
      <c r="N103" s="2299"/>
      <c r="O103" s="2299"/>
      <c r="P103" s="2299"/>
      <c r="Q103" s="2299"/>
      <c r="R103" s="2299"/>
      <c r="S103" s="2299"/>
      <c r="T103" s="2299"/>
      <c r="U103" s="2299"/>
      <c r="V103" s="2299"/>
      <c r="W103" s="2299"/>
      <c r="X103" s="2299"/>
      <c r="Y103" s="2299"/>
      <c r="Z103" s="2299"/>
      <c r="AA103" s="2299"/>
      <c r="AB103" s="2299"/>
      <c r="AC103" s="2299"/>
      <c r="AD103" s="2299"/>
      <c r="AE103" s="2299"/>
      <c r="AF103" s="2299"/>
      <c r="AG103" s="2299"/>
      <c r="AH103" s="2299"/>
      <c r="AI103" s="2299"/>
      <c r="AJ103" s="2299"/>
      <c r="AK103" s="2299"/>
      <c r="AL103" s="2299"/>
      <c r="AM103" s="2299"/>
      <c r="AN103" s="2299"/>
      <c r="AO103" s="2299"/>
      <c r="AP103" s="2299"/>
      <c r="AQ103" s="2299"/>
      <c r="AR103" s="2299"/>
      <c r="AS103" s="2299"/>
      <c r="AT103" s="2299"/>
      <c r="AU103" s="2299"/>
      <c r="AV103" s="2299"/>
      <c r="AW103" s="2299"/>
      <c r="AX103" s="2299"/>
      <c r="AY103" s="2299"/>
      <c r="AZ103" s="2299"/>
      <c r="BA103" s="2299"/>
      <c r="BB103" s="2299"/>
      <c r="BC103" s="2299"/>
      <c r="BD103" s="2299"/>
      <c r="BE103" s="2299"/>
      <c r="BF103" s="2299"/>
      <c r="BG103" s="2299"/>
      <c r="BH103" s="2299"/>
      <c r="BI103" s="2299"/>
      <c r="BJ103" s="2299"/>
      <c r="BK103" s="2299"/>
      <c r="BL103" s="2299"/>
      <c r="BM103" s="2299"/>
      <c r="BN103" s="2299"/>
      <c r="BO103" s="2299"/>
      <c r="BP103" s="2299"/>
      <c r="BQ103" s="2299"/>
      <c r="BR103" s="2299"/>
      <c r="BS103" s="2299"/>
      <c r="BT103" s="2299"/>
      <c r="BU103" s="2299"/>
      <c r="BV103" s="2299"/>
      <c r="BW103" s="2299"/>
      <c r="BX103" s="2299"/>
      <c r="BY103" s="2299"/>
      <c r="BZ103" s="2299"/>
      <c r="CA103" s="2299"/>
      <c r="CB103" s="2299"/>
      <c r="CC103" s="2299"/>
      <c r="CD103" s="2299"/>
    </row>
    <row r="104" spans="1:85" ht="30" customHeight="1">
      <c r="A104" s="2299"/>
      <c r="B104" s="2299"/>
      <c r="C104" s="2299"/>
      <c r="D104" s="2299"/>
      <c r="E104" s="2299"/>
      <c r="F104" s="2299"/>
      <c r="G104" s="2299"/>
      <c r="H104" s="2299"/>
      <c r="I104" s="2299"/>
      <c r="J104" s="2299"/>
      <c r="K104" s="2299"/>
      <c r="L104" s="2299"/>
      <c r="M104" s="2299"/>
      <c r="N104" s="2299"/>
      <c r="O104" s="2299"/>
      <c r="P104" s="2299"/>
      <c r="Q104" s="2299"/>
      <c r="R104" s="2299"/>
      <c r="S104" s="2299"/>
      <c r="T104" s="2299"/>
      <c r="U104" s="2299"/>
      <c r="V104" s="2299"/>
      <c r="W104" s="2299"/>
      <c r="X104" s="2299"/>
      <c r="Y104" s="2299"/>
      <c r="Z104" s="2299"/>
      <c r="AA104" s="2299"/>
      <c r="AB104" s="2299"/>
      <c r="AC104" s="2299"/>
      <c r="AD104" s="2299"/>
      <c r="AE104" s="2299"/>
      <c r="AF104" s="2299"/>
      <c r="AG104" s="2299"/>
      <c r="AH104" s="2299"/>
      <c r="AI104" s="2299"/>
      <c r="AJ104" s="2299"/>
      <c r="AK104" s="2299"/>
      <c r="AL104" s="2299"/>
      <c r="AM104" s="2299"/>
      <c r="AN104" s="2299"/>
      <c r="AO104" s="2299"/>
      <c r="AP104" s="2299"/>
      <c r="AQ104" s="2299"/>
      <c r="AR104" s="2299"/>
      <c r="AS104" s="2299"/>
      <c r="AT104" s="2299"/>
      <c r="AU104" s="2299"/>
      <c r="AV104" s="2299"/>
      <c r="AW104" s="2299"/>
      <c r="AX104" s="2299"/>
      <c r="AY104" s="2299"/>
      <c r="AZ104" s="2299"/>
      <c r="BA104" s="2299"/>
      <c r="BB104" s="2299"/>
      <c r="BC104" s="2299"/>
      <c r="BD104" s="2299"/>
      <c r="BE104" s="2299"/>
      <c r="BF104" s="2299"/>
      <c r="BG104" s="2299"/>
      <c r="BH104" s="2299"/>
      <c r="BI104" s="2299"/>
      <c r="BJ104" s="2299"/>
      <c r="BK104" s="2299"/>
      <c r="BL104" s="2299"/>
      <c r="BM104" s="2299"/>
      <c r="BN104" s="2299"/>
      <c r="BO104" s="2299"/>
      <c r="BP104" s="2299"/>
      <c r="BQ104" s="2299"/>
      <c r="BR104" s="2299"/>
      <c r="BS104" s="2299"/>
      <c r="BT104" s="2299"/>
      <c r="BU104" s="2299"/>
      <c r="BV104" s="2299"/>
      <c r="BW104" s="2299"/>
      <c r="BX104" s="2299"/>
      <c r="BY104" s="2299"/>
      <c r="BZ104" s="2299"/>
      <c r="CA104" s="2299"/>
      <c r="CB104" s="2299"/>
      <c r="CC104" s="2299"/>
      <c r="CD104" s="2299"/>
    </row>
  </sheetData>
  <mergeCells count="63">
    <mergeCell ref="BI34:BI35"/>
    <mergeCell ref="AT36:AW37"/>
    <mergeCell ref="AY34:BC35"/>
    <mergeCell ref="BN34:BT35"/>
    <mergeCell ref="AK99:AL100"/>
    <mergeCell ref="AN99:AX100"/>
    <mergeCell ref="AV34:AX35"/>
    <mergeCell ref="AV38:AX39"/>
    <mergeCell ref="AV42:AX43"/>
    <mergeCell ref="BK34:BM35"/>
    <mergeCell ref="BK38:BM39"/>
    <mergeCell ref="BK42:BM43"/>
    <mergeCell ref="A103:CD104"/>
    <mergeCell ref="BV83:BZ83"/>
    <mergeCell ref="BO84:BP85"/>
    <mergeCell ref="BR84:BZ85"/>
    <mergeCell ref="CA84:CB85"/>
    <mergeCell ref="BB87:BG87"/>
    <mergeCell ref="D88:BG92"/>
    <mergeCell ref="BR89:BZ90"/>
    <mergeCell ref="CA89:CB90"/>
    <mergeCell ref="BJ90:BM90"/>
    <mergeCell ref="AU98:AX98"/>
    <mergeCell ref="BW59:CB59"/>
    <mergeCell ref="BW64:CB64"/>
    <mergeCell ref="BV78:BZ79"/>
    <mergeCell ref="BO80:BP81"/>
    <mergeCell ref="BR80:BZ81"/>
    <mergeCell ref="CA80:CB81"/>
    <mergeCell ref="BW46:BZ46"/>
    <mergeCell ref="F55:F57"/>
    <mergeCell ref="L55:P57"/>
    <mergeCell ref="S55:S57"/>
    <mergeCell ref="Y55:AD57"/>
    <mergeCell ref="H55:J57"/>
    <mergeCell ref="U55:W57"/>
    <mergeCell ref="BY38:CC38"/>
    <mergeCell ref="AT40:AW41"/>
    <mergeCell ref="K41:O41"/>
    <mergeCell ref="AT42:AT43"/>
    <mergeCell ref="BI42:BI43"/>
    <mergeCell ref="AT38:AT39"/>
    <mergeCell ref="BI38:BI39"/>
    <mergeCell ref="AY38:BC39"/>
    <mergeCell ref="AY42:BC43"/>
    <mergeCell ref="BN38:BT39"/>
    <mergeCell ref="BN42:BT43"/>
    <mergeCell ref="K29:O29"/>
    <mergeCell ref="F32:H33"/>
    <mergeCell ref="K32:O32"/>
    <mergeCell ref="AT32:AW33"/>
    <mergeCell ref="AT34:AT35"/>
    <mergeCell ref="BJ22:BK23"/>
    <mergeCell ref="F24:H24"/>
    <mergeCell ref="BJ25:BK26"/>
    <mergeCell ref="C3:F5"/>
    <mergeCell ref="BW8:BZ8"/>
    <mergeCell ref="BJ13:BK14"/>
    <mergeCell ref="BJ16:BK17"/>
    <mergeCell ref="BL13:BZ14"/>
    <mergeCell ref="BL16:BZ17"/>
    <mergeCell ref="BL22:BZ23"/>
    <mergeCell ref="BL25:BZ26"/>
  </mergeCells>
  <printOptions horizontalCentered="1"/>
  <pageMargins left="0.23622047244094491" right="0.23622047244094491" top="0.51181102362204722" bottom="0.51181102362204722" header="0" footer="0"/>
  <pageSetup paperSize="9" scale="2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tabColor rgb="FFFFC000"/>
    <pageSetUpPr fitToPage="1"/>
  </sheetPr>
  <dimension ref="A1:CO94"/>
  <sheetViews>
    <sheetView showGridLines="0" view="pageBreakPreview" zoomScale="50" zoomScaleNormal="50" zoomScaleSheetLayoutView="50" workbookViewId="0">
      <selection activeCell="BI73" sqref="BI73"/>
    </sheetView>
  </sheetViews>
  <sheetFormatPr defaultColWidth="1.4609375" defaultRowHeight="32.25" customHeight="1"/>
  <cols>
    <col min="1" max="1" width="1.921875" style="814" customWidth="1"/>
    <col min="2" max="2" width="2.61328125" style="814" customWidth="1"/>
    <col min="3" max="3" width="8.23046875" style="814" customWidth="1"/>
    <col min="4" max="5" width="2.61328125" style="814" customWidth="1"/>
    <col min="6" max="46" width="2.4609375" style="814" customWidth="1"/>
    <col min="47" max="47" width="3" style="814" customWidth="1"/>
    <col min="48" max="82" width="2.4609375" style="814" customWidth="1"/>
    <col min="83" max="83" width="1.921875" style="814" customWidth="1"/>
    <col min="84" max="88" width="1.4609375" style="814"/>
    <col min="89" max="89" width="1.4609375" style="814" customWidth="1"/>
    <col min="90" max="90" width="1.4609375" style="814"/>
    <col min="91" max="91" width="15.3046875" style="814" customWidth="1"/>
    <col min="92" max="249" width="1.4609375" style="814"/>
    <col min="250" max="250" width="2.4609375" style="814" customWidth="1"/>
    <col min="251" max="251" width="6" style="814" bestFit="1" customWidth="1"/>
    <col min="252" max="252" width="2.4609375" style="814" customWidth="1"/>
    <col min="253" max="256" width="0.921875" style="814" customWidth="1"/>
    <col min="257" max="338" width="2.4609375" style="814" customWidth="1"/>
    <col min="339" max="505" width="1.4609375" style="814"/>
    <col min="506" max="506" width="2.4609375" style="814" customWidth="1"/>
    <col min="507" max="507" width="6" style="814" bestFit="1" customWidth="1"/>
    <col min="508" max="508" width="2.4609375" style="814" customWidth="1"/>
    <col min="509" max="512" width="0.921875" style="814" customWidth="1"/>
    <col min="513" max="594" width="2.4609375" style="814" customWidth="1"/>
    <col min="595" max="761" width="1.4609375" style="814"/>
    <col min="762" max="762" width="2.4609375" style="814" customWidth="1"/>
    <col min="763" max="763" width="6" style="814" bestFit="1" customWidth="1"/>
    <col min="764" max="764" width="2.4609375" style="814" customWidth="1"/>
    <col min="765" max="768" width="0.921875" style="814" customWidth="1"/>
    <col min="769" max="850" width="2.4609375" style="814" customWidth="1"/>
    <col min="851" max="1017" width="1.4609375" style="814"/>
    <col min="1018" max="1018" width="2.4609375" style="814" customWidth="1"/>
    <col min="1019" max="1019" width="6" style="814" bestFit="1" customWidth="1"/>
    <col min="1020" max="1020" width="2.4609375" style="814" customWidth="1"/>
    <col min="1021" max="1024" width="0.921875" style="814" customWidth="1"/>
    <col min="1025" max="1106" width="2.4609375" style="814" customWidth="1"/>
    <col min="1107" max="1273" width="1.4609375" style="814"/>
    <col min="1274" max="1274" width="2.4609375" style="814" customWidth="1"/>
    <col min="1275" max="1275" width="6" style="814" bestFit="1" customWidth="1"/>
    <col min="1276" max="1276" width="2.4609375" style="814" customWidth="1"/>
    <col min="1277" max="1280" width="0.921875" style="814" customWidth="1"/>
    <col min="1281" max="1362" width="2.4609375" style="814" customWidth="1"/>
    <col min="1363" max="1529" width="1.4609375" style="814"/>
    <col min="1530" max="1530" width="2.4609375" style="814" customWidth="1"/>
    <col min="1531" max="1531" width="6" style="814" bestFit="1" customWidth="1"/>
    <col min="1532" max="1532" width="2.4609375" style="814" customWidth="1"/>
    <col min="1533" max="1536" width="0.921875" style="814" customWidth="1"/>
    <col min="1537" max="1618" width="2.4609375" style="814" customWidth="1"/>
    <col min="1619" max="1785" width="1.4609375" style="814"/>
    <col min="1786" max="1786" width="2.4609375" style="814" customWidth="1"/>
    <col min="1787" max="1787" width="6" style="814" bestFit="1" customWidth="1"/>
    <col min="1788" max="1788" width="2.4609375" style="814" customWidth="1"/>
    <col min="1789" max="1792" width="0.921875" style="814" customWidth="1"/>
    <col min="1793" max="1874" width="2.4609375" style="814" customWidth="1"/>
    <col min="1875" max="2041" width="1.4609375" style="814"/>
    <col min="2042" max="2042" width="2.4609375" style="814" customWidth="1"/>
    <col min="2043" max="2043" width="6" style="814" bestFit="1" customWidth="1"/>
    <col min="2044" max="2044" width="2.4609375" style="814" customWidth="1"/>
    <col min="2045" max="2048" width="0.921875" style="814" customWidth="1"/>
    <col min="2049" max="2130" width="2.4609375" style="814" customWidth="1"/>
    <col min="2131" max="2297" width="1.4609375" style="814"/>
    <col min="2298" max="2298" width="2.4609375" style="814" customWidth="1"/>
    <col min="2299" max="2299" width="6" style="814" bestFit="1" customWidth="1"/>
    <col min="2300" max="2300" width="2.4609375" style="814" customWidth="1"/>
    <col min="2301" max="2304" width="0.921875" style="814" customWidth="1"/>
    <col min="2305" max="2386" width="2.4609375" style="814" customWidth="1"/>
    <col min="2387" max="2553" width="1.4609375" style="814"/>
    <col min="2554" max="2554" width="2.4609375" style="814" customWidth="1"/>
    <col min="2555" max="2555" width="6" style="814" bestFit="1" customWidth="1"/>
    <col min="2556" max="2556" width="2.4609375" style="814" customWidth="1"/>
    <col min="2557" max="2560" width="0.921875" style="814" customWidth="1"/>
    <col min="2561" max="2642" width="2.4609375" style="814" customWidth="1"/>
    <col min="2643" max="2809" width="1.4609375" style="814"/>
    <col min="2810" max="2810" width="2.4609375" style="814" customWidth="1"/>
    <col min="2811" max="2811" width="6" style="814" bestFit="1" customWidth="1"/>
    <col min="2812" max="2812" width="2.4609375" style="814" customWidth="1"/>
    <col min="2813" max="2816" width="0.921875" style="814" customWidth="1"/>
    <col min="2817" max="2898" width="2.4609375" style="814" customWidth="1"/>
    <col min="2899" max="3065" width="1.4609375" style="814"/>
    <col min="3066" max="3066" width="2.4609375" style="814" customWidth="1"/>
    <col min="3067" max="3067" width="6" style="814" bestFit="1" customWidth="1"/>
    <col min="3068" max="3068" width="2.4609375" style="814" customWidth="1"/>
    <col min="3069" max="3072" width="0.921875" style="814" customWidth="1"/>
    <col min="3073" max="3154" width="2.4609375" style="814" customWidth="1"/>
    <col min="3155" max="3321" width="1.4609375" style="814"/>
    <col min="3322" max="3322" width="2.4609375" style="814" customWidth="1"/>
    <col min="3323" max="3323" width="6" style="814" bestFit="1" customWidth="1"/>
    <col min="3324" max="3324" width="2.4609375" style="814" customWidth="1"/>
    <col min="3325" max="3328" width="0.921875" style="814" customWidth="1"/>
    <col min="3329" max="3410" width="2.4609375" style="814" customWidth="1"/>
    <col min="3411" max="3577" width="1.4609375" style="814"/>
    <col min="3578" max="3578" width="2.4609375" style="814" customWidth="1"/>
    <col min="3579" max="3579" width="6" style="814" bestFit="1" customWidth="1"/>
    <col min="3580" max="3580" width="2.4609375" style="814" customWidth="1"/>
    <col min="3581" max="3584" width="0.921875" style="814" customWidth="1"/>
    <col min="3585" max="3666" width="2.4609375" style="814" customWidth="1"/>
    <col min="3667" max="3833" width="1.4609375" style="814"/>
    <col min="3834" max="3834" width="2.4609375" style="814" customWidth="1"/>
    <col min="3835" max="3835" width="6" style="814" bestFit="1" customWidth="1"/>
    <col min="3836" max="3836" width="2.4609375" style="814" customWidth="1"/>
    <col min="3837" max="3840" width="0.921875" style="814" customWidth="1"/>
    <col min="3841" max="3922" width="2.4609375" style="814" customWidth="1"/>
    <col min="3923" max="4089" width="1.4609375" style="814"/>
    <col min="4090" max="4090" width="2.4609375" style="814" customWidth="1"/>
    <col min="4091" max="4091" width="6" style="814" bestFit="1" customWidth="1"/>
    <col min="4092" max="4092" width="2.4609375" style="814" customWidth="1"/>
    <col min="4093" max="4096" width="0.921875" style="814" customWidth="1"/>
    <col min="4097" max="4178" width="2.4609375" style="814" customWidth="1"/>
    <col min="4179" max="4345" width="1.4609375" style="814"/>
    <col min="4346" max="4346" width="2.4609375" style="814" customWidth="1"/>
    <col min="4347" max="4347" width="6" style="814" bestFit="1" customWidth="1"/>
    <col min="4348" max="4348" width="2.4609375" style="814" customWidth="1"/>
    <col min="4349" max="4352" width="0.921875" style="814" customWidth="1"/>
    <col min="4353" max="4434" width="2.4609375" style="814" customWidth="1"/>
    <col min="4435" max="4601" width="1.4609375" style="814"/>
    <col min="4602" max="4602" width="2.4609375" style="814" customWidth="1"/>
    <col min="4603" max="4603" width="6" style="814" bestFit="1" customWidth="1"/>
    <col min="4604" max="4604" width="2.4609375" style="814" customWidth="1"/>
    <col min="4605" max="4608" width="0.921875" style="814" customWidth="1"/>
    <col min="4609" max="4690" width="2.4609375" style="814" customWidth="1"/>
    <col min="4691" max="4857" width="1.4609375" style="814"/>
    <col min="4858" max="4858" width="2.4609375" style="814" customWidth="1"/>
    <col min="4859" max="4859" width="6" style="814" bestFit="1" customWidth="1"/>
    <col min="4860" max="4860" width="2.4609375" style="814" customWidth="1"/>
    <col min="4861" max="4864" width="0.921875" style="814" customWidth="1"/>
    <col min="4865" max="4946" width="2.4609375" style="814" customWidth="1"/>
    <col min="4947" max="5113" width="1.4609375" style="814"/>
    <col min="5114" max="5114" width="2.4609375" style="814" customWidth="1"/>
    <col min="5115" max="5115" width="6" style="814" bestFit="1" customWidth="1"/>
    <col min="5116" max="5116" width="2.4609375" style="814" customWidth="1"/>
    <col min="5117" max="5120" width="0.921875" style="814" customWidth="1"/>
    <col min="5121" max="5202" width="2.4609375" style="814" customWidth="1"/>
    <col min="5203" max="5369" width="1.4609375" style="814"/>
    <col min="5370" max="5370" width="2.4609375" style="814" customWidth="1"/>
    <col min="5371" max="5371" width="6" style="814" bestFit="1" customWidth="1"/>
    <col min="5372" max="5372" width="2.4609375" style="814" customWidth="1"/>
    <col min="5373" max="5376" width="0.921875" style="814" customWidth="1"/>
    <col min="5377" max="5458" width="2.4609375" style="814" customWidth="1"/>
    <col min="5459" max="5625" width="1.4609375" style="814"/>
    <col min="5626" max="5626" width="2.4609375" style="814" customWidth="1"/>
    <col min="5627" max="5627" width="6" style="814" bestFit="1" customWidth="1"/>
    <col min="5628" max="5628" width="2.4609375" style="814" customWidth="1"/>
    <col min="5629" max="5632" width="0.921875" style="814" customWidth="1"/>
    <col min="5633" max="5714" width="2.4609375" style="814" customWidth="1"/>
    <col min="5715" max="5881" width="1.4609375" style="814"/>
    <col min="5882" max="5882" width="2.4609375" style="814" customWidth="1"/>
    <col min="5883" max="5883" width="6" style="814" bestFit="1" customWidth="1"/>
    <col min="5884" max="5884" width="2.4609375" style="814" customWidth="1"/>
    <col min="5885" max="5888" width="0.921875" style="814" customWidth="1"/>
    <col min="5889" max="5970" width="2.4609375" style="814" customWidth="1"/>
    <col min="5971" max="6137" width="1.4609375" style="814"/>
    <col min="6138" max="6138" width="2.4609375" style="814" customWidth="1"/>
    <col min="6139" max="6139" width="6" style="814" bestFit="1" customWidth="1"/>
    <col min="6140" max="6140" width="2.4609375" style="814" customWidth="1"/>
    <col min="6141" max="6144" width="0.921875" style="814" customWidth="1"/>
    <col min="6145" max="6226" width="2.4609375" style="814" customWidth="1"/>
    <col min="6227" max="6393" width="1.4609375" style="814"/>
    <col min="6394" max="6394" width="2.4609375" style="814" customWidth="1"/>
    <col min="6395" max="6395" width="6" style="814" bestFit="1" customWidth="1"/>
    <col min="6396" max="6396" width="2.4609375" style="814" customWidth="1"/>
    <col min="6397" max="6400" width="0.921875" style="814" customWidth="1"/>
    <col min="6401" max="6482" width="2.4609375" style="814" customWidth="1"/>
    <col min="6483" max="6649" width="1.4609375" style="814"/>
    <col min="6650" max="6650" width="2.4609375" style="814" customWidth="1"/>
    <col min="6651" max="6651" width="6" style="814" bestFit="1" customWidth="1"/>
    <col min="6652" max="6652" width="2.4609375" style="814" customWidth="1"/>
    <col min="6653" max="6656" width="0.921875" style="814" customWidth="1"/>
    <col min="6657" max="6738" width="2.4609375" style="814" customWidth="1"/>
    <col min="6739" max="6905" width="1.4609375" style="814"/>
    <col min="6906" max="6906" width="2.4609375" style="814" customWidth="1"/>
    <col min="6907" max="6907" width="6" style="814" bestFit="1" customWidth="1"/>
    <col min="6908" max="6908" width="2.4609375" style="814" customWidth="1"/>
    <col min="6909" max="6912" width="0.921875" style="814" customWidth="1"/>
    <col min="6913" max="6994" width="2.4609375" style="814" customWidth="1"/>
    <col min="6995" max="7161" width="1.4609375" style="814"/>
    <col min="7162" max="7162" width="2.4609375" style="814" customWidth="1"/>
    <col min="7163" max="7163" width="6" style="814" bestFit="1" customWidth="1"/>
    <col min="7164" max="7164" width="2.4609375" style="814" customWidth="1"/>
    <col min="7165" max="7168" width="0.921875" style="814" customWidth="1"/>
    <col min="7169" max="7250" width="2.4609375" style="814" customWidth="1"/>
    <col min="7251" max="7417" width="1.4609375" style="814"/>
    <col min="7418" max="7418" width="2.4609375" style="814" customWidth="1"/>
    <col min="7419" max="7419" width="6" style="814" bestFit="1" customWidth="1"/>
    <col min="7420" max="7420" width="2.4609375" style="814" customWidth="1"/>
    <col min="7421" max="7424" width="0.921875" style="814" customWidth="1"/>
    <col min="7425" max="7506" width="2.4609375" style="814" customWidth="1"/>
    <col min="7507" max="7673" width="1.4609375" style="814"/>
    <col min="7674" max="7674" width="2.4609375" style="814" customWidth="1"/>
    <col min="7675" max="7675" width="6" style="814" bestFit="1" customWidth="1"/>
    <col min="7676" max="7676" width="2.4609375" style="814" customWidth="1"/>
    <col min="7677" max="7680" width="0.921875" style="814" customWidth="1"/>
    <col min="7681" max="7762" width="2.4609375" style="814" customWidth="1"/>
    <col min="7763" max="7929" width="1.4609375" style="814"/>
    <col min="7930" max="7930" width="2.4609375" style="814" customWidth="1"/>
    <col min="7931" max="7931" width="6" style="814" bestFit="1" customWidth="1"/>
    <col min="7932" max="7932" width="2.4609375" style="814" customWidth="1"/>
    <col min="7933" max="7936" width="0.921875" style="814" customWidth="1"/>
    <col min="7937" max="8018" width="2.4609375" style="814" customWidth="1"/>
    <col min="8019" max="8185" width="1.4609375" style="814"/>
    <col min="8186" max="8186" width="2.4609375" style="814" customWidth="1"/>
    <col min="8187" max="8187" width="6" style="814" bestFit="1" customWidth="1"/>
    <col min="8188" max="8188" width="2.4609375" style="814" customWidth="1"/>
    <col min="8189" max="8192" width="0.921875" style="814" customWidth="1"/>
    <col min="8193" max="8274" width="2.4609375" style="814" customWidth="1"/>
    <col min="8275" max="8441" width="1.4609375" style="814"/>
    <col min="8442" max="8442" width="2.4609375" style="814" customWidth="1"/>
    <col min="8443" max="8443" width="6" style="814" bestFit="1" customWidth="1"/>
    <col min="8444" max="8444" width="2.4609375" style="814" customWidth="1"/>
    <col min="8445" max="8448" width="0.921875" style="814" customWidth="1"/>
    <col min="8449" max="8530" width="2.4609375" style="814" customWidth="1"/>
    <col min="8531" max="8697" width="1.4609375" style="814"/>
    <col min="8698" max="8698" width="2.4609375" style="814" customWidth="1"/>
    <col min="8699" max="8699" width="6" style="814" bestFit="1" customWidth="1"/>
    <col min="8700" max="8700" width="2.4609375" style="814" customWidth="1"/>
    <col min="8701" max="8704" width="0.921875" style="814" customWidth="1"/>
    <col min="8705" max="8786" width="2.4609375" style="814" customWidth="1"/>
    <col min="8787" max="8953" width="1.4609375" style="814"/>
    <col min="8954" max="8954" width="2.4609375" style="814" customWidth="1"/>
    <col min="8955" max="8955" width="6" style="814" bestFit="1" customWidth="1"/>
    <col min="8956" max="8956" width="2.4609375" style="814" customWidth="1"/>
    <col min="8957" max="8960" width="0.921875" style="814" customWidth="1"/>
    <col min="8961" max="9042" width="2.4609375" style="814" customWidth="1"/>
    <col min="9043" max="9209" width="1.4609375" style="814"/>
    <col min="9210" max="9210" width="2.4609375" style="814" customWidth="1"/>
    <col min="9211" max="9211" width="6" style="814" bestFit="1" customWidth="1"/>
    <col min="9212" max="9212" width="2.4609375" style="814" customWidth="1"/>
    <col min="9213" max="9216" width="0.921875" style="814" customWidth="1"/>
    <col min="9217" max="9298" width="2.4609375" style="814" customWidth="1"/>
    <col min="9299" max="9465" width="1.4609375" style="814"/>
    <col min="9466" max="9466" width="2.4609375" style="814" customWidth="1"/>
    <col min="9467" max="9467" width="6" style="814" bestFit="1" customWidth="1"/>
    <col min="9468" max="9468" width="2.4609375" style="814" customWidth="1"/>
    <col min="9469" max="9472" width="0.921875" style="814" customWidth="1"/>
    <col min="9473" max="9554" width="2.4609375" style="814" customWidth="1"/>
    <col min="9555" max="9721" width="1.4609375" style="814"/>
    <col min="9722" max="9722" width="2.4609375" style="814" customWidth="1"/>
    <col min="9723" max="9723" width="6" style="814" bestFit="1" customWidth="1"/>
    <col min="9724" max="9724" width="2.4609375" style="814" customWidth="1"/>
    <col min="9725" max="9728" width="0.921875" style="814" customWidth="1"/>
    <col min="9729" max="9810" width="2.4609375" style="814" customWidth="1"/>
    <col min="9811" max="9977" width="1.4609375" style="814"/>
    <col min="9978" max="9978" width="2.4609375" style="814" customWidth="1"/>
    <col min="9979" max="9979" width="6" style="814" bestFit="1" customWidth="1"/>
    <col min="9980" max="9980" width="2.4609375" style="814" customWidth="1"/>
    <col min="9981" max="9984" width="0.921875" style="814" customWidth="1"/>
    <col min="9985" max="10066" width="2.4609375" style="814" customWidth="1"/>
    <col min="10067" max="10233" width="1.4609375" style="814"/>
    <col min="10234" max="10234" width="2.4609375" style="814" customWidth="1"/>
    <col min="10235" max="10235" width="6" style="814" bestFit="1" customWidth="1"/>
    <col min="10236" max="10236" width="2.4609375" style="814" customWidth="1"/>
    <col min="10237" max="10240" width="0.921875" style="814" customWidth="1"/>
    <col min="10241" max="10322" width="2.4609375" style="814" customWidth="1"/>
    <col min="10323" max="10489" width="1.4609375" style="814"/>
    <col min="10490" max="10490" width="2.4609375" style="814" customWidth="1"/>
    <col min="10491" max="10491" width="6" style="814" bestFit="1" customWidth="1"/>
    <col min="10492" max="10492" width="2.4609375" style="814" customWidth="1"/>
    <col min="10493" max="10496" width="0.921875" style="814" customWidth="1"/>
    <col min="10497" max="10578" width="2.4609375" style="814" customWidth="1"/>
    <col min="10579" max="10745" width="1.4609375" style="814"/>
    <col min="10746" max="10746" width="2.4609375" style="814" customWidth="1"/>
    <col min="10747" max="10747" width="6" style="814" bestFit="1" customWidth="1"/>
    <col min="10748" max="10748" width="2.4609375" style="814" customWidth="1"/>
    <col min="10749" max="10752" width="0.921875" style="814" customWidth="1"/>
    <col min="10753" max="10834" width="2.4609375" style="814" customWidth="1"/>
    <col min="10835" max="11001" width="1.4609375" style="814"/>
    <col min="11002" max="11002" width="2.4609375" style="814" customWidth="1"/>
    <col min="11003" max="11003" width="6" style="814" bestFit="1" customWidth="1"/>
    <col min="11004" max="11004" width="2.4609375" style="814" customWidth="1"/>
    <col min="11005" max="11008" width="0.921875" style="814" customWidth="1"/>
    <col min="11009" max="11090" width="2.4609375" style="814" customWidth="1"/>
    <col min="11091" max="11257" width="1.4609375" style="814"/>
    <col min="11258" max="11258" width="2.4609375" style="814" customWidth="1"/>
    <col min="11259" max="11259" width="6" style="814" bestFit="1" customWidth="1"/>
    <col min="11260" max="11260" width="2.4609375" style="814" customWidth="1"/>
    <col min="11261" max="11264" width="0.921875" style="814" customWidth="1"/>
    <col min="11265" max="11346" width="2.4609375" style="814" customWidth="1"/>
    <col min="11347" max="11513" width="1.4609375" style="814"/>
    <col min="11514" max="11514" width="2.4609375" style="814" customWidth="1"/>
    <col min="11515" max="11515" width="6" style="814" bestFit="1" customWidth="1"/>
    <col min="11516" max="11516" width="2.4609375" style="814" customWidth="1"/>
    <col min="11517" max="11520" width="0.921875" style="814" customWidth="1"/>
    <col min="11521" max="11602" width="2.4609375" style="814" customWidth="1"/>
    <col min="11603" max="11769" width="1.4609375" style="814"/>
    <col min="11770" max="11770" width="2.4609375" style="814" customWidth="1"/>
    <col min="11771" max="11771" width="6" style="814" bestFit="1" customWidth="1"/>
    <col min="11772" max="11772" width="2.4609375" style="814" customWidth="1"/>
    <col min="11773" max="11776" width="0.921875" style="814" customWidth="1"/>
    <col min="11777" max="11858" width="2.4609375" style="814" customWidth="1"/>
    <col min="11859" max="12025" width="1.4609375" style="814"/>
    <col min="12026" max="12026" width="2.4609375" style="814" customWidth="1"/>
    <col min="12027" max="12027" width="6" style="814" bestFit="1" customWidth="1"/>
    <col min="12028" max="12028" width="2.4609375" style="814" customWidth="1"/>
    <col min="12029" max="12032" width="0.921875" style="814" customWidth="1"/>
    <col min="12033" max="12114" width="2.4609375" style="814" customWidth="1"/>
    <col min="12115" max="12281" width="1.4609375" style="814"/>
    <col min="12282" max="12282" width="2.4609375" style="814" customWidth="1"/>
    <col min="12283" max="12283" width="6" style="814" bestFit="1" customWidth="1"/>
    <col min="12284" max="12284" width="2.4609375" style="814" customWidth="1"/>
    <col min="12285" max="12288" width="0.921875" style="814" customWidth="1"/>
    <col min="12289" max="12370" width="2.4609375" style="814" customWidth="1"/>
    <col min="12371" max="12537" width="1.4609375" style="814"/>
    <col min="12538" max="12538" width="2.4609375" style="814" customWidth="1"/>
    <col min="12539" max="12539" width="6" style="814" bestFit="1" customWidth="1"/>
    <col min="12540" max="12540" width="2.4609375" style="814" customWidth="1"/>
    <col min="12541" max="12544" width="0.921875" style="814" customWidth="1"/>
    <col min="12545" max="12626" width="2.4609375" style="814" customWidth="1"/>
    <col min="12627" max="12793" width="1.4609375" style="814"/>
    <col min="12794" max="12794" width="2.4609375" style="814" customWidth="1"/>
    <col min="12795" max="12795" width="6" style="814" bestFit="1" customWidth="1"/>
    <col min="12796" max="12796" width="2.4609375" style="814" customWidth="1"/>
    <col min="12797" max="12800" width="0.921875" style="814" customWidth="1"/>
    <col min="12801" max="12882" width="2.4609375" style="814" customWidth="1"/>
    <col min="12883" max="13049" width="1.4609375" style="814"/>
    <col min="13050" max="13050" width="2.4609375" style="814" customWidth="1"/>
    <col min="13051" max="13051" width="6" style="814" bestFit="1" customWidth="1"/>
    <col min="13052" max="13052" width="2.4609375" style="814" customWidth="1"/>
    <col min="13053" max="13056" width="0.921875" style="814" customWidth="1"/>
    <col min="13057" max="13138" width="2.4609375" style="814" customWidth="1"/>
    <col min="13139" max="13305" width="1.4609375" style="814"/>
    <col min="13306" max="13306" width="2.4609375" style="814" customWidth="1"/>
    <col min="13307" max="13307" width="6" style="814" bestFit="1" customWidth="1"/>
    <col min="13308" max="13308" width="2.4609375" style="814" customWidth="1"/>
    <col min="13309" max="13312" width="0.921875" style="814" customWidth="1"/>
    <col min="13313" max="13394" width="2.4609375" style="814" customWidth="1"/>
    <col min="13395" max="13561" width="1.4609375" style="814"/>
    <col min="13562" max="13562" width="2.4609375" style="814" customWidth="1"/>
    <col min="13563" max="13563" width="6" style="814" bestFit="1" customWidth="1"/>
    <col min="13564" max="13564" width="2.4609375" style="814" customWidth="1"/>
    <col min="13565" max="13568" width="0.921875" style="814" customWidth="1"/>
    <col min="13569" max="13650" width="2.4609375" style="814" customWidth="1"/>
    <col min="13651" max="13817" width="1.4609375" style="814"/>
    <col min="13818" max="13818" width="2.4609375" style="814" customWidth="1"/>
    <col min="13819" max="13819" width="6" style="814" bestFit="1" customWidth="1"/>
    <col min="13820" max="13820" width="2.4609375" style="814" customWidth="1"/>
    <col min="13821" max="13824" width="0.921875" style="814" customWidth="1"/>
    <col min="13825" max="13906" width="2.4609375" style="814" customWidth="1"/>
    <col min="13907" max="14073" width="1.4609375" style="814"/>
    <col min="14074" max="14074" width="2.4609375" style="814" customWidth="1"/>
    <col min="14075" max="14075" width="6" style="814" bestFit="1" customWidth="1"/>
    <col min="14076" max="14076" width="2.4609375" style="814" customWidth="1"/>
    <col min="14077" max="14080" width="0.921875" style="814" customWidth="1"/>
    <col min="14081" max="14162" width="2.4609375" style="814" customWidth="1"/>
    <col min="14163" max="14329" width="1.4609375" style="814"/>
    <col min="14330" max="14330" width="2.4609375" style="814" customWidth="1"/>
    <col min="14331" max="14331" width="6" style="814" bestFit="1" customWidth="1"/>
    <col min="14332" max="14332" width="2.4609375" style="814" customWidth="1"/>
    <col min="14333" max="14336" width="0.921875" style="814" customWidth="1"/>
    <col min="14337" max="14418" width="2.4609375" style="814" customWidth="1"/>
    <col min="14419" max="14585" width="1.4609375" style="814"/>
    <col min="14586" max="14586" width="2.4609375" style="814" customWidth="1"/>
    <col min="14587" max="14587" width="6" style="814" bestFit="1" customWidth="1"/>
    <col min="14588" max="14588" width="2.4609375" style="814" customWidth="1"/>
    <col min="14589" max="14592" width="0.921875" style="814" customWidth="1"/>
    <col min="14593" max="14674" width="2.4609375" style="814" customWidth="1"/>
    <col min="14675" max="14841" width="1.4609375" style="814"/>
    <col min="14842" max="14842" width="2.4609375" style="814" customWidth="1"/>
    <col min="14843" max="14843" width="6" style="814" bestFit="1" customWidth="1"/>
    <col min="14844" max="14844" width="2.4609375" style="814" customWidth="1"/>
    <col min="14845" max="14848" width="0.921875" style="814" customWidth="1"/>
    <col min="14849" max="14930" width="2.4609375" style="814" customWidth="1"/>
    <col min="14931" max="15097" width="1.4609375" style="814"/>
    <col min="15098" max="15098" width="2.4609375" style="814" customWidth="1"/>
    <col min="15099" max="15099" width="6" style="814" bestFit="1" customWidth="1"/>
    <col min="15100" max="15100" width="2.4609375" style="814" customWidth="1"/>
    <col min="15101" max="15104" width="0.921875" style="814" customWidth="1"/>
    <col min="15105" max="15186" width="2.4609375" style="814" customWidth="1"/>
    <col min="15187" max="15353" width="1.4609375" style="814"/>
    <col min="15354" max="15354" width="2.4609375" style="814" customWidth="1"/>
    <col min="15355" max="15355" width="6" style="814" bestFit="1" customWidth="1"/>
    <col min="15356" max="15356" width="2.4609375" style="814" customWidth="1"/>
    <col min="15357" max="15360" width="0.921875" style="814" customWidth="1"/>
    <col min="15361" max="15442" width="2.4609375" style="814" customWidth="1"/>
    <col min="15443" max="15609" width="1.4609375" style="814"/>
    <col min="15610" max="15610" width="2.4609375" style="814" customWidth="1"/>
    <col min="15611" max="15611" width="6" style="814" bestFit="1" customWidth="1"/>
    <col min="15612" max="15612" width="2.4609375" style="814" customWidth="1"/>
    <col min="15613" max="15616" width="0.921875" style="814" customWidth="1"/>
    <col min="15617" max="15698" width="2.4609375" style="814" customWidth="1"/>
    <col min="15699" max="15865" width="1.4609375" style="814"/>
    <col min="15866" max="15866" width="2.4609375" style="814" customWidth="1"/>
    <col min="15867" max="15867" width="6" style="814" bestFit="1" customWidth="1"/>
    <col min="15868" max="15868" width="2.4609375" style="814" customWidth="1"/>
    <col min="15869" max="15872" width="0.921875" style="814" customWidth="1"/>
    <col min="15873" max="15954" width="2.4609375" style="814" customWidth="1"/>
    <col min="15955" max="16121" width="1.4609375" style="814"/>
    <col min="16122" max="16122" width="2.4609375" style="814" customWidth="1"/>
    <col min="16123" max="16123" width="6" style="814" bestFit="1" customWidth="1"/>
    <col min="16124" max="16124" width="2.4609375" style="814" customWidth="1"/>
    <col min="16125" max="16128" width="0.921875" style="814" customWidth="1"/>
    <col min="16129" max="16210" width="2.4609375" style="814" customWidth="1"/>
    <col min="16211" max="16384" width="1.4609375" style="814"/>
  </cols>
  <sheetData>
    <row r="1" spans="2:89" ht="15" customHeight="1" thickBot="1"/>
    <row r="2" spans="2:89" ht="15" customHeight="1">
      <c r="B2" s="815"/>
      <c r="C2" s="816"/>
      <c r="D2" s="816"/>
      <c r="E2" s="816"/>
      <c r="F2" s="816"/>
      <c r="G2" s="816"/>
      <c r="H2" s="816"/>
      <c r="I2" s="816"/>
      <c r="J2" s="816"/>
      <c r="K2" s="816"/>
      <c r="L2" s="816"/>
      <c r="M2" s="816"/>
      <c r="N2" s="816"/>
      <c r="O2" s="816"/>
      <c r="P2" s="816"/>
      <c r="Q2" s="816"/>
      <c r="R2" s="816"/>
      <c r="S2" s="816"/>
      <c r="T2" s="816"/>
      <c r="U2" s="816"/>
      <c r="V2" s="816"/>
      <c r="W2" s="816"/>
      <c r="X2" s="816"/>
      <c r="Y2" s="816"/>
      <c r="Z2" s="816"/>
      <c r="AA2" s="816"/>
      <c r="AB2" s="816"/>
      <c r="AC2" s="816"/>
      <c r="AD2" s="816"/>
      <c r="AE2" s="816"/>
      <c r="AF2" s="816"/>
      <c r="AG2" s="816"/>
      <c r="AH2" s="816"/>
      <c r="AI2" s="816"/>
      <c r="AJ2" s="816"/>
      <c r="AK2" s="816"/>
      <c r="AL2" s="816"/>
      <c r="AM2" s="816"/>
      <c r="AN2" s="816"/>
      <c r="AO2" s="816"/>
      <c r="AP2" s="816"/>
      <c r="AQ2" s="816"/>
      <c r="AR2" s="816"/>
      <c r="AS2" s="816"/>
      <c r="AT2" s="816"/>
      <c r="AU2" s="816"/>
      <c r="AV2" s="816"/>
      <c r="AW2" s="816"/>
      <c r="AX2" s="816"/>
      <c r="AY2" s="816"/>
      <c r="AZ2" s="816"/>
      <c r="BA2" s="816"/>
      <c r="BB2" s="816"/>
      <c r="BC2" s="816"/>
      <c r="BD2" s="816"/>
      <c r="BE2" s="816"/>
      <c r="BF2" s="816"/>
      <c r="BG2" s="816"/>
      <c r="BH2" s="816"/>
      <c r="BI2" s="816"/>
      <c r="BJ2" s="816"/>
      <c r="BK2" s="816"/>
      <c r="BL2" s="816"/>
      <c r="BM2" s="816"/>
      <c r="BN2" s="816"/>
      <c r="BO2" s="816"/>
      <c r="BP2" s="816"/>
      <c r="BQ2" s="816"/>
      <c r="BR2" s="816"/>
      <c r="BS2" s="816"/>
      <c r="BT2" s="816"/>
      <c r="BU2" s="816"/>
      <c r="BV2" s="816"/>
      <c r="BW2" s="816"/>
      <c r="BX2" s="816"/>
      <c r="BY2" s="816"/>
      <c r="BZ2" s="816"/>
      <c r="CA2" s="816"/>
      <c r="CB2" s="816"/>
      <c r="CC2" s="817"/>
    </row>
    <row r="3" spans="2:89" ht="32.25" customHeight="1">
      <c r="B3" s="818"/>
      <c r="C3" s="981"/>
      <c r="D3" s="981"/>
      <c r="E3" s="981"/>
      <c r="F3" s="981"/>
      <c r="G3" s="819"/>
      <c r="H3" s="819"/>
      <c r="I3" s="819"/>
      <c r="J3" s="819"/>
      <c r="K3" s="819"/>
      <c r="L3" s="819"/>
      <c r="M3" s="819"/>
      <c r="N3" s="819"/>
      <c r="O3" s="819"/>
      <c r="P3" s="819"/>
      <c r="Q3" s="819"/>
      <c r="R3" s="819"/>
      <c r="S3" s="819"/>
      <c r="T3" s="819"/>
      <c r="U3" s="819"/>
      <c r="V3" s="819"/>
      <c r="W3" s="819"/>
      <c r="X3" s="819"/>
      <c r="Y3" s="819"/>
      <c r="Z3" s="819"/>
      <c r="AA3" s="819"/>
      <c r="AB3" s="819"/>
      <c r="AC3" s="819"/>
      <c r="AD3" s="819"/>
      <c r="AE3" s="819"/>
      <c r="AF3" s="819"/>
      <c r="AG3" s="819"/>
      <c r="AH3" s="819"/>
      <c r="AI3" s="819"/>
      <c r="AJ3" s="819"/>
      <c r="AK3" s="819"/>
      <c r="AL3" s="819"/>
      <c r="AM3" s="819"/>
      <c r="AN3" s="819"/>
      <c r="AO3" s="819"/>
      <c r="AP3" s="819"/>
      <c r="AQ3" s="819"/>
      <c r="AR3" s="819"/>
      <c r="AS3" s="819"/>
      <c r="AT3" s="819"/>
      <c r="AU3" s="819"/>
      <c r="AV3" s="819"/>
      <c r="AW3" s="819"/>
      <c r="AX3" s="819"/>
      <c r="AY3" s="819"/>
      <c r="AZ3" s="819"/>
      <c r="BA3" s="819"/>
      <c r="BB3" s="819"/>
      <c r="BC3" s="819"/>
      <c r="BD3" s="819"/>
      <c r="BE3" s="819"/>
      <c r="BF3" s="819"/>
      <c r="BG3" s="819"/>
      <c r="BH3" s="819"/>
      <c r="BI3" s="819"/>
      <c r="BJ3" s="819"/>
      <c r="BK3" s="819"/>
      <c r="BL3" s="819"/>
      <c r="BM3" s="819"/>
      <c r="BN3" s="819"/>
      <c r="BO3" s="819"/>
      <c r="BP3" s="819"/>
      <c r="BQ3" s="819"/>
      <c r="BR3" s="819"/>
      <c r="BS3" s="819"/>
      <c r="BT3" s="819"/>
      <c r="BU3" s="819"/>
      <c r="BV3" s="819"/>
      <c r="BW3" s="819"/>
      <c r="BX3" s="819"/>
      <c r="BY3" s="819"/>
      <c r="BZ3" s="819"/>
      <c r="CA3" s="819"/>
      <c r="CB3" s="819"/>
      <c r="CC3" s="820"/>
      <c r="CD3" s="819"/>
    </row>
    <row r="4" spans="2:89" ht="32.25" customHeight="1">
      <c r="B4" s="821"/>
      <c r="C4" s="981"/>
      <c r="D4" s="981"/>
      <c r="E4" s="981"/>
      <c r="F4" s="981"/>
      <c r="G4" s="87" t="s">
        <v>2055</v>
      </c>
      <c r="H4" s="822"/>
      <c r="J4" s="271"/>
      <c r="K4" s="271"/>
      <c r="L4" s="271"/>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c r="AM4" s="271"/>
      <c r="AN4" s="271"/>
      <c r="AO4" s="271"/>
      <c r="AP4" s="271"/>
      <c r="AQ4" s="271"/>
      <c r="AR4" s="271"/>
      <c r="AS4" s="271"/>
      <c r="AT4" s="271"/>
      <c r="AU4" s="271"/>
      <c r="AV4" s="271"/>
      <c r="AW4" s="271"/>
      <c r="AX4" s="271"/>
      <c r="AY4" s="271"/>
      <c r="AZ4" s="271"/>
      <c r="BA4" s="271"/>
      <c r="BB4" s="271"/>
      <c r="BC4" s="271"/>
      <c r="BD4" s="271"/>
      <c r="BE4" s="271"/>
      <c r="BF4" s="271"/>
      <c r="BG4" s="271"/>
      <c r="BH4" s="271"/>
      <c r="BI4" s="271"/>
      <c r="BJ4" s="271"/>
      <c r="BK4" s="822"/>
      <c r="BL4" s="822"/>
      <c r="BM4" s="822"/>
      <c r="BN4" s="822"/>
      <c r="BO4" s="822"/>
      <c r="BP4" s="822"/>
      <c r="BQ4" s="822"/>
      <c r="BR4" s="822"/>
      <c r="BS4" s="822"/>
      <c r="BT4" s="822"/>
      <c r="BU4" s="822"/>
      <c r="BV4" s="822"/>
      <c r="BW4" s="822"/>
      <c r="BX4" s="822"/>
      <c r="BY4" s="822"/>
      <c r="BZ4" s="822"/>
      <c r="CA4" s="822"/>
      <c r="CB4" s="822"/>
      <c r="CC4" s="823"/>
      <c r="CD4" s="822"/>
    </row>
    <row r="5" spans="2:89" ht="32.25" customHeight="1">
      <c r="B5" s="824"/>
      <c r="C5" s="981"/>
      <c r="D5" s="981"/>
      <c r="E5" s="981"/>
      <c r="F5" s="981"/>
      <c r="G5" s="825" t="s">
        <v>2056</v>
      </c>
      <c r="H5" s="825"/>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1"/>
      <c r="AM5" s="271"/>
      <c r="AN5" s="271"/>
      <c r="AO5" s="271"/>
      <c r="AP5" s="271"/>
      <c r="AQ5" s="271"/>
      <c r="AR5" s="271"/>
      <c r="AS5" s="271"/>
      <c r="AT5" s="271"/>
      <c r="AU5" s="271"/>
      <c r="AV5" s="271"/>
      <c r="AW5" s="271"/>
      <c r="AX5" s="271"/>
      <c r="AY5" s="271"/>
      <c r="AZ5" s="271"/>
      <c r="BA5" s="271"/>
      <c r="BB5" s="271"/>
      <c r="BC5" s="271"/>
      <c r="BD5" s="271"/>
      <c r="BE5" s="271"/>
      <c r="BF5" s="271"/>
      <c r="BG5" s="271"/>
      <c r="BH5" s="271"/>
      <c r="BI5" s="271"/>
      <c r="BJ5" s="271"/>
      <c r="BK5" s="825"/>
      <c r="BL5" s="825"/>
      <c r="BM5" s="825"/>
      <c r="BN5" s="825"/>
      <c r="BO5" s="825"/>
      <c r="BP5" s="825"/>
      <c r="BQ5" s="825"/>
      <c r="BR5" s="825"/>
      <c r="BS5" s="825"/>
      <c r="BT5" s="825"/>
      <c r="BU5" s="825"/>
      <c r="BV5" s="825"/>
      <c r="BW5" s="825"/>
      <c r="BX5" s="825"/>
      <c r="BY5" s="825"/>
      <c r="BZ5" s="825"/>
      <c r="CA5" s="825"/>
      <c r="CB5" s="825"/>
      <c r="CC5" s="826"/>
      <c r="CD5" s="825"/>
    </row>
    <row r="6" spans="2:89" ht="30" customHeight="1">
      <c r="B6" s="827"/>
      <c r="C6" s="828"/>
      <c r="D6" s="828"/>
      <c r="E6" s="828"/>
      <c r="F6" s="828"/>
      <c r="G6" s="828"/>
      <c r="H6" s="828"/>
      <c r="I6" s="828"/>
      <c r="J6" s="828"/>
      <c r="K6" s="828"/>
      <c r="L6" s="828"/>
      <c r="M6" s="828"/>
      <c r="N6" s="828"/>
      <c r="O6" s="828"/>
      <c r="P6" s="828"/>
      <c r="Q6" s="828"/>
      <c r="R6" s="828"/>
      <c r="S6" s="828"/>
      <c r="T6" s="828"/>
      <c r="U6" s="828"/>
      <c r="V6" s="828"/>
      <c r="W6" s="828"/>
      <c r="X6" s="828"/>
      <c r="Y6" s="828"/>
      <c r="Z6" s="828"/>
      <c r="AA6" s="828"/>
      <c r="AB6" s="828"/>
      <c r="AC6" s="828"/>
      <c r="AD6" s="828"/>
      <c r="AE6" s="828"/>
      <c r="AF6" s="828"/>
      <c r="AG6" s="828"/>
      <c r="AH6" s="828"/>
      <c r="AI6" s="828"/>
      <c r="AJ6" s="828"/>
      <c r="AK6" s="828"/>
      <c r="AL6" s="828"/>
      <c r="AM6" s="828"/>
      <c r="AN6" s="828"/>
      <c r="AO6" s="828"/>
      <c r="AP6" s="828"/>
      <c r="AQ6" s="828"/>
      <c r="AR6" s="828"/>
      <c r="AS6" s="828"/>
      <c r="AT6" s="828"/>
      <c r="AU6" s="828"/>
      <c r="AV6" s="828"/>
      <c r="AW6" s="828"/>
      <c r="AX6" s="828"/>
      <c r="AY6" s="828"/>
      <c r="AZ6" s="828"/>
      <c r="BA6" s="828"/>
      <c r="BB6" s="828"/>
      <c r="BC6" s="828"/>
      <c r="BD6" s="828"/>
      <c r="BE6" s="828"/>
      <c r="BF6" s="828"/>
      <c r="BG6" s="828"/>
      <c r="BH6" s="828"/>
      <c r="BI6" s="828"/>
      <c r="BJ6" s="828"/>
      <c r="BK6" s="828"/>
      <c r="BL6" s="828"/>
      <c r="BM6" s="828"/>
      <c r="BN6" s="828"/>
      <c r="BO6" s="828"/>
      <c r="BP6" s="828"/>
      <c r="BQ6" s="828"/>
      <c r="BR6" s="828"/>
      <c r="BS6" s="828"/>
      <c r="BT6" s="828"/>
      <c r="BU6" s="828"/>
      <c r="BV6" s="828"/>
      <c r="BW6" s="828"/>
      <c r="BX6" s="828"/>
      <c r="BY6" s="828"/>
      <c r="BZ6" s="828"/>
      <c r="CA6" s="828"/>
      <c r="CB6" s="828"/>
      <c r="CC6" s="829"/>
      <c r="CD6" s="828"/>
    </row>
    <row r="7" spans="2:89" ht="32.25" customHeight="1">
      <c r="B7" s="830"/>
      <c r="C7" s="913" t="s">
        <v>2057</v>
      </c>
      <c r="D7" s="858"/>
      <c r="E7" s="863" t="s">
        <v>555</v>
      </c>
      <c r="F7" s="886"/>
      <c r="G7" s="858"/>
      <c r="H7" s="858"/>
      <c r="I7" s="858"/>
      <c r="J7" s="858"/>
      <c r="K7" s="858"/>
      <c r="L7" s="858"/>
      <c r="M7" s="858"/>
      <c r="N7" s="858"/>
      <c r="O7" s="858"/>
      <c r="P7" s="858"/>
      <c r="Q7" s="858"/>
      <c r="R7" s="858"/>
      <c r="S7" s="858"/>
      <c r="T7" s="858"/>
      <c r="U7" s="858"/>
      <c r="V7" s="858"/>
      <c r="W7" s="858"/>
      <c r="X7" s="858"/>
      <c r="Y7" s="858"/>
      <c r="Z7" s="858"/>
      <c r="AA7" s="858"/>
      <c r="AB7" s="858"/>
      <c r="AC7" s="858"/>
      <c r="AD7" s="858"/>
      <c r="AE7" s="858"/>
      <c r="AF7" s="858"/>
      <c r="AG7" s="858"/>
      <c r="AH7" s="858"/>
      <c r="AI7" s="858"/>
      <c r="AJ7" s="858"/>
      <c r="AK7" s="858"/>
      <c r="CC7" s="834"/>
    </row>
    <row r="8" spans="2:89" ht="24" customHeight="1">
      <c r="B8" s="830"/>
      <c r="C8" s="880"/>
      <c r="D8" s="858"/>
      <c r="E8" s="865" t="s">
        <v>556</v>
      </c>
      <c r="F8" s="886"/>
      <c r="G8" s="858"/>
      <c r="H8" s="858"/>
      <c r="I8" s="858"/>
      <c r="J8" s="858"/>
      <c r="K8" s="858"/>
      <c r="L8" s="858"/>
      <c r="M8" s="858"/>
      <c r="N8" s="858"/>
      <c r="O8" s="858"/>
      <c r="P8" s="858"/>
      <c r="Q8" s="858"/>
      <c r="R8" s="858"/>
      <c r="S8" s="858"/>
      <c r="T8" s="858"/>
      <c r="U8" s="858"/>
      <c r="V8" s="858"/>
      <c r="W8" s="858"/>
      <c r="X8" s="858"/>
      <c r="Y8" s="858"/>
      <c r="Z8" s="858"/>
      <c r="AA8" s="858"/>
      <c r="AB8" s="858"/>
      <c r="AC8" s="858"/>
      <c r="AD8" s="858"/>
      <c r="AE8" s="858"/>
      <c r="AF8" s="858"/>
      <c r="AG8" s="858"/>
      <c r="AH8" s="858"/>
      <c r="AI8" s="858"/>
      <c r="AJ8" s="858"/>
      <c r="AK8" s="858"/>
      <c r="AX8" s="881"/>
      <c r="CC8" s="834"/>
    </row>
    <row r="9" spans="2:89" ht="32.25" customHeight="1">
      <c r="B9" s="830"/>
      <c r="C9" s="880"/>
      <c r="D9" s="858"/>
      <c r="E9" s="858"/>
      <c r="F9" s="886"/>
      <c r="G9" s="858"/>
      <c r="H9" s="858"/>
      <c r="I9" s="858"/>
      <c r="J9" s="858"/>
      <c r="K9" s="858"/>
      <c r="L9" s="858"/>
      <c r="M9" s="858"/>
      <c r="N9" s="858"/>
      <c r="O9" s="858"/>
      <c r="P9" s="858"/>
      <c r="Q9" s="858"/>
      <c r="R9" s="858"/>
      <c r="S9" s="858"/>
      <c r="T9" s="858"/>
      <c r="U9" s="858"/>
      <c r="V9" s="858"/>
      <c r="W9" s="858"/>
      <c r="X9" s="858"/>
      <c r="Y9" s="858"/>
      <c r="Z9" s="858"/>
      <c r="AA9" s="858"/>
      <c r="AB9" s="858"/>
      <c r="AC9" s="858"/>
      <c r="AD9" s="858"/>
      <c r="AE9" s="858"/>
      <c r="AF9" s="858"/>
      <c r="AG9" s="858"/>
      <c r="AH9" s="858"/>
      <c r="AI9" s="858"/>
      <c r="AJ9" s="858"/>
      <c r="AK9" s="858"/>
      <c r="AX9" s="881"/>
      <c r="AY9" s="881" t="s">
        <v>554</v>
      </c>
      <c r="BW9" s="881"/>
      <c r="BX9" s="881"/>
      <c r="BY9" s="881"/>
      <c r="BZ9" s="881"/>
      <c r="CA9" s="881"/>
      <c r="CB9" s="881"/>
      <c r="CC9" s="834"/>
    </row>
    <row r="10" spans="2:89" ht="30" customHeight="1">
      <c r="B10" s="830"/>
      <c r="C10" s="858"/>
      <c r="D10" s="858"/>
      <c r="E10" s="914" t="s">
        <v>22</v>
      </c>
      <c r="F10" s="858"/>
      <c r="G10" s="863" t="s">
        <v>2058</v>
      </c>
      <c r="H10" s="857"/>
      <c r="I10" s="857"/>
      <c r="J10" s="857"/>
      <c r="K10" s="857"/>
      <c r="L10" s="858"/>
      <c r="M10" s="858"/>
      <c r="N10" s="858"/>
      <c r="O10" s="858"/>
      <c r="P10" s="858"/>
      <c r="Q10" s="858"/>
      <c r="R10" s="858"/>
      <c r="S10" s="858"/>
      <c r="T10" s="858"/>
      <c r="U10" s="858"/>
      <c r="V10" s="858"/>
      <c r="W10" s="858"/>
      <c r="X10" s="858"/>
      <c r="Y10" s="858"/>
      <c r="Z10" s="858"/>
      <c r="AA10" s="858"/>
      <c r="AB10" s="858"/>
      <c r="AC10" s="858"/>
      <c r="AD10" s="858"/>
      <c r="AE10" s="858"/>
      <c r="AF10" s="858"/>
      <c r="AG10" s="858"/>
      <c r="AH10" s="859"/>
      <c r="AI10" s="859"/>
      <c r="AJ10" s="859"/>
      <c r="AK10" s="859"/>
      <c r="AW10" s="2359" t="s">
        <v>2</v>
      </c>
      <c r="AY10" s="2257"/>
      <c r="AZ10" s="2258"/>
      <c r="BA10" s="2259"/>
      <c r="BB10" s="838"/>
      <c r="BC10" s="838"/>
      <c r="BD10" s="838"/>
      <c r="BE10" s="838"/>
      <c r="BF10" s="838"/>
      <c r="BG10" s="838"/>
      <c r="BH10" s="838"/>
      <c r="BI10" s="838"/>
      <c r="BJ10" s="838"/>
      <c r="BK10" s="838"/>
      <c r="BL10" s="838"/>
      <c r="BM10" s="838"/>
      <c r="BN10" s="838"/>
      <c r="BO10" s="838"/>
      <c r="BP10" s="838"/>
      <c r="BQ10" s="838"/>
      <c r="BR10" s="838"/>
      <c r="BS10" s="838"/>
      <c r="BT10" s="838"/>
      <c r="BU10" s="838"/>
      <c r="BV10" s="838"/>
      <c r="BW10" s="838"/>
      <c r="BX10" s="838"/>
      <c r="BY10" s="838"/>
      <c r="BZ10" s="838"/>
      <c r="CA10" s="838"/>
      <c r="CB10" s="838"/>
      <c r="CC10" s="834"/>
    </row>
    <row r="11" spans="2:89" ht="22.2" customHeight="1">
      <c r="B11" s="830"/>
      <c r="C11" s="858"/>
      <c r="D11" s="858"/>
      <c r="E11" s="914"/>
      <c r="F11" s="858"/>
      <c r="G11" s="865" t="s">
        <v>2059</v>
      </c>
      <c r="H11" s="857"/>
      <c r="I11" s="857"/>
      <c r="J11" s="857"/>
      <c r="K11" s="857"/>
      <c r="L11" s="858"/>
      <c r="M11" s="858"/>
      <c r="N11" s="858"/>
      <c r="O11" s="858"/>
      <c r="P11" s="858"/>
      <c r="Q11" s="858"/>
      <c r="R11" s="858"/>
      <c r="S11" s="858"/>
      <c r="T11" s="858"/>
      <c r="U11" s="858"/>
      <c r="V11" s="858"/>
      <c r="W11" s="858"/>
      <c r="X11" s="858"/>
      <c r="Y11" s="858"/>
      <c r="Z11" s="858"/>
      <c r="AA11" s="858"/>
      <c r="AB11" s="858"/>
      <c r="AC11" s="858"/>
      <c r="AD11" s="858"/>
      <c r="AE11" s="858"/>
      <c r="AF11" s="858"/>
      <c r="AG11" s="858"/>
      <c r="AH11" s="859"/>
      <c r="AI11" s="859"/>
      <c r="AJ11" s="859"/>
      <c r="AK11" s="859"/>
      <c r="AW11" s="2359"/>
      <c r="AY11" s="2260"/>
      <c r="AZ11" s="2261"/>
      <c r="BA11" s="2262"/>
      <c r="CC11" s="834"/>
    </row>
    <row r="12" spans="2:89" ht="16.350000000000001" customHeight="1">
      <c r="B12" s="830"/>
      <c r="C12" s="858"/>
      <c r="D12" s="858"/>
      <c r="E12" s="915"/>
      <c r="F12" s="858"/>
      <c r="G12" s="909"/>
      <c r="H12" s="857"/>
      <c r="I12" s="857"/>
      <c r="J12" s="857"/>
      <c r="K12" s="857"/>
      <c r="L12" s="858"/>
      <c r="M12" s="858"/>
      <c r="N12" s="858"/>
      <c r="O12" s="858"/>
      <c r="P12" s="858"/>
      <c r="Q12" s="858"/>
      <c r="R12" s="858"/>
      <c r="S12" s="858"/>
      <c r="T12" s="858"/>
      <c r="U12" s="858"/>
      <c r="V12" s="858"/>
      <c r="W12" s="858"/>
      <c r="X12" s="858"/>
      <c r="Y12" s="858"/>
      <c r="Z12" s="858"/>
      <c r="AA12" s="858"/>
      <c r="AB12" s="858"/>
      <c r="AC12" s="858"/>
      <c r="AD12" s="858"/>
      <c r="AE12" s="858"/>
      <c r="AF12" s="858"/>
      <c r="AG12" s="859"/>
      <c r="AH12" s="859"/>
      <c r="AI12" s="859"/>
      <c r="AJ12" s="859"/>
      <c r="AK12" s="859"/>
      <c r="AW12" s="879"/>
      <c r="CC12" s="834"/>
    </row>
    <row r="13" spans="2:89" ht="30" customHeight="1">
      <c r="B13" s="842"/>
      <c r="D13" s="858"/>
      <c r="E13" s="861" t="s">
        <v>23</v>
      </c>
      <c r="F13" s="858"/>
      <c r="G13" s="862" t="s">
        <v>2060</v>
      </c>
      <c r="H13" s="857"/>
      <c r="I13" s="857"/>
      <c r="J13" s="857"/>
      <c r="K13" s="857"/>
      <c r="L13" s="858"/>
      <c r="M13" s="858"/>
      <c r="N13" s="858"/>
      <c r="O13" s="858"/>
      <c r="P13" s="858"/>
      <c r="Q13" s="858"/>
      <c r="R13" s="858"/>
      <c r="S13" s="858"/>
      <c r="T13" s="858"/>
      <c r="U13" s="858"/>
      <c r="V13" s="858"/>
      <c r="W13" s="858"/>
      <c r="X13" s="858"/>
      <c r="Y13" s="858"/>
      <c r="Z13" s="858"/>
      <c r="AA13" s="858"/>
      <c r="AB13" s="858"/>
      <c r="AC13" s="858"/>
      <c r="AD13" s="858"/>
      <c r="AE13" s="858"/>
      <c r="AF13" s="858"/>
      <c r="AG13" s="859"/>
      <c r="AH13" s="859"/>
      <c r="AI13" s="859"/>
      <c r="AJ13" s="859"/>
      <c r="AK13" s="859"/>
      <c r="AL13" s="859"/>
      <c r="AM13" s="859"/>
      <c r="AW13" s="2359" t="s">
        <v>5</v>
      </c>
      <c r="AY13" s="2257"/>
      <c r="AZ13" s="2258"/>
      <c r="BA13" s="2259"/>
      <c r="CC13" s="834"/>
    </row>
    <row r="14" spans="2:89" ht="20.399999999999999" customHeight="1">
      <c r="B14" s="842"/>
      <c r="D14" s="858"/>
      <c r="E14" s="861"/>
      <c r="F14" s="858"/>
      <c r="G14" s="910" t="s">
        <v>2061</v>
      </c>
      <c r="H14" s="857"/>
      <c r="I14" s="857"/>
      <c r="J14" s="857"/>
      <c r="K14" s="857"/>
      <c r="L14" s="858"/>
      <c r="M14" s="858"/>
      <c r="N14" s="858"/>
      <c r="O14" s="858"/>
      <c r="P14" s="858"/>
      <c r="Q14" s="858"/>
      <c r="R14" s="858"/>
      <c r="S14" s="858"/>
      <c r="T14" s="858"/>
      <c r="U14" s="858"/>
      <c r="V14" s="858"/>
      <c r="W14" s="858"/>
      <c r="X14" s="858"/>
      <c r="Y14" s="858"/>
      <c r="Z14" s="858"/>
      <c r="AA14" s="858"/>
      <c r="AB14" s="858"/>
      <c r="AC14" s="858"/>
      <c r="AD14" s="858"/>
      <c r="AE14" s="858"/>
      <c r="AF14" s="858"/>
      <c r="AG14" s="859"/>
      <c r="AH14" s="859"/>
      <c r="AI14" s="859"/>
      <c r="AJ14" s="859"/>
      <c r="AK14" s="859"/>
      <c r="AL14" s="859"/>
      <c r="AM14" s="859"/>
      <c r="AW14" s="2359"/>
      <c r="AY14" s="2260"/>
      <c r="AZ14" s="2261"/>
      <c r="BA14" s="2262"/>
      <c r="BH14" s="43"/>
      <c r="BI14" s="43"/>
      <c r="BJ14" s="43"/>
      <c r="BK14" s="43"/>
      <c r="BO14" s="43"/>
      <c r="BP14" s="43"/>
      <c r="BQ14" s="43"/>
      <c r="BR14" s="43"/>
      <c r="BS14" s="43"/>
      <c r="BT14" s="43"/>
      <c r="BU14" s="43"/>
      <c r="BV14" s="43"/>
      <c r="BW14" s="2253"/>
      <c r="BX14" s="2253"/>
      <c r="BY14" s="2253"/>
      <c r="BZ14" s="2253"/>
      <c r="CA14" s="2253"/>
      <c r="CB14" s="2253"/>
      <c r="CC14" s="834"/>
    </row>
    <row r="15" spans="2:89" ht="16.350000000000001" customHeight="1">
      <c r="B15" s="842"/>
      <c r="C15" s="839"/>
      <c r="D15" s="858"/>
      <c r="E15" s="915"/>
      <c r="F15" s="858"/>
      <c r="G15" s="857"/>
      <c r="H15" s="857"/>
      <c r="I15" s="857"/>
      <c r="J15" s="857"/>
      <c r="K15" s="857"/>
      <c r="L15" s="858"/>
      <c r="M15" s="858"/>
      <c r="N15" s="858"/>
      <c r="O15" s="858"/>
      <c r="P15" s="858"/>
      <c r="Q15" s="858"/>
      <c r="R15" s="858"/>
      <c r="S15" s="858"/>
      <c r="T15" s="858"/>
      <c r="U15" s="858"/>
      <c r="V15" s="858"/>
      <c r="W15" s="858"/>
      <c r="X15" s="858"/>
      <c r="Y15" s="858"/>
      <c r="Z15" s="858"/>
      <c r="AA15" s="858"/>
      <c r="AB15" s="858"/>
      <c r="AC15" s="858"/>
      <c r="AD15" s="858"/>
      <c r="AE15" s="858"/>
      <c r="AF15" s="858"/>
      <c r="AG15" s="858"/>
      <c r="AH15" s="858"/>
      <c r="AI15" s="858"/>
      <c r="AJ15" s="858"/>
      <c r="AK15" s="858"/>
      <c r="AL15" s="858"/>
      <c r="AM15" s="858"/>
      <c r="AW15" s="871"/>
      <c r="BK15" s="675"/>
      <c r="BL15" s="822"/>
      <c r="BM15" s="822"/>
      <c r="BN15" s="819"/>
      <c r="BO15" s="819"/>
      <c r="BP15" s="819"/>
      <c r="BQ15" s="819"/>
      <c r="BR15" s="819"/>
      <c r="BS15" s="819"/>
      <c r="BT15" s="819"/>
      <c r="BU15" s="819"/>
      <c r="BV15" s="819"/>
      <c r="BW15" s="819"/>
      <c r="BX15" s="819"/>
      <c r="BY15" s="819"/>
      <c r="BZ15" s="819"/>
      <c r="CA15" s="819"/>
      <c r="CB15" s="819"/>
      <c r="CC15" s="834"/>
      <c r="CK15" s="211"/>
    </row>
    <row r="16" spans="2:89" ht="30" customHeight="1">
      <c r="B16" s="842"/>
      <c r="C16" s="839"/>
      <c r="D16" s="858"/>
      <c r="E16" s="861" t="s">
        <v>40</v>
      </c>
      <c r="F16" s="858"/>
      <c r="G16" s="856" t="s">
        <v>2062</v>
      </c>
      <c r="H16" s="857"/>
      <c r="I16" s="857"/>
      <c r="J16" s="857"/>
      <c r="K16" s="857"/>
      <c r="L16" s="858"/>
      <c r="M16" s="858"/>
      <c r="N16" s="858"/>
      <c r="O16" s="858"/>
      <c r="P16" s="858"/>
      <c r="Q16" s="858"/>
      <c r="R16" s="858"/>
      <c r="S16" s="858"/>
      <c r="T16" s="858"/>
      <c r="U16" s="858"/>
      <c r="V16" s="858"/>
      <c r="W16" s="858"/>
      <c r="X16" s="858"/>
      <c r="Y16" s="858"/>
      <c r="Z16" s="858"/>
      <c r="AA16" s="858"/>
      <c r="AB16" s="858"/>
      <c r="AC16" s="858"/>
      <c r="AD16" s="858"/>
      <c r="AE16" s="858"/>
      <c r="AF16" s="858"/>
      <c r="AG16" s="858"/>
      <c r="AH16" s="858"/>
      <c r="AI16" s="858"/>
      <c r="AJ16" s="858"/>
      <c r="AK16" s="858"/>
      <c r="AL16" s="858"/>
      <c r="AM16" s="858"/>
      <c r="AW16" s="2359" t="s">
        <v>401</v>
      </c>
      <c r="AY16" s="2257"/>
      <c r="AZ16" s="2258"/>
      <c r="BA16" s="2259"/>
      <c r="BB16" s="819"/>
      <c r="BD16" s="819"/>
      <c r="BE16" s="819"/>
      <c r="BF16" s="819"/>
      <c r="BK16" s="822"/>
      <c r="BL16" s="822"/>
      <c r="BM16" s="822"/>
      <c r="BN16" s="819"/>
      <c r="BO16" s="819"/>
      <c r="BP16" s="819"/>
      <c r="BQ16" s="819"/>
      <c r="BR16" s="819"/>
      <c r="BS16" s="819"/>
      <c r="BT16" s="819"/>
      <c r="BU16" s="819"/>
      <c r="BV16" s="819"/>
      <c r="BW16" s="819"/>
      <c r="BX16" s="819"/>
      <c r="BY16" s="819"/>
      <c r="BZ16" s="819"/>
      <c r="CA16" s="819"/>
      <c r="CB16" s="819"/>
      <c r="CC16" s="834"/>
      <c r="CK16" s="212"/>
    </row>
    <row r="17" spans="2:93" ht="22.2" customHeight="1">
      <c r="B17" s="842"/>
      <c r="C17" s="839"/>
      <c r="D17" s="858"/>
      <c r="E17" s="861"/>
      <c r="F17" s="858"/>
      <c r="G17" s="909" t="s">
        <v>2063</v>
      </c>
      <c r="H17" s="857"/>
      <c r="I17" s="857"/>
      <c r="J17" s="857"/>
      <c r="K17" s="857"/>
      <c r="L17" s="858"/>
      <c r="M17" s="858"/>
      <c r="N17" s="858"/>
      <c r="O17" s="858"/>
      <c r="P17" s="858"/>
      <c r="Q17" s="858"/>
      <c r="R17" s="858"/>
      <c r="S17" s="858"/>
      <c r="T17" s="858"/>
      <c r="U17" s="858"/>
      <c r="V17" s="858"/>
      <c r="W17" s="858"/>
      <c r="X17" s="858"/>
      <c r="Y17" s="858"/>
      <c r="Z17" s="858"/>
      <c r="AA17" s="858"/>
      <c r="AB17" s="858"/>
      <c r="AC17" s="858"/>
      <c r="AD17" s="858"/>
      <c r="AE17" s="858"/>
      <c r="AF17" s="858"/>
      <c r="AG17" s="858"/>
      <c r="AH17" s="858"/>
      <c r="AI17" s="858"/>
      <c r="AJ17" s="858"/>
      <c r="AK17" s="858"/>
      <c r="AL17" s="858"/>
      <c r="AM17" s="858"/>
      <c r="AW17" s="2359"/>
      <c r="AY17" s="2260"/>
      <c r="AZ17" s="2261"/>
      <c r="BA17" s="2262"/>
      <c r="BB17" s="819"/>
      <c r="BD17" s="819"/>
      <c r="BE17" s="819"/>
      <c r="BF17" s="819"/>
      <c r="BI17" s="849"/>
      <c r="BJ17" s="849"/>
      <c r="BK17" s="852"/>
      <c r="BL17" s="43"/>
      <c r="BM17" s="43"/>
      <c r="BN17" s="849"/>
      <c r="BO17" s="849"/>
      <c r="BP17" s="849"/>
      <c r="BQ17" s="849"/>
      <c r="BR17" s="849"/>
      <c r="BS17" s="849"/>
      <c r="BT17" s="849"/>
      <c r="BU17" s="849"/>
      <c r="BV17" s="849"/>
      <c r="BW17" s="849"/>
      <c r="BX17" s="849"/>
      <c r="BY17" s="849"/>
      <c r="BZ17" s="849"/>
      <c r="CA17" s="849"/>
      <c r="CB17" s="849"/>
      <c r="CC17" s="850"/>
    </row>
    <row r="18" spans="2:93" ht="16.350000000000001" customHeight="1">
      <c r="B18" s="842"/>
      <c r="C18" s="839"/>
      <c r="D18" s="858"/>
      <c r="E18" s="861"/>
      <c r="F18" s="858"/>
      <c r="G18" s="857"/>
      <c r="H18" s="857"/>
      <c r="I18" s="857"/>
      <c r="J18" s="857"/>
      <c r="K18" s="857"/>
      <c r="L18" s="858"/>
      <c r="M18" s="858"/>
      <c r="N18" s="858"/>
      <c r="O18" s="858"/>
      <c r="P18" s="858"/>
      <c r="Q18" s="858"/>
      <c r="R18" s="858"/>
      <c r="S18" s="858"/>
      <c r="T18" s="858"/>
      <c r="U18" s="858"/>
      <c r="V18" s="858"/>
      <c r="W18" s="858"/>
      <c r="X18" s="858"/>
      <c r="Y18" s="858"/>
      <c r="Z18" s="858"/>
      <c r="AA18" s="858"/>
      <c r="AB18" s="858"/>
      <c r="AC18" s="858"/>
      <c r="AD18" s="858"/>
      <c r="AE18" s="858"/>
      <c r="AF18" s="858"/>
      <c r="AG18" s="858"/>
      <c r="AH18" s="858"/>
      <c r="AI18" s="858"/>
      <c r="AJ18" s="858"/>
      <c r="AK18" s="858"/>
      <c r="AL18" s="858"/>
      <c r="AM18" s="858"/>
      <c r="AW18" s="871"/>
      <c r="BB18" s="819"/>
      <c r="BD18" s="819"/>
      <c r="BE18" s="819"/>
      <c r="BF18" s="819"/>
      <c r="BI18" s="849"/>
      <c r="BJ18" s="849"/>
      <c r="BK18" s="852"/>
      <c r="BL18" s="43"/>
      <c r="BM18" s="43"/>
      <c r="BN18" s="849"/>
      <c r="BO18" s="849"/>
      <c r="BP18" s="849"/>
      <c r="BQ18" s="849"/>
      <c r="BR18" s="849"/>
      <c r="BS18" s="849"/>
      <c r="BT18" s="849"/>
      <c r="BU18" s="849"/>
      <c r="BV18" s="849"/>
      <c r="BW18" s="849"/>
      <c r="BX18" s="849"/>
      <c r="BY18" s="849"/>
      <c r="BZ18" s="849"/>
      <c r="CA18" s="849"/>
      <c r="CB18" s="849"/>
      <c r="CC18" s="850"/>
    </row>
    <row r="19" spans="2:93" ht="30" customHeight="1">
      <c r="B19" s="842"/>
      <c r="D19" s="858"/>
      <c r="E19" s="861" t="s">
        <v>89</v>
      </c>
      <c r="F19" s="858"/>
      <c r="G19" s="862" t="s">
        <v>2064</v>
      </c>
      <c r="H19" s="857"/>
      <c r="I19" s="857"/>
      <c r="J19" s="857"/>
      <c r="K19" s="857"/>
      <c r="L19" s="858"/>
      <c r="M19" s="858"/>
      <c r="N19" s="858"/>
      <c r="O19" s="858"/>
      <c r="P19" s="858"/>
      <c r="Q19" s="858"/>
      <c r="R19" s="858"/>
      <c r="S19" s="858"/>
      <c r="T19" s="858"/>
      <c r="U19" s="858"/>
      <c r="V19" s="858"/>
      <c r="W19" s="858"/>
      <c r="X19" s="858"/>
      <c r="Y19" s="858"/>
      <c r="Z19" s="858"/>
      <c r="AA19" s="858"/>
      <c r="AB19" s="858"/>
      <c r="AC19" s="858"/>
      <c r="AD19" s="858"/>
      <c r="AE19" s="858"/>
      <c r="AF19" s="858"/>
      <c r="AG19" s="858"/>
      <c r="AH19" s="858"/>
      <c r="AI19" s="858"/>
      <c r="AJ19" s="858"/>
      <c r="AK19" s="858"/>
      <c r="AL19" s="858"/>
      <c r="AM19" s="858"/>
      <c r="AW19" s="2359" t="s">
        <v>7</v>
      </c>
      <c r="AY19" s="2257"/>
      <c r="AZ19" s="2258"/>
      <c r="BA19" s="2259"/>
      <c r="BK19" s="675"/>
      <c r="BL19" s="822"/>
      <c r="BM19" s="822"/>
      <c r="BN19" s="819"/>
      <c r="BO19" s="819"/>
      <c r="BP19" s="819"/>
      <c r="BQ19" s="819"/>
      <c r="BR19" s="819"/>
      <c r="BS19" s="819"/>
      <c r="BT19" s="819"/>
      <c r="BU19" s="819"/>
      <c r="BV19" s="819"/>
      <c r="BW19" s="819"/>
      <c r="BX19" s="819"/>
      <c r="BY19" s="819"/>
      <c r="BZ19" s="819"/>
      <c r="CA19" s="819"/>
      <c r="CB19" s="819"/>
      <c r="CC19" s="834"/>
      <c r="CL19" s="853"/>
    </row>
    <row r="20" spans="2:93" ht="18" customHeight="1">
      <c r="B20" s="842"/>
      <c r="D20" s="858"/>
      <c r="E20" s="861"/>
      <c r="F20" s="858"/>
      <c r="G20" s="910" t="s">
        <v>2065</v>
      </c>
      <c r="H20" s="857"/>
      <c r="I20" s="857"/>
      <c r="J20" s="857"/>
      <c r="K20" s="857"/>
      <c r="L20" s="858"/>
      <c r="M20" s="858"/>
      <c r="N20" s="858"/>
      <c r="O20" s="858"/>
      <c r="P20" s="858"/>
      <c r="Q20" s="858"/>
      <c r="R20" s="858"/>
      <c r="S20" s="858"/>
      <c r="T20" s="858"/>
      <c r="U20" s="858"/>
      <c r="V20" s="858"/>
      <c r="W20" s="858"/>
      <c r="X20" s="858"/>
      <c r="Y20" s="858"/>
      <c r="Z20" s="858"/>
      <c r="AA20" s="858"/>
      <c r="AB20" s="858"/>
      <c r="AC20" s="858"/>
      <c r="AD20" s="858"/>
      <c r="AE20" s="858"/>
      <c r="AF20" s="858"/>
      <c r="AG20" s="858"/>
      <c r="AH20" s="858"/>
      <c r="AI20" s="858"/>
      <c r="AJ20" s="858"/>
      <c r="AK20" s="858"/>
      <c r="AL20" s="858"/>
      <c r="AM20" s="858"/>
      <c r="AW20" s="2359"/>
      <c r="AY20" s="2260"/>
      <c r="AZ20" s="2261"/>
      <c r="BA20" s="2262"/>
      <c r="BK20" s="822"/>
      <c r="BL20" s="822"/>
      <c r="BM20" s="822"/>
      <c r="BN20" s="819"/>
      <c r="BO20" s="819"/>
      <c r="BP20" s="819"/>
      <c r="BQ20" s="819"/>
      <c r="BR20" s="819"/>
      <c r="BS20" s="819"/>
      <c r="BT20" s="819"/>
      <c r="BU20" s="819"/>
      <c r="BV20" s="819"/>
      <c r="BX20" s="819"/>
      <c r="BY20" s="819"/>
      <c r="BZ20" s="819"/>
      <c r="CA20" s="819"/>
      <c r="CB20" s="819"/>
      <c r="CC20" s="834"/>
    </row>
    <row r="21" spans="2:93" ht="16.350000000000001" customHeight="1">
      <c r="B21" s="842"/>
      <c r="D21" s="858"/>
      <c r="E21" s="861"/>
      <c r="F21" s="858"/>
      <c r="G21" s="857"/>
      <c r="H21" s="857"/>
      <c r="I21" s="857"/>
      <c r="J21" s="857"/>
      <c r="K21" s="857"/>
      <c r="L21" s="858"/>
      <c r="M21" s="858"/>
      <c r="N21" s="858"/>
      <c r="O21" s="858"/>
      <c r="P21" s="858"/>
      <c r="Q21" s="858"/>
      <c r="R21" s="858"/>
      <c r="S21" s="858"/>
      <c r="T21" s="858"/>
      <c r="U21" s="858"/>
      <c r="V21" s="858"/>
      <c r="W21" s="858"/>
      <c r="X21" s="858"/>
      <c r="Y21" s="858"/>
      <c r="Z21" s="858"/>
      <c r="AA21" s="858"/>
      <c r="AB21" s="858"/>
      <c r="AC21" s="858"/>
      <c r="AD21" s="858"/>
      <c r="AE21" s="858"/>
      <c r="AF21" s="858"/>
      <c r="AG21" s="858"/>
      <c r="AH21" s="858"/>
      <c r="AI21" s="858"/>
      <c r="AJ21" s="858"/>
      <c r="AK21" s="858"/>
      <c r="AL21" s="858"/>
      <c r="AM21" s="858"/>
      <c r="AW21" s="871"/>
      <c r="CC21" s="834"/>
    </row>
    <row r="22" spans="2:93" ht="30" customHeight="1">
      <c r="B22" s="842"/>
      <c r="D22" s="858"/>
      <c r="E22" s="861" t="s">
        <v>161</v>
      </c>
      <c r="F22" s="858"/>
      <c r="G22" s="862" t="s">
        <v>2066</v>
      </c>
      <c r="H22" s="857"/>
      <c r="I22" s="857"/>
      <c r="J22" s="857"/>
      <c r="K22" s="857"/>
      <c r="L22" s="858"/>
      <c r="M22" s="858"/>
      <c r="N22" s="858"/>
      <c r="O22" s="858"/>
      <c r="P22" s="858"/>
      <c r="Q22" s="858"/>
      <c r="R22" s="858"/>
      <c r="S22" s="858"/>
      <c r="T22" s="858"/>
      <c r="U22" s="858"/>
      <c r="V22" s="858"/>
      <c r="W22" s="858"/>
      <c r="X22" s="858"/>
      <c r="Y22" s="858"/>
      <c r="Z22" s="858"/>
      <c r="AA22" s="858"/>
      <c r="AB22" s="858"/>
      <c r="AC22" s="858"/>
      <c r="AD22" s="858"/>
      <c r="AE22" s="858"/>
      <c r="AF22" s="858"/>
      <c r="AG22" s="858"/>
      <c r="AH22" s="858"/>
      <c r="AI22" s="858"/>
      <c r="AJ22" s="858"/>
      <c r="AK22" s="858"/>
      <c r="AL22" s="858"/>
      <c r="AM22" s="858"/>
      <c r="AW22" s="2359" t="s">
        <v>396</v>
      </c>
      <c r="AY22" s="2257"/>
      <c r="AZ22" s="2258"/>
      <c r="BA22" s="2259"/>
      <c r="CA22" s="881"/>
      <c r="CC22" s="834"/>
    </row>
    <row r="23" spans="2:93" ht="20.399999999999999" customHeight="1">
      <c r="B23" s="842"/>
      <c r="D23" s="858"/>
      <c r="E23" s="861"/>
      <c r="F23" s="858"/>
      <c r="G23" s="910" t="s">
        <v>2067</v>
      </c>
      <c r="H23" s="857"/>
      <c r="I23" s="857"/>
      <c r="J23" s="857"/>
      <c r="K23" s="857"/>
      <c r="L23" s="858"/>
      <c r="M23" s="858"/>
      <c r="N23" s="858"/>
      <c r="O23" s="858"/>
      <c r="P23" s="858"/>
      <c r="Q23" s="858"/>
      <c r="R23" s="858"/>
      <c r="S23" s="858"/>
      <c r="T23" s="858"/>
      <c r="U23" s="858"/>
      <c r="V23" s="858"/>
      <c r="W23" s="858"/>
      <c r="X23" s="858"/>
      <c r="Y23" s="858"/>
      <c r="Z23" s="858"/>
      <c r="AA23" s="858"/>
      <c r="AB23" s="858"/>
      <c r="AC23" s="858"/>
      <c r="AD23" s="858"/>
      <c r="AE23" s="858"/>
      <c r="AF23" s="858"/>
      <c r="AG23" s="858"/>
      <c r="AH23" s="858"/>
      <c r="AI23" s="858"/>
      <c r="AJ23" s="858"/>
      <c r="AK23" s="858"/>
      <c r="AL23" s="858"/>
      <c r="AM23" s="858"/>
      <c r="AW23" s="2359"/>
      <c r="AY23" s="2260"/>
      <c r="AZ23" s="2261"/>
      <c r="BA23" s="2262"/>
      <c r="BY23" s="849"/>
      <c r="BZ23" s="849"/>
      <c r="CA23" s="881"/>
      <c r="CC23" s="834"/>
    </row>
    <row r="24" spans="2:93" ht="16.350000000000001" customHeight="1">
      <c r="B24" s="842"/>
      <c r="D24" s="858"/>
      <c r="E24" s="915"/>
      <c r="F24" s="858"/>
      <c r="G24" s="910"/>
      <c r="H24" s="857"/>
      <c r="I24" s="857"/>
      <c r="J24" s="857"/>
      <c r="K24" s="857"/>
      <c r="L24" s="858"/>
      <c r="M24" s="858"/>
      <c r="N24" s="858"/>
      <c r="O24" s="858"/>
      <c r="P24" s="858"/>
      <c r="Q24" s="858"/>
      <c r="R24" s="858"/>
      <c r="S24" s="858"/>
      <c r="T24" s="858"/>
      <c r="U24" s="858"/>
      <c r="V24" s="858"/>
      <c r="W24" s="858"/>
      <c r="X24" s="858"/>
      <c r="Y24" s="858"/>
      <c r="Z24" s="858"/>
      <c r="AA24" s="858"/>
      <c r="AB24" s="858"/>
      <c r="AC24" s="858"/>
      <c r="AD24" s="858"/>
      <c r="AE24" s="858"/>
      <c r="AF24" s="858"/>
      <c r="AG24" s="858"/>
      <c r="AH24" s="858"/>
      <c r="AI24" s="858"/>
      <c r="AJ24" s="858"/>
      <c r="AK24" s="858"/>
      <c r="AL24" s="858"/>
      <c r="AM24" s="858"/>
      <c r="AW24" s="857"/>
      <c r="BX24" s="879"/>
      <c r="BY24" s="858"/>
      <c r="BZ24" s="858"/>
      <c r="CA24" s="879"/>
      <c r="CC24" s="834"/>
    </row>
    <row r="25" spans="2:93" ht="30" customHeight="1">
      <c r="B25" s="842"/>
      <c r="D25" s="858"/>
      <c r="E25" s="861" t="s">
        <v>162</v>
      </c>
      <c r="F25" s="858"/>
      <c r="G25" s="862" t="s">
        <v>2068</v>
      </c>
      <c r="H25" s="857"/>
      <c r="I25" s="857"/>
      <c r="J25" s="857"/>
      <c r="K25" s="857"/>
      <c r="L25" s="858"/>
      <c r="M25" s="858"/>
      <c r="N25" s="858"/>
      <c r="O25" s="858"/>
      <c r="P25" s="858"/>
      <c r="Q25" s="858"/>
      <c r="R25" s="858"/>
      <c r="S25" s="858"/>
      <c r="T25" s="858"/>
      <c r="U25" s="858"/>
      <c r="V25" s="858"/>
      <c r="W25" s="858"/>
      <c r="X25" s="858"/>
      <c r="Y25" s="858"/>
      <c r="Z25" s="858"/>
      <c r="AA25" s="858"/>
      <c r="AB25" s="858"/>
      <c r="AC25" s="858"/>
      <c r="AD25" s="858"/>
      <c r="AE25" s="858"/>
      <c r="AF25" s="858"/>
      <c r="AG25" s="858"/>
      <c r="AH25" s="858"/>
      <c r="AI25" s="858"/>
      <c r="AJ25" s="858"/>
      <c r="AK25" s="858"/>
      <c r="AL25" s="858"/>
      <c r="AM25" s="858"/>
      <c r="AW25" s="2359" t="s">
        <v>397</v>
      </c>
      <c r="AY25" s="2257"/>
      <c r="AZ25" s="2258"/>
      <c r="BA25" s="2259"/>
      <c r="CC25" s="834"/>
      <c r="CM25" s="675"/>
      <c r="CO25" s="675"/>
    </row>
    <row r="26" spans="2:93" ht="22.2" customHeight="1">
      <c r="B26" s="842"/>
      <c r="D26" s="858"/>
      <c r="E26" s="861"/>
      <c r="F26" s="858"/>
      <c r="G26" s="910" t="s">
        <v>2069</v>
      </c>
      <c r="H26" s="857"/>
      <c r="I26" s="857"/>
      <c r="J26" s="857"/>
      <c r="K26" s="857"/>
      <c r="L26" s="858"/>
      <c r="M26" s="858"/>
      <c r="N26" s="858"/>
      <c r="O26" s="858"/>
      <c r="P26" s="858"/>
      <c r="Q26" s="858"/>
      <c r="R26" s="858"/>
      <c r="S26" s="858"/>
      <c r="T26" s="858"/>
      <c r="U26" s="858"/>
      <c r="V26" s="858"/>
      <c r="W26" s="858"/>
      <c r="X26" s="858"/>
      <c r="Y26" s="858"/>
      <c r="Z26" s="858"/>
      <c r="AA26" s="858"/>
      <c r="AB26" s="858"/>
      <c r="AC26" s="858"/>
      <c r="AD26" s="858"/>
      <c r="AE26" s="858"/>
      <c r="AF26" s="858"/>
      <c r="AG26" s="858"/>
      <c r="AH26" s="858"/>
      <c r="AI26" s="858"/>
      <c r="AJ26" s="858"/>
      <c r="AK26" s="858"/>
      <c r="AL26" s="858"/>
      <c r="AM26" s="858"/>
      <c r="AW26" s="2359"/>
      <c r="AY26" s="2260"/>
      <c r="AZ26" s="2261"/>
      <c r="BA26" s="2262"/>
      <c r="BY26" s="849"/>
      <c r="BZ26" s="849"/>
      <c r="CC26" s="834"/>
      <c r="CM26" s="675"/>
      <c r="CO26" s="675"/>
    </row>
    <row r="27" spans="2:93" ht="16.350000000000001" customHeight="1">
      <c r="B27" s="842"/>
      <c r="D27" s="858"/>
      <c r="E27" s="861"/>
      <c r="F27" s="858"/>
      <c r="G27" s="910"/>
      <c r="H27" s="857"/>
      <c r="I27" s="857"/>
      <c r="J27" s="857"/>
      <c r="K27" s="857"/>
      <c r="L27" s="858"/>
      <c r="M27" s="858"/>
      <c r="N27" s="858"/>
      <c r="O27" s="858"/>
      <c r="P27" s="858"/>
      <c r="Q27" s="858"/>
      <c r="R27" s="858"/>
      <c r="S27" s="858"/>
      <c r="T27" s="858"/>
      <c r="U27" s="858"/>
      <c r="V27" s="858"/>
      <c r="W27" s="858"/>
      <c r="X27" s="858"/>
      <c r="Y27" s="858"/>
      <c r="Z27" s="858"/>
      <c r="AA27" s="858"/>
      <c r="AB27" s="858"/>
      <c r="AC27" s="858"/>
      <c r="AD27" s="858"/>
      <c r="AE27" s="858"/>
      <c r="AF27" s="858"/>
      <c r="AG27" s="858"/>
      <c r="AH27" s="858"/>
      <c r="AI27" s="858"/>
      <c r="AJ27" s="858"/>
      <c r="AK27" s="858"/>
      <c r="AL27" s="858"/>
      <c r="AM27" s="858"/>
      <c r="AW27" s="871"/>
      <c r="AY27" s="839"/>
      <c r="BZ27" s="872"/>
      <c r="CC27" s="834"/>
      <c r="CM27" s="675"/>
      <c r="CO27" s="855"/>
    </row>
    <row r="28" spans="2:93" ht="30" customHeight="1">
      <c r="B28" s="842"/>
      <c r="D28" s="858"/>
      <c r="E28" s="861" t="s">
        <v>165</v>
      </c>
      <c r="F28" s="858"/>
      <c r="G28" s="862" t="s">
        <v>2070</v>
      </c>
      <c r="H28" s="857"/>
      <c r="I28" s="857"/>
      <c r="J28" s="857"/>
      <c r="K28" s="857"/>
      <c r="L28" s="858"/>
      <c r="M28" s="858"/>
      <c r="N28" s="858"/>
      <c r="O28" s="858"/>
      <c r="P28" s="858"/>
      <c r="Q28" s="858"/>
      <c r="R28" s="858"/>
      <c r="S28" s="858"/>
      <c r="T28" s="858"/>
      <c r="U28" s="858"/>
      <c r="V28" s="858"/>
      <c r="W28" s="858"/>
      <c r="X28" s="858"/>
      <c r="Y28" s="858"/>
      <c r="Z28" s="858"/>
      <c r="AA28" s="858"/>
      <c r="AB28" s="858"/>
      <c r="AC28" s="858"/>
      <c r="AD28" s="858"/>
      <c r="AE28" s="858"/>
      <c r="AF28" s="858"/>
      <c r="AG28" s="858"/>
      <c r="AH28" s="858"/>
      <c r="AI28" s="858"/>
      <c r="AJ28" s="858"/>
      <c r="AK28" s="858"/>
      <c r="AL28" s="858"/>
      <c r="AM28" s="858"/>
      <c r="AW28" s="2359" t="s">
        <v>399</v>
      </c>
      <c r="AX28" s="839"/>
      <c r="AY28" s="2257"/>
      <c r="AZ28" s="2258"/>
      <c r="BA28" s="2259"/>
      <c r="BX28" s="822"/>
      <c r="CC28" s="834"/>
      <c r="CM28" s="675"/>
    </row>
    <row r="29" spans="2:93" ht="23.4" customHeight="1">
      <c r="B29" s="842"/>
      <c r="D29" s="858"/>
      <c r="E29" s="861"/>
      <c r="F29" s="858"/>
      <c r="G29" s="910" t="s">
        <v>2071</v>
      </c>
      <c r="H29" s="857"/>
      <c r="I29" s="857"/>
      <c r="J29" s="857"/>
      <c r="K29" s="857"/>
      <c r="L29" s="858"/>
      <c r="M29" s="858"/>
      <c r="N29" s="858"/>
      <c r="O29" s="858"/>
      <c r="P29" s="858"/>
      <c r="Q29" s="858"/>
      <c r="R29" s="858"/>
      <c r="S29" s="858"/>
      <c r="T29" s="858"/>
      <c r="U29" s="858"/>
      <c r="V29" s="858"/>
      <c r="W29" s="858"/>
      <c r="X29" s="858"/>
      <c r="Y29" s="858"/>
      <c r="Z29" s="858"/>
      <c r="AA29" s="858"/>
      <c r="AB29" s="858"/>
      <c r="AC29" s="858"/>
      <c r="AD29" s="858"/>
      <c r="AE29" s="858"/>
      <c r="AF29" s="858"/>
      <c r="AG29" s="858"/>
      <c r="AH29" s="858"/>
      <c r="AI29" s="858"/>
      <c r="AJ29" s="858"/>
      <c r="AK29" s="858"/>
      <c r="AL29" s="858"/>
      <c r="AM29" s="858"/>
      <c r="AW29" s="2359"/>
      <c r="AX29" s="839"/>
      <c r="AY29" s="2260"/>
      <c r="AZ29" s="2261"/>
      <c r="BA29" s="2262"/>
      <c r="BX29" s="822"/>
      <c r="BY29" s="849"/>
      <c r="BZ29" s="849"/>
      <c r="CC29" s="834"/>
      <c r="CM29" s="675"/>
    </row>
    <row r="30" spans="2:93" ht="16.350000000000001" customHeight="1">
      <c r="B30" s="842"/>
      <c r="C30" s="858"/>
      <c r="D30" s="858"/>
      <c r="E30" s="861"/>
      <c r="F30" s="858"/>
      <c r="G30" s="857"/>
      <c r="H30" s="857"/>
      <c r="I30" s="857"/>
      <c r="J30" s="857"/>
      <c r="K30" s="857"/>
      <c r="L30" s="858"/>
      <c r="M30" s="858"/>
      <c r="N30" s="858"/>
      <c r="O30" s="858"/>
      <c r="P30" s="858"/>
      <c r="Q30" s="858"/>
      <c r="R30" s="858"/>
      <c r="S30" s="858"/>
      <c r="T30" s="858"/>
      <c r="U30" s="858"/>
      <c r="V30" s="858"/>
      <c r="W30" s="858"/>
      <c r="X30" s="858"/>
      <c r="Y30" s="858"/>
      <c r="Z30" s="858"/>
      <c r="AA30" s="858"/>
      <c r="AB30" s="858"/>
      <c r="AC30" s="858"/>
      <c r="AD30" s="858"/>
      <c r="AE30" s="858"/>
      <c r="AF30" s="858"/>
      <c r="AG30" s="858"/>
      <c r="AH30" s="858"/>
      <c r="AI30" s="858"/>
      <c r="AJ30" s="858"/>
      <c r="AK30" s="858"/>
      <c r="AL30" s="858"/>
      <c r="AM30" s="858"/>
      <c r="AN30" s="858"/>
      <c r="AO30" s="858"/>
      <c r="AP30" s="858"/>
      <c r="AQ30" s="858"/>
      <c r="AR30" s="858"/>
      <c r="AS30" s="858"/>
      <c r="AT30" s="858"/>
      <c r="AU30" s="858"/>
      <c r="AV30" s="858"/>
      <c r="AW30" s="857"/>
      <c r="AX30" s="858"/>
      <c r="AY30" s="858"/>
      <c r="AZ30" s="858"/>
      <c r="BA30" s="858"/>
      <c r="BZ30" s="872"/>
      <c r="CC30" s="834"/>
      <c r="CM30" s="675"/>
      <c r="CO30" s="675"/>
    </row>
    <row r="31" spans="2:93" ht="30" customHeight="1">
      <c r="B31" s="842"/>
      <c r="C31" s="858"/>
      <c r="D31" s="858"/>
      <c r="E31" s="861" t="s">
        <v>168</v>
      </c>
      <c r="F31" s="858"/>
      <c r="G31" s="862" t="s">
        <v>2072</v>
      </c>
      <c r="H31" s="857"/>
      <c r="I31" s="857"/>
      <c r="J31" s="857"/>
      <c r="K31" s="857"/>
      <c r="L31" s="858"/>
      <c r="M31" s="858"/>
      <c r="N31" s="858"/>
      <c r="O31" s="858"/>
      <c r="P31" s="858"/>
      <c r="Q31" s="858"/>
      <c r="R31" s="858"/>
      <c r="S31" s="858"/>
      <c r="T31" s="858"/>
      <c r="U31" s="858"/>
      <c r="V31" s="858"/>
      <c r="W31" s="858"/>
      <c r="X31" s="858"/>
      <c r="Y31" s="858"/>
      <c r="Z31" s="858"/>
      <c r="AA31" s="858"/>
      <c r="AB31" s="858"/>
      <c r="AC31" s="858"/>
      <c r="AD31" s="858"/>
      <c r="AE31" s="858"/>
      <c r="AF31" s="858"/>
      <c r="AG31" s="858"/>
      <c r="AH31" s="858"/>
      <c r="AI31" s="858"/>
      <c r="AJ31" s="858"/>
      <c r="AK31" s="858"/>
      <c r="AL31" s="858"/>
      <c r="AM31" s="858"/>
      <c r="AN31" s="916"/>
      <c r="AO31" s="916"/>
      <c r="AP31" s="916"/>
      <c r="AQ31" s="916"/>
      <c r="AR31" s="916"/>
      <c r="AS31" s="916"/>
      <c r="AT31" s="916"/>
      <c r="AU31" s="916"/>
      <c r="AV31" s="916"/>
      <c r="AW31" s="2359" t="s">
        <v>400</v>
      </c>
      <c r="AX31" s="916"/>
      <c r="AY31" s="2257"/>
      <c r="AZ31" s="2258"/>
      <c r="BA31" s="2259"/>
      <c r="CC31" s="834"/>
      <c r="CO31" s="855"/>
    </row>
    <row r="32" spans="2:93" ht="24.6" customHeight="1">
      <c r="B32" s="842"/>
      <c r="C32" s="858"/>
      <c r="D32" s="858"/>
      <c r="E32" s="858"/>
      <c r="F32" s="910"/>
      <c r="G32" s="865" t="s">
        <v>2073</v>
      </c>
      <c r="H32" s="857"/>
      <c r="I32" s="857"/>
      <c r="J32" s="857"/>
      <c r="K32" s="857"/>
      <c r="L32" s="858"/>
      <c r="M32" s="858"/>
      <c r="N32" s="858"/>
      <c r="O32" s="858"/>
      <c r="P32" s="858"/>
      <c r="Q32" s="858"/>
      <c r="R32" s="858"/>
      <c r="S32" s="858"/>
      <c r="T32" s="858"/>
      <c r="U32" s="858"/>
      <c r="V32" s="858"/>
      <c r="W32" s="858"/>
      <c r="X32" s="858"/>
      <c r="Y32" s="858"/>
      <c r="Z32" s="858"/>
      <c r="AA32" s="858"/>
      <c r="AB32" s="858"/>
      <c r="AC32" s="858"/>
      <c r="AD32" s="858"/>
      <c r="AE32" s="858"/>
      <c r="AF32" s="858"/>
      <c r="AG32" s="858"/>
      <c r="AH32" s="858"/>
      <c r="AI32" s="858"/>
      <c r="AJ32" s="858"/>
      <c r="AK32" s="858"/>
      <c r="AL32" s="858"/>
      <c r="AM32" s="858"/>
      <c r="AN32" s="877"/>
      <c r="AO32" s="877"/>
      <c r="AP32" s="877"/>
      <c r="AQ32" s="877"/>
      <c r="AR32" s="877"/>
      <c r="AS32" s="877"/>
      <c r="AT32" s="877"/>
      <c r="AU32" s="877"/>
      <c r="AV32" s="877"/>
      <c r="AW32" s="2359"/>
      <c r="AX32" s="877"/>
      <c r="AY32" s="2260"/>
      <c r="AZ32" s="2261"/>
      <c r="BA32" s="2262"/>
      <c r="BY32" s="849"/>
      <c r="BZ32" s="849"/>
      <c r="CC32" s="834"/>
      <c r="CO32" s="855"/>
    </row>
    <row r="33" spans="2:93" ht="11.25" customHeight="1">
      <c r="B33" s="842"/>
      <c r="BX33" s="822"/>
      <c r="BZ33" s="872"/>
      <c r="CC33" s="834"/>
    </row>
    <row r="34" spans="2:93" ht="28.5" customHeight="1">
      <c r="B34" s="842"/>
      <c r="CC34" s="834"/>
      <c r="CM34" s="675"/>
      <c r="CO34" s="675"/>
    </row>
    <row r="35" spans="2:93" ht="36" customHeight="1">
      <c r="B35" s="842"/>
      <c r="E35" s="1261"/>
      <c r="F35" s="2375" t="s">
        <v>2074</v>
      </c>
      <c r="G35" s="2375"/>
      <c r="H35" s="2375"/>
      <c r="I35" s="2375"/>
      <c r="J35" s="2375"/>
      <c r="K35" s="2375"/>
      <c r="L35" s="2375"/>
      <c r="M35" s="2375"/>
      <c r="N35" s="2375"/>
      <c r="O35" s="2375"/>
      <c r="P35" s="2375"/>
      <c r="Q35" s="2375"/>
      <c r="R35" s="2375"/>
      <c r="S35" s="2375"/>
      <c r="T35" s="2375"/>
      <c r="U35" s="2375"/>
      <c r="V35" s="2375"/>
      <c r="W35" s="2375"/>
      <c r="X35" s="2375"/>
      <c r="Y35" s="2375"/>
      <c r="Z35" s="2375"/>
      <c r="AA35" s="2375"/>
      <c r="AB35" s="2375"/>
      <c r="AC35" s="2375"/>
      <c r="AD35" s="2375"/>
      <c r="AE35" s="2375"/>
      <c r="AF35" s="2375"/>
      <c r="AG35" s="2375"/>
      <c r="AH35" s="2375"/>
      <c r="AI35" s="2375"/>
      <c r="AJ35" s="2375"/>
      <c r="AK35" s="2375"/>
      <c r="AL35" s="2375"/>
      <c r="AM35" s="2375"/>
      <c r="AN35" s="2375"/>
      <c r="AO35" s="2375"/>
      <c r="AP35" s="2375"/>
      <c r="AQ35" s="2375"/>
      <c r="AR35" s="1270"/>
      <c r="BY35" s="849"/>
      <c r="BZ35" s="849"/>
      <c r="CC35" s="834"/>
      <c r="CM35" s="675"/>
      <c r="CO35" s="675"/>
    </row>
    <row r="36" spans="2:93" ht="30" customHeight="1">
      <c r="B36" s="842"/>
      <c r="E36" s="1271"/>
      <c r="F36" s="1317" t="s">
        <v>2075</v>
      </c>
      <c r="G36" s="1317"/>
      <c r="H36" s="1317"/>
      <c r="I36" s="1317"/>
      <c r="J36" s="1317"/>
      <c r="K36" s="1317"/>
      <c r="L36" s="1317"/>
      <c r="M36" s="1317"/>
      <c r="N36" s="1317"/>
      <c r="O36" s="1317"/>
      <c r="P36" s="1317"/>
      <c r="Q36" s="1317"/>
      <c r="R36" s="1317"/>
      <c r="S36" s="1317"/>
      <c r="T36" s="1317"/>
      <c r="U36" s="1317"/>
      <c r="V36" s="1317"/>
      <c r="W36" s="1317"/>
      <c r="X36" s="1317"/>
      <c r="Y36" s="1317"/>
      <c r="Z36" s="1317"/>
      <c r="AA36" s="1317"/>
      <c r="AB36" s="1317"/>
      <c r="AC36" s="1317"/>
      <c r="AD36" s="1317"/>
      <c r="AE36" s="1317"/>
      <c r="AF36" s="1317"/>
      <c r="AG36" s="1317"/>
      <c r="AH36" s="1317"/>
      <c r="AI36" s="1317"/>
      <c r="AJ36" s="1317"/>
      <c r="AK36" s="1317"/>
      <c r="AL36" s="1246"/>
      <c r="AM36" s="1246"/>
      <c r="AN36" s="1246"/>
      <c r="AO36" s="1246"/>
      <c r="AP36" s="1246"/>
      <c r="AQ36" s="1246"/>
      <c r="AR36" s="1281"/>
      <c r="BB36" s="832"/>
      <c r="BC36" s="832"/>
      <c r="BD36" s="832"/>
      <c r="BE36" s="832"/>
      <c r="BF36" s="832"/>
      <c r="BG36" s="832"/>
      <c r="BH36" s="832"/>
      <c r="BI36" s="832"/>
      <c r="BJ36" s="832"/>
      <c r="BK36" s="832"/>
      <c r="BL36" s="832"/>
      <c r="BM36" s="832"/>
      <c r="BN36" s="832"/>
      <c r="BO36" s="832"/>
      <c r="BP36" s="832"/>
      <c r="BQ36" s="832"/>
      <c r="BX36" s="819"/>
      <c r="CC36" s="834"/>
    </row>
    <row r="37" spans="2:93" ht="9.75" customHeight="1">
      <c r="B37" s="842"/>
      <c r="E37" s="1294"/>
      <c r="F37" s="1297"/>
      <c r="G37" s="1297"/>
      <c r="H37" s="1297"/>
      <c r="I37" s="1297"/>
      <c r="J37" s="1297"/>
      <c r="K37" s="1297"/>
      <c r="L37" s="1297"/>
      <c r="M37" s="1297"/>
      <c r="N37" s="1297"/>
      <c r="O37" s="1297"/>
      <c r="P37" s="1297"/>
      <c r="Q37" s="1297"/>
      <c r="R37" s="1297"/>
      <c r="S37" s="1297"/>
      <c r="T37" s="1297"/>
      <c r="U37" s="1297"/>
      <c r="V37" s="1297"/>
      <c r="W37" s="1297"/>
      <c r="X37" s="1297"/>
      <c r="Y37" s="1297"/>
      <c r="Z37" s="1297"/>
      <c r="AA37" s="1297"/>
      <c r="AB37" s="1297"/>
      <c r="AC37" s="1297"/>
      <c r="AD37" s="1297"/>
      <c r="AE37" s="1297"/>
      <c r="AF37" s="1297"/>
      <c r="AG37" s="1297"/>
      <c r="AH37" s="1297"/>
      <c r="AI37" s="1297"/>
      <c r="AJ37" s="1297"/>
      <c r="AK37" s="1297"/>
      <c r="AL37" s="1297"/>
      <c r="AM37" s="1297"/>
      <c r="AN37" s="1297"/>
      <c r="AO37" s="1297"/>
      <c r="AP37" s="1297"/>
      <c r="AQ37" s="1297"/>
      <c r="AR37" s="1305"/>
      <c r="BB37" s="832"/>
      <c r="BC37" s="832"/>
      <c r="BD37" s="832"/>
      <c r="BE37" s="832"/>
      <c r="BF37" s="832"/>
      <c r="BG37" s="832"/>
      <c r="BH37" s="832"/>
      <c r="BI37" s="832"/>
      <c r="BJ37" s="832"/>
      <c r="BK37" s="832"/>
      <c r="BL37" s="832"/>
      <c r="BM37" s="832"/>
      <c r="BN37" s="832"/>
      <c r="BO37" s="832"/>
      <c r="BP37" s="832"/>
      <c r="BQ37" s="832"/>
      <c r="BX37" s="819"/>
      <c r="BY37" s="849"/>
      <c r="BZ37" s="849"/>
      <c r="CC37" s="834"/>
    </row>
    <row r="38" spans="2:93" ht="11.25" customHeight="1">
      <c r="B38" s="842"/>
      <c r="BL38" s="879"/>
      <c r="BM38" s="879"/>
      <c r="BN38" s="879"/>
      <c r="BO38" s="879"/>
      <c r="BS38" s="839"/>
      <c r="BT38" s="897"/>
      <c r="BU38" s="840"/>
      <c r="BV38" s="840"/>
      <c r="BZ38" s="872"/>
      <c r="CC38" s="873"/>
    </row>
    <row r="39" spans="2:93" ht="28.5" customHeight="1">
      <c r="B39" s="845"/>
      <c r="C39" s="846"/>
      <c r="D39" s="846"/>
      <c r="E39" s="846"/>
      <c r="F39" s="846"/>
      <c r="G39" s="846"/>
      <c r="H39" s="846"/>
      <c r="I39" s="846"/>
      <c r="J39" s="846"/>
      <c r="K39" s="846"/>
      <c r="L39" s="846"/>
      <c r="M39" s="846"/>
      <c r="N39" s="846"/>
      <c r="O39" s="846"/>
      <c r="P39" s="846"/>
      <c r="Q39" s="846"/>
      <c r="R39" s="846"/>
      <c r="S39" s="846"/>
      <c r="T39" s="846"/>
      <c r="U39" s="846"/>
      <c r="V39" s="846"/>
      <c r="W39" s="846"/>
      <c r="X39" s="846"/>
      <c r="Y39" s="846"/>
      <c r="Z39" s="846"/>
      <c r="AA39" s="846"/>
      <c r="AB39" s="846"/>
      <c r="AC39" s="846"/>
      <c r="AD39" s="846"/>
      <c r="AE39" s="846"/>
      <c r="AF39" s="846"/>
      <c r="AG39" s="846"/>
      <c r="AH39" s="846"/>
      <c r="AI39" s="846"/>
      <c r="AJ39" s="846"/>
      <c r="AK39" s="846"/>
      <c r="AL39" s="846"/>
      <c r="AM39" s="846"/>
      <c r="AN39" s="846"/>
      <c r="AO39" s="846"/>
      <c r="AP39" s="846"/>
      <c r="AQ39" s="846"/>
      <c r="AR39" s="846"/>
      <c r="AS39" s="846"/>
      <c r="AT39" s="846"/>
      <c r="AU39" s="846"/>
      <c r="AV39" s="846"/>
      <c r="AW39" s="846"/>
      <c r="AX39" s="846"/>
      <c r="AY39" s="846"/>
      <c r="AZ39" s="846"/>
      <c r="BA39" s="846"/>
      <c r="BB39" s="846"/>
      <c r="BC39" s="846"/>
      <c r="BD39" s="846"/>
      <c r="BE39" s="846"/>
      <c r="BF39" s="846"/>
      <c r="BG39" s="846"/>
      <c r="BH39" s="846"/>
      <c r="BI39" s="846"/>
      <c r="BJ39" s="846"/>
      <c r="BK39" s="846"/>
      <c r="BL39" s="1368"/>
      <c r="BM39" s="1368"/>
      <c r="BN39" s="1368"/>
      <c r="BO39" s="1368"/>
      <c r="BP39" s="846"/>
      <c r="BQ39" s="846"/>
      <c r="BR39" s="846"/>
      <c r="BS39" s="846"/>
      <c r="BT39" s="846"/>
      <c r="BU39" s="846"/>
      <c r="BV39" s="846"/>
      <c r="BW39" s="846"/>
      <c r="BX39" s="846"/>
      <c r="BY39" s="846"/>
      <c r="BZ39" s="846"/>
      <c r="CA39" s="1369"/>
      <c r="CB39" s="846"/>
      <c r="CC39" s="848"/>
    </row>
    <row r="40" spans="2:93" ht="28.5" customHeight="1">
      <c r="B40" s="842"/>
      <c r="BL40" s="879"/>
      <c r="BM40" s="879"/>
      <c r="BN40" s="879"/>
      <c r="BO40" s="879"/>
      <c r="BY40" s="849"/>
      <c r="BZ40" s="849"/>
      <c r="CA40" s="836"/>
      <c r="CC40" s="834"/>
    </row>
    <row r="41" spans="2:93" ht="28.5" customHeight="1">
      <c r="B41" s="842"/>
      <c r="C41" s="913" t="s">
        <v>2076</v>
      </c>
      <c r="E41" s="917" t="s">
        <v>2077</v>
      </c>
      <c r="BB41" s="878"/>
      <c r="BC41" s="879"/>
      <c r="BD41" s="879"/>
      <c r="BE41" s="879"/>
      <c r="BF41" s="879"/>
      <c r="BG41" s="879"/>
      <c r="BH41" s="879"/>
      <c r="BI41" s="879"/>
      <c r="BJ41" s="879"/>
      <c r="BK41" s="879"/>
      <c r="BL41" s="879"/>
      <c r="BM41" s="879"/>
      <c r="BN41" s="879"/>
      <c r="BO41" s="879"/>
      <c r="BP41" s="879"/>
      <c r="BQ41" s="879"/>
      <c r="BR41" s="879"/>
      <c r="BT41" s="839"/>
      <c r="BU41" s="840"/>
      <c r="BV41" s="840"/>
      <c r="BW41" s="857"/>
      <c r="BZ41" s="858"/>
      <c r="CC41" s="873"/>
    </row>
    <row r="42" spans="2:93" ht="30" customHeight="1">
      <c r="B42" s="842"/>
      <c r="C42" s="858"/>
      <c r="D42" s="858"/>
      <c r="E42" s="918" t="s">
        <v>2078</v>
      </c>
      <c r="F42" s="910"/>
      <c r="G42" s="865"/>
      <c r="H42" s="857"/>
      <c r="I42" s="857"/>
      <c r="J42" s="857"/>
      <c r="K42" s="857"/>
      <c r="L42" s="858"/>
      <c r="M42" s="858"/>
      <c r="N42" s="858"/>
      <c r="O42" s="858"/>
      <c r="P42" s="858"/>
      <c r="Q42" s="858"/>
      <c r="R42" s="858"/>
      <c r="S42" s="858"/>
      <c r="T42" s="858"/>
      <c r="U42" s="858"/>
      <c r="V42" s="858"/>
      <c r="W42" s="858"/>
      <c r="X42" s="858"/>
      <c r="Y42" s="858"/>
      <c r="Z42" s="858"/>
      <c r="AA42" s="858"/>
      <c r="AB42" s="858"/>
      <c r="AC42" s="858"/>
      <c r="AD42" s="858"/>
      <c r="AE42" s="858"/>
      <c r="AF42" s="858"/>
      <c r="AG42" s="858"/>
      <c r="AH42" s="858"/>
      <c r="AI42" s="858"/>
      <c r="AJ42" s="858"/>
      <c r="AK42" s="858"/>
      <c r="AL42" s="858"/>
      <c r="AM42" s="858"/>
      <c r="AN42" s="877"/>
      <c r="AO42" s="877"/>
      <c r="AP42" s="877"/>
      <c r="AQ42" s="877"/>
      <c r="AR42" s="877"/>
      <c r="AS42" s="877"/>
      <c r="AT42" s="877"/>
      <c r="AU42" s="877"/>
      <c r="AV42" s="877"/>
      <c r="AW42" s="877"/>
      <c r="AX42" s="877"/>
      <c r="AY42" s="878"/>
      <c r="AZ42" s="878"/>
      <c r="BA42" s="878"/>
      <c r="BB42" s="878"/>
      <c r="BC42" s="879"/>
      <c r="BD42" s="879"/>
      <c r="BE42" s="879"/>
      <c r="BF42" s="879"/>
      <c r="BG42" s="879"/>
      <c r="BH42" s="879"/>
      <c r="BI42" s="879"/>
      <c r="BJ42" s="879"/>
      <c r="BK42" s="879"/>
      <c r="BL42" s="879"/>
      <c r="BM42" s="879"/>
      <c r="BN42" s="879"/>
      <c r="BO42" s="879"/>
      <c r="BP42" s="879"/>
      <c r="BQ42" s="879"/>
      <c r="BR42" s="879"/>
      <c r="BT42" s="839"/>
      <c r="BU42" s="840"/>
      <c r="BV42" s="840"/>
      <c r="BW42" s="857"/>
      <c r="BZ42" s="858"/>
      <c r="CC42" s="873"/>
    </row>
    <row r="43" spans="2:93" ht="17.399999999999999" customHeight="1">
      <c r="B43" s="842"/>
      <c r="AL43" s="858"/>
      <c r="AM43" s="858"/>
      <c r="AN43" s="858"/>
      <c r="AO43" s="858"/>
      <c r="AP43" s="858"/>
      <c r="AQ43" s="858"/>
      <c r="AR43" s="858"/>
      <c r="AS43" s="858"/>
      <c r="AT43" s="858"/>
      <c r="AU43" s="858"/>
      <c r="AV43" s="858"/>
      <c r="AW43" s="858"/>
      <c r="AX43" s="858"/>
      <c r="AY43" s="858"/>
      <c r="AZ43" s="858"/>
      <c r="BA43" s="858"/>
      <c r="BB43" s="858"/>
      <c r="BC43" s="879"/>
      <c r="BD43" s="879"/>
      <c r="BE43" s="879"/>
      <c r="BF43" s="879"/>
      <c r="BG43" s="879"/>
      <c r="BH43" s="879"/>
      <c r="BI43" s="879"/>
      <c r="BJ43" s="879"/>
      <c r="BK43" s="879"/>
      <c r="BL43" s="879"/>
      <c r="BM43" s="879"/>
      <c r="BN43" s="879"/>
      <c r="BO43" s="879"/>
      <c r="BP43" s="879"/>
      <c r="BQ43" s="879"/>
      <c r="BR43" s="879"/>
      <c r="BT43" s="839"/>
      <c r="BU43" s="840"/>
      <c r="BV43" s="840"/>
      <c r="BW43" s="840"/>
      <c r="BX43" s="840"/>
      <c r="BY43" s="840"/>
      <c r="BZ43" s="840"/>
      <c r="CA43" s="840"/>
      <c r="CC43" s="873"/>
    </row>
    <row r="44" spans="2:93" ht="30" customHeight="1">
      <c r="B44" s="842"/>
      <c r="C44" s="913"/>
      <c r="D44" s="858"/>
      <c r="E44" s="917"/>
      <c r="F44" s="858"/>
      <c r="G44" s="858"/>
      <c r="H44" s="864" t="s">
        <v>557</v>
      </c>
      <c r="I44" s="857"/>
      <c r="J44" s="857"/>
      <c r="K44" s="857"/>
      <c r="L44" s="858"/>
      <c r="M44" s="858"/>
      <c r="N44" s="858"/>
      <c r="O44" s="858"/>
      <c r="P44" s="858"/>
      <c r="Q44" s="858"/>
      <c r="R44" s="858"/>
      <c r="S44" s="858"/>
      <c r="T44" s="858"/>
      <c r="U44" s="858"/>
      <c r="V44" s="858"/>
      <c r="W44" s="858"/>
      <c r="X44" s="858"/>
      <c r="Y44" s="858"/>
      <c r="Z44" s="858"/>
      <c r="AA44" s="858"/>
      <c r="AB44" s="858"/>
      <c r="AC44" s="858"/>
      <c r="AD44" s="858"/>
      <c r="AE44" s="858"/>
      <c r="AF44" s="858"/>
      <c r="AG44" s="858"/>
      <c r="AH44" s="858"/>
      <c r="AI44" s="858"/>
      <c r="AJ44" s="858"/>
      <c r="AK44" s="858"/>
      <c r="AL44" s="858"/>
      <c r="AM44" s="858"/>
      <c r="AN44" s="858"/>
      <c r="AO44" s="858"/>
      <c r="AP44" s="835"/>
      <c r="AQ44" s="835"/>
      <c r="AR44" s="835"/>
      <c r="AS44" s="835"/>
      <c r="AT44" s="835"/>
      <c r="AU44" s="835"/>
      <c r="AV44" s="835"/>
      <c r="AW44" s="835"/>
      <c r="AX44" s="835"/>
      <c r="AY44" s="835"/>
      <c r="AZ44" s="835"/>
      <c r="BA44" s="835"/>
      <c r="BB44" s="835"/>
      <c r="BC44" s="835"/>
      <c r="BD44" s="835"/>
      <c r="BE44" s="835"/>
      <c r="BF44" s="835"/>
      <c r="BG44" s="835"/>
      <c r="BH44" s="835"/>
      <c r="BI44" s="835"/>
      <c r="BJ44" s="835"/>
      <c r="BK44" s="835"/>
      <c r="BL44" s="835"/>
      <c r="BM44" s="835"/>
      <c r="BN44" s="835"/>
      <c r="BO44" s="835"/>
      <c r="BP44" s="835"/>
      <c r="BQ44" s="835"/>
      <c r="BR44" s="835"/>
      <c r="BS44" s="835"/>
      <c r="BT44" s="835"/>
      <c r="BU44" s="835"/>
      <c r="BV44" s="835"/>
      <c r="BW44" s="840"/>
      <c r="BX44" s="840"/>
      <c r="CC44" s="834"/>
    </row>
    <row r="45" spans="2:93" ht="30" customHeight="1">
      <c r="B45" s="842"/>
      <c r="C45" s="858"/>
      <c r="D45" s="858"/>
      <c r="E45" s="918"/>
      <c r="F45" s="2360">
        <v>1</v>
      </c>
      <c r="G45" s="858"/>
      <c r="H45" s="2361"/>
      <c r="I45" s="2362"/>
      <c r="J45" s="2363"/>
      <c r="K45" s="2367" t="s">
        <v>2079</v>
      </c>
      <c r="L45" s="2368"/>
      <c r="M45" s="2368"/>
      <c r="N45" s="2368"/>
      <c r="O45" s="2368"/>
      <c r="P45" s="2368"/>
      <c r="Q45" s="858"/>
      <c r="R45" s="858"/>
      <c r="S45" s="858"/>
      <c r="T45" s="858"/>
      <c r="U45" s="2360">
        <v>2</v>
      </c>
      <c r="V45" s="858"/>
      <c r="W45" s="2369"/>
      <c r="X45" s="2370"/>
      <c r="Y45" s="2371"/>
      <c r="Z45" s="2367" t="s">
        <v>2080</v>
      </c>
      <c r="AA45" s="2368"/>
      <c r="AB45" s="2368"/>
      <c r="AC45" s="2368"/>
      <c r="AD45" s="2368"/>
      <c r="AE45" s="858"/>
      <c r="AF45" s="858"/>
      <c r="AG45" s="858"/>
      <c r="AH45" s="858"/>
      <c r="AI45" s="858"/>
      <c r="AJ45" s="858"/>
      <c r="AK45" s="858"/>
      <c r="AL45" s="858"/>
      <c r="AM45" s="858"/>
      <c r="AN45" s="858"/>
      <c r="AO45" s="858"/>
      <c r="AP45" s="858"/>
      <c r="AQ45" s="858"/>
      <c r="AR45" s="858"/>
      <c r="AS45" s="858"/>
      <c r="AT45" s="858"/>
      <c r="AU45" s="919"/>
      <c r="AV45" s="858"/>
      <c r="AW45" s="858"/>
      <c r="AX45" s="919"/>
      <c r="AY45" s="919"/>
      <c r="AZ45" s="919"/>
      <c r="BA45" s="858"/>
      <c r="BB45" s="895"/>
      <c r="BC45" s="835"/>
      <c r="BD45" s="835"/>
      <c r="BE45" s="835"/>
      <c r="BF45" s="835"/>
      <c r="BG45" s="835"/>
      <c r="BH45" s="835"/>
      <c r="BI45" s="835"/>
      <c r="BJ45" s="835"/>
      <c r="BK45" s="835"/>
      <c r="BL45" s="835"/>
      <c r="BM45" s="835"/>
      <c r="BN45" s="835"/>
      <c r="BO45" s="835"/>
      <c r="BP45" s="835"/>
      <c r="BQ45" s="835"/>
      <c r="BR45" s="835"/>
      <c r="BS45" s="835"/>
      <c r="BT45" s="835"/>
      <c r="BU45" s="835"/>
      <c r="BV45" s="835"/>
      <c r="BW45" s="879"/>
      <c r="BX45" s="879"/>
      <c r="CC45" s="834"/>
      <c r="CD45" s="879"/>
    </row>
    <row r="46" spans="2:93" ht="30" customHeight="1">
      <c r="B46" s="842"/>
      <c r="C46" s="835"/>
      <c r="D46" s="835"/>
      <c r="E46" s="835"/>
      <c r="F46" s="2360"/>
      <c r="G46" s="835"/>
      <c r="H46" s="2364"/>
      <c r="I46" s="2365"/>
      <c r="J46" s="2366"/>
      <c r="K46" s="2367"/>
      <c r="L46" s="2368"/>
      <c r="M46" s="2368"/>
      <c r="N46" s="2368"/>
      <c r="O46" s="2368"/>
      <c r="P46" s="2368"/>
      <c r="Q46" s="835"/>
      <c r="R46" s="835"/>
      <c r="S46" s="835"/>
      <c r="T46" s="835"/>
      <c r="U46" s="2360"/>
      <c r="V46" s="835"/>
      <c r="W46" s="2372"/>
      <c r="X46" s="2373"/>
      <c r="Y46" s="2374"/>
      <c r="Z46" s="2367"/>
      <c r="AA46" s="2368"/>
      <c r="AB46" s="2368"/>
      <c r="AC46" s="2368"/>
      <c r="AD46" s="2368"/>
      <c r="AE46" s="835"/>
      <c r="AF46" s="835"/>
      <c r="AG46" s="835"/>
      <c r="AH46" s="835"/>
      <c r="AI46" s="835"/>
      <c r="AJ46" s="835"/>
      <c r="AK46" s="835"/>
      <c r="AL46" s="835"/>
      <c r="AM46" s="835"/>
      <c r="AN46" s="835"/>
      <c r="AO46" s="835"/>
      <c r="AP46" s="835"/>
      <c r="AQ46" s="835"/>
      <c r="AR46" s="835"/>
      <c r="AS46" s="835"/>
      <c r="AT46" s="835"/>
      <c r="AU46" s="835"/>
      <c r="AV46" s="835"/>
      <c r="AW46" s="835"/>
      <c r="AX46" s="835"/>
      <c r="AY46" s="835"/>
      <c r="AZ46" s="835"/>
      <c r="BA46" s="835"/>
      <c r="BB46" s="835"/>
      <c r="BC46" s="835"/>
      <c r="BD46" s="835"/>
      <c r="BE46" s="835"/>
      <c r="BF46" s="835"/>
      <c r="BG46" s="835"/>
      <c r="BH46" s="835"/>
      <c r="BI46" s="835"/>
      <c r="BJ46" s="835"/>
      <c r="BK46" s="835"/>
      <c r="BL46" s="835"/>
      <c r="BM46" s="835"/>
      <c r="BN46" s="835"/>
      <c r="BO46" s="835"/>
      <c r="BP46" s="835"/>
      <c r="BQ46" s="835"/>
      <c r="BR46" s="835"/>
      <c r="BS46" s="835"/>
      <c r="BT46" s="835"/>
      <c r="BU46" s="835"/>
      <c r="BV46" s="835"/>
      <c r="CC46" s="834"/>
    </row>
    <row r="47" spans="2:93" ht="26.4" customHeight="1">
      <c r="B47" s="842"/>
      <c r="C47" s="839"/>
      <c r="D47" s="839"/>
      <c r="E47" s="839"/>
      <c r="F47" s="839"/>
      <c r="G47" s="912"/>
      <c r="H47" s="912"/>
      <c r="I47" s="912"/>
      <c r="J47" s="912"/>
      <c r="K47" s="881"/>
      <c r="L47" s="839"/>
      <c r="M47" s="839"/>
      <c r="N47" s="839"/>
      <c r="O47" s="839"/>
      <c r="P47" s="839"/>
      <c r="Q47" s="839"/>
      <c r="R47" s="839"/>
      <c r="S47" s="839"/>
      <c r="T47" s="839"/>
      <c r="U47" s="839"/>
      <c r="V47" s="839"/>
      <c r="W47" s="839"/>
      <c r="X47" s="839"/>
      <c r="Y47" s="839"/>
      <c r="Z47" s="839"/>
      <c r="AA47" s="839"/>
      <c r="AB47" s="839"/>
      <c r="AC47" s="839"/>
      <c r="AD47" s="839"/>
      <c r="AE47" s="839"/>
      <c r="AF47" s="839"/>
      <c r="AG47" s="839"/>
      <c r="AH47" s="839"/>
      <c r="AI47" s="839"/>
      <c r="AJ47" s="839"/>
      <c r="AK47" s="839"/>
      <c r="AL47" s="839"/>
      <c r="AM47" s="839"/>
      <c r="AN47" s="839"/>
      <c r="AO47" s="839"/>
      <c r="AP47" s="839"/>
      <c r="AQ47" s="839"/>
      <c r="AR47" s="839"/>
      <c r="AS47" s="839"/>
      <c r="AT47" s="839"/>
      <c r="AU47" s="839"/>
      <c r="AV47" s="839"/>
      <c r="AW47" s="839"/>
      <c r="AX47" s="839"/>
      <c r="AY47" s="839"/>
      <c r="AZ47" s="839"/>
      <c r="BA47" s="839"/>
      <c r="BB47" s="839"/>
      <c r="BC47" s="839"/>
      <c r="BD47" s="839"/>
      <c r="BE47" s="839"/>
      <c r="BF47" s="839"/>
      <c r="BG47" s="839"/>
      <c r="BH47" s="839"/>
      <c r="BI47" s="839"/>
      <c r="BJ47" s="839"/>
      <c r="BK47" s="839"/>
      <c r="BL47" s="839"/>
      <c r="BM47" s="839"/>
      <c r="BN47" s="839"/>
      <c r="BO47" s="839"/>
      <c r="BP47" s="839"/>
      <c r="BQ47" s="839"/>
      <c r="BR47" s="839"/>
      <c r="BS47" s="839"/>
      <c r="BT47" s="839"/>
      <c r="BU47" s="839"/>
      <c r="BV47" s="839"/>
      <c r="CC47" s="834"/>
    </row>
    <row r="48" spans="2:93" ht="30" customHeight="1">
      <c r="B48" s="842"/>
      <c r="C48" s="839"/>
      <c r="D48" s="839"/>
      <c r="E48" s="1261"/>
      <c r="F48" s="1370" t="s">
        <v>2081</v>
      </c>
      <c r="G48" s="1371"/>
      <c r="H48" s="1371"/>
      <c r="I48" s="1265"/>
      <c r="J48" s="1265"/>
      <c r="K48" s="1268"/>
      <c r="L48" s="1268"/>
      <c r="M48" s="1268"/>
      <c r="N48" s="1268"/>
      <c r="O48" s="1268"/>
      <c r="P48" s="1371"/>
      <c r="Q48" s="1371"/>
      <c r="R48" s="1371"/>
      <c r="S48" s="1371"/>
      <c r="T48" s="1371"/>
      <c r="U48" s="1371"/>
      <c r="V48" s="1371"/>
      <c r="W48" s="1265"/>
      <c r="X48" s="1265"/>
      <c r="Y48" s="1265"/>
      <c r="Z48" s="1268"/>
      <c r="AA48" s="1268"/>
      <c r="AB48" s="1268"/>
      <c r="AC48" s="1268"/>
      <c r="AD48" s="1268"/>
      <c r="AE48" s="1268"/>
      <c r="AF48" s="1371"/>
      <c r="AG48" s="1371"/>
      <c r="AH48" s="1371"/>
      <c r="AI48" s="1371"/>
      <c r="AJ48" s="1371"/>
      <c r="AK48" s="1371"/>
      <c r="AL48" s="1371"/>
      <c r="AM48" s="1371"/>
      <c r="AN48" s="1371"/>
      <c r="AO48" s="1371"/>
      <c r="AP48" s="1371"/>
      <c r="AQ48" s="1371"/>
      <c r="AR48" s="1371"/>
      <c r="AS48" s="1371"/>
      <c r="AT48" s="1371"/>
      <c r="AU48" s="1371"/>
      <c r="AV48" s="1371"/>
      <c r="AW48" s="1371"/>
      <c r="AX48" s="1371"/>
      <c r="AY48" s="1371"/>
      <c r="AZ48" s="1371"/>
      <c r="BA48" s="1371"/>
      <c r="BB48" s="1371"/>
      <c r="BC48" s="1371"/>
      <c r="BD48" s="1371"/>
      <c r="BE48" s="1371"/>
      <c r="BF48" s="1371"/>
      <c r="BG48" s="1371"/>
      <c r="BH48" s="1371"/>
      <c r="BI48" s="1371"/>
      <c r="BJ48" s="1371"/>
      <c r="BK48" s="1371"/>
      <c r="BL48" s="1371"/>
      <c r="BM48" s="1371"/>
      <c r="BN48" s="1371"/>
      <c r="BO48" s="1371"/>
      <c r="BP48" s="1371"/>
      <c r="BQ48" s="1371"/>
      <c r="BR48" s="1371"/>
      <c r="BS48" s="1371"/>
      <c r="BT48" s="1371"/>
      <c r="BU48" s="1371"/>
      <c r="BV48" s="1371"/>
      <c r="BW48" s="1264"/>
      <c r="BX48" s="1264"/>
      <c r="BY48" s="1264"/>
      <c r="BZ48" s="1264"/>
      <c r="CA48" s="1264"/>
      <c r="CB48" s="1270"/>
      <c r="CC48" s="834"/>
    </row>
    <row r="49" spans="2:82" ht="30" customHeight="1">
      <c r="B49" s="842"/>
      <c r="C49" s="839"/>
      <c r="D49" s="839"/>
      <c r="E49" s="1271"/>
      <c r="F49" s="1372" t="s">
        <v>2082</v>
      </c>
      <c r="G49" s="1290"/>
      <c r="H49" s="1290"/>
      <c r="I49" s="1290"/>
      <c r="J49" s="1290"/>
      <c r="K49" s="1290"/>
      <c r="L49" s="1290"/>
      <c r="M49" s="1290"/>
      <c r="N49" s="1290"/>
      <c r="O49" s="1290"/>
      <c r="P49" s="1290"/>
      <c r="Q49" s="1290"/>
      <c r="R49" s="1290"/>
      <c r="S49" s="1290"/>
      <c r="T49" s="1290"/>
      <c r="U49" s="1290"/>
      <c r="V49" s="1290"/>
      <c r="W49" s="1290"/>
      <c r="X49" s="1290"/>
      <c r="Y49" s="1290"/>
      <c r="Z49" s="1290"/>
      <c r="AA49" s="1290"/>
      <c r="AB49" s="1290"/>
      <c r="AC49" s="1290"/>
      <c r="AD49" s="1290"/>
      <c r="AE49" s="1290"/>
      <c r="AF49" s="1290"/>
      <c r="AG49" s="1290"/>
      <c r="AH49" s="1290"/>
      <c r="AI49" s="1290"/>
      <c r="AJ49" s="1290"/>
      <c r="AK49" s="1290"/>
      <c r="AL49" s="1290"/>
      <c r="AM49" s="1290"/>
      <c r="AN49" s="1290"/>
      <c r="AO49" s="1290"/>
      <c r="AP49" s="1290"/>
      <c r="AQ49" s="1290"/>
      <c r="AR49" s="1290"/>
      <c r="AS49" s="1290"/>
      <c r="AT49" s="1290"/>
      <c r="AU49" s="1290"/>
      <c r="AV49" s="1290"/>
      <c r="AW49" s="1290"/>
      <c r="AX49" s="1290"/>
      <c r="AY49" s="1290"/>
      <c r="AZ49" s="1290"/>
      <c r="BA49" s="1290"/>
      <c r="BB49" s="1290"/>
      <c r="BC49" s="1290"/>
      <c r="BD49" s="1290"/>
      <c r="BE49" s="1290"/>
      <c r="BF49" s="1290"/>
      <c r="BG49" s="1290"/>
      <c r="BH49" s="1290"/>
      <c r="BI49" s="1290"/>
      <c r="BJ49" s="1290"/>
      <c r="BK49" s="1290"/>
      <c r="BL49" s="1290"/>
      <c r="BM49" s="1290"/>
      <c r="BN49" s="1290"/>
      <c r="BO49" s="1290"/>
      <c r="BP49" s="1290"/>
      <c r="BQ49" s="1290"/>
      <c r="BR49" s="1290"/>
      <c r="BS49" s="1290"/>
      <c r="BT49" s="1290"/>
      <c r="BU49" s="1290"/>
      <c r="BV49" s="1290"/>
      <c r="BW49" s="1246"/>
      <c r="BX49" s="1246"/>
      <c r="BY49" s="1246"/>
      <c r="BZ49" s="1246"/>
      <c r="CA49" s="1246"/>
      <c r="CB49" s="1281"/>
      <c r="CC49" s="834"/>
    </row>
    <row r="50" spans="2:82" ht="16.350000000000001" customHeight="1">
      <c r="B50" s="842"/>
      <c r="C50" s="839"/>
      <c r="D50" s="839"/>
      <c r="E50" s="1271"/>
      <c r="F50" s="1290"/>
      <c r="G50" s="1373"/>
      <c r="H50" s="1373"/>
      <c r="I50" s="1274"/>
      <c r="J50" s="1274"/>
      <c r="K50" s="1374"/>
      <c r="L50" s="1374"/>
      <c r="M50" s="1374"/>
      <c r="N50" s="1374"/>
      <c r="O50" s="1374"/>
      <c r="P50" s="1290"/>
      <c r="Q50" s="1290"/>
      <c r="R50" s="1290"/>
      <c r="S50" s="1290"/>
      <c r="T50" s="1290"/>
      <c r="U50" s="2376"/>
      <c r="V50" s="2376"/>
      <c r="W50" s="1274"/>
      <c r="X50" s="1274"/>
      <c r="Y50" s="1274"/>
      <c r="Z50" s="1374"/>
      <c r="AA50" s="1374"/>
      <c r="AB50" s="1374"/>
      <c r="AC50" s="1374"/>
      <c r="AD50" s="1374"/>
      <c r="AE50" s="1374"/>
      <c r="AF50" s="1290"/>
      <c r="AG50" s="1290"/>
      <c r="AH50" s="1290"/>
      <c r="AI50" s="1290"/>
      <c r="AJ50" s="1290"/>
      <c r="AK50" s="1290"/>
      <c r="AL50" s="1290"/>
      <c r="AM50" s="1290"/>
      <c r="AN50" s="1290"/>
      <c r="AO50" s="1290"/>
      <c r="AP50" s="1290"/>
      <c r="AQ50" s="1290"/>
      <c r="AR50" s="1290"/>
      <c r="AS50" s="1290"/>
      <c r="AT50" s="1290"/>
      <c r="AU50" s="1290"/>
      <c r="AV50" s="1290"/>
      <c r="AW50" s="1290"/>
      <c r="AX50" s="1290"/>
      <c r="AY50" s="1290"/>
      <c r="AZ50" s="1290"/>
      <c r="BA50" s="1290"/>
      <c r="BB50" s="1290"/>
      <c r="BC50" s="1290"/>
      <c r="BD50" s="1290"/>
      <c r="BE50" s="1290"/>
      <c r="BF50" s="1290"/>
      <c r="BG50" s="1290"/>
      <c r="BH50" s="1290"/>
      <c r="BI50" s="1290"/>
      <c r="BJ50" s="1290"/>
      <c r="BK50" s="1290"/>
      <c r="BL50" s="1290"/>
      <c r="BM50" s="1290"/>
      <c r="BN50" s="1290"/>
      <c r="BO50" s="1290"/>
      <c r="BP50" s="1290"/>
      <c r="BQ50" s="1290"/>
      <c r="BR50" s="1290"/>
      <c r="BS50" s="1290"/>
      <c r="BT50" s="1290"/>
      <c r="BU50" s="1290"/>
      <c r="BV50" s="1290"/>
      <c r="BW50" s="1246"/>
      <c r="BX50" s="1246"/>
      <c r="BY50" s="1246"/>
      <c r="BZ50" s="1246"/>
      <c r="CA50" s="1246"/>
      <c r="CB50" s="1281"/>
      <c r="CC50" s="834"/>
    </row>
    <row r="51" spans="2:82" ht="26.4" customHeight="1">
      <c r="B51" s="842"/>
      <c r="C51" s="839"/>
      <c r="D51" s="839"/>
      <c r="E51" s="1271"/>
      <c r="F51" s="1323" t="s">
        <v>22</v>
      </c>
      <c r="G51" s="1290"/>
      <c r="H51" s="1323" t="s">
        <v>2083</v>
      </c>
      <c r="I51" s="1274"/>
      <c r="J51" s="1274"/>
      <c r="K51" s="1374"/>
      <c r="L51" s="1374"/>
      <c r="M51" s="1374"/>
      <c r="N51" s="1374"/>
      <c r="O51" s="1374"/>
      <c r="P51" s="1290"/>
      <c r="Q51" s="1290"/>
      <c r="R51" s="1290"/>
      <c r="S51" s="1290"/>
      <c r="T51" s="1290"/>
      <c r="U51" s="1290"/>
      <c r="V51" s="1290"/>
      <c r="W51" s="1274"/>
      <c r="X51" s="1274"/>
      <c r="Y51" s="1274"/>
      <c r="Z51" s="1374"/>
      <c r="AA51" s="1374"/>
      <c r="AB51" s="1374"/>
      <c r="AC51" s="1374"/>
      <c r="AD51" s="1374"/>
      <c r="AE51" s="1374"/>
      <c r="AF51" s="1290"/>
      <c r="AG51" s="1290"/>
      <c r="AH51" s="1290"/>
      <c r="AI51" s="1290"/>
      <c r="AJ51" s="1290"/>
      <c r="AK51" s="1290"/>
      <c r="AL51" s="1290"/>
      <c r="AM51" s="1290"/>
      <c r="AN51" s="1290"/>
      <c r="AO51" s="1290"/>
      <c r="AP51" s="1290"/>
      <c r="AQ51" s="1290"/>
      <c r="AR51" s="1290"/>
      <c r="AS51" s="1290"/>
      <c r="AT51" s="1290"/>
      <c r="AU51" s="1290"/>
      <c r="AV51" s="1290"/>
      <c r="AW51" s="1290"/>
      <c r="AX51" s="1290"/>
      <c r="AY51" s="1290"/>
      <c r="AZ51" s="1290"/>
      <c r="BA51" s="1290"/>
      <c r="BB51" s="1290"/>
      <c r="BC51" s="1290"/>
      <c r="BD51" s="1290"/>
      <c r="BE51" s="1290"/>
      <c r="BF51" s="1290"/>
      <c r="BG51" s="1290"/>
      <c r="BH51" s="1290"/>
      <c r="BI51" s="1290"/>
      <c r="BJ51" s="1290"/>
      <c r="BK51" s="1290"/>
      <c r="BL51" s="1290"/>
      <c r="BM51" s="1290"/>
      <c r="BN51" s="1290"/>
      <c r="BO51" s="1290"/>
      <c r="BP51" s="1290"/>
      <c r="BQ51" s="1290"/>
      <c r="BR51" s="1290"/>
      <c r="BS51" s="1290"/>
      <c r="BT51" s="1290"/>
      <c r="BU51" s="1290"/>
      <c r="BV51" s="1290"/>
      <c r="BW51" s="1246"/>
      <c r="BX51" s="1246"/>
      <c r="BY51" s="1246"/>
      <c r="BZ51" s="1246"/>
      <c r="CA51" s="1246"/>
      <c r="CB51" s="1281"/>
      <c r="CC51" s="834"/>
    </row>
    <row r="52" spans="2:82" ht="26.4" customHeight="1">
      <c r="B52" s="842"/>
      <c r="C52" s="839"/>
      <c r="D52" s="839"/>
      <c r="E52" s="1271"/>
      <c r="F52" s="1290"/>
      <c r="G52" s="1322"/>
      <c r="H52" s="1375" t="s">
        <v>2084</v>
      </c>
      <c r="I52" s="1274"/>
      <c r="J52" s="1274"/>
      <c r="K52" s="1374"/>
      <c r="L52" s="1374"/>
      <c r="M52" s="1374"/>
      <c r="N52" s="1374"/>
      <c r="O52" s="1374"/>
      <c r="P52" s="1290"/>
      <c r="Q52" s="1290"/>
      <c r="R52" s="1290"/>
      <c r="S52" s="1290"/>
      <c r="T52" s="1290"/>
      <c r="U52" s="1376"/>
      <c r="V52" s="1376"/>
      <c r="W52" s="1274"/>
      <c r="X52" s="1274"/>
      <c r="Y52" s="1274"/>
      <c r="Z52" s="1374"/>
      <c r="AA52" s="1374"/>
      <c r="AB52" s="1374"/>
      <c r="AC52" s="1374"/>
      <c r="AD52" s="1374"/>
      <c r="AE52" s="1374"/>
      <c r="AF52" s="1290"/>
      <c r="AG52" s="1290"/>
      <c r="AH52" s="1290"/>
      <c r="AI52" s="1290"/>
      <c r="AJ52" s="1290"/>
      <c r="AK52" s="1290"/>
      <c r="AL52" s="1290"/>
      <c r="AM52" s="1290"/>
      <c r="AN52" s="1290"/>
      <c r="AO52" s="1290"/>
      <c r="AP52" s="1290"/>
      <c r="AQ52" s="1290"/>
      <c r="AR52" s="1290"/>
      <c r="AS52" s="1290"/>
      <c r="AT52" s="1290"/>
      <c r="AU52" s="1290"/>
      <c r="AV52" s="1290"/>
      <c r="AW52" s="1290"/>
      <c r="AX52" s="1290"/>
      <c r="AY52" s="1290"/>
      <c r="AZ52" s="1290"/>
      <c r="BA52" s="1290"/>
      <c r="BB52" s="1290"/>
      <c r="BC52" s="1290"/>
      <c r="BD52" s="1290"/>
      <c r="BE52" s="1290"/>
      <c r="BF52" s="1290"/>
      <c r="BG52" s="1290"/>
      <c r="BH52" s="1290"/>
      <c r="BI52" s="1290"/>
      <c r="BJ52" s="1290"/>
      <c r="BK52" s="1290"/>
      <c r="BL52" s="1290"/>
      <c r="BM52" s="1290"/>
      <c r="BN52" s="1290"/>
      <c r="BO52" s="1290"/>
      <c r="BP52" s="1290"/>
      <c r="BQ52" s="1290"/>
      <c r="BR52" s="1290"/>
      <c r="BS52" s="1290"/>
      <c r="BT52" s="1290"/>
      <c r="BU52" s="1290"/>
      <c r="BV52" s="1290"/>
      <c r="BW52" s="1246"/>
      <c r="BX52" s="1246"/>
      <c r="BY52" s="1246"/>
      <c r="BZ52" s="1246"/>
      <c r="CA52" s="1246"/>
      <c r="CB52" s="1281"/>
      <c r="CC52" s="834"/>
    </row>
    <row r="53" spans="2:82" ht="16.350000000000001" customHeight="1">
      <c r="B53" s="842"/>
      <c r="C53" s="839"/>
      <c r="D53" s="839"/>
      <c r="E53" s="1271"/>
      <c r="F53" s="1290"/>
      <c r="G53" s="1290"/>
      <c r="H53" s="1290"/>
      <c r="I53" s="1274"/>
      <c r="J53" s="1274"/>
      <c r="K53" s="1374"/>
      <c r="L53" s="1374"/>
      <c r="M53" s="1374"/>
      <c r="N53" s="1374"/>
      <c r="O53" s="1374"/>
      <c r="P53" s="1290"/>
      <c r="Q53" s="1290"/>
      <c r="R53" s="1290"/>
      <c r="S53" s="1290"/>
      <c r="T53" s="1290"/>
      <c r="U53" s="1290"/>
      <c r="V53" s="1290"/>
      <c r="W53" s="1274"/>
      <c r="X53" s="1274"/>
      <c r="Y53" s="1274"/>
      <c r="Z53" s="1374"/>
      <c r="AA53" s="1374"/>
      <c r="AB53" s="1374"/>
      <c r="AC53" s="1374"/>
      <c r="AD53" s="1374"/>
      <c r="AE53" s="1374"/>
      <c r="AF53" s="1290"/>
      <c r="AG53" s="1290"/>
      <c r="AH53" s="1290"/>
      <c r="AI53" s="1290"/>
      <c r="AJ53" s="1290"/>
      <c r="AK53" s="1290"/>
      <c r="AL53" s="1290"/>
      <c r="AM53" s="1290"/>
      <c r="AN53" s="1290"/>
      <c r="AO53" s="1290"/>
      <c r="AP53" s="1290"/>
      <c r="AQ53" s="1290"/>
      <c r="AR53" s="1290"/>
      <c r="AS53" s="1290"/>
      <c r="AT53" s="1290"/>
      <c r="AU53" s="1290"/>
      <c r="AV53" s="1290"/>
      <c r="AW53" s="1290"/>
      <c r="AX53" s="1290"/>
      <c r="AY53" s="1290"/>
      <c r="AZ53" s="1290"/>
      <c r="BA53" s="1290"/>
      <c r="BB53" s="1290"/>
      <c r="BC53" s="1290"/>
      <c r="BD53" s="1290"/>
      <c r="BE53" s="1290"/>
      <c r="BF53" s="1290"/>
      <c r="BG53" s="1290"/>
      <c r="BH53" s="1290"/>
      <c r="BI53" s="1290"/>
      <c r="BJ53" s="1290"/>
      <c r="BK53" s="1290"/>
      <c r="BL53" s="1290"/>
      <c r="BM53" s="1290"/>
      <c r="BN53" s="1290"/>
      <c r="BO53" s="1290"/>
      <c r="BP53" s="1290"/>
      <c r="BQ53" s="1290"/>
      <c r="BR53" s="1290"/>
      <c r="BS53" s="1290"/>
      <c r="BT53" s="1290"/>
      <c r="BU53" s="1290"/>
      <c r="BV53" s="1290"/>
      <c r="BW53" s="1246"/>
      <c r="BX53" s="1246"/>
      <c r="BY53" s="1246"/>
      <c r="BZ53" s="1246"/>
      <c r="CA53" s="1246"/>
      <c r="CB53" s="1281"/>
      <c r="CC53" s="834"/>
    </row>
    <row r="54" spans="2:82" ht="30" customHeight="1">
      <c r="B54" s="842"/>
      <c r="C54" s="839"/>
      <c r="D54" s="839"/>
      <c r="E54" s="1271"/>
      <c r="F54" s="1323" t="s">
        <v>23</v>
      </c>
      <c r="G54" s="1322"/>
      <c r="H54" s="1322" t="s">
        <v>2184</v>
      </c>
      <c r="I54" s="1274"/>
      <c r="J54" s="1274"/>
      <c r="K54" s="1374"/>
      <c r="L54" s="1374"/>
      <c r="M54" s="1374"/>
      <c r="N54" s="1374"/>
      <c r="O54" s="1374"/>
      <c r="P54" s="1290"/>
      <c r="Q54" s="1290"/>
      <c r="R54" s="1290"/>
      <c r="S54" s="1290"/>
      <c r="T54" s="1290"/>
      <c r="U54" s="1376"/>
      <c r="V54" s="1376"/>
      <c r="W54" s="1274"/>
      <c r="X54" s="1274"/>
      <c r="Y54" s="1274"/>
      <c r="Z54" s="1374"/>
      <c r="AA54" s="1374"/>
      <c r="AB54" s="1374"/>
      <c r="AC54" s="1374"/>
      <c r="AD54" s="1374"/>
      <c r="AE54" s="1374"/>
      <c r="AF54" s="1290"/>
      <c r="AG54" s="1290"/>
      <c r="AH54" s="1290"/>
      <c r="AI54" s="1290"/>
      <c r="AJ54" s="1290"/>
      <c r="AK54" s="1290"/>
      <c r="AL54" s="1290"/>
      <c r="AM54" s="1290"/>
      <c r="AN54" s="1290"/>
      <c r="AO54" s="1290"/>
      <c r="AP54" s="1290"/>
      <c r="AQ54" s="1290"/>
      <c r="AR54" s="1290"/>
      <c r="AS54" s="1290"/>
      <c r="AT54" s="1290"/>
      <c r="AU54" s="1290"/>
      <c r="AV54" s="1290"/>
      <c r="AW54" s="1290"/>
      <c r="AX54" s="1290"/>
      <c r="AY54" s="1290"/>
      <c r="AZ54" s="1290"/>
      <c r="BA54" s="1290"/>
      <c r="BB54" s="1290"/>
      <c r="BC54" s="1290"/>
      <c r="BD54" s="1290"/>
      <c r="BE54" s="1290"/>
      <c r="BF54" s="1290"/>
      <c r="BG54" s="1290"/>
      <c r="BH54" s="1290"/>
      <c r="BI54" s="1290"/>
      <c r="BJ54" s="1290"/>
      <c r="BK54" s="1290"/>
      <c r="BL54" s="1290"/>
      <c r="BM54" s="1290"/>
      <c r="BN54" s="1290"/>
      <c r="BO54" s="1290"/>
      <c r="BP54" s="1290"/>
      <c r="BQ54" s="1290"/>
      <c r="BR54" s="1290"/>
      <c r="BS54" s="1290"/>
      <c r="BT54" s="1290"/>
      <c r="BU54" s="1290"/>
      <c r="BV54" s="1290"/>
      <c r="BW54" s="1246"/>
      <c r="BX54" s="1246"/>
      <c r="BY54" s="1246"/>
      <c r="BZ54" s="1246"/>
      <c r="CA54" s="1246"/>
      <c r="CB54" s="1281"/>
      <c r="CC54" s="834"/>
    </row>
    <row r="55" spans="2:82" ht="26.4" customHeight="1">
      <c r="B55" s="842"/>
      <c r="C55" s="839"/>
      <c r="D55" s="839"/>
      <c r="E55" s="1271"/>
      <c r="F55" s="1290"/>
      <c r="G55" s="1290"/>
      <c r="H55" s="1372" t="s">
        <v>2085</v>
      </c>
      <c r="I55" s="1274"/>
      <c r="J55" s="1274"/>
      <c r="K55" s="1374"/>
      <c r="L55" s="1374"/>
      <c r="M55" s="1374"/>
      <c r="N55" s="1374"/>
      <c r="O55" s="1374"/>
      <c r="P55" s="1290"/>
      <c r="Q55" s="1290"/>
      <c r="R55" s="1290"/>
      <c r="S55" s="1290"/>
      <c r="T55" s="1290"/>
      <c r="U55" s="1290"/>
      <c r="V55" s="1290"/>
      <c r="W55" s="1274"/>
      <c r="X55" s="1274"/>
      <c r="Y55" s="1274"/>
      <c r="Z55" s="1374"/>
      <c r="AA55" s="1374"/>
      <c r="AB55" s="1374"/>
      <c r="AC55" s="1374"/>
      <c r="AD55" s="1374"/>
      <c r="AE55" s="1374"/>
      <c r="AF55" s="1290"/>
      <c r="AG55" s="1290"/>
      <c r="AH55" s="1290"/>
      <c r="AI55" s="1290"/>
      <c r="AJ55" s="1290"/>
      <c r="AK55" s="1290"/>
      <c r="AL55" s="1290"/>
      <c r="AM55" s="1290"/>
      <c r="AN55" s="1290"/>
      <c r="AO55" s="1290"/>
      <c r="AP55" s="1290"/>
      <c r="AQ55" s="1290"/>
      <c r="AR55" s="1290"/>
      <c r="AS55" s="1290"/>
      <c r="AT55" s="1290"/>
      <c r="AU55" s="1290"/>
      <c r="AV55" s="1290"/>
      <c r="AW55" s="1290"/>
      <c r="AX55" s="1290"/>
      <c r="AY55" s="1290"/>
      <c r="AZ55" s="1290"/>
      <c r="BA55" s="1290"/>
      <c r="BB55" s="1290"/>
      <c r="BC55" s="1290"/>
      <c r="BD55" s="1290"/>
      <c r="BE55" s="1290"/>
      <c r="BF55" s="1290"/>
      <c r="BG55" s="1290"/>
      <c r="BH55" s="1290"/>
      <c r="BI55" s="1290"/>
      <c r="BJ55" s="1290"/>
      <c r="BK55" s="1290"/>
      <c r="BL55" s="1290"/>
      <c r="BM55" s="1290"/>
      <c r="BN55" s="1290"/>
      <c r="BO55" s="1290"/>
      <c r="BP55" s="1290"/>
      <c r="BQ55" s="1290"/>
      <c r="BR55" s="1290"/>
      <c r="BS55" s="1290"/>
      <c r="BT55" s="1290"/>
      <c r="BU55" s="1290"/>
      <c r="BV55" s="1290"/>
      <c r="BW55" s="1246"/>
      <c r="BX55" s="1246"/>
      <c r="BY55" s="1246"/>
      <c r="BZ55" s="1246"/>
      <c r="CA55" s="1246"/>
      <c r="CB55" s="1281"/>
      <c r="CC55" s="834"/>
    </row>
    <row r="56" spans="2:82" s="819" customFormat="1" ht="16.350000000000001" customHeight="1">
      <c r="B56" s="818"/>
      <c r="C56" s="839"/>
      <c r="D56" s="839"/>
      <c r="E56" s="1291"/>
      <c r="F56" s="1290"/>
      <c r="G56" s="1373"/>
      <c r="H56" s="1373"/>
      <c r="I56" s="1274"/>
      <c r="J56" s="1274"/>
      <c r="K56" s="1374"/>
      <c r="L56" s="1374"/>
      <c r="M56" s="1374"/>
      <c r="N56" s="1374"/>
      <c r="O56" s="1374"/>
      <c r="P56" s="1290"/>
      <c r="Q56" s="1290"/>
      <c r="R56" s="1290"/>
      <c r="S56" s="1290"/>
      <c r="T56" s="1290"/>
      <c r="U56" s="2376"/>
      <c r="V56" s="2376"/>
      <c r="W56" s="1274"/>
      <c r="X56" s="1274"/>
      <c r="Y56" s="1274"/>
      <c r="Z56" s="1374"/>
      <c r="AA56" s="1374"/>
      <c r="AB56" s="1374"/>
      <c r="AC56" s="1374"/>
      <c r="AD56" s="1374"/>
      <c r="AE56" s="1374"/>
      <c r="AF56" s="1290"/>
      <c r="AG56" s="1290"/>
      <c r="AH56" s="1290"/>
      <c r="AI56" s="1290"/>
      <c r="AJ56" s="1290"/>
      <c r="AK56" s="1290"/>
      <c r="AL56" s="1290"/>
      <c r="AM56" s="1290"/>
      <c r="AN56" s="1290"/>
      <c r="AO56" s="1290"/>
      <c r="AP56" s="1290"/>
      <c r="AQ56" s="1290"/>
      <c r="AR56" s="1290"/>
      <c r="AS56" s="1290"/>
      <c r="AT56" s="1290"/>
      <c r="AU56" s="1290"/>
      <c r="AV56" s="1290"/>
      <c r="AW56" s="1290"/>
      <c r="AX56" s="1290"/>
      <c r="AY56" s="1290"/>
      <c r="AZ56" s="1290"/>
      <c r="BA56" s="1290"/>
      <c r="BB56" s="1290"/>
      <c r="BC56" s="1290"/>
      <c r="BD56" s="1290"/>
      <c r="BE56" s="1290"/>
      <c r="BF56" s="1290"/>
      <c r="BG56" s="1290"/>
      <c r="BH56" s="1290"/>
      <c r="BI56" s="1290"/>
      <c r="BJ56" s="1290"/>
      <c r="BK56" s="1290"/>
      <c r="BL56" s="1290"/>
      <c r="BM56" s="1290"/>
      <c r="BN56" s="1290"/>
      <c r="BO56" s="1290"/>
      <c r="BP56" s="1290"/>
      <c r="BQ56" s="1290"/>
      <c r="BR56" s="1290"/>
      <c r="BS56" s="1290"/>
      <c r="BT56" s="1290"/>
      <c r="BU56" s="1290"/>
      <c r="BV56" s="1290"/>
      <c r="BW56" s="1288"/>
      <c r="BX56" s="1288"/>
      <c r="BY56" s="1288"/>
      <c r="BZ56" s="1288"/>
      <c r="CA56" s="1288"/>
      <c r="CB56" s="1377"/>
      <c r="CC56" s="820"/>
      <c r="CD56" s="835"/>
    </row>
    <row r="57" spans="2:82" ht="30" customHeight="1">
      <c r="B57" s="842"/>
      <c r="C57" s="839"/>
      <c r="D57" s="841"/>
      <c r="E57" s="1271"/>
      <c r="F57" s="1378" t="s">
        <v>40</v>
      </c>
      <c r="G57" s="1290"/>
      <c r="H57" s="1323" t="s">
        <v>2086</v>
      </c>
      <c r="I57" s="1274"/>
      <c r="J57" s="1274"/>
      <c r="K57" s="1374"/>
      <c r="L57" s="1374"/>
      <c r="M57" s="1374"/>
      <c r="N57" s="1374"/>
      <c r="O57" s="1374"/>
      <c r="P57" s="1290"/>
      <c r="Q57" s="1290"/>
      <c r="R57" s="1290"/>
      <c r="S57" s="1290"/>
      <c r="T57" s="1290"/>
      <c r="U57" s="1290"/>
      <c r="V57" s="1290"/>
      <c r="W57" s="1274"/>
      <c r="X57" s="1274"/>
      <c r="Y57" s="1274"/>
      <c r="Z57" s="1374"/>
      <c r="AA57" s="1374"/>
      <c r="AB57" s="1374"/>
      <c r="AC57" s="1374"/>
      <c r="AD57" s="1374"/>
      <c r="AE57" s="1374"/>
      <c r="AF57" s="1290"/>
      <c r="AG57" s="1290"/>
      <c r="AH57" s="1290"/>
      <c r="AI57" s="1290"/>
      <c r="AJ57" s="1290"/>
      <c r="AK57" s="1290"/>
      <c r="AL57" s="1290"/>
      <c r="AM57" s="1290"/>
      <c r="AN57" s="1290"/>
      <c r="AO57" s="1290"/>
      <c r="AP57" s="1290"/>
      <c r="AQ57" s="1290"/>
      <c r="AR57" s="1290"/>
      <c r="AS57" s="1290"/>
      <c r="AT57" s="1290"/>
      <c r="AU57" s="1290"/>
      <c r="AV57" s="1290"/>
      <c r="AW57" s="1290"/>
      <c r="AX57" s="1290"/>
      <c r="AY57" s="1290"/>
      <c r="AZ57" s="1290"/>
      <c r="BA57" s="1290"/>
      <c r="BB57" s="1290"/>
      <c r="BC57" s="1290"/>
      <c r="BD57" s="1290"/>
      <c r="BE57" s="1290"/>
      <c r="BF57" s="1290"/>
      <c r="BG57" s="1290"/>
      <c r="BH57" s="1290"/>
      <c r="BI57" s="1290"/>
      <c r="BJ57" s="1290"/>
      <c r="BK57" s="1290"/>
      <c r="BL57" s="1290"/>
      <c r="BM57" s="1290"/>
      <c r="BN57" s="1290"/>
      <c r="BO57" s="1290"/>
      <c r="BP57" s="1290"/>
      <c r="BQ57" s="1290"/>
      <c r="BR57" s="1290"/>
      <c r="BS57" s="1290"/>
      <c r="BT57" s="1290"/>
      <c r="BU57" s="1290"/>
      <c r="BV57" s="1290"/>
      <c r="BW57" s="1246"/>
      <c r="BX57" s="1246"/>
      <c r="BY57" s="1246"/>
      <c r="BZ57" s="1246"/>
      <c r="CA57" s="1246"/>
      <c r="CB57" s="1281"/>
      <c r="CC57" s="834"/>
      <c r="CD57" s="839"/>
    </row>
    <row r="58" spans="2:82" ht="30" customHeight="1">
      <c r="B58" s="842"/>
      <c r="C58" s="839"/>
      <c r="D58" s="839"/>
      <c r="E58" s="1271"/>
      <c r="F58" s="1290"/>
      <c r="G58" s="1246"/>
      <c r="H58" s="1375" t="s">
        <v>2087</v>
      </c>
      <c r="I58" s="1274"/>
      <c r="J58" s="1274"/>
      <c r="K58" s="1374"/>
      <c r="L58" s="1374"/>
      <c r="M58" s="1374"/>
      <c r="N58" s="1374"/>
      <c r="O58" s="1374"/>
      <c r="P58" s="1290"/>
      <c r="Q58" s="1290"/>
      <c r="R58" s="1290"/>
      <c r="S58" s="1290"/>
      <c r="T58" s="1290"/>
      <c r="U58" s="1376"/>
      <c r="V58" s="1376"/>
      <c r="W58" s="1274"/>
      <c r="X58" s="1274"/>
      <c r="Y58" s="1274"/>
      <c r="Z58" s="1374"/>
      <c r="AA58" s="1374"/>
      <c r="AB58" s="1374"/>
      <c r="AC58" s="1374"/>
      <c r="AD58" s="1374"/>
      <c r="AE58" s="1374"/>
      <c r="AF58" s="1290"/>
      <c r="AG58" s="1290"/>
      <c r="AH58" s="1290"/>
      <c r="AI58" s="1290"/>
      <c r="AJ58" s="1290"/>
      <c r="AK58" s="1290"/>
      <c r="AL58" s="1290"/>
      <c r="AM58" s="1290"/>
      <c r="AN58" s="1290"/>
      <c r="AO58" s="1290"/>
      <c r="AP58" s="1290"/>
      <c r="AQ58" s="1290"/>
      <c r="AR58" s="1290"/>
      <c r="AS58" s="1290"/>
      <c r="AT58" s="1290"/>
      <c r="AU58" s="1290"/>
      <c r="AV58" s="1290"/>
      <c r="AW58" s="1290"/>
      <c r="AX58" s="1290"/>
      <c r="AY58" s="1290"/>
      <c r="AZ58" s="1290"/>
      <c r="BA58" s="1290"/>
      <c r="BB58" s="1290"/>
      <c r="BC58" s="1290"/>
      <c r="BD58" s="1290"/>
      <c r="BE58" s="1290"/>
      <c r="BF58" s="1290"/>
      <c r="BG58" s="1290"/>
      <c r="BH58" s="1290"/>
      <c r="BI58" s="1290"/>
      <c r="BJ58" s="1290"/>
      <c r="BK58" s="1290"/>
      <c r="BL58" s="1290"/>
      <c r="BM58" s="1290"/>
      <c r="BN58" s="1290"/>
      <c r="BO58" s="1290"/>
      <c r="BP58" s="1290"/>
      <c r="BQ58" s="1290"/>
      <c r="BR58" s="1290"/>
      <c r="BS58" s="1290"/>
      <c r="BT58" s="1290"/>
      <c r="BU58" s="1290"/>
      <c r="BV58" s="1290"/>
      <c r="BW58" s="1246"/>
      <c r="BX58" s="1246"/>
      <c r="BY58" s="1246"/>
      <c r="BZ58" s="1246"/>
      <c r="CA58" s="1246"/>
      <c r="CB58" s="1281"/>
      <c r="CC58" s="834"/>
    </row>
    <row r="59" spans="2:82" ht="16.350000000000001" customHeight="1">
      <c r="B59" s="842"/>
      <c r="C59" s="839"/>
      <c r="D59" s="839"/>
      <c r="E59" s="1271"/>
      <c r="F59" s="1290"/>
      <c r="G59" s="1246"/>
      <c r="H59" s="1375"/>
      <c r="I59" s="1274"/>
      <c r="J59" s="1274"/>
      <c r="K59" s="1374"/>
      <c r="L59" s="1374"/>
      <c r="M59" s="1374"/>
      <c r="N59" s="1374"/>
      <c r="O59" s="1374"/>
      <c r="P59" s="1290"/>
      <c r="Q59" s="1290"/>
      <c r="R59" s="1290"/>
      <c r="S59" s="1290"/>
      <c r="T59" s="1290"/>
      <c r="U59" s="1376"/>
      <c r="V59" s="1376"/>
      <c r="W59" s="1274"/>
      <c r="X59" s="1274"/>
      <c r="Y59" s="1274"/>
      <c r="Z59" s="1374"/>
      <c r="AA59" s="1374"/>
      <c r="AB59" s="1374"/>
      <c r="AC59" s="1374"/>
      <c r="AD59" s="1374"/>
      <c r="AE59" s="1374"/>
      <c r="AF59" s="1290"/>
      <c r="AG59" s="1290"/>
      <c r="AH59" s="1290"/>
      <c r="AI59" s="1290"/>
      <c r="AJ59" s="1290"/>
      <c r="AK59" s="1290"/>
      <c r="AL59" s="1290"/>
      <c r="AM59" s="1290"/>
      <c r="AN59" s="1290"/>
      <c r="AO59" s="1290"/>
      <c r="AP59" s="1290"/>
      <c r="AQ59" s="1290"/>
      <c r="AR59" s="1290"/>
      <c r="AS59" s="1290"/>
      <c r="AT59" s="1290"/>
      <c r="AU59" s="1290"/>
      <c r="AV59" s="1290"/>
      <c r="AW59" s="1290"/>
      <c r="AX59" s="1290"/>
      <c r="AY59" s="1290"/>
      <c r="AZ59" s="1290"/>
      <c r="BA59" s="1290"/>
      <c r="BB59" s="1290"/>
      <c r="BC59" s="1290"/>
      <c r="BD59" s="1290"/>
      <c r="BE59" s="1290"/>
      <c r="BF59" s="1290"/>
      <c r="BG59" s="1290"/>
      <c r="BH59" s="1290"/>
      <c r="BI59" s="1290"/>
      <c r="BJ59" s="1290"/>
      <c r="BK59" s="1290"/>
      <c r="BL59" s="1290"/>
      <c r="BM59" s="1290"/>
      <c r="BN59" s="1290"/>
      <c r="BO59" s="1290"/>
      <c r="BP59" s="1290"/>
      <c r="BQ59" s="1290"/>
      <c r="BR59" s="1290"/>
      <c r="BS59" s="1290"/>
      <c r="BT59" s="1290"/>
      <c r="BU59" s="1290"/>
      <c r="BV59" s="1290"/>
      <c r="BW59" s="1246"/>
      <c r="BX59" s="1246"/>
      <c r="BY59" s="1246"/>
      <c r="BZ59" s="1246"/>
      <c r="CA59" s="1246"/>
      <c r="CB59" s="1281"/>
      <c r="CC59" s="834"/>
    </row>
    <row r="60" spans="2:82" ht="30" customHeight="1">
      <c r="B60" s="842"/>
      <c r="C60" s="839"/>
      <c r="D60" s="839"/>
      <c r="E60" s="1271"/>
      <c r="F60" s="1323" t="s">
        <v>89</v>
      </c>
      <c r="G60" s="1290"/>
      <c r="H60" s="1323" t="s">
        <v>2185</v>
      </c>
      <c r="I60" s="1290"/>
      <c r="J60" s="1290"/>
      <c r="K60" s="1290"/>
      <c r="L60" s="1290"/>
      <c r="M60" s="1290"/>
      <c r="N60" s="1290"/>
      <c r="O60" s="1290"/>
      <c r="P60" s="1290"/>
      <c r="Q60" s="1290"/>
      <c r="R60" s="1290"/>
      <c r="S60" s="1290"/>
      <c r="T60" s="1290"/>
      <c r="U60" s="1290"/>
      <c r="V60" s="1290"/>
      <c r="W60" s="1290"/>
      <c r="X60" s="1290"/>
      <c r="Y60" s="1290"/>
      <c r="Z60" s="1290"/>
      <c r="AA60" s="1290"/>
      <c r="AB60" s="1290"/>
      <c r="AC60" s="1290"/>
      <c r="AD60" s="1290"/>
      <c r="AE60" s="1290"/>
      <c r="AF60" s="1290"/>
      <c r="AG60" s="1290"/>
      <c r="AH60" s="1290"/>
      <c r="AI60" s="1290"/>
      <c r="AJ60" s="1290"/>
      <c r="AK60" s="1290"/>
      <c r="AL60" s="1290"/>
      <c r="AM60" s="1290"/>
      <c r="AN60" s="1290"/>
      <c r="AO60" s="1290"/>
      <c r="AP60" s="1290"/>
      <c r="AQ60" s="1290"/>
      <c r="AR60" s="1290"/>
      <c r="AS60" s="1290"/>
      <c r="AT60" s="1290"/>
      <c r="AU60" s="1290"/>
      <c r="AV60" s="1290"/>
      <c r="AW60" s="1290"/>
      <c r="AX60" s="1290"/>
      <c r="AY60" s="1290"/>
      <c r="AZ60" s="1290"/>
      <c r="BA60" s="1290"/>
      <c r="BB60" s="1290"/>
      <c r="BC60" s="1290"/>
      <c r="BD60" s="1290"/>
      <c r="BE60" s="1290"/>
      <c r="BF60" s="1290"/>
      <c r="BG60" s="1290"/>
      <c r="BH60" s="1290"/>
      <c r="BI60" s="1290"/>
      <c r="BJ60" s="1290"/>
      <c r="BK60" s="1290"/>
      <c r="BL60" s="1290"/>
      <c r="BM60" s="1290"/>
      <c r="BN60" s="1290"/>
      <c r="BO60" s="1290"/>
      <c r="BP60" s="1290"/>
      <c r="BQ60" s="1290"/>
      <c r="BR60" s="1290"/>
      <c r="BS60" s="1290"/>
      <c r="BT60" s="1290"/>
      <c r="BU60" s="1290"/>
      <c r="BV60" s="1290"/>
      <c r="BW60" s="1246"/>
      <c r="BX60" s="1246"/>
      <c r="BY60" s="1246"/>
      <c r="BZ60" s="1246"/>
      <c r="CA60" s="1246"/>
      <c r="CB60" s="1281"/>
      <c r="CC60" s="834"/>
    </row>
    <row r="61" spans="2:82" s="839" customFormat="1" ht="30" customHeight="1">
      <c r="B61" s="888"/>
      <c r="C61" s="858"/>
      <c r="E61" s="1379"/>
      <c r="F61" s="1290"/>
      <c r="G61" s="1290"/>
      <c r="H61" s="1323" t="s">
        <v>2186</v>
      </c>
      <c r="I61" s="1290"/>
      <c r="J61" s="1290"/>
      <c r="K61" s="1290"/>
      <c r="L61" s="1290"/>
      <c r="M61" s="1290"/>
      <c r="N61" s="1290"/>
      <c r="O61" s="1290"/>
      <c r="P61" s="1290"/>
      <c r="Q61" s="1290"/>
      <c r="R61" s="1290"/>
      <c r="S61" s="1290"/>
      <c r="T61" s="1290"/>
      <c r="U61" s="1290"/>
      <c r="V61" s="1290"/>
      <c r="W61" s="1290"/>
      <c r="X61" s="1290"/>
      <c r="Y61" s="1290"/>
      <c r="Z61" s="1290"/>
      <c r="AA61" s="1290"/>
      <c r="AB61" s="1290"/>
      <c r="AC61" s="1290"/>
      <c r="AD61" s="1290"/>
      <c r="AE61" s="1290"/>
      <c r="AF61" s="1290"/>
      <c r="AG61" s="1290"/>
      <c r="AH61" s="1290"/>
      <c r="AI61" s="1290"/>
      <c r="AJ61" s="1290"/>
      <c r="AK61" s="1290"/>
      <c r="AL61" s="1290"/>
      <c r="AM61" s="1290"/>
      <c r="AN61" s="1290"/>
      <c r="AO61" s="1290"/>
      <c r="AP61" s="1290"/>
      <c r="AQ61" s="1290"/>
      <c r="AR61" s="1290"/>
      <c r="AS61" s="1290"/>
      <c r="AT61" s="1290"/>
      <c r="AU61" s="1290"/>
      <c r="AV61" s="1290"/>
      <c r="AW61" s="1290"/>
      <c r="AX61" s="1290"/>
      <c r="AY61" s="1290"/>
      <c r="AZ61" s="1290"/>
      <c r="BA61" s="1290"/>
      <c r="BB61" s="1290"/>
      <c r="BC61" s="1290"/>
      <c r="BD61" s="1290"/>
      <c r="BE61" s="1290"/>
      <c r="BF61" s="1290"/>
      <c r="BG61" s="1290"/>
      <c r="BH61" s="1290"/>
      <c r="BI61" s="1290"/>
      <c r="BJ61" s="1290"/>
      <c r="BK61" s="1290"/>
      <c r="BL61" s="1290"/>
      <c r="BM61" s="1290"/>
      <c r="BN61" s="1290"/>
      <c r="BO61" s="1290"/>
      <c r="BP61" s="1290"/>
      <c r="BQ61" s="1290"/>
      <c r="BR61" s="1290"/>
      <c r="BS61" s="1290"/>
      <c r="BT61" s="1290"/>
      <c r="BU61" s="1290"/>
      <c r="BV61" s="1290"/>
      <c r="BW61" s="1290"/>
      <c r="BX61" s="1290"/>
      <c r="BY61" s="1290"/>
      <c r="BZ61" s="1290"/>
      <c r="CA61" s="1322"/>
      <c r="CB61" s="1380"/>
      <c r="CC61" s="889"/>
    </row>
    <row r="62" spans="2:82" s="839" customFormat="1" ht="30" customHeight="1">
      <c r="B62" s="888"/>
      <c r="C62" s="858"/>
      <c r="D62" s="862"/>
      <c r="E62" s="1379"/>
      <c r="F62" s="1272"/>
      <c r="G62" s="1284"/>
      <c r="H62" s="1282" t="s">
        <v>2088</v>
      </c>
      <c r="I62" s="1285"/>
      <c r="J62" s="1285"/>
      <c r="K62" s="1285"/>
      <c r="L62" s="1272"/>
      <c r="M62" s="1272"/>
      <c r="N62" s="1272"/>
      <c r="O62" s="1272"/>
      <c r="P62" s="1272"/>
      <c r="Q62" s="1272"/>
      <c r="R62" s="1272"/>
      <c r="S62" s="1272"/>
      <c r="T62" s="1272"/>
      <c r="U62" s="1272"/>
      <c r="V62" s="1272"/>
      <c r="W62" s="1272"/>
      <c r="X62" s="1272"/>
      <c r="Y62" s="1272"/>
      <c r="Z62" s="1272"/>
      <c r="AA62" s="1272"/>
      <c r="AB62" s="1272"/>
      <c r="AC62" s="1272"/>
      <c r="AD62" s="1272"/>
      <c r="AE62" s="1272"/>
      <c r="AF62" s="1272"/>
      <c r="AG62" s="1272"/>
      <c r="AH62" s="1272"/>
      <c r="AI62" s="1272"/>
      <c r="AJ62" s="1272"/>
      <c r="AK62" s="1272"/>
      <c r="AL62" s="1272"/>
      <c r="AM62" s="1272"/>
      <c r="AN62" s="1272"/>
      <c r="AO62" s="1272"/>
      <c r="AP62" s="1272"/>
      <c r="AQ62" s="1272"/>
      <c r="AR62" s="1272"/>
      <c r="AS62" s="1272"/>
      <c r="AT62" s="1272"/>
      <c r="AU62" s="1272"/>
      <c r="AV62" s="1272"/>
      <c r="AW62" s="1272"/>
      <c r="AX62" s="1272"/>
      <c r="AY62" s="1272"/>
      <c r="AZ62" s="1280"/>
      <c r="BA62" s="1381"/>
      <c r="BB62" s="1382"/>
      <c r="BC62" s="1290"/>
      <c r="BD62" s="1290"/>
      <c r="BE62" s="1290"/>
      <c r="BF62" s="1290"/>
      <c r="BG62" s="1290"/>
      <c r="BH62" s="1290"/>
      <c r="BI62" s="1290"/>
      <c r="BJ62" s="1290"/>
      <c r="BK62" s="1290"/>
      <c r="BL62" s="1290"/>
      <c r="BM62" s="1290"/>
      <c r="BN62" s="1290"/>
      <c r="BO62" s="1290"/>
      <c r="BP62" s="1290"/>
      <c r="BQ62" s="1290"/>
      <c r="BR62" s="1290"/>
      <c r="BS62" s="1290"/>
      <c r="BT62" s="1290"/>
      <c r="BU62" s="1290"/>
      <c r="BV62" s="1290"/>
      <c r="BW62" s="1290"/>
      <c r="BX62" s="1290"/>
      <c r="BY62" s="1290"/>
      <c r="BZ62" s="1290"/>
      <c r="CA62" s="1290"/>
      <c r="CB62" s="1383"/>
      <c r="CC62" s="920"/>
      <c r="CD62" s="892"/>
    </row>
    <row r="63" spans="2:82" s="839" customFormat="1" ht="26.4" customHeight="1">
      <c r="B63" s="888"/>
      <c r="E63" s="1384"/>
      <c r="F63" s="1301"/>
      <c r="G63" s="1301"/>
      <c r="H63" s="1301"/>
      <c r="I63" s="1301"/>
      <c r="J63" s="1301"/>
      <c r="K63" s="1301"/>
      <c r="L63" s="1301"/>
      <c r="M63" s="1301"/>
      <c r="N63" s="1301"/>
      <c r="O63" s="1301"/>
      <c r="P63" s="1301"/>
      <c r="Q63" s="1301"/>
      <c r="R63" s="1301"/>
      <c r="S63" s="1301"/>
      <c r="T63" s="1301"/>
      <c r="U63" s="1301"/>
      <c r="V63" s="1301"/>
      <c r="W63" s="1301"/>
      <c r="X63" s="1301"/>
      <c r="Y63" s="1301"/>
      <c r="Z63" s="1301"/>
      <c r="AA63" s="1301"/>
      <c r="AB63" s="1301"/>
      <c r="AC63" s="1301"/>
      <c r="AD63" s="1301"/>
      <c r="AE63" s="1301"/>
      <c r="AF63" s="1301"/>
      <c r="AG63" s="1301"/>
      <c r="AH63" s="1301"/>
      <c r="AI63" s="1301"/>
      <c r="AJ63" s="1301"/>
      <c r="AK63" s="1301"/>
      <c r="AL63" s="1301"/>
      <c r="AM63" s="1301"/>
      <c r="AN63" s="1301"/>
      <c r="AO63" s="1301"/>
      <c r="AP63" s="1301"/>
      <c r="AQ63" s="1301"/>
      <c r="AR63" s="1301"/>
      <c r="AS63" s="1301"/>
      <c r="AT63" s="1301"/>
      <c r="AU63" s="1301"/>
      <c r="AV63" s="1301"/>
      <c r="AW63" s="1301"/>
      <c r="AX63" s="1301"/>
      <c r="AY63" s="1301"/>
      <c r="AZ63" s="1301"/>
      <c r="BA63" s="1301"/>
      <c r="BB63" s="1301"/>
      <c r="BC63" s="1301"/>
      <c r="BD63" s="1301"/>
      <c r="BE63" s="1301"/>
      <c r="BF63" s="1301"/>
      <c r="BG63" s="1301"/>
      <c r="BH63" s="1301"/>
      <c r="BI63" s="1301"/>
      <c r="BJ63" s="1301"/>
      <c r="BK63" s="1301"/>
      <c r="BL63" s="1301"/>
      <c r="BM63" s="1301"/>
      <c r="BN63" s="1301"/>
      <c r="BO63" s="1301"/>
      <c r="BP63" s="1301"/>
      <c r="BQ63" s="1301"/>
      <c r="BR63" s="1301"/>
      <c r="BS63" s="1301"/>
      <c r="BT63" s="1301"/>
      <c r="BU63" s="1301"/>
      <c r="BV63" s="1301"/>
      <c r="BW63" s="1301"/>
      <c r="BX63" s="1301"/>
      <c r="BY63" s="1301"/>
      <c r="BZ63" s="1301"/>
      <c r="CA63" s="1301"/>
      <c r="CB63" s="1385"/>
      <c r="CC63" s="920"/>
      <c r="CD63" s="892"/>
    </row>
    <row r="64" spans="2:82" s="835" customFormat="1" ht="26.4" customHeight="1">
      <c r="B64" s="1386"/>
      <c r="C64" s="1387"/>
      <c r="D64" s="1387"/>
      <c r="E64" s="1387"/>
      <c r="F64" s="1387"/>
      <c r="G64" s="1387"/>
      <c r="H64" s="1387"/>
      <c r="I64" s="1387"/>
      <c r="J64" s="1387"/>
      <c r="K64" s="1387"/>
      <c r="L64" s="1387"/>
      <c r="M64" s="1387"/>
      <c r="N64" s="1387"/>
      <c r="O64" s="1387"/>
      <c r="P64" s="1387"/>
      <c r="Q64" s="1387"/>
      <c r="R64" s="1387"/>
      <c r="S64" s="1387"/>
      <c r="T64" s="1387"/>
      <c r="U64" s="1387"/>
      <c r="V64" s="1387"/>
      <c r="W64" s="1387"/>
      <c r="X64" s="1387"/>
      <c r="Y64" s="1387"/>
      <c r="Z64" s="1387"/>
      <c r="AA64" s="1387"/>
      <c r="AB64" s="1387"/>
      <c r="AC64" s="1387"/>
      <c r="AD64" s="1387"/>
      <c r="AE64" s="1387"/>
      <c r="AF64" s="1387"/>
      <c r="AG64" s="1387"/>
      <c r="AH64" s="1387"/>
      <c r="AI64" s="1387"/>
      <c r="AJ64" s="1387"/>
      <c r="AK64" s="1387"/>
      <c r="AL64" s="1387"/>
      <c r="AM64" s="1387"/>
      <c r="AN64" s="1387"/>
      <c r="AO64" s="1387"/>
      <c r="AP64" s="1387"/>
      <c r="AQ64" s="1387"/>
      <c r="AR64" s="1387"/>
      <c r="AS64" s="1387"/>
      <c r="AT64" s="1387"/>
      <c r="AU64" s="1387"/>
      <c r="AV64" s="1387"/>
      <c r="AW64" s="1387"/>
      <c r="AX64" s="1387"/>
      <c r="AY64" s="1387"/>
      <c r="AZ64" s="1387"/>
      <c r="BA64" s="1387"/>
      <c r="BB64" s="1387"/>
      <c r="BC64" s="1387"/>
      <c r="BD64" s="1387"/>
      <c r="BE64" s="1387"/>
      <c r="BF64" s="1387"/>
      <c r="BG64" s="1387"/>
      <c r="BH64" s="1387"/>
      <c r="BI64" s="1387"/>
      <c r="BJ64" s="1387"/>
      <c r="BK64" s="1387"/>
      <c r="BL64" s="1387"/>
      <c r="BM64" s="1387"/>
      <c r="BN64" s="1387"/>
      <c r="BO64" s="1387"/>
      <c r="BP64" s="1387"/>
      <c r="BQ64" s="1387"/>
      <c r="BR64" s="1387"/>
      <c r="BS64" s="1387"/>
      <c r="BT64" s="1387"/>
      <c r="BU64" s="1387"/>
      <c r="BV64" s="1387"/>
      <c r="BW64" s="1387"/>
      <c r="BX64" s="1387"/>
      <c r="BY64" s="1387"/>
      <c r="BZ64" s="1387"/>
      <c r="CA64" s="1387"/>
      <c r="CB64" s="1387"/>
      <c r="CC64" s="1388"/>
      <c r="CD64" s="833"/>
    </row>
    <row r="65" spans="2:82" s="835" customFormat="1" ht="16.2" customHeight="1">
      <c r="B65" s="894"/>
      <c r="CC65" s="921"/>
      <c r="CD65" s="833"/>
    </row>
    <row r="66" spans="2:82" s="835" customFormat="1" ht="26.4" customHeight="1">
      <c r="B66" s="894"/>
      <c r="C66" s="913" t="s">
        <v>2089</v>
      </c>
      <c r="D66" s="858"/>
      <c r="E66" s="917" t="s">
        <v>558</v>
      </c>
      <c r="F66" s="858"/>
      <c r="G66" s="858"/>
      <c r="H66" s="857"/>
      <c r="I66" s="857"/>
      <c r="J66" s="857"/>
      <c r="K66" s="857"/>
      <c r="L66" s="858"/>
      <c r="M66" s="858"/>
      <c r="N66" s="858"/>
      <c r="O66" s="858"/>
      <c r="P66" s="858"/>
      <c r="Q66" s="858"/>
      <c r="R66" s="858"/>
      <c r="S66" s="858"/>
      <c r="T66" s="858"/>
      <c r="U66" s="858"/>
      <c r="V66" s="858"/>
      <c r="W66" s="858"/>
      <c r="X66" s="858"/>
      <c r="Y66" s="858"/>
      <c r="Z66" s="858"/>
      <c r="AA66" s="858"/>
      <c r="AB66" s="858"/>
      <c r="AC66" s="858"/>
      <c r="AD66" s="858"/>
      <c r="AE66" s="858"/>
      <c r="AF66" s="858"/>
      <c r="AG66" s="858"/>
      <c r="AH66" s="858"/>
      <c r="AI66" s="858"/>
      <c r="AJ66" s="858"/>
      <c r="AK66" s="858"/>
      <c r="AL66" s="858"/>
      <c r="AM66" s="858"/>
      <c r="AN66" s="858"/>
      <c r="AO66" s="858"/>
      <c r="AP66" s="858"/>
      <c r="AQ66" s="893"/>
      <c r="AR66" s="858"/>
      <c r="AS66" s="858"/>
      <c r="AT66" s="858"/>
      <c r="AU66" s="858"/>
      <c r="AV66" s="858"/>
      <c r="AW66" s="858"/>
      <c r="AX66" s="858"/>
      <c r="AY66" s="858"/>
      <c r="AZ66" s="872"/>
      <c r="BA66" s="890"/>
      <c r="BB66" s="891"/>
      <c r="BC66" s="839"/>
      <c r="BD66" s="839"/>
      <c r="BE66" s="839"/>
      <c r="BF66" s="839"/>
      <c r="BG66" s="839"/>
      <c r="BH66" s="839"/>
      <c r="BI66" s="839"/>
      <c r="BJ66" s="839"/>
      <c r="BK66" s="839"/>
      <c r="BL66" s="839"/>
      <c r="CC66" s="921"/>
    </row>
    <row r="67" spans="2:82" s="835" customFormat="1" ht="16.2" customHeight="1">
      <c r="B67" s="894"/>
      <c r="C67" s="858"/>
      <c r="D67" s="858"/>
      <c r="E67" s="918" t="s">
        <v>2090</v>
      </c>
      <c r="F67" s="858"/>
      <c r="G67" s="858"/>
      <c r="H67" s="857"/>
      <c r="I67" s="857"/>
      <c r="J67" s="857"/>
      <c r="K67" s="857"/>
      <c r="L67" s="858"/>
      <c r="M67" s="858"/>
      <c r="N67" s="858"/>
      <c r="O67" s="858"/>
      <c r="P67" s="858"/>
      <c r="CC67" s="921"/>
    </row>
    <row r="68" spans="2:82" s="835" customFormat="1" ht="26.4" customHeight="1">
      <c r="B68" s="894"/>
      <c r="C68" s="858"/>
      <c r="D68" s="858"/>
      <c r="E68" s="918"/>
      <c r="F68" s="858"/>
      <c r="G68" s="858"/>
      <c r="H68" s="857"/>
      <c r="I68" s="857"/>
      <c r="J68" s="857"/>
      <c r="K68" s="857"/>
      <c r="L68" s="858"/>
      <c r="M68" s="858"/>
      <c r="N68" s="858"/>
      <c r="O68" s="858"/>
      <c r="P68" s="858"/>
      <c r="CC68" s="922"/>
    </row>
    <row r="69" spans="2:82" s="839" customFormat="1" ht="26.4" customHeight="1">
      <c r="B69" s="888"/>
      <c r="C69" s="835"/>
      <c r="D69" s="835"/>
      <c r="G69" s="881" t="s">
        <v>559</v>
      </c>
      <c r="H69" s="881"/>
      <c r="I69" s="881"/>
      <c r="J69" s="881"/>
      <c r="K69" s="881"/>
      <c r="AF69" s="835"/>
      <c r="AG69" s="835"/>
      <c r="AH69" s="835"/>
      <c r="AI69" s="835"/>
      <c r="AJ69" s="835"/>
      <c r="AK69" s="835"/>
      <c r="AL69" s="835"/>
      <c r="AM69" s="835"/>
      <c r="AN69" s="835"/>
      <c r="AO69" s="835"/>
      <c r="AP69" s="835"/>
      <c r="AQ69" s="835"/>
      <c r="AR69" s="835"/>
      <c r="AS69" s="835"/>
      <c r="AT69" s="835"/>
      <c r="AU69" s="835"/>
      <c r="AV69" s="835"/>
      <c r="AW69" s="835"/>
      <c r="AX69" s="835"/>
      <c r="AY69" s="835"/>
      <c r="AZ69" s="835"/>
      <c r="BA69" s="835"/>
      <c r="BB69" s="835"/>
      <c r="BC69" s="835"/>
      <c r="BD69" s="835"/>
      <c r="BE69" s="835"/>
      <c r="BF69" s="835"/>
      <c r="BG69" s="835"/>
      <c r="BH69" s="835"/>
      <c r="BI69" s="835"/>
      <c r="BJ69" s="835"/>
      <c r="BK69" s="835"/>
      <c r="BL69" s="835"/>
      <c r="CC69" s="889"/>
    </row>
    <row r="70" spans="2:82" s="839" customFormat="1" ht="16.2" customHeight="1">
      <c r="B70" s="888"/>
      <c r="C70" s="835"/>
      <c r="D70" s="835"/>
      <c r="G70" s="881"/>
      <c r="H70" s="881"/>
      <c r="I70" s="881"/>
      <c r="J70" s="881"/>
      <c r="K70" s="881"/>
      <c r="AF70" s="835"/>
      <c r="AG70" s="835"/>
      <c r="AH70" s="835"/>
      <c r="AI70" s="835"/>
      <c r="AJ70" s="835"/>
      <c r="AK70" s="835"/>
      <c r="AL70" s="835"/>
      <c r="AM70" s="835"/>
      <c r="AN70" s="835"/>
      <c r="AO70" s="835"/>
      <c r="AP70" s="835"/>
      <c r="AQ70" s="835"/>
      <c r="AR70" s="835"/>
      <c r="AS70" s="835"/>
      <c r="AT70" s="835"/>
      <c r="AU70" s="835"/>
      <c r="AV70" s="835"/>
      <c r="AW70" s="835"/>
      <c r="AX70" s="835"/>
      <c r="AY70" s="835"/>
      <c r="AZ70" s="835"/>
      <c r="BA70" s="835"/>
      <c r="BB70" s="835"/>
      <c r="BC70" s="835"/>
      <c r="BD70" s="835"/>
      <c r="BE70" s="835"/>
      <c r="BF70" s="835"/>
      <c r="BG70" s="835"/>
      <c r="BH70" s="835"/>
      <c r="BI70" s="835"/>
      <c r="BJ70" s="835"/>
      <c r="BK70" s="835"/>
      <c r="BL70" s="835"/>
      <c r="CC70" s="889"/>
    </row>
    <row r="71" spans="2:82" s="839" customFormat="1" ht="26.4" customHeight="1">
      <c r="B71" s="888"/>
      <c r="C71" s="835"/>
      <c r="D71" s="835"/>
      <c r="F71" s="2359" t="s">
        <v>2</v>
      </c>
      <c r="G71" s="923"/>
      <c r="H71" s="2257"/>
      <c r="I71" s="2258"/>
      <c r="J71" s="2259"/>
      <c r="K71" s="2377" t="s">
        <v>2018</v>
      </c>
      <c r="L71" s="2378"/>
      <c r="M71" s="2378"/>
      <c r="N71" s="2378"/>
      <c r="O71" s="2378"/>
      <c r="P71" s="2378"/>
      <c r="Q71" s="2378"/>
      <c r="U71" s="2379">
        <v>2</v>
      </c>
      <c r="V71" s="925"/>
      <c r="W71" s="2257"/>
      <c r="X71" s="2258"/>
      <c r="Y71" s="2259"/>
      <c r="Z71" s="2377" t="s">
        <v>2019</v>
      </c>
      <c r="AA71" s="2378"/>
      <c r="AB71" s="2378"/>
      <c r="AC71" s="2378"/>
      <c r="AD71" s="2378"/>
      <c r="AE71" s="2378"/>
      <c r="AF71" s="835"/>
      <c r="AG71" s="835"/>
      <c r="AH71" s="835"/>
      <c r="AI71" s="835"/>
      <c r="AJ71" s="835"/>
      <c r="AK71" s="835"/>
      <c r="AL71" s="835"/>
      <c r="AM71" s="835"/>
      <c r="AN71" s="835"/>
      <c r="AO71" s="835"/>
      <c r="AP71" s="835"/>
      <c r="AQ71" s="835"/>
      <c r="AR71" s="835"/>
      <c r="AS71" s="835"/>
      <c r="AT71" s="835"/>
      <c r="AU71" s="835"/>
      <c r="AV71" s="835"/>
      <c r="AW71" s="835"/>
      <c r="AX71" s="835"/>
      <c r="AY71" s="835"/>
      <c r="AZ71" s="835"/>
      <c r="BA71" s="835"/>
      <c r="BB71" s="835"/>
      <c r="BC71" s="835"/>
      <c r="BD71" s="835"/>
      <c r="BE71" s="835"/>
      <c r="BF71" s="835"/>
      <c r="BG71" s="835"/>
      <c r="BH71" s="835"/>
      <c r="BI71" s="835"/>
      <c r="BJ71" s="835"/>
      <c r="BK71" s="835"/>
      <c r="BL71" s="835"/>
      <c r="CC71" s="889"/>
    </row>
    <row r="72" spans="2:82" s="839" customFormat="1" ht="26.4" customHeight="1">
      <c r="B72" s="888"/>
      <c r="F72" s="2359"/>
      <c r="H72" s="2260"/>
      <c r="I72" s="2261"/>
      <c r="J72" s="2262"/>
      <c r="K72" s="2377"/>
      <c r="L72" s="2378"/>
      <c r="M72" s="2378"/>
      <c r="N72" s="2378"/>
      <c r="O72" s="2378"/>
      <c r="P72" s="2378"/>
      <c r="Q72" s="2378"/>
      <c r="U72" s="2379"/>
      <c r="W72" s="2260"/>
      <c r="X72" s="2261"/>
      <c r="Y72" s="2262"/>
      <c r="Z72" s="2377"/>
      <c r="AA72" s="2378"/>
      <c r="AB72" s="2378"/>
      <c r="AC72" s="2378"/>
      <c r="AD72" s="2378"/>
      <c r="AE72" s="2378"/>
      <c r="CC72" s="889"/>
    </row>
    <row r="73" spans="2:82" s="839" customFormat="1" ht="26.4" customHeight="1">
      <c r="B73" s="888"/>
      <c r="CC73" s="889"/>
    </row>
    <row r="74" spans="2:82" s="839" customFormat="1" ht="26.4" customHeight="1">
      <c r="B74" s="888"/>
      <c r="D74" s="1389"/>
      <c r="E74" s="1390"/>
      <c r="F74" s="1391"/>
      <c r="G74" s="1390"/>
      <c r="H74" s="1390"/>
      <c r="I74" s="1390"/>
      <c r="J74" s="1390"/>
      <c r="K74" s="1390"/>
      <c r="L74" s="1390"/>
      <c r="M74" s="1390"/>
      <c r="N74" s="1390"/>
      <c r="O74" s="1390"/>
      <c r="P74" s="1390"/>
      <c r="Q74" s="1390"/>
      <c r="R74" s="1390"/>
      <c r="S74" s="1390"/>
      <c r="T74" s="1390"/>
      <c r="U74" s="1390"/>
      <c r="V74" s="1390"/>
      <c r="W74" s="1390"/>
      <c r="X74" s="1390"/>
      <c r="Y74" s="1390"/>
      <c r="Z74" s="1390"/>
      <c r="AA74" s="1390"/>
      <c r="AB74" s="1390"/>
      <c r="AC74" s="1390"/>
      <c r="AD74" s="1390"/>
      <c r="AE74" s="1390"/>
      <c r="AF74" s="1390"/>
      <c r="AG74" s="1390"/>
      <c r="AH74" s="1390"/>
      <c r="AI74" s="1390"/>
      <c r="AJ74" s="1390"/>
      <c r="AK74" s="1390"/>
      <c r="AL74" s="1390"/>
      <c r="AM74" s="1390"/>
      <c r="AN74" s="1390"/>
      <c r="AO74" s="1390"/>
      <c r="AP74" s="1390"/>
      <c r="AQ74" s="1390"/>
      <c r="AR74" s="1390"/>
      <c r="AS74" s="1390"/>
      <c r="AT74" s="1390"/>
      <c r="AU74" s="1390"/>
      <c r="AV74" s="1390"/>
      <c r="AW74" s="1390"/>
      <c r="AX74" s="1390"/>
      <c r="AY74" s="1390"/>
      <c r="AZ74" s="1390"/>
      <c r="BA74" s="1390"/>
      <c r="BB74" s="1390"/>
      <c r="BC74" s="1390"/>
      <c r="BD74" s="1390"/>
      <c r="BE74" s="1390"/>
      <c r="BF74" s="1390"/>
      <c r="BG74" s="1390"/>
      <c r="BH74" s="1390"/>
      <c r="BI74" s="1390"/>
      <c r="BJ74" s="1390"/>
      <c r="BK74" s="1390"/>
      <c r="BL74" s="1390"/>
      <c r="BM74" s="1371"/>
      <c r="BN74" s="1371"/>
      <c r="BO74" s="1371"/>
      <c r="BP74" s="1371"/>
      <c r="BQ74" s="1371"/>
      <c r="BR74" s="1371"/>
      <c r="BS74" s="1371"/>
      <c r="BT74" s="1371"/>
      <c r="BU74" s="1371"/>
      <c r="BV74" s="1371"/>
      <c r="BW74" s="1371"/>
      <c r="BX74" s="1371"/>
      <c r="BY74" s="1371"/>
      <c r="BZ74" s="1371"/>
      <c r="CA74" s="1371"/>
      <c r="CB74" s="1392"/>
      <c r="CC74" s="889"/>
    </row>
    <row r="75" spans="2:82" s="839" customFormat="1" ht="26.4" customHeight="1">
      <c r="B75" s="888"/>
      <c r="D75" s="1393"/>
      <c r="E75" s="1394"/>
      <c r="F75" s="1319" t="s">
        <v>2091</v>
      </c>
      <c r="G75" s="1395"/>
      <c r="H75" s="1395"/>
      <c r="I75" s="1395"/>
      <c r="J75" s="1395"/>
      <c r="K75" s="1395"/>
      <c r="L75" s="1395"/>
      <c r="M75" s="1395"/>
      <c r="N75" s="1395"/>
      <c r="O75" s="1395"/>
      <c r="P75" s="1395"/>
      <c r="Q75" s="1395"/>
      <c r="R75" s="1395"/>
      <c r="S75" s="1395"/>
      <c r="T75" s="1395"/>
      <c r="U75" s="1395"/>
      <c r="V75" s="1395"/>
      <c r="W75" s="1395"/>
      <c r="X75" s="1395"/>
      <c r="Y75" s="1395"/>
      <c r="Z75" s="1395"/>
      <c r="AA75" s="1395"/>
      <c r="AB75" s="1395"/>
      <c r="AC75" s="1395"/>
      <c r="AD75" s="1395"/>
      <c r="AE75" s="1395"/>
      <c r="AF75" s="1395"/>
      <c r="AG75" s="1395"/>
      <c r="AH75" s="1395"/>
      <c r="AI75" s="1395"/>
      <c r="AJ75" s="1395"/>
      <c r="AK75" s="1395"/>
      <c r="AL75" s="1395"/>
      <c r="AM75" s="1395"/>
      <c r="AN75" s="1395"/>
      <c r="AO75" s="1395"/>
      <c r="AP75" s="1395"/>
      <c r="AQ75" s="1395"/>
      <c r="AR75" s="1395"/>
      <c r="AS75" s="1395"/>
      <c r="AT75" s="1395"/>
      <c r="AU75" s="1395"/>
      <c r="AV75" s="1395"/>
      <c r="AW75" s="1395"/>
      <c r="AX75" s="1395"/>
      <c r="AY75" s="1395"/>
      <c r="AZ75" s="1395"/>
      <c r="BA75" s="1395"/>
      <c r="BB75" s="1395"/>
      <c r="BC75" s="1395"/>
      <c r="BD75" s="1395"/>
      <c r="BE75" s="1395"/>
      <c r="BF75" s="1395"/>
      <c r="BG75" s="1395"/>
      <c r="BH75" s="1395"/>
      <c r="BI75" s="1395"/>
      <c r="BJ75" s="1395"/>
      <c r="BK75" s="1395"/>
      <c r="BL75" s="1394"/>
      <c r="BM75" s="1290"/>
      <c r="BN75" s="1290"/>
      <c r="BO75" s="1290"/>
      <c r="BP75" s="1290"/>
      <c r="BQ75" s="1290"/>
      <c r="BR75" s="1290"/>
      <c r="BS75" s="1290"/>
      <c r="BT75" s="1290"/>
      <c r="BU75" s="1290"/>
      <c r="BV75" s="1290"/>
      <c r="BW75" s="1290"/>
      <c r="BX75" s="1290"/>
      <c r="BY75" s="1290"/>
      <c r="BZ75" s="1290"/>
      <c r="CA75" s="1290"/>
      <c r="CB75" s="1383"/>
      <c r="CC75" s="889"/>
    </row>
    <row r="76" spans="2:82" s="839" customFormat="1" ht="26.4" customHeight="1">
      <c r="B76" s="888"/>
      <c r="D76" s="1393"/>
      <c r="E76" s="1394"/>
      <c r="F76" s="1396" t="s">
        <v>2092</v>
      </c>
      <c r="G76" s="1394"/>
      <c r="H76" s="1394"/>
      <c r="I76" s="1394"/>
      <c r="J76" s="1394"/>
      <c r="K76" s="1394"/>
      <c r="L76" s="1394"/>
      <c r="M76" s="1394"/>
      <c r="N76" s="1394"/>
      <c r="O76" s="1394"/>
      <c r="P76" s="1394"/>
      <c r="Q76" s="1394"/>
      <c r="R76" s="1394"/>
      <c r="S76" s="1394"/>
      <c r="T76" s="1394"/>
      <c r="U76" s="1394"/>
      <c r="V76" s="1394"/>
      <c r="W76" s="1394"/>
      <c r="X76" s="1394"/>
      <c r="Y76" s="1394"/>
      <c r="Z76" s="1394"/>
      <c r="AA76" s="1394"/>
      <c r="AB76" s="1394"/>
      <c r="AC76" s="1394"/>
      <c r="AD76" s="1394"/>
      <c r="AE76" s="1394"/>
      <c r="AF76" s="1394"/>
      <c r="AG76" s="1394"/>
      <c r="AH76" s="1394"/>
      <c r="AI76" s="1394"/>
      <c r="AJ76" s="1394"/>
      <c r="AK76" s="1394"/>
      <c r="AL76" s="1394"/>
      <c r="AM76" s="1394"/>
      <c r="AN76" s="1394"/>
      <c r="AO76" s="1394"/>
      <c r="AP76" s="1394"/>
      <c r="AQ76" s="1394"/>
      <c r="AR76" s="1394"/>
      <c r="AS76" s="1394"/>
      <c r="AT76" s="1394"/>
      <c r="AU76" s="1394"/>
      <c r="AV76" s="1394"/>
      <c r="AW76" s="1394"/>
      <c r="AX76" s="1394"/>
      <c r="AY76" s="1394"/>
      <c r="AZ76" s="1394"/>
      <c r="BA76" s="1394"/>
      <c r="BB76" s="1394"/>
      <c r="BC76" s="1394"/>
      <c r="BD76" s="1394"/>
      <c r="BE76" s="1394"/>
      <c r="BF76" s="1394"/>
      <c r="BG76" s="1394"/>
      <c r="BH76" s="1394"/>
      <c r="BI76" s="1394"/>
      <c r="BJ76" s="1394"/>
      <c r="BK76" s="1394"/>
      <c r="BL76" s="1394"/>
      <c r="BM76" s="1290"/>
      <c r="BN76" s="1290"/>
      <c r="BO76" s="1290"/>
      <c r="BP76" s="1290"/>
      <c r="BQ76" s="1290"/>
      <c r="BR76" s="1290"/>
      <c r="BS76" s="1290"/>
      <c r="BT76" s="1290"/>
      <c r="BU76" s="1290"/>
      <c r="BV76" s="1290"/>
      <c r="BW76" s="1290"/>
      <c r="BX76" s="1290"/>
      <c r="BY76" s="1290"/>
      <c r="BZ76" s="1290"/>
      <c r="CA76" s="1290"/>
      <c r="CB76" s="1383"/>
      <c r="CC76" s="889"/>
    </row>
    <row r="77" spans="2:82" s="839" customFormat="1" ht="16.350000000000001" customHeight="1">
      <c r="B77" s="888"/>
      <c r="D77" s="1393"/>
      <c r="E77" s="1394"/>
      <c r="F77" s="1394"/>
      <c r="G77" s="1394"/>
      <c r="H77" s="1394"/>
      <c r="I77" s="1394"/>
      <c r="J77" s="1394"/>
      <c r="K77" s="1394"/>
      <c r="L77" s="1394"/>
      <c r="M77" s="1394"/>
      <c r="N77" s="1394"/>
      <c r="O77" s="1394"/>
      <c r="P77" s="1394"/>
      <c r="Q77" s="1394"/>
      <c r="R77" s="1394"/>
      <c r="S77" s="1394"/>
      <c r="T77" s="1394"/>
      <c r="U77" s="1394"/>
      <c r="V77" s="1394"/>
      <c r="W77" s="1394"/>
      <c r="X77" s="1394"/>
      <c r="Y77" s="1394"/>
      <c r="Z77" s="1394"/>
      <c r="AA77" s="1394"/>
      <c r="AB77" s="1394"/>
      <c r="AC77" s="1394"/>
      <c r="AD77" s="1394"/>
      <c r="AE77" s="1394"/>
      <c r="AF77" s="1394"/>
      <c r="AG77" s="1394"/>
      <c r="AH77" s="1394"/>
      <c r="AI77" s="1394"/>
      <c r="AJ77" s="1394"/>
      <c r="AK77" s="1394"/>
      <c r="AL77" s="1394"/>
      <c r="AM77" s="1394"/>
      <c r="AN77" s="1394"/>
      <c r="AO77" s="1394"/>
      <c r="AP77" s="1394"/>
      <c r="AQ77" s="1394"/>
      <c r="AR77" s="1394"/>
      <c r="AS77" s="1394"/>
      <c r="AT77" s="1394"/>
      <c r="AU77" s="1394"/>
      <c r="AV77" s="1394"/>
      <c r="AW77" s="1394"/>
      <c r="AX77" s="1394"/>
      <c r="AY77" s="1394"/>
      <c r="AZ77" s="1394"/>
      <c r="BA77" s="1394"/>
      <c r="BB77" s="1394"/>
      <c r="BC77" s="1394"/>
      <c r="BD77" s="1394"/>
      <c r="BE77" s="1394"/>
      <c r="BF77" s="1394"/>
      <c r="BG77" s="1394"/>
      <c r="BH77" s="1394"/>
      <c r="BI77" s="1394"/>
      <c r="BJ77" s="1394"/>
      <c r="BK77" s="1394"/>
      <c r="BL77" s="1394"/>
      <c r="BM77" s="1290"/>
      <c r="BN77" s="1290"/>
      <c r="BO77" s="1290"/>
      <c r="BP77" s="1290"/>
      <c r="BQ77" s="1290"/>
      <c r="BR77" s="1290"/>
      <c r="BS77" s="1290"/>
      <c r="BT77" s="1290"/>
      <c r="BU77" s="1290"/>
      <c r="BV77" s="1290"/>
      <c r="BW77" s="1290"/>
      <c r="BX77" s="1290"/>
      <c r="BY77" s="1290"/>
      <c r="BZ77" s="1290"/>
      <c r="CA77" s="1290"/>
      <c r="CB77" s="1383"/>
      <c r="CC77" s="889"/>
    </row>
    <row r="78" spans="2:82" s="839" customFormat="1" ht="39" customHeight="1">
      <c r="B78" s="888"/>
      <c r="D78" s="1393"/>
      <c r="E78" s="1394"/>
      <c r="F78" s="1319" t="s">
        <v>22</v>
      </c>
      <c r="G78" s="1397"/>
      <c r="H78" s="1319" t="s">
        <v>2093</v>
      </c>
      <c r="I78" s="1397"/>
      <c r="J78" s="1397"/>
      <c r="K78" s="1397"/>
      <c r="L78" s="1397"/>
      <c r="M78" s="1397"/>
      <c r="N78" s="1397"/>
      <c r="O78" s="1397"/>
      <c r="P78" s="1397"/>
      <c r="Q78" s="1397"/>
      <c r="R78" s="1397"/>
      <c r="S78" s="1397"/>
      <c r="T78" s="1397"/>
      <c r="U78" s="1397"/>
      <c r="V78" s="1397"/>
      <c r="W78" s="1397"/>
      <c r="X78" s="1397"/>
      <c r="Y78" s="1397"/>
      <c r="Z78" s="1397"/>
      <c r="AA78" s="1397"/>
      <c r="AB78" s="1397"/>
      <c r="AC78" s="1397"/>
      <c r="AD78" s="1397"/>
      <c r="AE78" s="1397"/>
      <c r="AF78" s="1397"/>
      <c r="AG78" s="1397"/>
      <c r="AH78" s="1397"/>
      <c r="AI78" s="1397"/>
      <c r="AJ78" s="1397"/>
      <c r="AK78" s="1397"/>
      <c r="AL78" s="1397"/>
      <c r="AM78" s="1397"/>
      <c r="AN78" s="1397"/>
      <c r="AO78" s="1397"/>
      <c r="AP78" s="1397"/>
      <c r="AQ78" s="1397"/>
      <c r="AR78" s="1397"/>
      <c r="AS78" s="1397"/>
      <c r="AT78" s="1397"/>
      <c r="AU78" s="1397"/>
      <c r="AV78" s="1397"/>
      <c r="AW78" s="1397"/>
      <c r="AX78" s="1397"/>
      <c r="AY78" s="1397"/>
      <c r="AZ78" s="1397"/>
      <c r="BA78" s="1397"/>
      <c r="BB78" s="1397"/>
      <c r="BC78" s="1397"/>
      <c r="BD78" s="1397"/>
      <c r="BE78" s="1397"/>
      <c r="BF78" s="1397"/>
      <c r="BG78" s="1397"/>
      <c r="BH78" s="1397"/>
      <c r="BI78" s="1397"/>
      <c r="BJ78" s="1397"/>
      <c r="BK78" s="1397"/>
      <c r="BL78" s="1397"/>
      <c r="BM78" s="1290"/>
      <c r="BN78" s="1290"/>
      <c r="BO78" s="1290"/>
      <c r="BP78" s="1290"/>
      <c r="BQ78" s="1290"/>
      <c r="BR78" s="1290"/>
      <c r="BS78" s="1290"/>
      <c r="BT78" s="1290"/>
      <c r="BU78" s="1290"/>
      <c r="BV78" s="1290"/>
      <c r="BW78" s="1290"/>
      <c r="BX78" s="1290"/>
      <c r="BY78" s="1290"/>
      <c r="BZ78" s="1290"/>
      <c r="CA78" s="1290"/>
      <c r="CB78" s="1383"/>
      <c r="CC78" s="889"/>
    </row>
    <row r="79" spans="2:82" s="839" customFormat="1" ht="26.4" customHeight="1">
      <c r="B79" s="888"/>
      <c r="D79" s="1393"/>
      <c r="E79" s="1394"/>
      <c r="F79" s="1397"/>
      <c r="G79" s="1397"/>
      <c r="H79" s="1396" t="s">
        <v>2094</v>
      </c>
      <c r="I79" s="1397"/>
      <c r="J79" s="1397"/>
      <c r="K79" s="1397"/>
      <c r="L79" s="1397"/>
      <c r="M79" s="1397"/>
      <c r="N79" s="1397"/>
      <c r="O79" s="1397"/>
      <c r="P79" s="1397"/>
      <c r="Q79" s="1397"/>
      <c r="R79" s="1397"/>
      <c r="S79" s="1397"/>
      <c r="T79" s="1397"/>
      <c r="U79" s="1397"/>
      <c r="V79" s="1397"/>
      <c r="W79" s="1397"/>
      <c r="X79" s="1397"/>
      <c r="Y79" s="1397"/>
      <c r="Z79" s="1397"/>
      <c r="AA79" s="1397"/>
      <c r="AB79" s="1397"/>
      <c r="AC79" s="1397"/>
      <c r="AD79" s="1397"/>
      <c r="AE79" s="1397"/>
      <c r="AF79" s="1397"/>
      <c r="AG79" s="1397"/>
      <c r="AH79" s="1397"/>
      <c r="AI79" s="1397"/>
      <c r="AJ79" s="1397"/>
      <c r="AK79" s="1397"/>
      <c r="AL79" s="1397"/>
      <c r="AM79" s="1397"/>
      <c r="AN79" s="1397"/>
      <c r="AO79" s="1397"/>
      <c r="AP79" s="1397"/>
      <c r="AQ79" s="1397"/>
      <c r="AR79" s="1397"/>
      <c r="AS79" s="1397"/>
      <c r="AT79" s="1397"/>
      <c r="AU79" s="1397"/>
      <c r="AV79" s="1397"/>
      <c r="AW79" s="1397"/>
      <c r="AX79" s="1397"/>
      <c r="AY79" s="1397"/>
      <c r="AZ79" s="1397"/>
      <c r="BA79" s="1397"/>
      <c r="BB79" s="1397"/>
      <c r="BC79" s="1397"/>
      <c r="BD79" s="1397"/>
      <c r="BE79" s="1397"/>
      <c r="BF79" s="1397"/>
      <c r="BG79" s="1397"/>
      <c r="BH79" s="1397"/>
      <c r="BI79" s="1397"/>
      <c r="BJ79" s="1397"/>
      <c r="BK79" s="1397"/>
      <c r="BL79" s="1397"/>
      <c r="BM79" s="1290"/>
      <c r="BN79" s="1290"/>
      <c r="BO79" s="1290"/>
      <c r="BP79" s="1290"/>
      <c r="BQ79" s="1290"/>
      <c r="BR79" s="1290"/>
      <c r="BS79" s="1290"/>
      <c r="BT79" s="1290"/>
      <c r="BU79" s="1290"/>
      <c r="BV79" s="1290"/>
      <c r="BW79" s="1290"/>
      <c r="BX79" s="1290"/>
      <c r="BY79" s="1290"/>
      <c r="BZ79" s="1323"/>
      <c r="CA79" s="1311"/>
      <c r="CB79" s="1398"/>
      <c r="CC79" s="889"/>
    </row>
    <row r="80" spans="2:82" s="839" customFormat="1" ht="26.4" customHeight="1">
      <c r="B80" s="888"/>
      <c r="D80" s="1393"/>
      <c r="E80" s="1394"/>
      <c r="F80" s="1397"/>
      <c r="G80" s="1397"/>
      <c r="H80" s="1397"/>
      <c r="I80" s="1397"/>
      <c r="J80" s="1397"/>
      <c r="K80" s="1397"/>
      <c r="L80" s="1397"/>
      <c r="M80" s="1397"/>
      <c r="N80" s="1397"/>
      <c r="O80" s="1397"/>
      <c r="P80" s="1397"/>
      <c r="Q80" s="1397"/>
      <c r="R80" s="1397"/>
      <c r="S80" s="1397"/>
      <c r="T80" s="1397"/>
      <c r="U80" s="1397"/>
      <c r="V80" s="1397"/>
      <c r="W80" s="1397"/>
      <c r="X80" s="1397"/>
      <c r="Y80" s="1397"/>
      <c r="Z80" s="1397"/>
      <c r="AA80" s="1397"/>
      <c r="AB80" s="1397"/>
      <c r="AC80" s="1397"/>
      <c r="AD80" s="1397"/>
      <c r="AE80" s="1397"/>
      <c r="AF80" s="1397"/>
      <c r="AG80" s="1397"/>
      <c r="AH80" s="1397"/>
      <c r="AI80" s="1397"/>
      <c r="AJ80" s="1397"/>
      <c r="AK80" s="1397"/>
      <c r="AL80" s="1397"/>
      <c r="AM80" s="1397"/>
      <c r="AN80" s="1397"/>
      <c r="AO80" s="1397"/>
      <c r="AP80" s="1397"/>
      <c r="AQ80" s="1397"/>
      <c r="AR80" s="1397"/>
      <c r="AS80" s="1397"/>
      <c r="AT80" s="1397"/>
      <c r="AU80" s="1397"/>
      <c r="AV80" s="1397"/>
      <c r="AW80" s="1397"/>
      <c r="AX80" s="1397"/>
      <c r="AY80" s="1397"/>
      <c r="AZ80" s="1397"/>
      <c r="BA80" s="1397"/>
      <c r="BB80" s="1397"/>
      <c r="BC80" s="1397"/>
      <c r="BD80" s="1397"/>
      <c r="BE80" s="1397"/>
      <c r="BF80" s="1397"/>
      <c r="BG80" s="1397"/>
      <c r="BH80" s="1397"/>
      <c r="BI80" s="1397"/>
      <c r="BJ80" s="1397"/>
      <c r="BK80" s="1397"/>
      <c r="BL80" s="1397"/>
      <c r="BM80" s="1290"/>
      <c r="BN80" s="1290"/>
      <c r="BO80" s="1290"/>
      <c r="BP80" s="1290"/>
      <c r="BQ80" s="1290"/>
      <c r="BR80" s="1290"/>
      <c r="BS80" s="1290"/>
      <c r="BT80" s="1290"/>
      <c r="BU80" s="1290"/>
      <c r="BV80" s="1290"/>
      <c r="BW80" s="1290"/>
      <c r="BX80" s="1290"/>
      <c r="BY80" s="1290"/>
      <c r="BZ80" s="1323"/>
      <c r="CA80" s="1311"/>
      <c r="CB80" s="1398"/>
      <c r="CC80" s="889"/>
    </row>
    <row r="81" spans="1:85" s="839" customFormat="1" ht="26.4" customHeight="1">
      <c r="B81" s="888"/>
      <c r="D81" s="1393"/>
      <c r="E81" s="1394"/>
      <c r="F81" s="1319" t="s">
        <v>23</v>
      </c>
      <c r="G81" s="1397"/>
      <c r="H81" s="1319" t="s">
        <v>2095</v>
      </c>
      <c r="I81" s="1397"/>
      <c r="J81" s="1397"/>
      <c r="K81" s="1397"/>
      <c r="L81" s="1397"/>
      <c r="M81" s="1397"/>
      <c r="N81" s="1397"/>
      <c r="O81" s="1397"/>
      <c r="P81" s="1397"/>
      <c r="Q81" s="1397"/>
      <c r="R81" s="1397"/>
      <c r="S81" s="1397"/>
      <c r="T81" s="1397"/>
      <c r="U81" s="1397"/>
      <c r="V81" s="1397"/>
      <c r="W81" s="1397"/>
      <c r="X81" s="1397"/>
      <c r="Y81" s="1397"/>
      <c r="Z81" s="1397"/>
      <c r="AA81" s="1397"/>
      <c r="AB81" s="1397"/>
      <c r="AC81" s="1397"/>
      <c r="AD81" s="1397"/>
      <c r="AE81" s="1397"/>
      <c r="AF81" s="1397"/>
      <c r="AG81" s="1397"/>
      <c r="AH81" s="1397"/>
      <c r="AI81" s="1397"/>
      <c r="AJ81" s="1397"/>
      <c r="AK81" s="1397"/>
      <c r="AL81" s="1397"/>
      <c r="AM81" s="1397"/>
      <c r="AN81" s="1397"/>
      <c r="AO81" s="1397"/>
      <c r="AP81" s="1397"/>
      <c r="AQ81" s="1397"/>
      <c r="AR81" s="1397"/>
      <c r="AS81" s="1397"/>
      <c r="AT81" s="1397"/>
      <c r="AU81" s="1397"/>
      <c r="AV81" s="1397"/>
      <c r="AW81" s="1397"/>
      <c r="AX81" s="1397"/>
      <c r="AY81" s="1397"/>
      <c r="AZ81" s="1397"/>
      <c r="BA81" s="1397"/>
      <c r="BB81" s="1397"/>
      <c r="BC81" s="1397"/>
      <c r="BD81" s="1397"/>
      <c r="BE81" s="1397"/>
      <c r="BF81" s="1397"/>
      <c r="BG81" s="1397"/>
      <c r="BH81" s="1397"/>
      <c r="BI81" s="1397"/>
      <c r="BJ81" s="1397"/>
      <c r="BK81" s="1397"/>
      <c r="BL81" s="1397"/>
      <c r="BM81" s="1290"/>
      <c r="BN81" s="1290"/>
      <c r="BO81" s="1290"/>
      <c r="BP81" s="1290"/>
      <c r="BQ81" s="1290"/>
      <c r="BR81" s="1290"/>
      <c r="BS81" s="1290"/>
      <c r="BT81" s="1290"/>
      <c r="BU81" s="1290"/>
      <c r="BV81" s="1290"/>
      <c r="BW81" s="1290"/>
      <c r="BX81" s="1290"/>
      <c r="BY81" s="1290"/>
      <c r="BZ81" s="1323"/>
      <c r="CA81" s="1311"/>
      <c r="CB81" s="1398"/>
      <c r="CC81" s="889"/>
    </row>
    <row r="82" spans="1:85" s="839" customFormat="1" ht="26.4" customHeight="1">
      <c r="B82" s="888"/>
      <c r="D82" s="1393"/>
      <c r="E82" s="1394"/>
      <c r="F82" s="1397"/>
      <c r="G82" s="1397"/>
      <c r="H82" s="1396" t="s">
        <v>2096</v>
      </c>
      <c r="I82" s="1397"/>
      <c r="J82" s="1397"/>
      <c r="K82" s="1397"/>
      <c r="L82" s="1397"/>
      <c r="M82" s="1397"/>
      <c r="N82" s="1397"/>
      <c r="O82" s="1397"/>
      <c r="P82" s="1397"/>
      <c r="Q82" s="1397"/>
      <c r="R82" s="1397"/>
      <c r="S82" s="1397"/>
      <c r="T82" s="1397"/>
      <c r="U82" s="1397"/>
      <c r="V82" s="1397"/>
      <c r="W82" s="1397"/>
      <c r="X82" s="1397"/>
      <c r="Y82" s="1397"/>
      <c r="Z82" s="1397"/>
      <c r="AA82" s="1397"/>
      <c r="AB82" s="1397"/>
      <c r="AC82" s="1397"/>
      <c r="AD82" s="1397"/>
      <c r="AE82" s="1397"/>
      <c r="AF82" s="1397"/>
      <c r="AG82" s="1397"/>
      <c r="AH82" s="1397"/>
      <c r="AI82" s="1397"/>
      <c r="AJ82" s="1397"/>
      <c r="AK82" s="1397"/>
      <c r="AL82" s="1397"/>
      <c r="AM82" s="1397"/>
      <c r="AN82" s="1397"/>
      <c r="AO82" s="1397"/>
      <c r="AP82" s="1397"/>
      <c r="AQ82" s="1397"/>
      <c r="AR82" s="1397"/>
      <c r="AS82" s="1397"/>
      <c r="AT82" s="1397"/>
      <c r="AU82" s="1397"/>
      <c r="AV82" s="1397"/>
      <c r="AW82" s="1397"/>
      <c r="AX82" s="1397"/>
      <c r="AY82" s="1397"/>
      <c r="AZ82" s="1397"/>
      <c r="BA82" s="1397"/>
      <c r="BB82" s="1397"/>
      <c r="BC82" s="1397"/>
      <c r="BD82" s="1397"/>
      <c r="BE82" s="1397"/>
      <c r="BF82" s="1397"/>
      <c r="BG82" s="1397"/>
      <c r="BH82" s="1397"/>
      <c r="BI82" s="1397"/>
      <c r="BJ82" s="1397"/>
      <c r="BK82" s="1397"/>
      <c r="BL82" s="1397"/>
      <c r="BM82" s="1290"/>
      <c r="BN82" s="1290"/>
      <c r="BO82" s="1290"/>
      <c r="BP82" s="1290"/>
      <c r="BQ82" s="1290"/>
      <c r="BR82" s="1290"/>
      <c r="BS82" s="1290"/>
      <c r="BT82" s="1290"/>
      <c r="BU82" s="1290"/>
      <c r="BV82" s="1290"/>
      <c r="BW82" s="1290"/>
      <c r="BX82" s="1290"/>
      <c r="BY82" s="1290"/>
      <c r="BZ82" s="1323"/>
      <c r="CA82" s="1311"/>
      <c r="CB82" s="1398"/>
      <c r="CC82" s="889"/>
    </row>
    <row r="83" spans="1:85" s="839" customFormat="1" ht="26.4" customHeight="1">
      <c r="B83" s="888"/>
      <c r="D83" s="1393"/>
      <c r="E83" s="1394"/>
      <c r="F83" s="1397"/>
      <c r="G83" s="1397"/>
      <c r="H83" s="1397"/>
      <c r="I83" s="1397"/>
      <c r="J83" s="1397"/>
      <c r="K83" s="1397"/>
      <c r="L83" s="1397"/>
      <c r="M83" s="1397"/>
      <c r="N83" s="1397"/>
      <c r="O83" s="1397"/>
      <c r="P83" s="1397"/>
      <c r="Q83" s="1397"/>
      <c r="R83" s="1397"/>
      <c r="S83" s="1397"/>
      <c r="T83" s="1397"/>
      <c r="U83" s="1397"/>
      <c r="V83" s="1397"/>
      <c r="W83" s="1397"/>
      <c r="X83" s="1397"/>
      <c r="Y83" s="1397"/>
      <c r="Z83" s="1397"/>
      <c r="AA83" s="1397"/>
      <c r="AB83" s="1397"/>
      <c r="AC83" s="1397"/>
      <c r="AD83" s="1397"/>
      <c r="AE83" s="1397"/>
      <c r="AF83" s="1397"/>
      <c r="AG83" s="1397"/>
      <c r="AH83" s="1397"/>
      <c r="AI83" s="1397"/>
      <c r="AJ83" s="1397"/>
      <c r="AK83" s="1397"/>
      <c r="AL83" s="1397"/>
      <c r="AM83" s="1397"/>
      <c r="AN83" s="1397"/>
      <c r="AO83" s="1397"/>
      <c r="AP83" s="1397"/>
      <c r="AQ83" s="1397"/>
      <c r="AR83" s="1397"/>
      <c r="AS83" s="1397"/>
      <c r="AT83" s="1397"/>
      <c r="AU83" s="1397"/>
      <c r="AV83" s="1397"/>
      <c r="AW83" s="1397"/>
      <c r="AX83" s="1397"/>
      <c r="AY83" s="1397"/>
      <c r="AZ83" s="1397"/>
      <c r="BA83" s="1397"/>
      <c r="BB83" s="1397"/>
      <c r="BC83" s="1397"/>
      <c r="BD83" s="1397"/>
      <c r="BE83" s="1397"/>
      <c r="BF83" s="1397"/>
      <c r="BG83" s="1397"/>
      <c r="BH83" s="1397"/>
      <c r="BI83" s="1397"/>
      <c r="BJ83" s="1397"/>
      <c r="BK83" s="1397"/>
      <c r="BL83" s="1397"/>
      <c r="BM83" s="1290"/>
      <c r="BN83" s="1290"/>
      <c r="BO83" s="1290"/>
      <c r="BP83" s="1290"/>
      <c r="BQ83" s="1290"/>
      <c r="BR83" s="1290"/>
      <c r="BS83" s="1290"/>
      <c r="BT83" s="1290"/>
      <c r="BU83" s="1290"/>
      <c r="BV83" s="1290"/>
      <c r="BW83" s="1290"/>
      <c r="BX83" s="1290"/>
      <c r="BY83" s="1290"/>
      <c r="BZ83" s="1323"/>
      <c r="CA83" s="1311"/>
      <c r="CB83" s="1398"/>
      <c r="CC83" s="889"/>
    </row>
    <row r="84" spans="1:85" s="839" customFormat="1" ht="26.4" customHeight="1">
      <c r="B84" s="888"/>
      <c r="D84" s="1393"/>
      <c r="E84" s="1394"/>
      <c r="F84" s="1319" t="s">
        <v>40</v>
      </c>
      <c r="G84" s="1397"/>
      <c r="H84" s="1319" t="s">
        <v>2097</v>
      </c>
      <c r="I84" s="1397"/>
      <c r="J84" s="1397"/>
      <c r="K84" s="1397"/>
      <c r="L84" s="1397"/>
      <c r="M84" s="1397"/>
      <c r="N84" s="1397"/>
      <c r="O84" s="1397"/>
      <c r="P84" s="1397"/>
      <c r="Q84" s="1397"/>
      <c r="R84" s="1397"/>
      <c r="S84" s="1397"/>
      <c r="T84" s="1397"/>
      <c r="U84" s="1397"/>
      <c r="V84" s="1397"/>
      <c r="W84" s="1397"/>
      <c r="X84" s="1397"/>
      <c r="Y84" s="1397"/>
      <c r="Z84" s="1397"/>
      <c r="AA84" s="1397"/>
      <c r="AB84" s="1397"/>
      <c r="AC84" s="1397"/>
      <c r="AD84" s="1397"/>
      <c r="AE84" s="1397"/>
      <c r="AF84" s="1397"/>
      <c r="AG84" s="1397"/>
      <c r="AH84" s="1397"/>
      <c r="AI84" s="1397"/>
      <c r="AJ84" s="1397"/>
      <c r="AK84" s="1397"/>
      <c r="AL84" s="1397"/>
      <c r="AM84" s="1397"/>
      <c r="AN84" s="1397"/>
      <c r="AO84" s="1397"/>
      <c r="AP84" s="1397"/>
      <c r="AQ84" s="1397"/>
      <c r="AR84" s="1397"/>
      <c r="AS84" s="1397"/>
      <c r="AT84" s="1397"/>
      <c r="AU84" s="1397"/>
      <c r="AV84" s="1397"/>
      <c r="AW84" s="1397"/>
      <c r="AX84" s="1397"/>
      <c r="AY84" s="1397"/>
      <c r="AZ84" s="1397"/>
      <c r="BA84" s="1397"/>
      <c r="BB84" s="1397"/>
      <c r="BC84" s="1397"/>
      <c r="BD84" s="1397"/>
      <c r="BE84" s="1397"/>
      <c r="BF84" s="1397"/>
      <c r="BG84" s="1397"/>
      <c r="BH84" s="1397"/>
      <c r="BI84" s="1397"/>
      <c r="BJ84" s="1397"/>
      <c r="BK84" s="1397"/>
      <c r="BL84" s="1397"/>
      <c r="BM84" s="1290"/>
      <c r="BN84" s="1290"/>
      <c r="BO84" s="1290"/>
      <c r="BP84" s="1290"/>
      <c r="BQ84" s="1290"/>
      <c r="BR84" s="1290"/>
      <c r="BS84" s="1290"/>
      <c r="BT84" s="1290"/>
      <c r="BU84" s="1290"/>
      <c r="BV84" s="1290"/>
      <c r="BW84" s="1290"/>
      <c r="BX84" s="1290"/>
      <c r="BY84" s="1290"/>
      <c r="BZ84" s="1323"/>
      <c r="CA84" s="1311"/>
      <c r="CB84" s="1398"/>
      <c r="CC84" s="889"/>
    </row>
    <row r="85" spans="1:85" s="839" customFormat="1" ht="26.4" customHeight="1">
      <c r="B85" s="888"/>
      <c r="D85" s="1393"/>
      <c r="E85" s="1394"/>
      <c r="F85" s="1397"/>
      <c r="G85" s="1397"/>
      <c r="H85" s="1396" t="s">
        <v>2098</v>
      </c>
      <c r="I85" s="1397"/>
      <c r="J85" s="1397"/>
      <c r="K85" s="1397"/>
      <c r="L85" s="1397"/>
      <c r="M85" s="1397"/>
      <c r="N85" s="1397"/>
      <c r="O85" s="1397"/>
      <c r="P85" s="1397"/>
      <c r="Q85" s="1397"/>
      <c r="R85" s="1397"/>
      <c r="S85" s="1397"/>
      <c r="T85" s="1397"/>
      <c r="U85" s="1397"/>
      <c r="V85" s="1397"/>
      <c r="W85" s="1397"/>
      <c r="X85" s="1397"/>
      <c r="Y85" s="1397"/>
      <c r="Z85" s="1397"/>
      <c r="AA85" s="1397"/>
      <c r="AB85" s="1397"/>
      <c r="AC85" s="1397"/>
      <c r="AD85" s="1397"/>
      <c r="AE85" s="1397"/>
      <c r="AF85" s="1397"/>
      <c r="AG85" s="1397"/>
      <c r="AH85" s="1397"/>
      <c r="AI85" s="1397"/>
      <c r="AJ85" s="1397"/>
      <c r="AK85" s="1397"/>
      <c r="AL85" s="1397"/>
      <c r="AM85" s="1397"/>
      <c r="AN85" s="1397"/>
      <c r="AO85" s="1397"/>
      <c r="AP85" s="1397"/>
      <c r="AQ85" s="1397"/>
      <c r="AR85" s="1397"/>
      <c r="AS85" s="1397"/>
      <c r="AT85" s="1397"/>
      <c r="AU85" s="1397"/>
      <c r="AV85" s="1397"/>
      <c r="AW85" s="1397"/>
      <c r="AX85" s="1397"/>
      <c r="AY85" s="1397"/>
      <c r="AZ85" s="1397"/>
      <c r="BA85" s="1397"/>
      <c r="BB85" s="1397"/>
      <c r="BC85" s="1397"/>
      <c r="BD85" s="1397"/>
      <c r="BE85" s="1397"/>
      <c r="BF85" s="1397"/>
      <c r="BG85" s="1397"/>
      <c r="BH85" s="1397"/>
      <c r="BI85" s="1397"/>
      <c r="BJ85" s="1397"/>
      <c r="BK85" s="1397"/>
      <c r="BL85" s="1397"/>
      <c r="BM85" s="1290"/>
      <c r="BN85" s="1290"/>
      <c r="BO85" s="1290"/>
      <c r="BP85" s="1290"/>
      <c r="BQ85" s="1290"/>
      <c r="BR85" s="1290"/>
      <c r="BS85" s="1290"/>
      <c r="BT85" s="1290"/>
      <c r="BU85" s="1290"/>
      <c r="BV85" s="1290"/>
      <c r="BW85" s="1290"/>
      <c r="BX85" s="1290"/>
      <c r="BY85" s="1290"/>
      <c r="BZ85" s="1323"/>
      <c r="CA85" s="1311"/>
      <c r="CB85" s="1398"/>
      <c r="CC85" s="889"/>
    </row>
    <row r="86" spans="1:85" s="839" customFormat="1" ht="26.4" customHeight="1">
      <c r="B86" s="888"/>
      <c r="D86" s="1393"/>
      <c r="E86" s="1394"/>
      <c r="F86" s="1397"/>
      <c r="G86" s="1397"/>
      <c r="H86" s="1397"/>
      <c r="I86" s="1397"/>
      <c r="J86" s="1397"/>
      <c r="K86" s="1397"/>
      <c r="L86" s="1397"/>
      <c r="M86" s="1397"/>
      <c r="N86" s="1397"/>
      <c r="O86" s="1397"/>
      <c r="P86" s="1397"/>
      <c r="Q86" s="1397"/>
      <c r="R86" s="1397"/>
      <c r="S86" s="1397"/>
      <c r="T86" s="1397"/>
      <c r="U86" s="1397"/>
      <c r="V86" s="1397"/>
      <c r="W86" s="1397"/>
      <c r="X86" s="1397"/>
      <c r="Y86" s="1397"/>
      <c r="Z86" s="1397"/>
      <c r="AA86" s="1397"/>
      <c r="AB86" s="1397"/>
      <c r="AC86" s="1397"/>
      <c r="AD86" s="1397"/>
      <c r="AE86" s="1397"/>
      <c r="AF86" s="1397"/>
      <c r="AG86" s="1397"/>
      <c r="AH86" s="1397"/>
      <c r="AI86" s="1397"/>
      <c r="AJ86" s="1397"/>
      <c r="AK86" s="1397"/>
      <c r="AL86" s="1397"/>
      <c r="AM86" s="1397"/>
      <c r="AN86" s="1397"/>
      <c r="AO86" s="1397"/>
      <c r="AP86" s="1397"/>
      <c r="AQ86" s="1397"/>
      <c r="AR86" s="1397"/>
      <c r="AS86" s="1397"/>
      <c r="AT86" s="1397"/>
      <c r="AU86" s="1397"/>
      <c r="AV86" s="1397"/>
      <c r="AW86" s="1397"/>
      <c r="AX86" s="1397"/>
      <c r="AY86" s="1397"/>
      <c r="AZ86" s="1397"/>
      <c r="BA86" s="1397"/>
      <c r="BB86" s="1397"/>
      <c r="BC86" s="1397"/>
      <c r="BD86" s="1397"/>
      <c r="BE86" s="1397"/>
      <c r="BF86" s="1397"/>
      <c r="BG86" s="1397"/>
      <c r="BH86" s="1397"/>
      <c r="BI86" s="1397"/>
      <c r="BJ86" s="1397"/>
      <c r="BK86" s="1397"/>
      <c r="BL86" s="1397"/>
      <c r="BM86" s="1290"/>
      <c r="BN86" s="1290"/>
      <c r="BO86" s="1290"/>
      <c r="BP86" s="1290"/>
      <c r="BQ86" s="1290"/>
      <c r="BR86" s="1290"/>
      <c r="BS86" s="1290"/>
      <c r="BT86" s="1290"/>
      <c r="BU86" s="1290"/>
      <c r="BV86" s="1290"/>
      <c r="BW86" s="1290"/>
      <c r="BX86" s="1290"/>
      <c r="BY86" s="1290"/>
      <c r="BZ86" s="1323"/>
      <c r="CA86" s="1311"/>
      <c r="CB86" s="1398"/>
      <c r="CC86" s="889"/>
    </row>
    <row r="87" spans="1:85" s="839" customFormat="1" ht="26.4" customHeight="1">
      <c r="B87" s="888"/>
      <c r="D87" s="1393"/>
      <c r="E87" s="1394"/>
      <c r="F87" s="1319" t="s">
        <v>89</v>
      </c>
      <c r="G87" s="1397"/>
      <c r="H87" s="1319" t="s">
        <v>2099</v>
      </c>
      <c r="I87" s="1397"/>
      <c r="J87" s="1397"/>
      <c r="K87" s="1397"/>
      <c r="L87" s="1397"/>
      <c r="M87" s="1397"/>
      <c r="N87" s="1397"/>
      <c r="O87" s="1397"/>
      <c r="P87" s="1397"/>
      <c r="Q87" s="1397"/>
      <c r="R87" s="1397"/>
      <c r="S87" s="1397"/>
      <c r="T87" s="1397"/>
      <c r="U87" s="1397"/>
      <c r="V87" s="1397"/>
      <c r="W87" s="1397"/>
      <c r="X87" s="1397"/>
      <c r="Y87" s="1397"/>
      <c r="Z87" s="1397"/>
      <c r="AA87" s="1397"/>
      <c r="AB87" s="1397"/>
      <c r="AC87" s="1397"/>
      <c r="AD87" s="1397"/>
      <c r="AE87" s="1397"/>
      <c r="AF87" s="1397"/>
      <c r="AG87" s="1397"/>
      <c r="AH87" s="1397"/>
      <c r="AI87" s="1397"/>
      <c r="AJ87" s="1397"/>
      <c r="AK87" s="1397"/>
      <c r="AL87" s="1397"/>
      <c r="AM87" s="1397"/>
      <c r="AN87" s="1397"/>
      <c r="AO87" s="1397"/>
      <c r="AP87" s="1397"/>
      <c r="AQ87" s="1397"/>
      <c r="AR87" s="1397"/>
      <c r="AS87" s="1397"/>
      <c r="AT87" s="1397"/>
      <c r="AU87" s="1397"/>
      <c r="AV87" s="1397"/>
      <c r="AW87" s="1397"/>
      <c r="AX87" s="1397"/>
      <c r="AY87" s="1397"/>
      <c r="AZ87" s="1397"/>
      <c r="BA87" s="1397"/>
      <c r="BB87" s="1397"/>
      <c r="BC87" s="1397"/>
      <c r="BD87" s="1397"/>
      <c r="BE87" s="1397"/>
      <c r="BF87" s="1397"/>
      <c r="BG87" s="1397"/>
      <c r="BH87" s="1397"/>
      <c r="BI87" s="1397"/>
      <c r="BJ87" s="1397"/>
      <c r="BK87" s="1397"/>
      <c r="BL87" s="1397"/>
      <c r="BM87" s="1290"/>
      <c r="BN87" s="1290"/>
      <c r="BO87" s="1290"/>
      <c r="BP87" s="1290"/>
      <c r="BQ87" s="1290"/>
      <c r="BR87" s="1290"/>
      <c r="BS87" s="1290"/>
      <c r="BT87" s="1290"/>
      <c r="BU87" s="1290"/>
      <c r="BV87" s="1290"/>
      <c r="BW87" s="1290"/>
      <c r="BX87" s="1290"/>
      <c r="BY87" s="1290"/>
      <c r="BZ87" s="1323"/>
      <c r="CA87" s="1311"/>
      <c r="CB87" s="1398"/>
      <c r="CC87" s="889"/>
    </row>
    <row r="88" spans="1:85" s="839" customFormat="1" ht="26.4" customHeight="1">
      <c r="B88" s="888"/>
      <c r="D88" s="1393"/>
      <c r="E88" s="1394"/>
      <c r="F88" s="1397"/>
      <c r="G88" s="1397"/>
      <c r="H88" s="1319" t="s">
        <v>2100</v>
      </c>
      <c r="I88" s="1397"/>
      <c r="J88" s="1397"/>
      <c r="K88" s="1397"/>
      <c r="L88" s="1397"/>
      <c r="M88" s="1397"/>
      <c r="N88" s="1397"/>
      <c r="O88" s="1397"/>
      <c r="P88" s="1397"/>
      <c r="Q88" s="1397"/>
      <c r="R88" s="1397"/>
      <c r="S88" s="1397"/>
      <c r="T88" s="1397"/>
      <c r="U88" s="1397"/>
      <c r="V88" s="1397"/>
      <c r="W88" s="1397"/>
      <c r="X88" s="1397"/>
      <c r="Y88" s="1397"/>
      <c r="Z88" s="1397"/>
      <c r="AA88" s="1397"/>
      <c r="AB88" s="1397"/>
      <c r="AC88" s="1397"/>
      <c r="AD88" s="1397"/>
      <c r="AE88" s="1397"/>
      <c r="AF88" s="1397"/>
      <c r="AG88" s="1397"/>
      <c r="AH88" s="1397"/>
      <c r="AI88" s="1397"/>
      <c r="AJ88" s="1397"/>
      <c r="AK88" s="1397"/>
      <c r="AL88" s="1397"/>
      <c r="AM88" s="1397"/>
      <c r="AN88" s="1397"/>
      <c r="AO88" s="1397"/>
      <c r="AP88" s="1397"/>
      <c r="AQ88" s="1397"/>
      <c r="AR88" s="1397"/>
      <c r="AS88" s="1397"/>
      <c r="AT88" s="1397"/>
      <c r="AU88" s="1397"/>
      <c r="AV88" s="1397"/>
      <c r="AW88" s="1397"/>
      <c r="AX88" s="1397"/>
      <c r="AY88" s="1397"/>
      <c r="AZ88" s="1397"/>
      <c r="BA88" s="1397"/>
      <c r="BB88" s="1397"/>
      <c r="BC88" s="1397"/>
      <c r="BD88" s="1397"/>
      <c r="BE88" s="1397"/>
      <c r="BF88" s="1397"/>
      <c r="BG88" s="1397"/>
      <c r="BH88" s="1397"/>
      <c r="BI88" s="1397"/>
      <c r="BJ88" s="1397"/>
      <c r="BK88" s="1397"/>
      <c r="BL88" s="1397"/>
      <c r="BM88" s="1290"/>
      <c r="BN88" s="1290"/>
      <c r="BO88" s="1290"/>
      <c r="BP88" s="1290"/>
      <c r="BQ88" s="1290"/>
      <c r="BR88" s="1290"/>
      <c r="BS88" s="1290"/>
      <c r="BT88" s="1290"/>
      <c r="BU88" s="1290"/>
      <c r="BV88" s="1290"/>
      <c r="BW88" s="1290"/>
      <c r="BX88" s="1290"/>
      <c r="BY88" s="1290"/>
      <c r="BZ88" s="1323"/>
      <c r="CA88" s="1311"/>
      <c r="CB88" s="1398"/>
      <c r="CC88" s="889"/>
    </row>
    <row r="89" spans="1:85" s="839" customFormat="1" ht="26.4" customHeight="1">
      <c r="B89" s="888"/>
      <c r="D89" s="1393"/>
      <c r="E89" s="1394"/>
      <c r="F89" s="1397"/>
      <c r="G89" s="1397"/>
      <c r="H89" s="1396" t="s">
        <v>2101</v>
      </c>
      <c r="I89" s="1397"/>
      <c r="J89" s="1397"/>
      <c r="K89" s="1397"/>
      <c r="L89" s="1397"/>
      <c r="M89" s="1397"/>
      <c r="N89" s="1397"/>
      <c r="O89" s="1397"/>
      <c r="P89" s="1397"/>
      <c r="Q89" s="1397"/>
      <c r="R89" s="1397"/>
      <c r="S89" s="1397"/>
      <c r="T89" s="1397"/>
      <c r="U89" s="1397"/>
      <c r="V89" s="1397"/>
      <c r="W89" s="1397"/>
      <c r="X89" s="1397"/>
      <c r="Y89" s="1397"/>
      <c r="Z89" s="1397"/>
      <c r="AA89" s="1397"/>
      <c r="AB89" s="1397"/>
      <c r="AC89" s="1397"/>
      <c r="AD89" s="1397"/>
      <c r="AE89" s="1397"/>
      <c r="AF89" s="1397"/>
      <c r="AG89" s="1397"/>
      <c r="AH89" s="1397"/>
      <c r="AI89" s="1397"/>
      <c r="AJ89" s="1397"/>
      <c r="AK89" s="1397"/>
      <c r="AL89" s="1397"/>
      <c r="AM89" s="1397"/>
      <c r="AN89" s="1397"/>
      <c r="AO89" s="1397"/>
      <c r="AP89" s="1397"/>
      <c r="AQ89" s="1397"/>
      <c r="AR89" s="1397"/>
      <c r="AS89" s="1397"/>
      <c r="AT89" s="1397"/>
      <c r="AU89" s="1397"/>
      <c r="AV89" s="1397"/>
      <c r="AW89" s="1397"/>
      <c r="AX89" s="1397"/>
      <c r="AY89" s="1397"/>
      <c r="AZ89" s="1397"/>
      <c r="BA89" s="1397"/>
      <c r="BB89" s="1397"/>
      <c r="BC89" s="1397"/>
      <c r="BD89" s="1397"/>
      <c r="BE89" s="1397"/>
      <c r="BF89" s="1397"/>
      <c r="BG89" s="1397"/>
      <c r="BH89" s="1397"/>
      <c r="BI89" s="1397"/>
      <c r="BJ89" s="1397"/>
      <c r="BK89" s="1397"/>
      <c r="BL89" s="1397"/>
      <c r="BM89" s="1290"/>
      <c r="BN89" s="1290"/>
      <c r="BO89" s="1290"/>
      <c r="BP89" s="1290"/>
      <c r="BQ89" s="1290"/>
      <c r="BR89" s="1290"/>
      <c r="BS89" s="1290"/>
      <c r="BT89" s="1290"/>
      <c r="BU89" s="1290"/>
      <c r="BV89" s="1290"/>
      <c r="BW89" s="1290"/>
      <c r="BX89" s="1290"/>
      <c r="BY89" s="1290"/>
      <c r="BZ89" s="1323"/>
      <c r="CA89" s="1311"/>
      <c r="CB89" s="1398"/>
      <c r="CC89" s="889"/>
    </row>
    <row r="90" spans="1:85" s="839" customFormat="1" ht="26.4" customHeight="1">
      <c r="B90" s="888"/>
      <c r="D90" s="1399"/>
      <c r="E90" s="1400"/>
      <c r="F90" s="1401"/>
      <c r="G90" s="1401"/>
      <c r="H90" s="1402"/>
      <c r="I90" s="1401"/>
      <c r="J90" s="1401"/>
      <c r="K90" s="1401"/>
      <c r="L90" s="1401"/>
      <c r="M90" s="1401"/>
      <c r="N90" s="1401"/>
      <c r="O90" s="1401"/>
      <c r="P90" s="1401"/>
      <c r="Q90" s="1401"/>
      <c r="R90" s="1401"/>
      <c r="S90" s="1401"/>
      <c r="T90" s="1401"/>
      <c r="U90" s="1401"/>
      <c r="V90" s="1401"/>
      <c r="W90" s="1401"/>
      <c r="X90" s="1401"/>
      <c r="Y90" s="1401"/>
      <c r="Z90" s="1401"/>
      <c r="AA90" s="1401"/>
      <c r="AB90" s="1401"/>
      <c r="AC90" s="1401"/>
      <c r="AD90" s="1401"/>
      <c r="AE90" s="1401"/>
      <c r="AF90" s="1401"/>
      <c r="AG90" s="1401"/>
      <c r="AH90" s="1401"/>
      <c r="AI90" s="1401"/>
      <c r="AJ90" s="1401"/>
      <c r="AK90" s="1401"/>
      <c r="AL90" s="1401"/>
      <c r="AM90" s="1401"/>
      <c r="AN90" s="1401"/>
      <c r="AO90" s="1401"/>
      <c r="AP90" s="1401"/>
      <c r="AQ90" s="1401"/>
      <c r="AR90" s="1401"/>
      <c r="AS90" s="1401"/>
      <c r="AT90" s="1401"/>
      <c r="AU90" s="1401"/>
      <c r="AV90" s="1401"/>
      <c r="AW90" s="1401"/>
      <c r="AX90" s="1401"/>
      <c r="AY90" s="1401"/>
      <c r="AZ90" s="1401"/>
      <c r="BA90" s="1401"/>
      <c r="BB90" s="1401"/>
      <c r="BC90" s="1401"/>
      <c r="BD90" s="1401"/>
      <c r="BE90" s="1401"/>
      <c r="BF90" s="1401"/>
      <c r="BG90" s="1401"/>
      <c r="BH90" s="1401"/>
      <c r="BI90" s="1401"/>
      <c r="BJ90" s="1401"/>
      <c r="BK90" s="1401"/>
      <c r="BL90" s="1401"/>
      <c r="BM90" s="1301"/>
      <c r="BN90" s="1301"/>
      <c r="BO90" s="1301"/>
      <c r="BP90" s="1301"/>
      <c r="BQ90" s="1301"/>
      <c r="BR90" s="1301"/>
      <c r="BS90" s="1301"/>
      <c r="BT90" s="1301"/>
      <c r="BU90" s="1301"/>
      <c r="BV90" s="1301"/>
      <c r="BW90" s="1301"/>
      <c r="BX90" s="1301"/>
      <c r="BY90" s="1301"/>
      <c r="BZ90" s="1403"/>
      <c r="CA90" s="1404"/>
      <c r="CB90" s="1405"/>
      <c r="CC90" s="889"/>
    </row>
    <row r="91" spans="1:85" s="839" customFormat="1" ht="16.2" customHeight="1" thickBot="1">
      <c r="B91" s="898"/>
      <c r="D91" s="926"/>
      <c r="E91" s="926"/>
      <c r="F91" s="927"/>
      <c r="G91" s="927"/>
      <c r="H91" s="927"/>
      <c r="I91" s="927"/>
      <c r="J91" s="927"/>
      <c r="K91" s="927"/>
      <c r="L91" s="927"/>
      <c r="M91" s="927"/>
      <c r="N91" s="927"/>
      <c r="O91" s="927"/>
      <c r="P91" s="927"/>
      <c r="Q91" s="927"/>
      <c r="R91" s="927"/>
      <c r="S91" s="927"/>
      <c r="T91" s="927"/>
      <c r="U91" s="927"/>
      <c r="V91" s="927"/>
      <c r="W91" s="927"/>
      <c r="X91" s="927"/>
      <c r="Y91" s="927"/>
      <c r="Z91" s="927"/>
      <c r="AA91" s="927"/>
      <c r="AB91" s="927"/>
      <c r="AC91" s="927"/>
      <c r="AD91" s="927"/>
      <c r="AE91" s="927"/>
      <c r="AF91" s="927"/>
      <c r="AG91" s="927"/>
      <c r="AH91" s="927"/>
      <c r="AI91" s="927"/>
      <c r="AJ91" s="927"/>
      <c r="AK91" s="927"/>
      <c r="AL91" s="927"/>
      <c r="AM91" s="927"/>
      <c r="AN91" s="927"/>
      <c r="AO91" s="927"/>
      <c r="AP91" s="927"/>
      <c r="AQ91" s="927"/>
      <c r="AR91" s="927"/>
      <c r="AS91" s="927"/>
      <c r="AT91" s="927"/>
      <c r="AU91" s="927"/>
      <c r="AV91" s="927"/>
      <c r="AW91" s="927"/>
      <c r="AX91" s="927"/>
      <c r="AY91" s="927"/>
      <c r="AZ91" s="927"/>
      <c r="BA91" s="927"/>
      <c r="BB91" s="927"/>
      <c r="BC91" s="927"/>
      <c r="BD91" s="927"/>
      <c r="BE91" s="927"/>
      <c r="BF91" s="927"/>
      <c r="BG91" s="927"/>
      <c r="BH91" s="927"/>
      <c r="BI91" s="927"/>
      <c r="BJ91" s="927"/>
      <c r="BK91" s="927"/>
      <c r="BL91" s="927"/>
      <c r="BM91" s="928"/>
      <c r="BN91" s="928"/>
      <c r="BO91" s="928"/>
      <c r="BP91" s="928"/>
      <c r="BQ91" s="928"/>
      <c r="BR91" s="928"/>
      <c r="BS91" s="928"/>
      <c r="BT91" s="928"/>
      <c r="BU91" s="928"/>
      <c r="BV91" s="928"/>
      <c r="BW91" s="928"/>
      <c r="BX91" s="928"/>
      <c r="BY91" s="928"/>
      <c r="BZ91" s="928"/>
      <c r="CA91" s="928"/>
      <c r="CB91" s="899"/>
      <c r="CC91" s="901"/>
      <c r="CD91" s="888"/>
      <c r="CE91" s="832"/>
      <c r="CF91" s="832"/>
      <c r="CG91" s="832"/>
    </row>
    <row r="92" spans="1:85" s="675" customFormat="1" ht="32.25" customHeight="1">
      <c r="B92" s="911"/>
      <c r="C92" s="911"/>
      <c r="D92" s="911"/>
      <c r="E92" s="911"/>
      <c r="F92" s="911"/>
      <c r="G92" s="911"/>
      <c r="H92" s="911"/>
      <c r="I92" s="911"/>
      <c r="J92" s="911"/>
      <c r="K92" s="911"/>
      <c r="L92" s="911"/>
      <c r="M92" s="911"/>
      <c r="N92" s="911"/>
      <c r="O92" s="911"/>
      <c r="P92" s="911"/>
      <c r="Q92" s="911"/>
      <c r="R92" s="911"/>
      <c r="S92" s="911"/>
      <c r="T92" s="911"/>
      <c r="U92" s="911"/>
      <c r="V92" s="911"/>
      <c r="W92" s="911"/>
      <c r="X92" s="911"/>
      <c r="Y92" s="911"/>
      <c r="Z92" s="911"/>
      <c r="AA92" s="911"/>
      <c r="AB92" s="911"/>
      <c r="AC92" s="911"/>
      <c r="AD92" s="911"/>
      <c r="AE92" s="911"/>
      <c r="AF92" s="911"/>
      <c r="AG92" s="911"/>
      <c r="AH92" s="911"/>
      <c r="AI92" s="911"/>
      <c r="AJ92" s="911"/>
      <c r="AK92" s="911"/>
      <c r="AL92" s="911"/>
      <c r="AM92" s="911"/>
      <c r="AN92" s="911"/>
      <c r="AO92" s="911"/>
      <c r="AP92" s="911"/>
      <c r="AQ92" s="911"/>
      <c r="AR92" s="911"/>
      <c r="AS92" s="911"/>
      <c r="AT92" s="911"/>
      <c r="AU92" s="911"/>
      <c r="AV92" s="911"/>
      <c r="AW92" s="911"/>
      <c r="AX92" s="911"/>
      <c r="AY92" s="911"/>
      <c r="AZ92" s="911"/>
      <c r="BA92" s="911"/>
      <c r="BB92" s="911"/>
      <c r="BC92" s="911"/>
      <c r="BD92" s="911"/>
      <c r="BE92" s="911"/>
      <c r="BF92" s="911"/>
      <c r="BG92" s="911"/>
      <c r="BH92" s="911"/>
      <c r="BI92" s="911"/>
      <c r="BJ92" s="911"/>
      <c r="BK92" s="911"/>
      <c r="BL92" s="911"/>
      <c r="BM92" s="911"/>
      <c r="BN92" s="911"/>
      <c r="BO92" s="911"/>
      <c r="BP92" s="911"/>
      <c r="BQ92" s="911"/>
      <c r="BR92" s="911"/>
      <c r="BS92" s="911"/>
      <c r="BT92" s="911"/>
      <c r="BU92" s="911"/>
      <c r="BV92" s="911"/>
      <c r="BW92" s="911"/>
      <c r="BX92" s="911"/>
      <c r="BY92" s="911"/>
      <c r="BZ92" s="911"/>
      <c r="CA92" s="911"/>
      <c r="CB92" s="911"/>
      <c r="CC92" s="911"/>
      <c r="CD92" s="912"/>
    </row>
    <row r="93" spans="1:85" ht="30" customHeight="1">
      <c r="A93" s="2299">
        <v>6</v>
      </c>
      <c r="B93" s="2299"/>
      <c r="C93" s="2299"/>
      <c r="D93" s="2299"/>
      <c r="E93" s="2299"/>
      <c r="F93" s="2299"/>
      <c r="G93" s="2299"/>
      <c r="H93" s="2299"/>
      <c r="I93" s="2299"/>
      <c r="J93" s="2299"/>
      <c r="K93" s="2299"/>
      <c r="L93" s="2299"/>
      <c r="M93" s="2299"/>
      <c r="N93" s="2299"/>
      <c r="O93" s="2299"/>
      <c r="P93" s="2299"/>
      <c r="Q93" s="2299"/>
      <c r="R93" s="2299"/>
      <c r="S93" s="2299"/>
      <c r="T93" s="2299"/>
      <c r="U93" s="2299"/>
      <c r="V93" s="2299"/>
      <c r="W93" s="2299"/>
      <c r="X93" s="2299"/>
      <c r="Y93" s="2299"/>
      <c r="Z93" s="2299"/>
      <c r="AA93" s="2299"/>
      <c r="AB93" s="2299"/>
      <c r="AC93" s="2299"/>
      <c r="AD93" s="2299"/>
      <c r="AE93" s="2299"/>
      <c r="AF93" s="2299"/>
      <c r="AG93" s="2299"/>
      <c r="AH93" s="2299"/>
      <c r="AI93" s="2299"/>
      <c r="AJ93" s="2299"/>
      <c r="AK93" s="2299"/>
      <c r="AL93" s="2299"/>
      <c r="AM93" s="2299"/>
      <c r="AN93" s="2299"/>
      <c r="AO93" s="2299"/>
      <c r="AP93" s="2299"/>
      <c r="AQ93" s="2299"/>
      <c r="AR93" s="2299"/>
      <c r="AS93" s="2299"/>
      <c r="AT93" s="2299"/>
      <c r="AU93" s="2299"/>
      <c r="AV93" s="2299"/>
      <c r="AW93" s="2299"/>
      <c r="AX93" s="2299"/>
      <c r="AY93" s="2299"/>
      <c r="AZ93" s="2299"/>
      <c r="BA93" s="2299"/>
      <c r="BB93" s="2299"/>
      <c r="BC93" s="2299"/>
      <c r="BD93" s="2299"/>
      <c r="BE93" s="2299"/>
      <c r="BF93" s="2299"/>
      <c r="BG93" s="2299"/>
      <c r="BH93" s="2299"/>
      <c r="BI93" s="2299"/>
      <c r="BJ93" s="2299"/>
      <c r="BK93" s="2299"/>
      <c r="BL93" s="2299"/>
      <c r="BM93" s="2299"/>
      <c r="BN93" s="2299"/>
      <c r="BO93" s="2299"/>
      <c r="BP93" s="2299"/>
      <c r="BQ93" s="2299"/>
      <c r="BR93" s="2299"/>
      <c r="BS93" s="2299"/>
      <c r="BT93" s="2299"/>
      <c r="BU93" s="2299"/>
      <c r="BV93" s="2299"/>
      <c r="BW93" s="2299"/>
      <c r="BX93" s="2299"/>
      <c r="BY93" s="2299"/>
      <c r="BZ93" s="2299"/>
      <c r="CA93" s="2299"/>
      <c r="CB93" s="2299"/>
      <c r="CC93" s="2299"/>
      <c r="CD93" s="2299"/>
    </row>
    <row r="94" spans="1:85" ht="32.25" customHeight="1">
      <c r="A94" s="2299"/>
      <c r="B94" s="2299"/>
      <c r="C94" s="2299"/>
      <c r="D94" s="2299"/>
      <c r="E94" s="2299"/>
      <c r="F94" s="2299"/>
      <c r="G94" s="2299"/>
      <c r="H94" s="2299"/>
      <c r="I94" s="2299"/>
      <c r="J94" s="2299"/>
      <c r="K94" s="2299"/>
      <c r="L94" s="2299"/>
      <c r="M94" s="2299"/>
      <c r="N94" s="2299"/>
      <c r="O94" s="2299"/>
      <c r="P94" s="2299"/>
      <c r="Q94" s="2299"/>
      <c r="R94" s="2299"/>
      <c r="S94" s="2299"/>
      <c r="T94" s="2299"/>
      <c r="U94" s="2299"/>
      <c r="V94" s="2299"/>
      <c r="W94" s="2299"/>
      <c r="X94" s="2299"/>
      <c r="Y94" s="2299"/>
      <c r="Z94" s="2299"/>
      <c r="AA94" s="2299"/>
      <c r="AB94" s="2299"/>
      <c r="AC94" s="2299"/>
      <c r="AD94" s="2299"/>
      <c r="AE94" s="2299"/>
      <c r="AF94" s="2299"/>
      <c r="AG94" s="2299"/>
      <c r="AH94" s="2299"/>
      <c r="AI94" s="2299"/>
      <c r="AJ94" s="2299"/>
      <c r="AK94" s="2299"/>
      <c r="AL94" s="2299"/>
      <c r="AM94" s="2299"/>
      <c r="AN94" s="2299"/>
      <c r="AO94" s="2299"/>
      <c r="AP94" s="2299"/>
      <c r="AQ94" s="2299"/>
      <c r="AR94" s="2299"/>
      <c r="AS94" s="2299"/>
      <c r="AT94" s="2299"/>
      <c r="AU94" s="2299"/>
      <c r="AV94" s="2299"/>
      <c r="AW94" s="2299"/>
      <c r="AX94" s="2299"/>
      <c r="AY94" s="2299"/>
      <c r="AZ94" s="2299"/>
      <c r="BA94" s="2299"/>
      <c r="BB94" s="2299"/>
      <c r="BC94" s="2299"/>
      <c r="BD94" s="2299"/>
      <c r="BE94" s="2299"/>
      <c r="BF94" s="2299"/>
      <c r="BG94" s="2299"/>
      <c r="BH94" s="2299"/>
      <c r="BI94" s="2299"/>
      <c r="BJ94" s="2299"/>
      <c r="BK94" s="2299"/>
      <c r="BL94" s="2299"/>
      <c r="BM94" s="2299"/>
      <c r="BN94" s="2299"/>
      <c r="BO94" s="2299"/>
      <c r="BP94" s="2299"/>
      <c r="BQ94" s="2299"/>
      <c r="BR94" s="2299"/>
      <c r="BS94" s="2299"/>
      <c r="BT94" s="2299"/>
      <c r="BU94" s="2299"/>
      <c r="BV94" s="2299"/>
      <c r="BW94" s="2299"/>
      <c r="BX94" s="2299"/>
      <c r="BY94" s="2299"/>
      <c r="BZ94" s="2299"/>
      <c r="CA94" s="2299"/>
      <c r="CB94" s="2299"/>
      <c r="CC94" s="2299"/>
      <c r="CD94" s="2299"/>
    </row>
  </sheetData>
  <mergeCells count="33">
    <mergeCell ref="A93:CD94"/>
    <mergeCell ref="U50:V50"/>
    <mergeCell ref="U56:V56"/>
    <mergeCell ref="F71:F72"/>
    <mergeCell ref="K71:Q72"/>
    <mergeCell ref="U71:U72"/>
    <mergeCell ref="Z71:AE72"/>
    <mergeCell ref="H71:J72"/>
    <mergeCell ref="W71:Y72"/>
    <mergeCell ref="AW31:AW32"/>
    <mergeCell ref="AY31:BA32"/>
    <mergeCell ref="F45:F46"/>
    <mergeCell ref="H45:J46"/>
    <mergeCell ref="K45:P46"/>
    <mergeCell ref="U45:U46"/>
    <mergeCell ref="W45:Y46"/>
    <mergeCell ref="Z45:AD46"/>
    <mergeCell ref="F35:AQ35"/>
    <mergeCell ref="AW22:AW23"/>
    <mergeCell ref="AY22:BA23"/>
    <mergeCell ref="AW25:AW26"/>
    <mergeCell ref="AY25:BA26"/>
    <mergeCell ref="AW28:AW29"/>
    <mergeCell ref="AY28:BA29"/>
    <mergeCell ref="AW19:AW20"/>
    <mergeCell ref="AW10:AW11"/>
    <mergeCell ref="AW13:AW14"/>
    <mergeCell ref="BW14:CB14"/>
    <mergeCell ref="AW16:AW17"/>
    <mergeCell ref="AY10:BA11"/>
    <mergeCell ref="AY13:BA14"/>
    <mergeCell ref="AY16:BA17"/>
    <mergeCell ref="AY19:BA20"/>
  </mergeCells>
  <printOptions horizontalCentered="1"/>
  <pageMargins left="0.23622047244094491" right="0.23622047244094491" top="0.51181102362204722" bottom="0.51181102362204722" header="0" footer="0"/>
  <pageSetup paperSize="9" scale="26"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tabColor rgb="FFFFC000"/>
    <pageSetUpPr fitToPage="1"/>
  </sheetPr>
  <dimension ref="A1:CO91"/>
  <sheetViews>
    <sheetView showGridLines="0" view="pageBreakPreview" zoomScale="50" zoomScaleNormal="44" zoomScaleSheetLayoutView="50" workbookViewId="0">
      <selection activeCell="AX82" sqref="AX82"/>
    </sheetView>
  </sheetViews>
  <sheetFormatPr defaultColWidth="1.4609375" defaultRowHeight="32.25" customHeight="1"/>
  <cols>
    <col min="1" max="1" width="1.921875" style="814" customWidth="1"/>
    <col min="2" max="2" width="2.61328125" style="814" customWidth="1"/>
    <col min="3" max="3" width="6.765625" style="814" customWidth="1"/>
    <col min="4" max="5" width="2.61328125" style="814" customWidth="1"/>
    <col min="6" max="46" width="2.4609375" style="814" customWidth="1"/>
    <col min="47" max="47" width="3" style="814" customWidth="1"/>
    <col min="48" max="82" width="2.4609375" style="814" customWidth="1"/>
    <col min="83" max="83" width="1.921875" style="814" customWidth="1"/>
    <col min="84" max="88" width="1.4609375" style="814"/>
    <col min="89" max="89" width="1.4609375" style="814" customWidth="1"/>
    <col min="90" max="90" width="1.4609375" style="814"/>
    <col min="91" max="91" width="15.3046875" style="814" customWidth="1"/>
    <col min="92" max="249" width="1.4609375" style="814"/>
    <col min="250" max="250" width="2.4609375" style="814" customWidth="1"/>
    <col min="251" max="251" width="6" style="814" bestFit="1" customWidth="1"/>
    <col min="252" max="252" width="2.4609375" style="814" customWidth="1"/>
    <col min="253" max="256" width="0.921875" style="814" customWidth="1"/>
    <col min="257" max="338" width="2.4609375" style="814" customWidth="1"/>
    <col min="339" max="505" width="1.4609375" style="814"/>
    <col min="506" max="506" width="2.4609375" style="814" customWidth="1"/>
    <col min="507" max="507" width="6" style="814" bestFit="1" customWidth="1"/>
    <col min="508" max="508" width="2.4609375" style="814" customWidth="1"/>
    <col min="509" max="512" width="0.921875" style="814" customWidth="1"/>
    <col min="513" max="594" width="2.4609375" style="814" customWidth="1"/>
    <col min="595" max="761" width="1.4609375" style="814"/>
    <col min="762" max="762" width="2.4609375" style="814" customWidth="1"/>
    <col min="763" max="763" width="6" style="814" bestFit="1" customWidth="1"/>
    <col min="764" max="764" width="2.4609375" style="814" customWidth="1"/>
    <col min="765" max="768" width="0.921875" style="814" customWidth="1"/>
    <col min="769" max="850" width="2.4609375" style="814" customWidth="1"/>
    <col min="851" max="1017" width="1.4609375" style="814"/>
    <col min="1018" max="1018" width="2.4609375" style="814" customWidth="1"/>
    <col min="1019" max="1019" width="6" style="814" bestFit="1" customWidth="1"/>
    <col min="1020" max="1020" width="2.4609375" style="814" customWidth="1"/>
    <col min="1021" max="1024" width="0.921875" style="814" customWidth="1"/>
    <col min="1025" max="1106" width="2.4609375" style="814" customWidth="1"/>
    <col min="1107" max="1273" width="1.4609375" style="814"/>
    <col min="1274" max="1274" width="2.4609375" style="814" customWidth="1"/>
    <col min="1275" max="1275" width="6" style="814" bestFit="1" customWidth="1"/>
    <col min="1276" max="1276" width="2.4609375" style="814" customWidth="1"/>
    <col min="1277" max="1280" width="0.921875" style="814" customWidth="1"/>
    <col min="1281" max="1362" width="2.4609375" style="814" customWidth="1"/>
    <col min="1363" max="1529" width="1.4609375" style="814"/>
    <col min="1530" max="1530" width="2.4609375" style="814" customWidth="1"/>
    <col min="1531" max="1531" width="6" style="814" bestFit="1" customWidth="1"/>
    <col min="1532" max="1532" width="2.4609375" style="814" customWidth="1"/>
    <col min="1533" max="1536" width="0.921875" style="814" customWidth="1"/>
    <col min="1537" max="1618" width="2.4609375" style="814" customWidth="1"/>
    <col min="1619" max="1785" width="1.4609375" style="814"/>
    <col min="1786" max="1786" width="2.4609375" style="814" customWidth="1"/>
    <col min="1787" max="1787" width="6" style="814" bestFit="1" customWidth="1"/>
    <col min="1788" max="1788" width="2.4609375" style="814" customWidth="1"/>
    <col min="1789" max="1792" width="0.921875" style="814" customWidth="1"/>
    <col min="1793" max="1874" width="2.4609375" style="814" customWidth="1"/>
    <col min="1875" max="2041" width="1.4609375" style="814"/>
    <col min="2042" max="2042" width="2.4609375" style="814" customWidth="1"/>
    <col min="2043" max="2043" width="6" style="814" bestFit="1" customWidth="1"/>
    <col min="2044" max="2044" width="2.4609375" style="814" customWidth="1"/>
    <col min="2045" max="2048" width="0.921875" style="814" customWidth="1"/>
    <col min="2049" max="2130" width="2.4609375" style="814" customWidth="1"/>
    <col min="2131" max="2297" width="1.4609375" style="814"/>
    <col min="2298" max="2298" width="2.4609375" style="814" customWidth="1"/>
    <col min="2299" max="2299" width="6" style="814" bestFit="1" customWidth="1"/>
    <col min="2300" max="2300" width="2.4609375" style="814" customWidth="1"/>
    <col min="2301" max="2304" width="0.921875" style="814" customWidth="1"/>
    <col min="2305" max="2386" width="2.4609375" style="814" customWidth="1"/>
    <col min="2387" max="2553" width="1.4609375" style="814"/>
    <col min="2554" max="2554" width="2.4609375" style="814" customWidth="1"/>
    <col min="2555" max="2555" width="6" style="814" bestFit="1" customWidth="1"/>
    <col min="2556" max="2556" width="2.4609375" style="814" customWidth="1"/>
    <col min="2557" max="2560" width="0.921875" style="814" customWidth="1"/>
    <col min="2561" max="2642" width="2.4609375" style="814" customWidth="1"/>
    <col min="2643" max="2809" width="1.4609375" style="814"/>
    <col min="2810" max="2810" width="2.4609375" style="814" customWidth="1"/>
    <col min="2811" max="2811" width="6" style="814" bestFit="1" customWidth="1"/>
    <col min="2812" max="2812" width="2.4609375" style="814" customWidth="1"/>
    <col min="2813" max="2816" width="0.921875" style="814" customWidth="1"/>
    <col min="2817" max="2898" width="2.4609375" style="814" customWidth="1"/>
    <col min="2899" max="3065" width="1.4609375" style="814"/>
    <col min="3066" max="3066" width="2.4609375" style="814" customWidth="1"/>
    <col min="3067" max="3067" width="6" style="814" bestFit="1" customWidth="1"/>
    <col min="3068" max="3068" width="2.4609375" style="814" customWidth="1"/>
    <col min="3069" max="3072" width="0.921875" style="814" customWidth="1"/>
    <col min="3073" max="3154" width="2.4609375" style="814" customWidth="1"/>
    <col min="3155" max="3321" width="1.4609375" style="814"/>
    <col min="3322" max="3322" width="2.4609375" style="814" customWidth="1"/>
    <col min="3323" max="3323" width="6" style="814" bestFit="1" customWidth="1"/>
    <col min="3324" max="3324" width="2.4609375" style="814" customWidth="1"/>
    <col min="3325" max="3328" width="0.921875" style="814" customWidth="1"/>
    <col min="3329" max="3410" width="2.4609375" style="814" customWidth="1"/>
    <col min="3411" max="3577" width="1.4609375" style="814"/>
    <col min="3578" max="3578" width="2.4609375" style="814" customWidth="1"/>
    <col min="3579" max="3579" width="6" style="814" bestFit="1" customWidth="1"/>
    <col min="3580" max="3580" width="2.4609375" style="814" customWidth="1"/>
    <col min="3581" max="3584" width="0.921875" style="814" customWidth="1"/>
    <col min="3585" max="3666" width="2.4609375" style="814" customWidth="1"/>
    <col min="3667" max="3833" width="1.4609375" style="814"/>
    <col min="3834" max="3834" width="2.4609375" style="814" customWidth="1"/>
    <col min="3835" max="3835" width="6" style="814" bestFit="1" customWidth="1"/>
    <col min="3836" max="3836" width="2.4609375" style="814" customWidth="1"/>
    <col min="3837" max="3840" width="0.921875" style="814" customWidth="1"/>
    <col min="3841" max="3922" width="2.4609375" style="814" customWidth="1"/>
    <col min="3923" max="4089" width="1.4609375" style="814"/>
    <col min="4090" max="4090" width="2.4609375" style="814" customWidth="1"/>
    <col min="4091" max="4091" width="6" style="814" bestFit="1" customWidth="1"/>
    <col min="4092" max="4092" width="2.4609375" style="814" customWidth="1"/>
    <col min="4093" max="4096" width="0.921875" style="814" customWidth="1"/>
    <col min="4097" max="4178" width="2.4609375" style="814" customWidth="1"/>
    <col min="4179" max="4345" width="1.4609375" style="814"/>
    <col min="4346" max="4346" width="2.4609375" style="814" customWidth="1"/>
    <col min="4347" max="4347" width="6" style="814" bestFit="1" customWidth="1"/>
    <col min="4348" max="4348" width="2.4609375" style="814" customWidth="1"/>
    <col min="4349" max="4352" width="0.921875" style="814" customWidth="1"/>
    <col min="4353" max="4434" width="2.4609375" style="814" customWidth="1"/>
    <col min="4435" max="4601" width="1.4609375" style="814"/>
    <col min="4602" max="4602" width="2.4609375" style="814" customWidth="1"/>
    <col min="4603" max="4603" width="6" style="814" bestFit="1" customWidth="1"/>
    <col min="4604" max="4604" width="2.4609375" style="814" customWidth="1"/>
    <col min="4605" max="4608" width="0.921875" style="814" customWidth="1"/>
    <col min="4609" max="4690" width="2.4609375" style="814" customWidth="1"/>
    <col min="4691" max="4857" width="1.4609375" style="814"/>
    <col min="4858" max="4858" width="2.4609375" style="814" customWidth="1"/>
    <col min="4859" max="4859" width="6" style="814" bestFit="1" customWidth="1"/>
    <col min="4860" max="4860" width="2.4609375" style="814" customWidth="1"/>
    <col min="4861" max="4864" width="0.921875" style="814" customWidth="1"/>
    <col min="4865" max="4946" width="2.4609375" style="814" customWidth="1"/>
    <col min="4947" max="5113" width="1.4609375" style="814"/>
    <col min="5114" max="5114" width="2.4609375" style="814" customWidth="1"/>
    <col min="5115" max="5115" width="6" style="814" bestFit="1" customWidth="1"/>
    <col min="5116" max="5116" width="2.4609375" style="814" customWidth="1"/>
    <col min="5117" max="5120" width="0.921875" style="814" customWidth="1"/>
    <col min="5121" max="5202" width="2.4609375" style="814" customWidth="1"/>
    <col min="5203" max="5369" width="1.4609375" style="814"/>
    <col min="5370" max="5370" width="2.4609375" style="814" customWidth="1"/>
    <col min="5371" max="5371" width="6" style="814" bestFit="1" customWidth="1"/>
    <col min="5372" max="5372" width="2.4609375" style="814" customWidth="1"/>
    <col min="5373" max="5376" width="0.921875" style="814" customWidth="1"/>
    <col min="5377" max="5458" width="2.4609375" style="814" customWidth="1"/>
    <col min="5459" max="5625" width="1.4609375" style="814"/>
    <col min="5626" max="5626" width="2.4609375" style="814" customWidth="1"/>
    <col min="5627" max="5627" width="6" style="814" bestFit="1" customWidth="1"/>
    <col min="5628" max="5628" width="2.4609375" style="814" customWidth="1"/>
    <col min="5629" max="5632" width="0.921875" style="814" customWidth="1"/>
    <col min="5633" max="5714" width="2.4609375" style="814" customWidth="1"/>
    <col min="5715" max="5881" width="1.4609375" style="814"/>
    <col min="5882" max="5882" width="2.4609375" style="814" customWidth="1"/>
    <col min="5883" max="5883" width="6" style="814" bestFit="1" customWidth="1"/>
    <col min="5884" max="5884" width="2.4609375" style="814" customWidth="1"/>
    <col min="5885" max="5888" width="0.921875" style="814" customWidth="1"/>
    <col min="5889" max="5970" width="2.4609375" style="814" customWidth="1"/>
    <col min="5971" max="6137" width="1.4609375" style="814"/>
    <col min="6138" max="6138" width="2.4609375" style="814" customWidth="1"/>
    <col min="6139" max="6139" width="6" style="814" bestFit="1" customWidth="1"/>
    <col min="6140" max="6140" width="2.4609375" style="814" customWidth="1"/>
    <col min="6141" max="6144" width="0.921875" style="814" customWidth="1"/>
    <col min="6145" max="6226" width="2.4609375" style="814" customWidth="1"/>
    <col min="6227" max="6393" width="1.4609375" style="814"/>
    <col min="6394" max="6394" width="2.4609375" style="814" customWidth="1"/>
    <col min="6395" max="6395" width="6" style="814" bestFit="1" customWidth="1"/>
    <col min="6396" max="6396" width="2.4609375" style="814" customWidth="1"/>
    <col min="6397" max="6400" width="0.921875" style="814" customWidth="1"/>
    <col min="6401" max="6482" width="2.4609375" style="814" customWidth="1"/>
    <col min="6483" max="6649" width="1.4609375" style="814"/>
    <col min="6650" max="6650" width="2.4609375" style="814" customWidth="1"/>
    <col min="6651" max="6651" width="6" style="814" bestFit="1" customWidth="1"/>
    <col min="6652" max="6652" width="2.4609375" style="814" customWidth="1"/>
    <col min="6653" max="6656" width="0.921875" style="814" customWidth="1"/>
    <col min="6657" max="6738" width="2.4609375" style="814" customWidth="1"/>
    <col min="6739" max="6905" width="1.4609375" style="814"/>
    <col min="6906" max="6906" width="2.4609375" style="814" customWidth="1"/>
    <col min="6907" max="6907" width="6" style="814" bestFit="1" customWidth="1"/>
    <col min="6908" max="6908" width="2.4609375" style="814" customWidth="1"/>
    <col min="6909" max="6912" width="0.921875" style="814" customWidth="1"/>
    <col min="6913" max="6994" width="2.4609375" style="814" customWidth="1"/>
    <col min="6995" max="7161" width="1.4609375" style="814"/>
    <col min="7162" max="7162" width="2.4609375" style="814" customWidth="1"/>
    <col min="7163" max="7163" width="6" style="814" bestFit="1" customWidth="1"/>
    <col min="7164" max="7164" width="2.4609375" style="814" customWidth="1"/>
    <col min="7165" max="7168" width="0.921875" style="814" customWidth="1"/>
    <col min="7169" max="7250" width="2.4609375" style="814" customWidth="1"/>
    <col min="7251" max="7417" width="1.4609375" style="814"/>
    <col min="7418" max="7418" width="2.4609375" style="814" customWidth="1"/>
    <col min="7419" max="7419" width="6" style="814" bestFit="1" customWidth="1"/>
    <col min="7420" max="7420" width="2.4609375" style="814" customWidth="1"/>
    <col min="7421" max="7424" width="0.921875" style="814" customWidth="1"/>
    <col min="7425" max="7506" width="2.4609375" style="814" customWidth="1"/>
    <col min="7507" max="7673" width="1.4609375" style="814"/>
    <col min="7674" max="7674" width="2.4609375" style="814" customWidth="1"/>
    <col min="7675" max="7675" width="6" style="814" bestFit="1" customWidth="1"/>
    <col min="7676" max="7676" width="2.4609375" style="814" customWidth="1"/>
    <col min="7677" max="7680" width="0.921875" style="814" customWidth="1"/>
    <col min="7681" max="7762" width="2.4609375" style="814" customWidth="1"/>
    <col min="7763" max="7929" width="1.4609375" style="814"/>
    <col min="7930" max="7930" width="2.4609375" style="814" customWidth="1"/>
    <col min="7931" max="7931" width="6" style="814" bestFit="1" customWidth="1"/>
    <col min="7932" max="7932" width="2.4609375" style="814" customWidth="1"/>
    <col min="7933" max="7936" width="0.921875" style="814" customWidth="1"/>
    <col min="7937" max="8018" width="2.4609375" style="814" customWidth="1"/>
    <col min="8019" max="8185" width="1.4609375" style="814"/>
    <col min="8186" max="8186" width="2.4609375" style="814" customWidth="1"/>
    <col min="8187" max="8187" width="6" style="814" bestFit="1" customWidth="1"/>
    <col min="8188" max="8188" width="2.4609375" style="814" customWidth="1"/>
    <col min="8189" max="8192" width="0.921875" style="814" customWidth="1"/>
    <col min="8193" max="8274" width="2.4609375" style="814" customWidth="1"/>
    <col min="8275" max="8441" width="1.4609375" style="814"/>
    <col min="8442" max="8442" width="2.4609375" style="814" customWidth="1"/>
    <col min="8443" max="8443" width="6" style="814" bestFit="1" customWidth="1"/>
    <col min="8444" max="8444" width="2.4609375" style="814" customWidth="1"/>
    <col min="8445" max="8448" width="0.921875" style="814" customWidth="1"/>
    <col min="8449" max="8530" width="2.4609375" style="814" customWidth="1"/>
    <col min="8531" max="8697" width="1.4609375" style="814"/>
    <col min="8698" max="8698" width="2.4609375" style="814" customWidth="1"/>
    <col min="8699" max="8699" width="6" style="814" bestFit="1" customWidth="1"/>
    <col min="8700" max="8700" width="2.4609375" style="814" customWidth="1"/>
    <col min="8701" max="8704" width="0.921875" style="814" customWidth="1"/>
    <col min="8705" max="8786" width="2.4609375" style="814" customWidth="1"/>
    <col min="8787" max="8953" width="1.4609375" style="814"/>
    <col min="8954" max="8954" width="2.4609375" style="814" customWidth="1"/>
    <col min="8955" max="8955" width="6" style="814" bestFit="1" customWidth="1"/>
    <col min="8956" max="8956" width="2.4609375" style="814" customWidth="1"/>
    <col min="8957" max="8960" width="0.921875" style="814" customWidth="1"/>
    <col min="8961" max="9042" width="2.4609375" style="814" customWidth="1"/>
    <col min="9043" max="9209" width="1.4609375" style="814"/>
    <col min="9210" max="9210" width="2.4609375" style="814" customWidth="1"/>
    <col min="9211" max="9211" width="6" style="814" bestFit="1" customWidth="1"/>
    <col min="9212" max="9212" width="2.4609375" style="814" customWidth="1"/>
    <col min="9213" max="9216" width="0.921875" style="814" customWidth="1"/>
    <col min="9217" max="9298" width="2.4609375" style="814" customWidth="1"/>
    <col min="9299" max="9465" width="1.4609375" style="814"/>
    <col min="9466" max="9466" width="2.4609375" style="814" customWidth="1"/>
    <col min="9467" max="9467" width="6" style="814" bestFit="1" customWidth="1"/>
    <col min="9468" max="9468" width="2.4609375" style="814" customWidth="1"/>
    <col min="9469" max="9472" width="0.921875" style="814" customWidth="1"/>
    <col min="9473" max="9554" width="2.4609375" style="814" customWidth="1"/>
    <col min="9555" max="9721" width="1.4609375" style="814"/>
    <col min="9722" max="9722" width="2.4609375" style="814" customWidth="1"/>
    <col min="9723" max="9723" width="6" style="814" bestFit="1" customWidth="1"/>
    <col min="9724" max="9724" width="2.4609375" style="814" customWidth="1"/>
    <col min="9725" max="9728" width="0.921875" style="814" customWidth="1"/>
    <col min="9729" max="9810" width="2.4609375" style="814" customWidth="1"/>
    <col min="9811" max="9977" width="1.4609375" style="814"/>
    <col min="9978" max="9978" width="2.4609375" style="814" customWidth="1"/>
    <col min="9979" max="9979" width="6" style="814" bestFit="1" customWidth="1"/>
    <col min="9980" max="9980" width="2.4609375" style="814" customWidth="1"/>
    <col min="9981" max="9984" width="0.921875" style="814" customWidth="1"/>
    <col min="9985" max="10066" width="2.4609375" style="814" customWidth="1"/>
    <col min="10067" max="10233" width="1.4609375" style="814"/>
    <col min="10234" max="10234" width="2.4609375" style="814" customWidth="1"/>
    <col min="10235" max="10235" width="6" style="814" bestFit="1" customWidth="1"/>
    <col min="10236" max="10236" width="2.4609375" style="814" customWidth="1"/>
    <col min="10237" max="10240" width="0.921875" style="814" customWidth="1"/>
    <col min="10241" max="10322" width="2.4609375" style="814" customWidth="1"/>
    <col min="10323" max="10489" width="1.4609375" style="814"/>
    <col min="10490" max="10490" width="2.4609375" style="814" customWidth="1"/>
    <col min="10491" max="10491" width="6" style="814" bestFit="1" customWidth="1"/>
    <col min="10492" max="10492" width="2.4609375" style="814" customWidth="1"/>
    <col min="10493" max="10496" width="0.921875" style="814" customWidth="1"/>
    <col min="10497" max="10578" width="2.4609375" style="814" customWidth="1"/>
    <col min="10579" max="10745" width="1.4609375" style="814"/>
    <col min="10746" max="10746" width="2.4609375" style="814" customWidth="1"/>
    <col min="10747" max="10747" width="6" style="814" bestFit="1" customWidth="1"/>
    <col min="10748" max="10748" width="2.4609375" style="814" customWidth="1"/>
    <col min="10749" max="10752" width="0.921875" style="814" customWidth="1"/>
    <col min="10753" max="10834" width="2.4609375" style="814" customWidth="1"/>
    <col min="10835" max="11001" width="1.4609375" style="814"/>
    <col min="11002" max="11002" width="2.4609375" style="814" customWidth="1"/>
    <col min="11003" max="11003" width="6" style="814" bestFit="1" customWidth="1"/>
    <col min="11004" max="11004" width="2.4609375" style="814" customWidth="1"/>
    <col min="11005" max="11008" width="0.921875" style="814" customWidth="1"/>
    <col min="11009" max="11090" width="2.4609375" style="814" customWidth="1"/>
    <col min="11091" max="11257" width="1.4609375" style="814"/>
    <col min="11258" max="11258" width="2.4609375" style="814" customWidth="1"/>
    <col min="11259" max="11259" width="6" style="814" bestFit="1" customWidth="1"/>
    <col min="11260" max="11260" width="2.4609375" style="814" customWidth="1"/>
    <col min="11261" max="11264" width="0.921875" style="814" customWidth="1"/>
    <col min="11265" max="11346" width="2.4609375" style="814" customWidth="1"/>
    <col min="11347" max="11513" width="1.4609375" style="814"/>
    <col min="11514" max="11514" width="2.4609375" style="814" customWidth="1"/>
    <col min="11515" max="11515" width="6" style="814" bestFit="1" customWidth="1"/>
    <col min="11516" max="11516" width="2.4609375" style="814" customWidth="1"/>
    <col min="11517" max="11520" width="0.921875" style="814" customWidth="1"/>
    <col min="11521" max="11602" width="2.4609375" style="814" customWidth="1"/>
    <col min="11603" max="11769" width="1.4609375" style="814"/>
    <col min="11770" max="11770" width="2.4609375" style="814" customWidth="1"/>
    <col min="11771" max="11771" width="6" style="814" bestFit="1" customWidth="1"/>
    <col min="11772" max="11772" width="2.4609375" style="814" customWidth="1"/>
    <col min="11773" max="11776" width="0.921875" style="814" customWidth="1"/>
    <col min="11777" max="11858" width="2.4609375" style="814" customWidth="1"/>
    <col min="11859" max="12025" width="1.4609375" style="814"/>
    <col min="12026" max="12026" width="2.4609375" style="814" customWidth="1"/>
    <col min="12027" max="12027" width="6" style="814" bestFit="1" customWidth="1"/>
    <col min="12028" max="12028" width="2.4609375" style="814" customWidth="1"/>
    <col min="12029" max="12032" width="0.921875" style="814" customWidth="1"/>
    <col min="12033" max="12114" width="2.4609375" style="814" customWidth="1"/>
    <col min="12115" max="12281" width="1.4609375" style="814"/>
    <col min="12282" max="12282" width="2.4609375" style="814" customWidth="1"/>
    <col min="12283" max="12283" width="6" style="814" bestFit="1" customWidth="1"/>
    <col min="12284" max="12284" width="2.4609375" style="814" customWidth="1"/>
    <col min="12285" max="12288" width="0.921875" style="814" customWidth="1"/>
    <col min="12289" max="12370" width="2.4609375" style="814" customWidth="1"/>
    <col min="12371" max="12537" width="1.4609375" style="814"/>
    <col min="12538" max="12538" width="2.4609375" style="814" customWidth="1"/>
    <col min="12539" max="12539" width="6" style="814" bestFit="1" customWidth="1"/>
    <col min="12540" max="12540" width="2.4609375" style="814" customWidth="1"/>
    <col min="12541" max="12544" width="0.921875" style="814" customWidth="1"/>
    <col min="12545" max="12626" width="2.4609375" style="814" customWidth="1"/>
    <col min="12627" max="12793" width="1.4609375" style="814"/>
    <col min="12794" max="12794" width="2.4609375" style="814" customWidth="1"/>
    <col min="12795" max="12795" width="6" style="814" bestFit="1" customWidth="1"/>
    <col min="12796" max="12796" width="2.4609375" style="814" customWidth="1"/>
    <col min="12797" max="12800" width="0.921875" style="814" customWidth="1"/>
    <col min="12801" max="12882" width="2.4609375" style="814" customWidth="1"/>
    <col min="12883" max="13049" width="1.4609375" style="814"/>
    <col min="13050" max="13050" width="2.4609375" style="814" customWidth="1"/>
    <col min="13051" max="13051" width="6" style="814" bestFit="1" customWidth="1"/>
    <col min="13052" max="13052" width="2.4609375" style="814" customWidth="1"/>
    <col min="13053" max="13056" width="0.921875" style="814" customWidth="1"/>
    <col min="13057" max="13138" width="2.4609375" style="814" customWidth="1"/>
    <col min="13139" max="13305" width="1.4609375" style="814"/>
    <col min="13306" max="13306" width="2.4609375" style="814" customWidth="1"/>
    <col min="13307" max="13307" width="6" style="814" bestFit="1" customWidth="1"/>
    <col min="13308" max="13308" width="2.4609375" style="814" customWidth="1"/>
    <col min="13309" max="13312" width="0.921875" style="814" customWidth="1"/>
    <col min="13313" max="13394" width="2.4609375" style="814" customWidth="1"/>
    <col min="13395" max="13561" width="1.4609375" style="814"/>
    <col min="13562" max="13562" width="2.4609375" style="814" customWidth="1"/>
    <col min="13563" max="13563" width="6" style="814" bestFit="1" customWidth="1"/>
    <col min="13564" max="13564" width="2.4609375" style="814" customWidth="1"/>
    <col min="13565" max="13568" width="0.921875" style="814" customWidth="1"/>
    <col min="13569" max="13650" width="2.4609375" style="814" customWidth="1"/>
    <col min="13651" max="13817" width="1.4609375" style="814"/>
    <col min="13818" max="13818" width="2.4609375" style="814" customWidth="1"/>
    <col min="13819" max="13819" width="6" style="814" bestFit="1" customWidth="1"/>
    <col min="13820" max="13820" width="2.4609375" style="814" customWidth="1"/>
    <col min="13821" max="13824" width="0.921875" style="814" customWidth="1"/>
    <col min="13825" max="13906" width="2.4609375" style="814" customWidth="1"/>
    <col min="13907" max="14073" width="1.4609375" style="814"/>
    <col min="14074" max="14074" width="2.4609375" style="814" customWidth="1"/>
    <col min="14075" max="14075" width="6" style="814" bestFit="1" customWidth="1"/>
    <col min="14076" max="14076" width="2.4609375" style="814" customWidth="1"/>
    <col min="14077" max="14080" width="0.921875" style="814" customWidth="1"/>
    <col min="14081" max="14162" width="2.4609375" style="814" customWidth="1"/>
    <col min="14163" max="14329" width="1.4609375" style="814"/>
    <col min="14330" max="14330" width="2.4609375" style="814" customWidth="1"/>
    <col min="14331" max="14331" width="6" style="814" bestFit="1" customWidth="1"/>
    <col min="14332" max="14332" width="2.4609375" style="814" customWidth="1"/>
    <col min="14333" max="14336" width="0.921875" style="814" customWidth="1"/>
    <col min="14337" max="14418" width="2.4609375" style="814" customWidth="1"/>
    <col min="14419" max="14585" width="1.4609375" style="814"/>
    <col min="14586" max="14586" width="2.4609375" style="814" customWidth="1"/>
    <col min="14587" max="14587" width="6" style="814" bestFit="1" customWidth="1"/>
    <col min="14588" max="14588" width="2.4609375" style="814" customWidth="1"/>
    <col min="14589" max="14592" width="0.921875" style="814" customWidth="1"/>
    <col min="14593" max="14674" width="2.4609375" style="814" customWidth="1"/>
    <col min="14675" max="14841" width="1.4609375" style="814"/>
    <col min="14842" max="14842" width="2.4609375" style="814" customWidth="1"/>
    <col min="14843" max="14843" width="6" style="814" bestFit="1" customWidth="1"/>
    <col min="14844" max="14844" width="2.4609375" style="814" customWidth="1"/>
    <col min="14845" max="14848" width="0.921875" style="814" customWidth="1"/>
    <col min="14849" max="14930" width="2.4609375" style="814" customWidth="1"/>
    <col min="14931" max="15097" width="1.4609375" style="814"/>
    <col min="15098" max="15098" width="2.4609375" style="814" customWidth="1"/>
    <col min="15099" max="15099" width="6" style="814" bestFit="1" customWidth="1"/>
    <col min="15100" max="15100" width="2.4609375" style="814" customWidth="1"/>
    <col min="15101" max="15104" width="0.921875" style="814" customWidth="1"/>
    <col min="15105" max="15186" width="2.4609375" style="814" customWidth="1"/>
    <col min="15187" max="15353" width="1.4609375" style="814"/>
    <col min="15354" max="15354" width="2.4609375" style="814" customWidth="1"/>
    <col min="15355" max="15355" width="6" style="814" bestFit="1" customWidth="1"/>
    <col min="15356" max="15356" width="2.4609375" style="814" customWidth="1"/>
    <col min="15357" max="15360" width="0.921875" style="814" customWidth="1"/>
    <col min="15361" max="15442" width="2.4609375" style="814" customWidth="1"/>
    <col min="15443" max="15609" width="1.4609375" style="814"/>
    <col min="15610" max="15610" width="2.4609375" style="814" customWidth="1"/>
    <col min="15611" max="15611" width="6" style="814" bestFit="1" customWidth="1"/>
    <col min="15612" max="15612" width="2.4609375" style="814" customWidth="1"/>
    <col min="15613" max="15616" width="0.921875" style="814" customWidth="1"/>
    <col min="15617" max="15698" width="2.4609375" style="814" customWidth="1"/>
    <col min="15699" max="15865" width="1.4609375" style="814"/>
    <col min="15866" max="15866" width="2.4609375" style="814" customWidth="1"/>
    <col min="15867" max="15867" width="6" style="814" bestFit="1" customWidth="1"/>
    <col min="15868" max="15868" width="2.4609375" style="814" customWidth="1"/>
    <col min="15869" max="15872" width="0.921875" style="814" customWidth="1"/>
    <col min="15873" max="15954" width="2.4609375" style="814" customWidth="1"/>
    <col min="15955" max="16121" width="1.4609375" style="814"/>
    <col min="16122" max="16122" width="2.4609375" style="814" customWidth="1"/>
    <col min="16123" max="16123" width="6" style="814" bestFit="1" customWidth="1"/>
    <col min="16124" max="16124" width="2.4609375" style="814" customWidth="1"/>
    <col min="16125" max="16128" width="0.921875" style="814" customWidth="1"/>
    <col min="16129" max="16210" width="2.4609375" style="814" customWidth="1"/>
    <col min="16211" max="16384" width="1.4609375" style="814"/>
  </cols>
  <sheetData>
    <row r="1" spans="2:82" ht="15" customHeight="1" thickBot="1"/>
    <row r="2" spans="2:82" ht="15" customHeight="1">
      <c r="B2" s="902"/>
      <c r="C2" s="903"/>
      <c r="D2" s="903"/>
      <c r="E2" s="903"/>
      <c r="F2" s="903"/>
      <c r="G2" s="903"/>
      <c r="H2" s="903"/>
      <c r="I2" s="903"/>
      <c r="J2" s="903"/>
      <c r="K2" s="903"/>
      <c r="L2" s="903"/>
      <c r="M2" s="903"/>
      <c r="N2" s="903"/>
      <c r="O2" s="903"/>
      <c r="P2" s="903"/>
      <c r="Q2" s="903"/>
      <c r="R2" s="903"/>
      <c r="S2" s="903"/>
      <c r="T2" s="903"/>
      <c r="U2" s="903"/>
      <c r="V2" s="903"/>
      <c r="W2" s="903"/>
      <c r="X2" s="903"/>
      <c r="Y2" s="903"/>
      <c r="Z2" s="903"/>
      <c r="AA2" s="903"/>
      <c r="AB2" s="903"/>
      <c r="AC2" s="903"/>
      <c r="AD2" s="903"/>
      <c r="AE2" s="903"/>
      <c r="AF2" s="903"/>
      <c r="AG2" s="903"/>
      <c r="AH2" s="903"/>
      <c r="AI2" s="903"/>
      <c r="AJ2" s="903"/>
      <c r="AK2" s="903"/>
      <c r="AL2" s="903"/>
      <c r="AM2" s="903"/>
      <c r="AN2" s="903"/>
      <c r="AO2" s="903"/>
      <c r="AP2" s="903"/>
      <c r="AQ2" s="903"/>
      <c r="AR2" s="903"/>
      <c r="AS2" s="903"/>
      <c r="AT2" s="903"/>
      <c r="AU2" s="903"/>
      <c r="AV2" s="903"/>
      <c r="AW2" s="903"/>
      <c r="AX2" s="903"/>
      <c r="AY2" s="903"/>
      <c r="AZ2" s="903"/>
      <c r="BA2" s="903"/>
      <c r="BB2" s="903"/>
      <c r="BC2" s="903"/>
      <c r="BD2" s="903"/>
      <c r="BE2" s="903"/>
      <c r="BF2" s="903"/>
      <c r="BG2" s="903"/>
      <c r="BH2" s="903"/>
      <c r="BI2" s="903"/>
      <c r="BJ2" s="903"/>
      <c r="BK2" s="903"/>
      <c r="BL2" s="903"/>
      <c r="BM2" s="903"/>
      <c r="BN2" s="903"/>
      <c r="BO2" s="903"/>
      <c r="BP2" s="903"/>
      <c r="BQ2" s="903"/>
      <c r="BR2" s="903"/>
      <c r="BS2" s="903"/>
      <c r="BT2" s="903"/>
      <c r="BU2" s="903"/>
      <c r="BV2" s="903"/>
      <c r="BW2" s="903"/>
      <c r="BX2" s="903"/>
      <c r="BY2" s="903"/>
      <c r="BZ2" s="903"/>
      <c r="CA2" s="903"/>
      <c r="CB2" s="903"/>
      <c r="CC2" s="904"/>
      <c r="CD2" s="819"/>
    </row>
    <row r="3" spans="2:82" ht="30" customHeight="1">
      <c r="B3" s="821"/>
      <c r="C3" s="981"/>
      <c r="D3" s="981"/>
      <c r="E3" s="981"/>
      <c r="F3" s="981"/>
      <c r="H3" s="93" t="s">
        <v>2102</v>
      </c>
      <c r="I3" s="822"/>
      <c r="K3" s="822"/>
      <c r="L3" s="822"/>
      <c r="M3" s="822"/>
      <c r="N3" s="822"/>
      <c r="O3" s="822"/>
      <c r="P3" s="822"/>
      <c r="Q3" s="822"/>
      <c r="R3" s="822"/>
      <c r="S3" s="822"/>
      <c r="T3" s="822"/>
      <c r="U3" s="822"/>
      <c r="V3" s="822"/>
      <c r="W3" s="822"/>
      <c r="X3" s="822"/>
      <c r="Y3" s="822"/>
      <c r="Z3" s="822"/>
      <c r="AA3" s="822"/>
      <c r="AB3" s="822"/>
      <c r="AC3" s="822"/>
      <c r="AD3" s="822"/>
      <c r="AE3" s="822"/>
      <c r="AF3" s="822"/>
      <c r="AG3" s="822"/>
      <c r="AH3" s="822"/>
      <c r="AI3" s="822"/>
      <c r="AJ3" s="822"/>
      <c r="AK3" s="822"/>
      <c r="AL3" s="822"/>
      <c r="AM3" s="822"/>
      <c r="AN3" s="822"/>
      <c r="AO3" s="822"/>
      <c r="AP3" s="822"/>
      <c r="AQ3" s="822"/>
      <c r="AR3" s="822"/>
      <c r="AS3" s="822"/>
      <c r="AT3" s="822"/>
      <c r="AU3" s="822"/>
      <c r="AV3" s="822"/>
      <c r="AW3" s="822"/>
      <c r="AX3" s="822"/>
      <c r="AY3" s="822"/>
      <c r="AZ3" s="822"/>
      <c r="BA3" s="822"/>
      <c r="BB3" s="822"/>
      <c r="BC3" s="822"/>
      <c r="BD3" s="822"/>
      <c r="BE3" s="822"/>
      <c r="BF3" s="822"/>
      <c r="BG3" s="822"/>
      <c r="BH3" s="822"/>
      <c r="BI3" s="822"/>
      <c r="BJ3" s="822"/>
      <c r="BK3" s="822"/>
      <c r="BL3" s="822"/>
      <c r="BM3" s="822"/>
      <c r="BN3" s="822"/>
      <c r="BO3" s="822"/>
      <c r="BP3" s="822"/>
      <c r="BQ3" s="822"/>
      <c r="BR3" s="822"/>
      <c r="BS3" s="822"/>
      <c r="BT3" s="822"/>
      <c r="BU3" s="822"/>
      <c r="BV3" s="822"/>
      <c r="BW3" s="822"/>
      <c r="BX3" s="822"/>
      <c r="BY3" s="822"/>
      <c r="BZ3" s="822"/>
      <c r="CA3" s="822"/>
      <c r="CB3" s="822"/>
      <c r="CC3" s="823"/>
      <c r="CD3" s="822"/>
    </row>
    <row r="4" spans="2:82" ht="30" customHeight="1">
      <c r="B4" s="824"/>
      <c r="C4" s="981"/>
      <c r="D4" s="981"/>
      <c r="E4" s="981"/>
      <c r="F4" s="981"/>
      <c r="H4" s="92" t="s">
        <v>2103</v>
      </c>
      <c r="I4" s="825"/>
      <c r="K4" s="822"/>
      <c r="L4" s="822"/>
      <c r="M4" s="822"/>
      <c r="N4" s="822"/>
      <c r="O4" s="822"/>
      <c r="P4" s="822"/>
      <c r="Q4" s="822"/>
      <c r="R4" s="822"/>
      <c r="S4" s="822"/>
      <c r="T4" s="822"/>
      <c r="U4" s="822"/>
      <c r="V4" s="822"/>
      <c r="W4" s="822"/>
      <c r="X4" s="822"/>
      <c r="Y4" s="822"/>
      <c r="Z4" s="822"/>
      <c r="AA4" s="822"/>
      <c r="AB4" s="822"/>
      <c r="AC4" s="822"/>
      <c r="AD4" s="822"/>
      <c r="AE4" s="822"/>
      <c r="AF4" s="822"/>
      <c r="AG4" s="822"/>
      <c r="AH4" s="822"/>
      <c r="AI4" s="822"/>
      <c r="AJ4" s="822"/>
      <c r="AK4" s="822"/>
      <c r="AL4" s="822"/>
      <c r="AM4" s="822"/>
      <c r="AN4" s="822"/>
      <c r="AO4" s="822"/>
      <c r="AP4" s="822"/>
      <c r="AQ4" s="822"/>
      <c r="AR4" s="822"/>
      <c r="AS4" s="822"/>
      <c r="AT4" s="822"/>
      <c r="AU4" s="822"/>
      <c r="AV4" s="822"/>
      <c r="AW4" s="822"/>
      <c r="AX4" s="822"/>
      <c r="AY4" s="822"/>
      <c r="AZ4" s="822"/>
      <c r="BA4" s="822"/>
      <c r="BB4" s="822"/>
      <c r="BC4" s="822"/>
      <c r="BD4" s="822"/>
      <c r="BE4" s="822"/>
      <c r="BF4" s="825"/>
      <c r="BG4" s="825"/>
      <c r="BH4" s="825"/>
      <c r="BI4" s="825"/>
      <c r="BJ4" s="825"/>
      <c r="BK4" s="825"/>
      <c r="BL4" s="825"/>
      <c r="BM4" s="825"/>
      <c r="BN4" s="825"/>
      <c r="BO4" s="825"/>
      <c r="BP4" s="825"/>
      <c r="BQ4" s="825"/>
      <c r="BR4" s="825"/>
      <c r="BS4" s="825"/>
      <c r="BT4" s="825"/>
      <c r="BU4" s="825"/>
      <c r="BV4" s="825"/>
      <c r="BW4" s="825"/>
      <c r="BX4" s="825"/>
      <c r="BY4" s="825"/>
      <c r="BZ4" s="825"/>
      <c r="CA4" s="825"/>
      <c r="CB4" s="825"/>
      <c r="CC4" s="826"/>
      <c r="CD4" s="825"/>
    </row>
    <row r="5" spans="2:82" ht="30" customHeight="1">
      <c r="B5" s="827"/>
      <c r="C5" s="981"/>
      <c r="D5" s="981"/>
      <c r="E5" s="981"/>
      <c r="F5" s="981"/>
      <c r="G5" s="828"/>
      <c r="H5" s="828"/>
      <c r="I5" s="828"/>
      <c r="J5" s="828"/>
      <c r="K5" s="828"/>
      <c r="L5" s="828"/>
      <c r="M5" s="828"/>
      <c r="N5" s="828"/>
      <c r="O5" s="828"/>
      <c r="P5" s="828"/>
      <c r="Q5" s="828"/>
      <c r="R5" s="828"/>
      <c r="S5" s="828"/>
      <c r="T5" s="828"/>
      <c r="U5" s="828"/>
      <c r="V5" s="828"/>
      <c r="W5" s="828"/>
      <c r="X5" s="828"/>
      <c r="Y5" s="828"/>
      <c r="Z5" s="828"/>
      <c r="AA5" s="828"/>
      <c r="AB5" s="828"/>
      <c r="AC5" s="828"/>
      <c r="AD5" s="828"/>
      <c r="AE5" s="828"/>
      <c r="AF5" s="828"/>
      <c r="AG5" s="828"/>
      <c r="AH5" s="828"/>
      <c r="AI5" s="828"/>
      <c r="AJ5" s="828"/>
      <c r="AK5" s="828"/>
      <c r="AL5" s="828"/>
      <c r="AM5" s="828"/>
      <c r="AN5" s="828"/>
      <c r="AO5" s="828"/>
      <c r="AP5" s="828"/>
      <c r="AQ5" s="828"/>
      <c r="AR5" s="828"/>
      <c r="AS5" s="828"/>
      <c r="AT5" s="828"/>
      <c r="AU5" s="828"/>
      <c r="AV5" s="828"/>
      <c r="AW5" s="828"/>
      <c r="AX5" s="828"/>
      <c r="AY5" s="828"/>
      <c r="AZ5" s="828"/>
      <c r="BA5" s="828"/>
      <c r="BB5" s="828"/>
      <c r="BC5" s="828"/>
      <c r="BD5" s="828"/>
      <c r="BE5" s="828"/>
      <c r="BF5" s="828"/>
      <c r="BG5" s="828"/>
      <c r="BU5" s="828"/>
      <c r="BV5" s="828"/>
      <c r="BW5" s="828"/>
      <c r="BX5" s="828"/>
      <c r="BY5" s="828"/>
      <c r="BZ5" s="828"/>
      <c r="CA5" s="828"/>
      <c r="CB5" s="828"/>
      <c r="CC5" s="829"/>
      <c r="CD5" s="828"/>
    </row>
    <row r="6" spans="2:82" ht="30" customHeight="1">
      <c r="B6" s="827"/>
      <c r="C6" s="828"/>
      <c r="D6" s="828"/>
      <c r="E6" s="828"/>
      <c r="F6" s="828"/>
      <c r="G6" s="828"/>
      <c r="H6" s="828"/>
      <c r="I6" s="828"/>
      <c r="J6" s="828"/>
      <c r="K6" s="828"/>
      <c r="L6" s="828"/>
      <c r="M6" s="828"/>
      <c r="N6" s="828"/>
      <c r="O6" s="828"/>
      <c r="P6" s="828"/>
      <c r="Q6" s="828"/>
      <c r="R6" s="828"/>
      <c r="S6" s="828"/>
      <c r="T6" s="828"/>
      <c r="U6" s="828"/>
      <c r="V6" s="828"/>
      <c r="W6" s="828"/>
      <c r="X6" s="828"/>
      <c r="Y6" s="828"/>
      <c r="Z6" s="828"/>
      <c r="AA6" s="828"/>
      <c r="AB6" s="828"/>
      <c r="AC6" s="828"/>
      <c r="AD6" s="828"/>
      <c r="AE6" s="828"/>
      <c r="AF6" s="828"/>
      <c r="AG6" s="828"/>
      <c r="AH6" s="828"/>
      <c r="AI6" s="828"/>
      <c r="AJ6" s="828"/>
      <c r="AK6" s="828"/>
      <c r="AL6" s="828"/>
      <c r="AM6" s="828"/>
      <c r="AN6" s="828"/>
      <c r="AO6" s="828"/>
      <c r="AP6" s="828"/>
      <c r="AQ6" s="828"/>
      <c r="AR6" s="828"/>
      <c r="AS6" s="828"/>
      <c r="AT6" s="828"/>
      <c r="AU6" s="828"/>
      <c r="AV6" s="828"/>
      <c r="AW6" s="828"/>
      <c r="AX6" s="828"/>
      <c r="AY6" s="2360" t="s">
        <v>2104</v>
      </c>
      <c r="AZ6" s="2360"/>
      <c r="BA6" s="2360"/>
      <c r="BB6" s="2360"/>
      <c r="BC6" s="2360"/>
      <c r="BD6" s="2360"/>
      <c r="BE6" s="2360"/>
      <c r="BF6" s="2360"/>
      <c r="BG6" s="2360"/>
      <c r="BH6" s="2360"/>
      <c r="BI6" s="2360"/>
      <c r="BJ6" s="2360"/>
      <c r="BK6" s="2360"/>
      <c r="BL6" s="2360"/>
      <c r="BM6" s="2360"/>
      <c r="BN6" s="2360"/>
      <c r="BO6" s="2360"/>
      <c r="BP6" s="2360"/>
      <c r="BQ6" s="2360"/>
      <c r="BR6" s="2360"/>
      <c r="BS6" s="2360"/>
      <c r="BT6" s="2360"/>
      <c r="BU6" s="2360"/>
      <c r="BV6" s="2360"/>
      <c r="BW6" s="2360"/>
      <c r="BX6" s="2360"/>
      <c r="BY6" s="828"/>
      <c r="BZ6" s="828"/>
      <c r="CA6" s="828"/>
      <c r="CB6" s="828"/>
      <c r="CC6" s="829"/>
      <c r="CD6" s="828"/>
    </row>
    <row r="7" spans="2:82" ht="30" customHeight="1">
      <c r="B7" s="830"/>
      <c r="C7" s="861" t="s">
        <v>2105</v>
      </c>
      <c r="D7" s="857"/>
      <c r="E7" s="862" t="s">
        <v>19</v>
      </c>
      <c r="F7" s="857"/>
      <c r="G7" s="862"/>
      <c r="H7" s="857"/>
      <c r="I7" s="857"/>
      <c r="J7" s="857"/>
      <c r="K7" s="857"/>
      <c r="L7" s="857"/>
      <c r="M7" s="819"/>
      <c r="AX7" s="675"/>
      <c r="AY7" s="2381" t="s">
        <v>2106</v>
      </c>
      <c r="AZ7" s="2381"/>
      <c r="BA7" s="2381"/>
      <c r="BB7" s="2381"/>
      <c r="BC7" s="2381"/>
      <c r="BD7" s="2381"/>
      <c r="BE7" s="2381"/>
      <c r="BF7" s="2381"/>
      <c r="BG7" s="2381"/>
      <c r="BH7" s="2381"/>
      <c r="BI7" s="2381"/>
      <c r="BJ7" s="2381"/>
      <c r="BK7" s="2381"/>
      <c r="BL7" s="2381"/>
      <c r="BM7" s="2381"/>
      <c r="BN7" s="2381"/>
      <c r="BO7" s="2381"/>
      <c r="BP7" s="2381"/>
      <c r="BQ7" s="2381"/>
      <c r="BR7" s="2381"/>
      <c r="BS7" s="2381"/>
      <c r="BT7" s="2381"/>
      <c r="BU7" s="2381"/>
      <c r="BV7" s="2381"/>
      <c r="BW7" s="2381"/>
      <c r="BX7" s="2381"/>
      <c r="BY7" s="856"/>
      <c r="BZ7" s="856"/>
      <c r="CA7" s="856"/>
      <c r="CB7" s="856"/>
      <c r="CC7" s="834"/>
    </row>
    <row r="8" spans="2:82" ht="30" customHeight="1">
      <c r="B8" s="830"/>
      <c r="C8" s="819"/>
      <c r="D8" s="851"/>
      <c r="E8" s="910" t="s">
        <v>20</v>
      </c>
      <c r="F8" s="819"/>
      <c r="G8" s="819"/>
      <c r="H8" s="819"/>
      <c r="I8" s="819"/>
      <c r="J8" s="819"/>
      <c r="K8" s="819"/>
      <c r="L8" s="819"/>
      <c r="M8" s="819"/>
      <c r="AY8" s="2382" t="s">
        <v>21</v>
      </c>
      <c r="AZ8" s="2382"/>
      <c r="BA8" s="2382"/>
      <c r="BB8" s="2382"/>
      <c r="BC8" s="2382"/>
      <c r="BD8" s="2382"/>
      <c r="BE8" s="2382"/>
      <c r="BF8" s="2382"/>
      <c r="BG8" s="2382"/>
      <c r="BH8" s="2382"/>
      <c r="BI8" s="2382"/>
      <c r="BJ8" s="2382"/>
      <c r="BK8" s="2382"/>
      <c r="BL8" s="2382"/>
      <c r="BM8" s="2382"/>
      <c r="BN8" s="2382"/>
      <c r="BO8" s="2382"/>
      <c r="BP8" s="2382"/>
      <c r="BQ8" s="2382"/>
      <c r="BR8" s="2382"/>
      <c r="BS8" s="2382"/>
      <c r="BT8" s="2382"/>
      <c r="BU8" s="2382"/>
      <c r="BV8" s="2382"/>
      <c r="BW8" s="2382"/>
      <c r="BX8" s="2382"/>
      <c r="BY8" s="2383" t="s">
        <v>560</v>
      </c>
      <c r="BZ8" s="2383"/>
      <c r="CA8" s="2383"/>
      <c r="CB8" s="2383"/>
      <c r="CC8" s="834"/>
    </row>
    <row r="9" spans="2:82" ht="16.2" customHeight="1">
      <c r="B9" s="830"/>
      <c r="C9" s="819"/>
      <c r="D9" s="819"/>
      <c r="E9" s="819"/>
      <c r="F9" s="819"/>
      <c r="G9" s="819"/>
      <c r="H9" s="819"/>
      <c r="I9" s="819"/>
      <c r="J9" s="819"/>
      <c r="K9" s="819"/>
      <c r="L9" s="819"/>
      <c r="M9" s="819"/>
      <c r="BY9" s="2383"/>
      <c r="BZ9" s="2383"/>
      <c r="CA9" s="2383"/>
      <c r="CB9" s="2383"/>
      <c r="CC9" s="834"/>
    </row>
    <row r="10" spans="2:82" ht="30" customHeight="1">
      <c r="B10" s="830"/>
      <c r="C10" s="819"/>
      <c r="D10" s="832"/>
      <c r="E10" s="832"/>
      <c r="F10" s="861" t="s">
        <v>22</v>
      </c>
      <c r="G10" s="857"/>
      <c r="H10" s="862" t="s">
        <v>2107</v>
      </c>
      <c r="I10" s="857"/>
      <c r="J10" s="832"/>
      <c r="K10" s="832"/>
      <c r="L10" s="832"/>
      <c r="M10" s="832"/>
      <c r="N10" s="841"/>
      <c r="O10" s="841"/>
      <c r="P10" s="841"/>
      <c r="Q10" s="841"/>
      <c r="R10" s="841"/>
      <c r="S10" s="841"/>
      <c r="T10" s="841"/>
      <c r="U10" s="841"/>
      <c r="V10" s="841"/>
      <c r="W10" s="841"/>
      <c r="X10" s="841"/>
      <c r="Y10" s="841"/>
      <c r="Z10" s="841"/>
      <c r="AA10" s="841"/>
      <c r="AB10" s="841"/>
      <c r="AC10" s="841"/>
      <c r="AD10" s="841"/>
      <c r="AE10" s="841"/>
      <c r="AF10" s="841"/>
      <c r="AG10" s="841"/>
      <c r="AH10" s="841"/>
      <c r="AI10" s="841"/>
      <c r="AJ10" s="841"/>
      <c r="AK10" s="841"/>
      <c r="AL10" s="841"/>
      <c r="AM10" s="841"/>
      <c r="AN10" s="841"/>
      <c r="AO10" s="841"/>
      <c r="AP10" s="841"/>
      <c r="AQ10" s="841"/>
      <c r="AR10" s="841"/>
      <c r="AS10" s="841"/>
      <c r="AT10" s="841"/>
      <c r="AU10" s="841"/>
      <c r="AV10" s="2394" t="s">
        <v>48</v>
      </c>
      <c r="AW10" s="2256"/>
      <c r="AX10" s="841"/>
      <c r="AY10" s="3323"/>
      <c r="AZ10" s="3324"/>
      <c r="BA10" s="3324"/>
      <c r="BB10" s="3324"/>
      <c r="BC10" s="3324"/>
      <c r="BD10" s="3324"/>
      <c r="BE10" s="3324"/>
      <c r="BF10" s="3324"/>
      <c r="BG10" s="3324"/>
      <c r="BH10" s="3324"/>
      <c r="BI10" s="3324"/>
      <c r="BJ10" s="3324"/>
      <c r="BK10" s="3324"/>
      <c r="BL10" s="3324"/>
      <c r="BM10" s="3324"/>
      <c r="BN10" s="3324"/>
      <c r="BO10" s="3324"/>
      <c r="BP10" s="3324"/>
      <c r="BQ10" s="3324"/>
      <c r="BR10" s="3324"/>
      <c r="BS10" s="3324"/>
      <c r="BT10" s="3324"/>
      <c r="BU10" s="3324"/>
      <c r="BV10" s="3324"/>
      <c r="BW10" s="3324"/>
      <c r="BX10" s="3324"/>
      <c r="BY10" s="3324"/>
      <c r="BZ10" s="3324"/>
      <c r="CA10" s="3324"/>
      <c r="CB10" s="3325"/>
      <c r="CC10" s="834"/>
    </row>
    <row r="11" spans="2:82" ht="30" customHeight="1">
      <c r="B11" s="830"/>
      <c r="C11" s="819"/>
      <c r="D11" s="832"/>
      <c r="E11" s="832"/>
      <c r="F11" s="915"/>
      <c r="G11" s="856"/>
      <c r="H11" s="857"/>
      <c r="I11" s="857"/>
      <c r="J11" s="832"/>
      <c r="K11" s="832"/>
      <c r="L11" s="832"/>
      <c r="M11" s="832"/>
      <c r="N11" s="841"/>
      <c r="O11" s="841"/>
      <c r="P11" s="841"/>
      <c r="Q11" s="841"/>
      <c r="R11" s="841"/>
      <c r="S11" s="841"/>
      <c r="T11" s="841"/>
      <c r="U11" s="841"/>
      <c r="V11" s="841"/>
      <c r="W11" s="841"/>
      <c r="X11" s="841"/>
      <c r="Y11" s="841"/>
      <c r="Z11" s="841"/>
      <c r="AA11" s="841"/>
      <c r="AB11" s="841"/>
      <c r="AC11" s="841"/>
      <c r="AD11" s="841"/>
      <c r="AE11" s="841"/>
      <c r="AF11" s="841"/>
      <c r="AG11" s="841"/>
      <c r="AH11" s="841"/>
      <c r="AI11" s="841"/>
      <c r="AJ11" s="841"/>
      <c r="AK11" s="841"/>
      <c r="AL11" s="841"/>
      <c r="AM11" s="841"/>
      <c r="AN11" s="841"/>
      <c r="AO11" s="841"/>
      <c r="AP11" s="841"/>
      <c r="AQ11" s="841"/>
      <c r="AR11" s="841"/>
      <c r="AS11" s="841"/>
      <c r="AT11" s="841"/>
      <c r="AU11" s="841"/>
      <c r="AV11" s="2256"/>
      <c r="AW11" s="2256"/>
      <c r="AX11" s="841"/>
      <c r="AY11" s="3326"/>
      <c r="AZ11" s="3327"/>
      <c r="BA11" s="3327"/>
      <c r="BB11" s="3327"/>
      <c r="BC11" s="3327"/>
      <c r="BD11" s="3327"/>
      <c r="BE11" s="3327"/>
      <c r="BF11" s="3327"/>
      <c r="BG11" s="3327"/>
      <c r="BH11" s="3327"/>
      <c r="BI11" s="3327"/>
      <c r="BJ11" s="3327"/>
      <c r="BK11" s="3327"/>
      <c r="BL11" s="3327"/>
      <c r="BM11" s="3327"/>
      <c r="BN11" s="3327"/>
      <c r="BO11" s="3327"/>
      <c r="BP11" s="3327"/>
      <c r="BQ11" s="3327"/>
      <c r="BR11" s="3327"/>
      <c r="BS11" s="3327"/>
      <c r="BT11" s="3327"/>
      <c r="BU11" s="3327"/>
      <c r="BV11" s="3327"/>
      <c r="BW11" s="3327"/>
      <c r="BX11" s="3327"/>
      <c r="BY11" s="3327"/>
      <c r="BZ11" s="3327"/>
      <c r="CA11" s="3327"/>
      <c r="CB11" s="3328"/>
      <c r="CC11" s="834"/>
    </row>
    <row r="12" spans="2:82" ht="16.2" customHeight="1">
      <c r="B12" s="830"/>
      <c r="C12" s="819"/>
      <c r="D12" s="832"/>
      <c r="E12" s="832"/>
      <c r="F12" s="915"/>
      <c r="G12" s="856"/>
      <c r="H12" s="857"/>
      <c r="I12" s="857"/>
      <c r="J12" s="832"/>
      <c r="K12" s="832"/>
      <c r="L12" s="832"/>
      <c r="M12" s="832"/>
      <c r="N12" s="841"/>
      <c r="O12" s="841"/>
      <c r="P12" s="841"/>
      <c r="Q12" s="841"/>
      <c r="R12" s="841"/>
      <c r="S12" s="841"/>
      <c r="T12" s="841"/>
      <c r="U12" s="841"/>
      <c r="V12" s="841"/>
      <c r="W12" s="841"/>
      <c r="X12" s="841"/>
      <c r="Y12" s="841"/>
      <c r="Z12" s="841"/>
      <c r="AA12" s="841"/>
      <c r="AB12" s="841"/>
      <c r="AC12" s="841"/>
      <c r="AD12" s="841"/>
      <c r="AE12" s="841"/>
      <c r="AF12" s="841"/>
      <c r="AG12" s="841"/>
      <c r="AH12" s="841"/>
      <c r="AI12" s="841"/>
      <c r="AJ12" s="841"/>
      <c r="AK12" s="841"/>
      <c r="AL12" s="841"/>
      <c r="AM12" s="841"/>
      <c r="AN12" s="841"/>
      <c r="AO12" s="841"/>
      <c r="AP12" s="841"/>
      <c r="AQ12" s="841"/>
      <c r="AR12" s="841"/>
      <c r="AS12" s="841"/>
      <c r="AT12" s="841"/>
      <c r="AU12" s="841"/>
      <c r="AV12" s="841"/>
      <c r="AW12" s="841"/>
      <c r="AX12" s="841"/>
      <c r="AY12" s="841"/>
      <c r="AZ12" s="841"/>
      <c r="BA12" s="841"/>
      <c r="BB12" s="841"/>
      <c r="BC12" s="841"/>
      <c r="BD12" s="841"/>
      <c r="BE12" s="841"/>
      <c r="BF12" s="841"/>
      <c r="BG12" s="841"/>
      <c r="BH12" s="841"/>
      <c r="BI12" s="841"/>
      <c r="BJ12" s="841"/>
      <c r="BK12" s="841"/>
      <c r="BL12" s="841"/>
      <c r="BM12" s="841"/>
      <c r="BN12" s="841"/>
      <c r="BO12" s="841"/>
      <c r="BP12" s="841"/>
      <c r="BQ12" s="841"/>
      <c r="BR12" s="841"/>
      <c r="BS12" s="841"/>
      <c r="BT12" s="841"/>
      <c r="BU12" s="841"/>
      <c r="BV12" s="841"/>
      <c r="BW12" s="841"/>
      <c r="BX12" s="841"/>
      <c r="BY12" s="841"/>
      <c r="BZ12" s="841"/>
      <c r="CA12" s="841"/>
      <c r="CB12" s="841"/>
      <c r="CC12" s="834"/>
    </row>
    <row r="13" spans="2:82" ht="30" customHeight="1">
      <c r="B13" s="830"/>
      <c r="C13" s="819"/>
      <c r="D13" s="832"/>
      <c r="E13" s="832"/>
      <c r="F13" s="861" t="s">
        <v>23</v>
      </c>
      <c r="G13" s="857"/>
      <c r="H13" s="862" t="s">
        <v>2108</v>
      </c>
      <c r="I13" s="857"/>
      <c r="J13" s="832"/>
      <c r="K13" s="832"/>
      <c r="L13" s="832"/>
      <c r="M13" s="929"/>
      <c r="N13" s="879"/>
      <c r="O13" s="879"/>
      <c r="P13" s="879"/>
      <c r="Q13" s="879"/>
      <c r="R13" s="879"/>
      <c r="S13" s="879"/>
      <c r="T13" s="879"/>
      <c r="U13" s="879"/>
      <c r="V13" s="879"/>
      <c r="W13" s="879"/>
      <c r="X13" s="879"/>
      <c r="Y13" s="879"/>
      <c r="Z13" s="879"/>
      <c r="AA13" s="879"/>
      <c r="AB13" s="879"/>
      <c r="AC13" s="879"/>
      <c r="AD13" s="879"/>
      <c r="AE13" s="879"/>
      <c r="AF13" s="879"/>
      <c r="AG13" s="879"/>
      <c r="AH13" s="879"/>
      <c r="AI13" s="879"/>
      <c r="AJ13" s="879"/>
      <c r="AK13" s="879"/>
      <c r="AL13" s="879"/>
      <c r="AM13" s="879"/>
      <c r="AN13" s="879"/>
      <c r="AO13" s="879"/>
      <c r="AP13" s="879"/>
      <c r="AQ13" s="879"/>
      <c r="AR13" s="879"/>
      <c r="AS13" s="879"/>
      <c r="AT13" s="879"/>
      <c r="AU13" s="879"/>
      <c r="AV13" s="2394" t="s">
        <v>31</v>
      </c>
      <c r="AW13" s="2256"/>
      <c r="AY13" s="3323"/>
      <c r="AZ13" s="3324"/>
      <c r="BA13" s="3324"/>
      <c r="BB13" s="3324"/>
      <c r="BC13" s="3324"/>
      <c r="BD13" s="3324"/>
      <c r="BE13" s="3324"/>
      <c r="BF13" s="3324"/>
      <c r="BG13" s="3324"/>
      <c r="BH13" s="3324"/>
      <c r="BI13" s="3324"/>
      <c r="BJ13" s="3324"/>
      <c r="BK13" s="3324"/>
      <c r="BL13" s="3324"/>
      <c r="BM13" s="3324"/>
      <c r="BN13" s="3324"/>
      <c r="BO13" s="3324"/>
      <c r="BP13" s="3324"/>
      <c r="BQ13" s="3324"/>
      <c r="BR13" s="3324"/>
      <c r="BS13" s="3324"/>
      <c r="BT13" s="3324"/>
      <c r="BU13" s="3324"/>
      <c r="BV13" s="3324"/>
      <c r="BW13" s="3324"/>
      <c r="BX13" s="3324"/>
      <c r="BY13" s="3324"/>
      <c r="BZ13" s="3324"/>
      <c r="CA13" s="3324"/>
      <c r="CB13" s="3325"/>
      <c r="CC13" s="834"/>
    </row>
    <row r="14" spans="2:82" ht="30" customHeight="1">
      <c r="B14" s="830"/>
      <c r="C14" s="819"/>
      <c r="D14" s="851"/>
      <c r="E14" s="929"/>
      <c r="F14" s="929"/>
      <c r="G14" s="929"/>
      <c r="H14" s="929"/>
      <c r="I14" s="929"/>
      <c r="J14" s="929"/>
      <c r="K14" s="929"/>
      <c r="L14" s="929"/>
      <c r="M14" s="929"/>
      <c r="N14" s="879"/>
      <c r="O14" s="879"/>
      <c r="P14" s="879"/>
      <c r="Q14" s="879"/>
      <c r="R14" s="879"/>
      <c r="S14" s="879"/>
      <c r="T14" s="879"/>
      <c r="U14" s="879"/>
      <c r="V14" s="879"/>
      <c r="W14" s="879"/>
      <c r="X14" s="879"/>
      <c r="Y14" s="879"/>
      <c r="Z14" s="879"/>
      <c r="AA14" s="879"/>
      <c r="AB14" s="879"/>
      <c r="AC14" s="879"/>
      <c r="AD14" s="879"/>
      <c r="AE14" s="879"/>
      <c r="AF14" s="879"/>
      <c r="AG14" s="879"/>
      <c r="AH14" s="879"/>
      <c r="AI14" s="879"/>
      <c r="AJ14" s="879"/>
      <c r="AK14" s="879"/>
      <c r="AL14" s="879"/>
      <c r="AM14" s="879"/>
      <c r="AN14" s="879"/>
      <c r="AO14" s="879"/>
      <c r="AP14" s="879"/>
      <c r="AQ14" s="879"/>
      <c r="AR14" s="879"/>
      <c r="AS14" s="879"/>
      <c r="AT14" s="879"/>
      <c r="AU14" s="879"/>
      <c r="AV14" s="2256"/>
      <c r="AW14" s="2256"/>
      <c r="AY14" s="3326"/>
      <c r="AZ14" s="3327"/>
      <c r="BA14" s="3327"/>
      <c r="BB14" s="3327"/>
      <c r="BC14" s="3327"/>
      <c r="BD14" s="3327"/>
      <c r="BE14" s="3327"/>
      <c r="BF14" s="3327"/>
      <c r="BG14" s="3327"/>
      <c r="BH14" s="3327"/>
      <c r="BI14" s="3327"/>
      <c r="BJ14" s="3327"/>
      <c r="BK14" s="3327"/>
      <c r="BL14" s="3327"/>
      <c r="BM14" s="3327"/>
      <c r="BN14" s="3327"/>
      <c r="BO14" s="3327"/>
      <c r="BP14" s="3327"/>
      <c r="BQ14" s="3327"/>
      <c r="BR14" s="3327"/>
      <c r="BS14" s="3327"/>
      <c r="BT14" s="3327"/>
      <c r="BU14" s="3327"/>
      <c r="BV14" s="3327"/>
      <c r="BW14" s="3327"/>
      <c r="BX14" s="3327"/>
      <c r="BY14" s="3327"/>
      <c r="BZ14" s="3327"/>
      <c r="CA14" s="3327"/>
      <c r="CB14" s="3328"/>
      <c r="CC14" s="834"/>
    </row>
    <row r="15" spans="2:82" ht="16.2" customHeight="1">
      <c r="B15" s="842"/>
      <c r="C15" s="43"/>
      <c r="D15" s="905"/>
      <c r="CC15" s="834"/>
    </row>
    <row r="16" spans="2:82" ht="30" customHeight="1">
      <c r="B16" s="842"/>
      <c r="D16" s="825"/>
      <c r="E16" s="2395" t="s">
        <v>2109</v>
      </c>
      <c r="F16" s="2396"/>
      <c r="G16" s="2396"/>
      <c r="H16" s="2396"/>
      <c r="I16" s="2396"/>
      <c r="J16" s="2396"/>
      <c r="K16" s="2396"/>
      <c r="L16" s="2396"/>
      <c r="M16" s="2396"/>
      <c r="N16" s="2396"/>
      <c r="O16" s="2396"/>
      <c r="P16" s="2396"/>
      <c r="Q16" s="2396"/>
      <c r="R16" s="2396"/>
      <c r="S16" s="2396"/>
      <c r="T16" s="2396"/>
      <c r="U16" s="2396"/>
      <c r="V16" s="2396"/>
      <c r="W16" s="2396"/>
      <c r="X16" s="2396"/>
      <c r="Y16" s="2396"/>
      <c r="Z16" s="2396"/>
      <c r="AA16" s="2396"/>
      <c r="AB16" s="2396"/>
      <c r="AC16" s="2396"/>
      <c r="AD16" s="2396"/>
      <c r="AE16" s="2396"/>
      <c r="AF16" s="2396"/>
      <c r="AG16" s="2396"/>
      <c r="AH16" s="2396"/>
      <c r="AI16" s="2396"/>
      <c r="AJ16" s="2396"/>
      <c r="AK16" s="2396"/>
      <c r="AL16" s="2396"/>
      <c r="AM16" s="2396"/>
      <c r="AN16" s="2396"/>
      <c r="AO16" s="2396"/>
      <c r="AP16" s="2396"/>
      <c r="AQ16" s="2396"/>
      <c r="AR16" s="2396"/>
      <c r="AS16" s="2396"/>
      <c r="AT16" s="2396"/>
      <c r="AU16" s="2396"/>
      <c r="AV16" s="2396"/>
      <c r="AW16" s="2396"/>
      <c r="AX16" s="2396"/>
      <c r="AY16" s="2396"/>
      <c r="AZ16" s="2396"/>
      <c r="BA16" s="2396"/>
      <c r="BB16" s="2396"/>
      <c r="BC16" s="2396"/>
      <c r="BD16" s="2396"/>
      <c r="BE16" s="2396"/>
      <c r="BF16" s="2396"/>
      <c r="BG16" s="2396"/>
      <c r="BH16" s="2396"/>
      <c r="BI16" s="2396"/>
      <c r="BJ16" s="2396"/>
      <c r="BK16" s="2396"/>
      <c r="BL16" s="2396"/>
      <c r="BM16" s="2396"/>
      <c r="BN16" s="2396"/>
      <c r="BO16" s="2396"/>
      <c r="BP16" s="2396"/>
      <c r="BQ16" s="2396"/>
      <c r="BR16" s="2396"/>
      <c r="BS16" s="2396"/>
      <c r="BT16" s="2397"/>
      <c r="BU16" s="43"/>
      <c r="BV16" s="43"/>
      <c r="BW16" s="881"/>
      <c r="BX16" s="881"/>
      <c r="BY16" s="881"/>
      <c r="BZ16" s="881"/>
      <c r="CA16" s="881"/>
      <c r="CB16" s="881"/>
      <c r="CC16" s="834"/>
    </row>
    <row r="17" spans="2:93" ht="30" customHeight="1">
      <c r="B17" s="842"/>
      <c r="E17" s="2398"/>
      <c r="F17" s="2399"/>
      <c r="G17" s="2399"/>
      <c r="H17" s="2399"/>
      <c r="I17" s="2399"/>
      <c r="J17" s="2399"/>
      <c r="K17" s="2399"/>
      <c r="L17" s="2399"/>
      <c r="M17" s="2399"/>
      <c r="N17" s="2399"/>
      <c r="O17" s="2399"/>
      <c r="P17" s="2399"/>
      <c r="Q17" s="2399"/>
      <c r="R17" s="2399"/>
      <c r="S17" s="2399"/>
      <c r="T17" s="2399"/>
      <c r="U17" s="2399"/>
      <c r="V17" s="2399"/>
      <c r="W17" s="2399"/>
      <c r="X17" s="2399"/>
      <c r="Y17" s="2399"/>
      <c r="Z17" s="2399"/>
      <c r="AA17" s="2399"/>
      <c r="AB17" s="2399"/>
      <c r="AC17" s="2399"/>
      <c r="AD17" s="2399"/>
      <c r="AE17" s="2399"/>
      <c r="AF17" s="2399"/>
      <c r="AG17" s="2399"/>
      <c r="AH17" s="2399"/>
      <c r="AI17" s="2399"/>
      <c r="AJ17" s="2399"/>
      <c r="AK17" s="2399"/>
      <c r="AL17" s="2399"/>
      <c r="AM17" s="2399"/>
      <c r="AN17" s="2399"/>
      <c r="AO17" s="2399"/>
      <c r="AP17" s="2399"/>
      <c r="AQ17" s="2399"/>
      <c r="AR17" s="2399"/>
      <c r="AS17" s="2399"/>
      <c r="AT17" s="2399"/>
      <c r="AU17" s="2399"/>
      <c r="AV17" s="2399"/>
      <c r="AW17" s="2399"/>
      <c r="AX17" s="2399"/>
      <c r="AY17" s="2399"/>
      <c r="AZ17" s="2399"/>
      <c r="BA17" s="2399"/>
      <c r="BB17" s="2399"/>
      <c r="BC17" s="2399"/>
      <c r="BD17" s="2399"/>
      <c r="BE17" s="2399"/>
      <c r="BF17" s="2399"/>
      <c r="BG17" s="2399"/>
      <c r="BH17" s="2399"/>
      <c r="BI17" s="2399"/>
      <c r="BJ17" s="2399"/>
      <c r="BK17" s="2399"/>
      <c r="BL17" s="2399"/>
      <c r="BM17" s="2399"/>
      <c r="BN17" s="2399"/>
      <c r="BO17" s="2399"/>
      <c r="BP17" s="2399"/>
      <c r="BQ17" s="2399"/>
      <c r="BR17" s="2399"/>
      <c r="BS17" s="2399"/>
      <c r="BT17" s="2400"/>
      <c r="CC17" s="834"/>
      <c r="CK17" s="211"/>
    </row>
    <row r="18" spans="2:93" ht="30" customHeight="1">
      <c r="B18" s="845"/>
      <c r="C18" s="846"/>
      <c r="D18" s="1406"/>
      <c r="E18" s="847"/>
      <c r="F18" s="1407"/>
      <c r="G18" s="847"/>
      <c r="H18" s="847"/>
      <c r="I18" s="847"/>
      <c r="J18" s="847"/>
      <c r="K18" s="847"/>
      <c r="L18" s="847"/>
      <c r="M18" s="846"/>
      <c r="N18" s="847"/>
      <c r="O18" s="847"/>
      <c r="P18" s="847"/>
      <c r="Q18" s="846"/>
      <c r="R18" s="846"/>
      <c r="S18" s="846"/>
      <c r="T18" s="846"/>
      <c r="U18" s="1406"/>
      <c r="V18" s="847"/>
      <c r="W18" s="1408"/>
      <c r="X18" s="847"/>
      <c r="Y18" s="847"/>
      <c r="Z18" s="847"/>
      <c r="AA18" s="847"/>
      <c r="AB18" s="847"/>
      <c r="AC18" s="847"/>
      <c r="AD18" s="846"/>
      <c r="AE18" s="847"/>
      <c r="AF18" s="847"/>
      <c r="AG18" s="847"/>
      <c r="AH18" s="846"/>
      <c r="AI18" s="846"/>
      <c r="AJ18" s="846"/>
      <c r="AK18" s="846"/>
      <c r="AL18" s="1406"/>
      <c r="AM18" s="847"/>
      <c r="AN18" s="1408"/>
      <c r="AO18" s="847"/>
      <c r="AP18" s="847"/>
      <c r="AQ18" s="847"/>
      <c r="AR18" s="847"/>
      <c r="AS18" s="847"/>
      <c r="AT18" s="847"/>
      <c r="AU18" s="847"/>
      <c r="AV18" s="847"/>
      <c r="AW18" s="847"/>
      <c r="AX18" s="847"/>
      <c r="AY18" s="847"/>
      <c r="AZ18" s="847"/>
      <c r="BA18" s="847"/>
      <c r="BB18" s="847"/>
      <c r="BC18" s="846"/>
      <c r="BD18" s="847"/>
      <c r="BE18" s="847"/>
      <c r="BF18" s="847"/>
      <c r="BG18" s="846"/>
      <c r="BH18" s="846"/>
      <c r="BI18" s="846"/>
      <c r="BJ18" s="846"/>
      <c r="BK18" s="847"/>
      <c r="BL18" s="847"/>
      <c r="BM18" s="847"/>
      <c r="BN18" s="846"/>
      <c r="BO18" s="846"/>
      <c r="BP18" s="846"/>
      <c r="BQ18" s="846"/>
      <c r="BR18" s="846"/>
      <c r="BS18" s="846"/>
      <c r="BT18" s="846"/>
      <c r="BU18" s="846"/>
      <c r="BV18" s="846"/>
      <c r="BW18" s="846"/>
      <c r="BX18" s="846"/>
      <c r="BY18" s="846"/>
      <c r="BZ18" s="846"/>
      <c r="CA18" s="846"/>
      <c r="CB18" s="846"/>
      <c r="CC18" s="848"/>
      <c r="CK18" s="212"/>
    </row>
    <row r="19" spans="2:93" ht="30" customHeight="1">
      <c r="B19" s="842"/>
      <c r="D19" s="881"/>
      <c r="E19" s="819"/>
      <c r="F19" s="1367"/>
      <c r="G19" s="819"/>
      <c r="H19" s="819"/>
      <c r="I19" s="819"/>
      <c r="J19" s="819"/>
      <c r="K19" s="819"/>
      <c r="L19" s="819"/>
      <c r="N19" s="819"/>
      <c r="O19" s="819"/>
      <c r="P19" s="819"/>
      <c r="U19" s="881"/>
      <c r="V19" s="819"/>
      <c r="W19" s="870"/>
      <c r="X19" s="819"/>
      <c r="Y19" s="819"/>
      <c r="Z19" s="819"/>
      <c r="AA19" s="819"/>
      <c r="AB19" s="819"/>
      <c r="AC19" s="819"/>
      <c r="AE19" s="819"/>
      <c r="AF19" s="819"/>
      <c r="AG19" s="819"/>
      <c r="AL19" s="881"/>
      <c r="AM19" s="819"/>
      <c r="AN19" s="870"/>
      <c r="AO19" s="819"/>
      <c r="AP19" s="819"/>
      <c r="AQ19" s="819"/>
      <c r="AR19" s="819"/>
      <c r="AS19" s="819"/>
      <c r="AT19" s="819"/>
      <c r="AU19" s="819"/>
      <c r="AV19" s="819"/>
      <c r="AW19" s="819"/>
      <c r="AX19" s="819"/>
      <c r="AY19" s="819"/>
      <c r="AZ19" s="819"/>
      <c r="BA19" s="819"/>
      <c r="BB19" s="819"/>
      <c r="BD19" s="819"/>
      <c r="BE19" s="819"/>
      <c r="BF19" s="819"/>
      <c r="BK19" s="819"/>
      <c r="BL19" s="819"/>
      <c r="BM19" s="819"/>
      <c r="CC19" s="834"/>
      <c r="CK19" s="212"/>
    </row>
    <row r="20" spans="2:93" ht="30" customHeight="1">
      <c r="B20" s="842"/>
      <c r="C20" s="861" t="s">
        <v>2110</v>
      </c>
      <c r="D20" s="858"/>
      <c r="E20" s="862" t="s">
        <v>2111</v>
      </c>
      <c r="F20" s="858"/>
      <c r="G20" s="930"/>
      <c r="H20" s="930"/>
      <c r="I20" s="930"/>
      <c r="J20" s="930"/>
      <c r="K20" s="930"/>
      <c r="L20" s="930"/>
      <c r="M20" s="930"/>
      <c r="N20" s="930"/>
      <c r="O20" s="930"/>
      <c r="P20" s="930"/>
      <c r="Q20" s="930"/>
      <c r="R20" s="930"/>
      <c r="S20" s="930"/>
      <c r="T20" s="930"/>
      <c r="U20" s="930"/>
      <c r="V20" s="930"/>
      <c r="W20" s="930"/>
      <c r="X20" s="930"/>
      <c r="Y20" s="930"/>
      <c r="Z20" s="930"/>
      <c r="AA20" s="930"/>
      <c r="AB20" s="930"/>
      <c r="AC20" s="930"/>
      <c r="AD20" s="930"/>
      <c r="AE20" s="930"/>
      <c r="AF20" s="930"/>
      <c r="AG20" s="930"/>
      <c r="AH20" s="930"/>
      <c r="AI20" s="930"/>
      <c r="AJ20" s="930"/>
      <c r="AK20" s="930"/>
      <c r="AL20" s="930"/>
      <c r="AM20" s="930"/>
      <c r="AN20" s="930"/>
      <c r="AO20" s="930"/>
      <c r="AP20" s="930"/>
      <c r="AQ20" s="930"/>
      <c r="AR20" s="930"/>
      <c r="AS20" s="930"/>
      <c r="AT20" s="930"/>
      <c r="AU20" s="930"/>
      <c r="AV20" s="930"/>
      <c r="AW20" s="930"/>
      <c r="AX20" s="930"/>
      <c r="AY20" s="930"/>
      <c r="AZ20" s="930"/>
      <c r="BA20" s="930"/>
      <c r="BB20" s="930"/>
      <c r="BC20" s="930"/>
      <c r="BD20" s="930"/>
      <c r="BE20" s="930"/>
      <c r="BF20" s="930"/>
      <c r="BG20" s="930"/>
      <c r="BH20" s="930"/>
      <c r="BI20" s="930"/>
      <c r="BJ20" s="930"/>
      <c r="BK20" s="930"/>
      <c r="BL20" s="930"/>
      <c r="BM20" s="930"/>
      <c r="BN20" s="930"/>
      <c r="BO20" s="930"/>
      <c r="BP20" s="930"/>
      <c r="BQ20" s="930"/>
      <c r="BR20" s="930"/>
      <c r="BS20" s="930"/>
      <c r="BT20" s="930"/>
      <c r="CC20" s="834"/>
      <c r="CK20" s="212"/>
    </row>
    <row r="21" spans="2:93" ht="16.2" customHeight="1">
      <c r="B21" s="842"/>
      <c r="C21" s="858"/>
      <c r="D21" s="858"/>
      <c r="E21" s="858"/>
      <c r="F21" s="910"/>
      <c r="G21" s="819"/>
      <c r="H21" s="819"/>
      <c r="I21" s="819"/>
      <c r="J21" s="819"/>
      <c r="K21" s="819"/>
      <c r="L21" s="819"/>
      <c r="N21" s="819"/>
      <c r="O21" s="819"/>
      <c r="P21" s="819"/>
      <c r="U21" s="881"/>
      <c r="V21" s="819"/>
      <c r="W21" s="870"/>
      <c r="X21" s="819"/>
      <c r="Y21" s="819"/>
      <c r="Z21" s="819"/>
      <c r="AA21" s="819"/>
      <c r="AB21" s="819"/>
      <c r="AC21" s="819"/>
      <c r="AE21" s="819"/>
      <c r="AF21" s="819"/>
      <c r="AG21" s="819"/>
      <c r="AL21" s="881"/>
      <c r="AM21" s="819"/>
      <c r="AN21" s="870"/>
      <c r="AO21" s="819"/>
      <c r="AP21" s="819"/>
      <c r="AQ21" s="819"/>
      <c r="AR21" s="819"/>
      <c r="AS21" s="819"/>
      <c r="AT21" s="819"/>
      <c r="AU21" s="819"/>
      <c r="AV21" s="819"/>
      <c r="AW21" s="819"/>
      <c r="AX21" s="819"/>
      <c r="AY21" s="819"/>
      <c r="AZ21" s="819"/>
      <c r="BA21" s="819"/>
      <c r="BB21" s="819"/>
      <c r="BD21" s="819"/>
      <c r="BE21" s="819"/>
      <c r="BF21" s="819"/>
      <c r="BK21" s="819"/>
      <c r="BL21" s="819"/>
      <c r="BM21" s="819"/>
      <c r="CC21" s="834"/>
      <c r="CK21" s="212"/>
    </row>
    <row r="22" spans="2:93" ht="30" customHeight="1">
      <c r="B22" s="842"/>
      <c r="C22" s="858"/>
      <c r="D22" s="858"/>
      <c r="E22" s="862" t="s">
        <v>2112</v>
      </c>
      <c r="F22" s="858"/>
      <c r="G22" s="819"/>
      <c r="H22" s="819"/>
      <c r="I22" s="819"/>
      <c r="J22" s="819"/>
      <c r="K22" s="819"/>
      <c r="L22" s="819"/>
      <c r="N22" s="819"/>
      <c r="O22" s="819"/>
      <c r="P22" s="819"/>
      <c r="U22" s="819"/>
      <c r="V22" s="819"/>
      <c r="W22" s="212"/>
      <c r="X22" s="819"/>
      <c r="Y22" s="819"/>
      <c r="Z22" s="819"/>
      <c r="AA22" s="819"/>
      <c r="AB22" s="819"/>
      <c r="AC22" s="819"/>
      <c r="AE22" s="819"/>
      <c r="AF22" s="819"/>
      <c r="AG22" s="819"/>
      <c r="AL22" s="819"/>
      <c r="AM22" s="819"/>
      <c r="AN22" s="212"/>
      <c r="AO22" s="819"/>
      <c r="AP22" s="819"/>
      <c r="AQ22" s="819"/>
      <c r="AR22" s="819"/>
      <c r="AS22" s="819"/>
      <c r="AT22" s="819"/>
      <c r="AU22" s="819"/>
      <c r="AV22" s="819"/>
      <c r="AW22" s="819"/>
      <c r="AX22" s="819"/>
      <c r="AY22" s="819"/>
      <c r="AZ22" s="819"/>
      <c r="BA22" s="819"/>
      <c r="BB22" s="819"/>
      <c r="BD22" s="819"/>
      <c r="BE22" s="819"/>
      <c r="BF22" s="819"/>
      <c r="BI22" s="849"/>
      <c r="BJ22" s="849"/>
      <c r="BK22" s="849"/>
      <c r="BL22" s="879"/>
      <c r="BM22" s="879"/>
      <c r="BN22" s="849"/>
      <c r="BO22" s="849"/>
      <c r="BP22" s="849"/>
      <c r="BQ22" s="849"/>
      <c r="BR22" s="849"/>
      <c r="BS22" s="849"/>
      <c r="BT22" s="849"/>
      <c r="BU22" s="849"/>
      <c r="BV22" s="849"/>
      <c r="BW22" s="849"/>
      <c r="BX22" s="849"/>
      <c r="BY22" s="849"/>
      <c r="BZ22" s="849"/>
      <c r="CA22" s="849"/>
      <c r="CB22" s="849"/>
      <c r="CC22" s="850"/>
    </row>
    <row r="23" spans="2:93" ht="30" customHeight="1">
      <c r="B23" s="842"/>
      <c r="C23" s="858"/>
      <c r="D23" s="858"/>
      <c r="E23" s="910" t="s">
        <v>2113</v>
      </c>
      <c r="F23" s="858"/>
      <c r="BL23" s="819"/>
      <c r="BM23" s="819"/>
      <c r="CC23" s="834"/>
      <c r="CL23" s="853"/>
    </row>
    <row r="24" spans="2:93" ht="30" customHeight="1">
      <c r="B24" s="842"/>
      <c r="C24" s="858"/>
      <c r="D24" s="858"/>
      <c r="E24" s="862"/>
      <c r="F24" s="858"/>
      <c r="BK24" s="819"/>
      <c r="BL24" s="819"/>
      <c r="BM24" s="819"/>
      <c r="CC24" s="834"/>
    </row>
    <row r="25" spans="2:93" ht="30" customHeight="1">
      <c r="B25" s="842"/>
      <c r="C25" s="858"/>
      <c r="D25" s="2384" t="s">
        <v>2114</v>
      </c>
      <c r="E25" s="2385"/>
      <c r="F25" s="2385"/>
      <c r="G25" s="2385"/>
      <c r="H25" s="2385"/>
      <c r="I25" s="2385"/>
      <c r="J25" s="2385"/>
      <c r="K25" s="2385"/>
      <c r="L25" s="2385"/>
      <c r="M25" s="2385"/>
      <c r="N25" s="2385"/>
      <c r="O25" s="2385"/>
      <c r="P25" s="2385"/>
      <c r="Q25" s="2385"/>
      <c r="R25" s="2385"/>
      <c r="S25" s="2385"/>
      <c r="T25" s="2385"/>
      <c r="U25" s="2385"/>
      <c r="V25" s="2385"/>
      <c r="W25" s="2385"/>
      <c r="X25" s="2385"/>
      <c r="Y25" s="2385"/>
      <c r="Z25" s="2385"/>
      <c r="AA25" s="2385"/>
      <c r="AB25" s="2385"/>
      <c r="AC25" s="2385"/>
      <c r="AD25" s="2385"/>
      <c r="AE25" s="2385"/>
      <c r="AF25" s="2385"/>
      <c r="AG25" s="2385"/>
      <c r="AH25" s="2385"/>
      <c r="AI25" s="2385"/>
      <c r="AJ25" s="2385"/>
      <c r="AK25" s="2385"/>
      <c r="AL25" s="2385"/>
      <c r="AM25" s="2385"/>
      <c r="AN25" s="2385"/>
      <c r="AO25" s="2385"/>
      <c r="AP25" s="2385"/>
      <c r="AQ25" s="2385"/>
      <c r="AR25" s="2385"/>
      <c r="AS25" s="2385"/>
      <c r="AT25" s="2385"/>
      <c r="AU25" s="2385"/>
      <c r="AV25" s="2385"/>
      <c r="AW25" s="2385"/>
      <c r="AX25" s="2385"/>
      <c r="AY25" s="2385"/>
      <c r="AZ25" s="2385"/>
      <c r="BA25" s="2385"/>
      <c r="BB25" s="2385"/>
      <c r="BC25" s="2385"/>
      <c r="BD25" s="2385"/>
      <c r="BE25" s="2385"/>
      <c r="BF25" s="2385"/>
      <c r="BG25" s="2385"/>
      <c r="BH25" s="2385"/>
      <c r="BI25" s="2385"/>
      <c r="BJ25" s="2385"/>
      <c r="BK25" s="2385"/>
      <c r="BL25" s="2385"/>
      <c r="BM25" s="2385"/>
      <c r="BN25" s="2385"/>
      <c r="BO25" s="2385"/>
      <c r="BP25" s="2385"/>
      <c r="BQ25" s="2385"/>
      <c r="BR25" s="2385"/>
      <c r="BS25" s="2385"/>
      <c r="BT25" s="2386"/>
      <c r="CC25" s="834"/>
    </row>
    <row r="26" spans="2:93" ht="16.2" customHeight="1">
      <c r="B26" s="842"/>
      <c r="D26" s="2387"/>
      <c r="E26" s="2388"/>
      <c r="F26" s="2388"/>
      <c r="G26" s="2388"/>
      <c r="H26" s="2388"/>
      <c r="I26" s="2388"/>
      <c r="J26" s="2388"/>
      <c r="K26" s="2388"/>
      <c r="L26" s="2388"/>
      <c r="M26" s="2388"/>
      <c r="N26" s="2388"/>
      <c r="O26" s="2388"/>
      <c r="P26" s="2388"/>
      <c r="Q26" s="2388"/>
      <c r="R26" s="2388"/>
      <c r="S26" s="2388"/>
      <c r="T26" s="2388"/>
      <c r="U26" s="2388"/>
      <c r="V26" s="2388"/>
      <c r="W26" s="2388"/>
      <c r="X26" s="2388"/>
      <c r="Y26" s="2388"/>
      <c r="Z26" s="2388"/>
      <c r="AA26" s="2388"/>
      <c r="AB26" s="2388"/>
      <c r="AC26" s="2388"/>
      <c r="AD26" s="2388"/>
      <c r="AE26" s="2388"/>
      <c r="AF26" s="2388"/>
      <c r="AG26" s="2388"/>
      <c r="AH26" s="2388"/>
      <c r="AI26" s="2388"/>
      <c r="AJ26" s="2388"/>
      <c r="AK26" s="2388"/>
      <c r="AL26" s="2388"/>
      <c r="AM26" s="2388"/>
      <c r="AN26" s="2388"/>
      <c r="AO26" s="2388"/>
      <c r="AP26" s="2388"/>
      <c r="AQ26" s="2388"/>
      <c r="AR26" s="2388"/>
      <c r="AS26" s="2388"/>
      <c r="AT26" s="2388"/>
      <c r="AU26" s="2388"/>
      <c r="AV26" s="2388"/>
      <c r="AW26" s="2388"/>
      <c r="AX26" s="2388"/>
      <c r="AY26" s="2388"/>
      <c r="AZ26" s="2388"/>
      <c r="BA26" s="2388"/>
      <c r="BB26" s="2388"/>
      <c r="BC26" s="2388"/>
      <c r="BD26" s="2388"/>
      <c r="BE26" s="2388"/>
      <c r="BF26" s="2388"/>
      <c r="BG26" s="2388"/>
      <c r="BH26" s="2388"/>
      <c r="BI26" s="2388"/>
      <c r="BJ26" s="2388"/>
      <c r="BK26" s="2388"/>
      <c r="BL26" s="2388"/>
      <c r="BM26" s="2388"/>
      <c r="BN26" s="2388"/>
      <c r="BO26" s="2388"/>
      <c r="BP26" s="2388"/>
      <c r="BQ26" s="2388"/>
      <c r="BR26" s="2388"/>
      <c r="BS26" s="2388"/>
      <c r="BT26" s="2389"/>
      <c r="CC26" s="834"/>
    </row>
    <row r="27" spans="2:93" ht="30" customHeight="1">
      <c r="B27" s="842"/>
      <c r="C27" s="831"/>
      <c r="D27" s="2387"/>
      <c r="E27" s="2388"/>
      <c r="F27" s="2388"/>
      <c r="G27" s="2388"/>
      <c r="H27" s="2388"/>
      <c r="I27" s="2388"/>
      <c r="J27" s="2388"/>
      <c r="K27" s="2388"/>
      <c r="L27" s="2388"/>
      <c r="M27" s="2388"/>
      <c r="N27" s="2388"/>
      <c r="O27" s="2388"/>
      <c r="P27" s="2388"/>
      <c r="Q27" s="2388"/>
      <c r="R27" s="2388"/>
      <c r="S27" s="2388"/>
      <c r="T27" s="2388"/>
      <c r="U27" s="2388"/>
      <c r="V27" s="2388"/>
      <c r="W27" s="2388"/>
      <c r="X27" s="2388"/>
      <c r="Y27" s="2388"/>
      <c r="Z27" s="2388"/>
      <c r="AA27" s="2388"/>
      <c r="AB27" s="2388"/>
      <c r="AC27" s="2388"/>
      <c r="AD27" s="2388"/>
      <c r="AE27" s="2388"/>
      <c r="AF27" s="2388"/>
      <c r="AG27" s="2388"/>
      <c r="AH27" s="2388"/>
      <c r="AI27" s="2388"/>
      <c r="AJ27" s="2388"/>
      <c r="AK27" s="2388"/>
      <c r="AL27" s="2388"/>
      <c r="AM27" s="2388"/>
      <c r="AN27" s="2388"/>
      <c r="AO27" s="2388"/>
      <c r="AP27" s="2388"/>
      <c r="AQ27" s="2388"/>
      <c r="AR27" s="2388"/>
      <c r="AS27" s="2388"/>
      <c r="AT27" s="2388"/>
      <c r="AU27" s="2388"/>
      <c r="AV27" s="2388"/>
      <c r="AW27" s="2388"/>
      <c r="AX27" s="2388"/>
      <c r="AY27" s="2388"/>
      <c r="AZ27" s="2388"/>
      <c r="BA27" s="2388"/>
      <c r="BB27" s="2388"/>
      <c r="BC27" s="2388"/>
      <c r="BD27" s="2388"/>
      <c r="BE27" s="2388"/>
      <c r="BF27" s="2388"/>
      <c r="BG27" s="2388"/>
      <c r="BH27" s="2388"/>
      <c r="BI27" s="2388"/>
      <c r="BJ27" s="2388"/>
      <c r="BK27" s="2388"/>
      <c r="BL27" s="2388"/>
      <c r="BM27" s="2388"/>
      <c r="BN27" s="2388"/>
      <c r="BO27" s="2388"/>
      <c r="BP27" s="2388"/>
      <c r="BQ27" s="2388"/>
      <c r="BR27" s="2388"/>
      <c r="BS27" s="2388"/>
      <c r="BT27" s="2389"/>
      <c r="CC27" s="834"/>
    </row>
    <row r="28" spans="2:93" ht="30" customHeight="1">
      <c r="B28" s="842"/>
      <c r="C28" s="839"/>
      <c r="D28" s="2387"/>
      <c r="E28" s="2388"/>
      <c r="F28" s="2388"/>
      <c r="G28" s="2388"/>
      <c r="H28" s="2388"/>
      <c r="I28" s="2388"/>
      <c r="J28" s="2388"/>
      <c r="K28" s="2388"/>
      <c r="L28" s="2388"/>
      <c r="M28" s="2388"/>
      <c r="N28" s="2388"/>
      <c r="O28" s="2388"/>
      <c r="P28" s="2388"/>
      <c r="Q28" s="2388"/>
      <c r="R28" s="2388"/>
      <c r="S28" s="2388"/>
      <c r="T28" s="2388"/>
      <c r="U28" s="2388"/>
      <c r="V28" s="2388"/>
      <c r="W28" s="2388"/>
      <c r="X28" s="2388"/>
      <c r="Y28" s="2388"/>
      <c r="Z28" s="2388"/>
      <c r="AA28" s="2388"/>
      <c r="AB28" s="2388"/>
      <c r="AC28" s="2388"/>
      <c r="AD28" s="2388"/>
      <c r="AE28" s="2388"/>
      <c r="AF28" s="2388"/>
      <c r="AG28" s="2388"/>
      <c r="AH28" s="2388"/>
      <c r="AI28" s="2388"/>
      <c r="AJ28" s="2388"/>
      <c r="AK28" s="2388"/>
      <c r="AL28" s="2388"/>
      <c r="AM28" s="2388"/>
      <c r="AN28" s="2388"/>
      <c r="AO28" s="2388"/>
      <c r="AP28" s="2388"/>
      <c r="AQ28" s="2388"/>
      <c r="AR28" s="2388"/>
      <c r="AS28" s="2388"/>
      <c r="AT28" s="2388"/>
      <c r="AU28" s="2388"/>
      <c r="AV28" s="2388"/>
      <c r="AW28" s="2388"/>
      <c r="AX28" s="2388"/>
      <c r="AY28" s="2388"/>
      <c r="AZ28" s="2388"/>
      <c r="BA28" s="2388"/>
      <c r="BB28" s="2388"/>
      <c r="BC28" s="2388"/>
      <c r="BD28" s="2388"/>
      <c r="BE28" s="2388"/>
      <c r="BF28" s="2388"/>
      <c r="BG28" s="2388"/>
      <c r="BH28" s="2388"/>
      <c r="BI28" s="2388"/>
      <c r="BJ28" s="2388"/>
      <c r="BK28" s="2388"/>
      <c r="BL28" s="2388"/>
      <c r="BM28" s="2388"/>
      <c r="BN28" s="2388"/>
      <c r="BO28" s="2388"/>
      <c r="BP28" s="2388"/>
      <c r="BQ28" s="2388"/>
      <c r="BR28" s="2388"/>
      <c r="BS28" s="2388"/>
      <c r="BT28" s="2389"/>
      <c r="CC28" s="834"/>
      <c r="CM28" s="675"/>
      <c r="CO28" s="675"/>
    </row>
    <row r="29" spans="2:93" ht="30" customHeight="1">
      <c r="B29" s="842"/>
      <c r="C29" s="839"/>
      <c r="D29" s="2387"/>
      <c r="E29" s="2388"/>
      <c r="F29" s="2388"/>
      <c r="G29" s="2388"/>
      <c r="H29" s="2388"/>
      <c r="I29" s="2388"/>
      <c r="J29" s="2388"/>
      <c r="K29" s="2388"/>
      <c r="L29" s="2388"/>
      <c r="M29" s="2388"/>
      <c r="N29" s="2388"/>
      <c r="O29" s="2388"/>
      <c r="P29" s="2388"/>
      <c r="Q29" s="2388"/>
      <c r="R29" s="2388"/>
      <c r="S29" s="2388"/>
      <c r="T29" s="2388"/>
      <c r="U29" s="2388"/>
      <c r="V29" s="2388"/>
      <c r="W29" s="2388"/>
      <c r="X29" s="2388"/>
      <c r="Y29" s="2388"/>
      <c r="Z29" s="2388"/>
      <c r="AA29" s="2388"/>
      <c r="AB29" s="2388"/>
      <c r="AC29" s="2388"/>
      <c r="AD29" s="2388"/>
      <c r="AE29" s="2388"/>
      <c r="AF29" s="2388"/>
      <c r="AG29" s="2388"/>
      <c r="AH29" s="2388"/>
      <c r="AI29" s="2388"/>
      <c r="AJ29" s="2388"/>
      <c r="AK29" s="2388"/>
      <c r="AL29" s="2388"/>
      <c r="AM29" s="2388"/>
      <c r="AN29" s="2388"/>
      <c r="AO29" s="2388"/>
      <c r="AP29" s="2388"/>
      <c r="AQ29" s="2388"/>
      <c r="AR29" s="2388"/>
      <c r="AS29" s="2388"/>
      <c r="AT29" s="2388"/>
      <c r="AU29" s="2388"/>
      <c r="AV29" s="2388"/>
      <c r="AW29" s="2388"/>
      <c r="AX29" s="2388"/>
      <c r="AY29" s="2388"/>
      <c r="AZ29" s="2388"/>
      <c r="BA29" s="2388"/>
      <c r="BB29" s="2388"/>
      <c r="BC29" s="2388"/>
      <c r="BD29" s="2388"/>
      <c r="BE29" s="2388"/>
      <c r="BF29" s="2388"/>
      <c r="BG29" s="2388"/>
      <c r="BH29" s="2388"/>
      <c r="BI29" s="2388"/>
      <c r="BJ29" s="2388"/>
      <c r="BK29" s="2388"/>
      <c r="BL29" s="2388"/>
      <c r="BM29" s="2388"/>
      <c r="BN29" s="2388"/>
      <c r="BO29" s="2388"/>
      <c r="BP29" s="2388"/>
      <c r="BQ29" s="2388"/>
      <c r="BR29" s="2388"/>
      <c r="BS29" s="2388"/>
      <c r="BT29" s="2389"/>
      <c r="CC29" s="834"/>
      <c r="CM29" s="675"/>
      <c r="CO29" s="855"/>
    </row>
    <row r="30" spans="2:93" ht="30" customHeight="1">
      <c r="B30" s="842"/>
      <c r="C30" s="839"/>
      <c r="D30" s="2387"/>
      <c r="E30" s="2388"/>
      <c r="F30" s="2388"/>
      <c r="G30" s="2388"/>
      <c r="H30" s="2388"/>
      <c r="I30" s="2388"/>
      <c r="J30" s="2388"/>
      <c r="K30" s="2388"/>
      <c r="L30" s="2388"/>
      <c r="M30" s="2388"/>
      <c r="N30" s="2388"/>
      <c r="O30" s="2388"/>
      <c r="P30" s="2388"/>
      <c r="Q30" s="2388"/>
      <c r="R30" s="2388"/>
      <c r="S30" s="2388"/>
      <c r="T30" s="2388"/>
      <c r="U30" s="2388"/>
      <c r="V30" s="2388"/>
      <c r="W30" s="2388"/>
      <c r="X30" s="2388"/>
      <c r="Y30" s="2388"/>
      <c r="Z30" s="2388"/>
      <c r="AA30" s="2388"/>
      <c r="AB30" s="2388"/>
      <c r="AC30" s="2388"/>
      <c r="AD30" s="2388"/>
      <c r="AE30" s="2388"/>
      <c r="AF30" s="2388"/>
      <c r="AG30" s="2388"/>
      <c r="AH30" s="2388"/>
      <c r="AI30" s="2388"/>
      <c r="AJ30" s="2388"/>
      <c r="AK30" s="2388"/>
      <c r="AL30" s="2388"/>
      <c r="AM30" s="2388"/>
      <c r="AN30" s="2388"/>
      <c r="AO30" s="2388"/>
      <c r="AP30" s="2388"/>
      <c r="AQ30" s="2388"/>
      <c r="AR30" s="2388"/>
      <c r="AS30" s="2388"/>
      <c r="AT30" s="2388"/>
      <c r="AU30" s="2388"/>
      <c r="AV30" s="2388"/>
      <c r="AW30" s="2388"/>
      <c r="AX30" s="2388"/>
      <c r="AY30" s="2388"/>
      <c r="AZ30" s="2388"/>
      <c r="BA30" s="2388"/>
      <c r="BB30" s="2388"/>
      <c r="BC30" s="2388"/>
      <c r="BD30" s="2388"/>
      <c r="BE30" s="2388"/>
      <c r="BF30" s="2388"/>
      <c r="BG30" s="2388"/>
      <c r="BH30" s="2388"/>
      <c r="BI30" s="2388"/>
      <c r="BJ30" s="2388"/>
      <c r="BK30" s="2388"/>
      <c r="BL30" s="2388"/>
      <c r="BM30" s="2388"/>
      <c r="BN30" s="2388"/>
      <c r="BO30" s="2388"/>
      <c r="BP30" s="2388"/>
      <c r="BQ30" s="2388"/>
      <c r="BR30" s="2388"/>
      <c r="BS30" s="2388"/>
      <c r="BT30" s="2389"/>
      <c r="CC30" s="834"/>
      <c r="CM30" s="675"/>
    </row>
    <row r="31" spans="2:93" ht="30" customHeight="1">
      <c r="B31" s="842"/>
      <c r="C31" s="839"/>
      <c r="D31" s="2387"/>
      <c r="E31" s="2388"/>
      <c r="F31" s="2388"/>
      <c r="G31" s="2388"/>
      <c r="H31" s="2388"/>
      <c r="I31" s="2388"/>
      <c r="J31" s="2388"/>
      <c r="K31" s="2388"/>
      <c r="L31" s="2388"/>
      <c r="M31" s="2388"/>
      <c r="N31" s="2388"/>
      <c r="O31" s="2388"/>
      <c r="P31" s="2388"/>
      <c r="Q31" s="2388"/>
      <c r="R31" s="2388"/>
      <c r="S31" s="2388"/>
      <c r="T31" s="2388"/>
      <c r="U31" s="2388"/>
      <c r="V31" s="2388"/>
      <c r="W31" s="2388"/>
      <c r="X31" s="2388"/>
      <c r="Y31" s="2388"/>
      <c r="Z31" s="2388"/>
      <c r="AA31" s="2388"/>
      <c r="AB31" s="2388"/>
      <c r="AC31" s="2388"/>
      <c r="AD31" s="2388"/>
      <c r="AE31" s="2388"/>
      <c r="AF31" s="2388"/>
      <c r="AG31" s="2388"/>
      <c r="AH31" s="2388"/>
      <c r="AI31" s="2388"/>
      <c r="AJ31" s="2388"/>
      <c r="AK31" s="2388"/>
      <c r="AL31" s="2388"/>
      <c r="AM31" s="2388"/>
      <c r="AN31" s="2388"/>
      <c r="AO31" s="2388"/>
      <c r="AP31" s="2388"/>
      <c r="AQ31" s="2388"/>
      <c r="AR31" s="2388"/>
      <c r="AS31" s="2388"/>
      <c r="AT31" s="2388"/>
      <c r="AU31" s="2388"/>
      <c r="AV31" s="2388"/>
      <c r="AW31" s="2388"/>
      <c r="AX31" s="2388"/>
      <c r="AY31" s="2388"/>
      <c r="AZ31" s="2388"/>
      <c r="BA31" s="2388"/>
      <c r="BB31" s="2388"/>
      <c r="BC31" s="2388"/>
      <c r="BD31" s="2388"/>
      <c r="BE31" s="2388"/>
      <c r="BF31" s="2388"/>
      <c r="BG31" s="2388"/>
      <c r="BH31" s="2388"/>
      <c r="BI31" s="2388"/>
      <c r="BJ31" s="2388"/>
      <c r="BK31" s="2388"/>
      <c r="BL31" s="2388"/>
      <c r="BM31" s="2388"/>
      <c r="BN31" s="2388"/>
      <c r="BO31" s="2388"/>
      <c r="BP31" s="2388"/>
      <c r="BQ31" s="2388"/>
      <c r="BR31" s="2388"/>
      <c r="BS31" s="2388"/>
      <c r="BT31" s="2389"/>
      <c r="CC31" s="834"/>
      <c r="CM31" s="675"/>
      <c r="CO31" s="675"/>
    </row>
    <row r="32" spans="2:93" ht="30" customHeight="1">
      <c r="B32" s="842"/>
      <c r="D32" s="2387"/>
      <c r="E32" s="2388"/>
      <c r="F32" s="2388"/>
      <c r="G32" s="2388"/>
      <c r="H32" s="2388"/>
      <c r="I32" s="2388"/>
      <c r="J32" s="2388"/>
      <c r="K32" s="2388"/>
      <c r="L32" s="2388"/>
      <c r="M32" s="2388"/>
      <c r="N32" s="2388"/>
      <c r="O32" s="2388"/>
      <c r="P32" s="2388"/>
      <c r="Q32" s="2388"/>
      <c r="R32" s="2388"/>
      <c r="S32" s="2388"/>
      <c r="T32" s="2388"/>
      <c r="U32" s="2388"/>
      <c r="V32" s="2388"/>
      <c r="W32" s="2388"/>
      <c r="X32" s="2388"/>
      <c r="Y32" s="2388"/>
      <c r="Z32" s="2388"/>
      <c r="AA32" s="2388"/>
      <c r="AB32" s="2388"/>
      <c r="AC32" s="2388"/>
      <c r="AD32" s="2388"/>
      <c r="AE32" s="2388"/>
      <c r="AF32" s="2388"/>
      <c r="AG32" s="2388"/>
      <c r="AH32" s="2388"/>
      <c r="AI32" s="2388"/>
      <c r="AJ32" s="2388"/>
      <c r="AK32" s="2388"/>
      <c r="AL32" s="2388"/>
      <c r="AM32" s="2388"/>
      <c r="AN32" s="2388"/>
      <c r="AO32" s="2388"/>
      <c r="AP32" s="2388"/>
      <c r="AQ32" s="2388"/>
      <c r="AR32" s="2388"/>
      <c r="AS32" s="2388"/>
      <c r="AT32" s="2388"/>
      <c r="AU32" s="2388"/>
      <c r="AV32" s="2388"/>
      <c r="AW32" s="2388"/>
      <c r="AX32" s="2388"/>
      <c r="AY32" s="2388"/>
      <c r="AZ32" s="2388"/>
      <c r="BA32" s="2388"/>
      <c r="BB32" s="2388"/>
      <c r="BC32" s="2388"/>
      <c r="BD32" s="2388"/>
      <c r="BE32" s="2388"/>
      <c r="BF32" s="2388"/>
      <c r="BG32" s="2388"/>
      <c r="BH32" s="2388"/>
      <c r="BI32" s="2388"/>
      <c r="BJ32" s="2388"/>
      <c r="BK32" s="2388"/>
      <c r="BL32" s="2388"/>
      <c r="BM32" s="2388"/>
      <c r="BN32" s="2388"/>
      <c r="BO32" s="2388"/>
      <c r="BP32" s="2388"/>
      <c r="BQ32" s="2388"/>
      <c r="BR32" s="2388"/>
      <c r="BS32" s="2388"/>
      <c r="BT32" s="2389"/>
      <c r="CC32" s="834"/>
      <c r="CO32" s="855"/>
    </row>
    <row r="33" spans="2:81" ht="30" customHeight="1">
      <c r="B33" s="842"/>
      <c r="D33" s="2387"/>
      <c r="E33" s="2388"/>
      <c r="F33" s="2388"/>
      <c r="G33" s="2388"/>
      <c r="H33" s="2388"/>
      <c r="I33" s="2388"/>
      <c r="J33" s="2388"/>
      <c r="K33" s="2388"/>
      <c r="L33" s="2388"/>
      <c r="M33" s="2388"/>
      <c r="N33" s="2388"/>
      <c r="O33" s="2388"/>
      <c r="P33" s="2388"/>
      <c r="Q33" s="2388"/>
      <c r="R33" s="2388"/>
      <c r="S33" s="2388"/>
      <c r="T33" s="2388"/>
      <c r="U33" s="2388"/>
      <c r="V33" s="2388"/>
      <c r="W33" s="2388"/>
      <c r="X33" s="2388"/>
      <c r="Y33" s="2388"/>
      <c r="Z33" s="2388"/>
      <c r="AA33" s="2388"/>
      <c r="AB33" s="2388"/>
      <c r="AC33" s="2388"/>
      <c r="AD33" s="2388"/>
      <c r="AE33" s="2388"/>
      <c r="AF33" s="2388"/>
      <c r="AG33" s="2388"/>
      <c r="AH33" s="2388"/>
      <c r="AI33" s="2388"/>
      <c r="AJ33" s="2388"/>
      <c r="AK33" s="2388"/>
      <c r="AL33" s="2388"/>
      <c r="AM33" s="2388"/>
      <c r="AN33" s="2388"/>
      <c r="AO33" s="2388"/>
      <c r="AP33" s="2388"/>
      <c r="AQ33" s="2388"/>
      <c r="AR33" s="2388"/>
      <c r="AS33" s="2388"/>
      <c r="AT33" s="2388"/>
      <c r="AU33" s="2388"/>
      <c r="AV33" s="2388"/>
      <c r="AW33" s="2388"/>
      <c r="AX33" s="2388"/>
      <c r="AY33" s="2388"/>
      <c r="AZ33" s="2388"/>
      <c r="BA33" s="2388"/>
      <c r="BB33" s="2388"/>
      <c r="BC33" s="2388"/>
      <c r="BD33" s="2388"/>
      <c r="BE33" s="2388"/>
      <c r="BF33" s="2388"/>
      <c r="BG33" s="2388"/>
      <c r="BH33" s="2388"/>
      <c r="BI33" s="2388"/>
      <c r="BJ33" s="2388"/>
      <c r="BK33" s="2388"/>
      <c r="BL33" s="2388"/>
      <c r="BM33" s="2388"/>
      <c r="BN33" s="2388"/>
      <c r="BO33" s="2388"/>
      <c r="BP33" s="2388"/>
      <c r="BQ33" s="2388"/>
      <c r="BR33" s="2388"/>
      <c r="BS33" s="2388"/>
      <c r="BT33" s="2389"/>
      <c r="CC33" s="834"/>
    </row>
    <row r="34" spans="2:81" ht="30" customHeight="1">
      <c r="B34" s="842"/>
      <c r="D34" s="2387"/>
      <c r="E34" s="2388"/>
      <c r="F34" s="2388"/>
      <c r="G34" s="2388"/>
      <c r="H34" s="2388"/>
      <c r="I34" s="2388"/>
      <c r="J34" s="2388"/>
      <c r="K34" s="2388"/>
      <c r="L34" s="2388"/>
      <c r="M34" s="2388"/>
      <c r="N34" s="2388"/>
      <c r="O34" s="2388"/>
      <c r="P34" s="2388"/>
      <c r="Q34" s="2388"/>
      <c r="R34" s="2388"/>
      <c r="S34" s="2388"/>
      <c r="T34" s="2388"/>
      <c r="U34" s="2388"/>
      <c r="V34" s="2388"/>
      <c r="W34" s="2388"/>
      <c r="X34" s="2388"/>
      <c r="Y34" s="2388"/>
      <c r="Z34" s="2388"/>
      <c r="AA34" s="2388"/>
      <c r="AB34" s="2388"/>
      <c r="AC34" s="2388"/>
      <c r="AD34" s="2388"/>
      <c r="AE34" s="2388"/>
      <c r="AF34" s="2388"/>
      <c r="AG34" s="2388"/>
      <c r="AH34" s="2388"/>
      <c r="AI34" s="2388"/>
      <c r="AJ34" s="2388"/>
      <c r="AK34" s="2388"/>
      <c r="AL34" s="2388"/>
      <c r="AM34" s="2388"/>
      <c r="AN34" s="2388"/>
      <c r="AO34" s="2388"/>
      <c r="AP34" s="2388"/>
      <c r="AQ34" s="2388"/>
      <c r="AR34" s="2388"/>
      <c r="AS34" s="2388"/>
      <c r="AT34" s="2388"/>
      <c r="AU34" s="2388"/>
      <c r="AV34" s="2388"/>
      <c r="AW34" s="2388"/>
      <c r="AX34" s="2388"/>
      <c r="AY34" s="2388"/>
      <c r="AZ34" s="2388"/>
      <c r="BA34" s="2388"/>
      <c r="BB34" s="2388"/>
      <c r="BC34" s="2388"/>
      <c r="BD34" s="2388"/>
      <c r="BE34" s="2388"/>
      <c r="BF34" s="2388"/>
      <c r="BG34" s="2388"/>
      <c r="BH34" s="2388"/>
      <c r="BI34" s="2388"/>
      <c r="BJ34" s="2388"/>
      <c r="BK34" s="2388"/>
      <c r="BL34" s="2388"/>
      <c r="BM34" s="2388"/>
      <c r="BN34" s="2388"/>
      <c r="BO34" s="2388"/>
      <c r="BP34" s="2388"/>
      <c r="BQ34" s="2388"/>
      <c r="BR34" s="2388"/>
      <c r="BS34" s="2388"/>
      <c r="BT34" s="2389"/>
      <c r="CC34" s="834"/>
    </row>
    <row r="35" spans="2:81" ht="16.2" customHeight="1">
      <c r="B35" s="842"/>
      <c r="D35" s="2387"/>
      <c r="E35" s="2388"/>
      <c r="F35" s="2388"/>
      <c r="G35" s="2388"/>
      <c r="H35" s="2388"/>
      <c r="I35" s="2388"/>
      <c r="J35" s="2388"/>
      <c r="K35" s="2388"/>
      <c r="L35" s="2388"/>
      <c r="M35" s="2388"/>
      <c r="N35" s="2388"/>
      <c r="O35" s="2388"/>
      <c r="P35" s="2388"/>
      <c r="Q35" s="2388"/>
      <c r="R35" s="2388"/>
      <c r="S35" s="2388"/>
      <c r="T35" s="2388"/>
      <c r="U35" s="2388"/>
      <c r="V35" s="2388"/>
      <c r="W35" s="2388"/>
      <c r="X35" s="2388"/>
      <c r="Y35" s="2388"/>
      <c r="Z35" s="2388"/>
      <c r="AA35" s="2388"/>
      <c r="AB35" s="2388"/>
      <c r="AC35" s="2388"/>
      <c r="AD35" s="2388"/>
      <c r="AE35" s="2388"/>
      <c r="AF35" s="2388"/>
      <c r="AG35" s="2388"/>
      <c r="AH35" s="2388"/>
      <c r="AI35" s="2388"/>
      <c r="AJ35" s="2388"/>
      <c r="AK35" s="2388"/>
      <c r="AL35" s="2388"/>
      <c r="AM35" s="2388"/>
      <c r="AN35" s="2388"/>
      <c r="AO35" s="2388"/>
      <c r="AP35" s="2388"/>
      <c r="AQ35" s="2388"/>
      <c r="AR35" s="2388"/>
      <c r="AS35" s="2388"/>
      <c r="AT35" s="2388"/>
      <c r="AU35" s="2388"/>
      <c r="AV35" s="2388"/>
      <c r="AW35" s="2388"/>
      <c r="AX35" s="2388"/>
      <c r="AY35" s="2388"/>
      <c r="AZ35" s="2388"/>
      <c r="BA35" s="2388"/>
      <c r="BB35" s="2388"/>
      <c r="BC35" s="2388"/>
      <c r="BD35" s="2388"/>
      <c r="BE35" s="2388"/>
      <c r="BF35" s="2388"/>
      <c r="BG35" s="2388"/>
      <c r="BH35" s="2388"/>
      <c r="BI35" s="2388"/>
      <c r="BJ35" s="2388"/>
      <c r="BK35" s="2388"/>
      <c r="BL35" s="2388"/>
      <c r="BM35" s="2388"/>
      <c r="BN35" s="2388"/>
      <c r="BO35" s="2388"/>
      <c r="BP35" s="2388"/>
      <c r="BQ35" s="2388"/>
      <c r="BR35" s="2388"/>
      <c r="BS35" s="2388"/>
      <c r="BT35" s="2389"/>
      <c r="CC35" s="834"/>
    </row>
    <row r="36" spans="2:81" ht="16.2" customHeight="1">
      <c r="B36" s="842"/>
      <c r="D36" s="2387"/>
      <c r="E36" s="2388"/>
      <c r="F36" s="2388"/>
      <c r="G36" s="2388"/>
      <c r="H36" s="2388"/>
      <c r="I36" s="2388"/>
      <c r="J36" s="2388"/>
      <c r="K36" s="2388"/>
      <c r="L36" s="2388"/>
      <c r="M36" s="2388"/>
      <c r="N36" s="2388"/>
      <c r="O36" s="2388"/>
      <c r="P36" s="2388"/>
      <c r="Q36" s="2388"/>
      <c r="R36" s="2388"/>
      <c r="S36" s="2388"/>
      <c r="T36" s="2388"/>
      <c r="U36" s="2388"/>
      <c r="V36" s="2388"/>
      <c r="W36" s="2388"/>
      <c r="X36" s="2388"/>
      <c r="Y36" s="2388"/>
      <c r="Z36" s="2388"/>
      <c r="AA36" s="2388"/>
      <c r="AB36" s="2388"/>
      <c r="AC36" s="2388"/>
      <c r="AD36" s="2388"/>
      <c r="AE36" s="2388"/>
      <c r="AF36" s="2388"/>
      <c r="AG36" s="2388"/>
      <c r="AH36" s="2388"/>
      <c r="AI36" s="2388"/>
      <c r="AJ36" s="2388"/>
      <c r="AK36" s="2388"/>
      <c r="AL36" s="2388"/>
      <c r="AM36" s="2388"/>
      <c r="AN36" s="2388"/>
      <c r="AO36" s="2388"/>
      <c r="AP36" s="2388"/>
      <c r="AQ36" s="2388"/>
      <c r="AR36" s="2388"/>
      <c r="AS36" s="2388"/>
      <c r="AT36" s="2388"/>
      <c r="AU36" s="2388"/>
      <c r="AV36" s="2388"/>
      <c r="AW36" s="2388"/>
      <c r="AX36" s="2388"/>
      <c r="AY36" s="2388"/>
      <c r="AZ36" s="2388"/>
      <c r="BA36" s="2388"/>
      <c r="BB36" s="2388"/>
      <c r="BC36" s="2388"/>
      <c r="BD36" s="2388"/>
      <c r="BE36" s="2388"/>
      <c r="BF36" s="2388"/>
      <c r="BG36" s="2388"/>
      <c r="BH36" s="2388"/>
      <c r="BI36" s="2388"/>
      <c r="BJ36" s="2388"/>
      <c r="BK36" s="2388"/>
      <c r="BL36" s="2388"/>
      <c r="BM36" s="2388"/>
      <c r="BN36" s="2388"/>
      <c r="BO36" s="2388"/>
      <c r="BP36" s="2388"/>
      <c r="BQ36" s="2388"/>
      <c r="BR36" s="2388"/>
      <c r="BS36" s="2388"/>
      <c r="BT36" s="2389"/>
      <c r="CC36" s="834"/>
    </row>
    <row r="37" spans="2:81" ht="16.2" customHeight="1">
      <c r="B37" s="842"/>
      <c r="D37" s="2387"/>
      <c r="E37" s="2388"/>
      <c r="F37" s="2388"/>
      <c r="G37" s="2388"/>
      <c r="H37" s="2388"/>
      <c r="I37" s="2388"/>
      <c r="J37" s="2388"/>
      <c r="K37" s="2388"/>
      <c r="L37" s="2388"/>
      <c r="M37" s="2388"/>
      <c r="N37" s="2388"/>
      <c r="O37" s="2388"/>
      <c r="P37" s="2388"/>
      <c r="Q37" s="2388"/>
      <c r="R37" s="2388"/>
      <c r="S37" s="2388"/>
      <c r="T37" s="2388"/>
      <c r="U37" s="2388"/>
      <c r="V37" s="2388"/>
      <c r="W37" s="2388"/>
      <c r="X37" s="2388"/>
      <c r="Y37" s="2388"/>
      <c r="Z37" s="2388"/>
      <c r="AA37" s="2388"/>
      <c r="AB37" s="2388"/>
      <c r="AC37" s="2388"/>
      <c r="AD37" s="2388"/>
      <c r="AE37" s="2388"/>
      <c r="AF37" s="2388"/>
      <c r="AG37" s="2388"/>
      <c r="AH37" s="2388"/>
      <c r="AI37" s="2388"/>
      <c r="AJ37" s="2388"/>
      <c r="AK37" s="2388"/>
      <c r="AL37" s="2388"/>
      <c r="AM37" s="2388"/>
      <c r="AN37" s="2388"/>
      <c r="AO37" s="2388"/>
      <c r="AP37" s="2388"/>
      <c r="AQ37" s="2388"/>
      <c r="AR37" s="2388"/>
      <c r="AS37" s="2388"/>
      <c r="AT37" s="2388"/>
      <c r="AU37" s="2388"/>
      <c r="AV37" s="2388"/>
      <c r="AW37" s="2388"/>
      <c r="AX37" s="2388"/>
      <c r="AY37" s="2388"/>
      <c r="AZ37" s="2388"/>
      <c r="BA37" s="2388"/>
      <c r="BB37" s="2388"/>
      <c r="BC37" s="2388"/>
      <c r="BD37" s="2388"/>
      <c r="BE37" s="2388"/>
      <c r="BF37" s="2388"/>
      <c r="BG37" s="2388"/>
      <c r="BH37" s="2388"/>
      <c r="BI37" s="2388"/>
      <c r="BJ37" s="2388"/>
      <c r="BK37" s="2388"/>
      <c r="BL37" s="2388"/>
      <c r="BM37" s="2388"/>
      <c r="BN37" s="2388"/>
      <c r="BO37" s="2388"/>
      <c r="BP37" s="2388"/>
      <c r="BQ37" s="2388"/>
      <c r="BR37" s="2388"/>
      <c r="BS37" s="2388"/>
      <c r="BT37" s="2389"/>
      <c r="CC37" s="834"/>
    </row>
    <row r="38" spans="2:81" ht="16.2" customHeight="1">
      <c r="B38" s="842"/>
      <c r="D38" s="2387"/>
      <c r="E38" s="2388"/>
      <c r="F38" s="2388"/>
      <c r="G38" s="2388"/>
      <c r="H38" s="2388"/>
      <c r="I38" s="2388"/>
      <c r="J38" s="2388"/>
      <c r="K38" s="2388"/>
      <c r="L38" s="2388"/>
      <c r="M38" s="2388"/>
      <c r="N38" s="2388"/>
      <c r="O38" s="2388"/>
      <c r="P38" s="2388"/>
      <c r="Q38" s="2388"/>
      <c r="R38" s="2388"/>
      <c r="S38" s="2388"/>
      <c r="T38" s="2388"/>
      <c r="U38" s="2388"/>
      <c r="V38" s="2388"/>
      <c r="W38" s="2388"/>
      <c r="X38" s="2388"/>
      <c r="Y38" s="2388"/>
      <c r="Z38" s="2388"/>
      <c r="AA38" s="2388"/>
      <c r="AB38" s="2388"/>
      <c r="AC38" s="2388"/>
      <c r="AD38" s="2388"/>
      <c r="AE38" s="2388"/>
      <c r="AF38" s="2388"/>
      <c r="AG38" s="2388"/>
      <c r="AH38" s="2388"/>
      <c r="AI38" s="2388"/>
      <c r="AJ38" s="2388"/>
      <c r="AK38" s="2388"/>
      <c r="AL38" s="2388"/>
      <c r="AM38" s="2388"/>
      <c r="AN38" s="2388"/>
      <c r="AO38" s="2388"/>
      <c r="AP38" s="2388"/>
      <c r="AQ38" s="2388"/>
      <c r="AR38" s="2388"/>
      <c r="AS38" s="2388"/>
      <c r="AT38" s="2388"/>
      <c r="AU38" s="2388"/>
      <c r="AV38" s="2388"/>
      <c r="AW38" s="2388"/>
      <c r="AX38" s="2388"/>
      <c r="AY38" s="2388"/>
      <c r="AZ38" s="2388"/>
      <c r="BA38" s="2388"/>
      <c r="BB38" s="2388"/>
      <c r="BC38" s="2388"/>
      <c r="BD38" s="2388"/>
      <c r="BE38" s="2388"/>
      <c r="BF38" s="2388"/>
      <c r="BG38" s="2388"/>
      <c r="BH38" s="2388"/>
      <c r="BI38" s="2388"/>
      <c r="BJ38" s="2388"/>
      <c r="BK38" s="2388"/>
      <c r="BL38" s="2388"/>
      <c r="BM38" s="2388"/>
      <c r="BN38" s="2388"/>
      <c r="BO38" s="2388"/>
      <c r="BP38" s="2388"/>
      <c r="BQ38" s="2388"/>
      <c r="BR38" s="2388"/>
      <c r="BS38" s="2388"/>
      <c r="BT38" s="2389"/>
      <c r="CC38" s="834"/>
    </row>
    <row r="39" spans="2:81" ht="16.2" customHeight="1">
      <c r="B39" s="842"/>
      <c r="D39" s="2387"/>
      <c r="E39" s="2388"/>
      <c r="F39" s="2388"/>
      <c r="G39" s="2388"/>
      <c r="H39" s="2388"/>
      <c r="I39" s="2388"/>
      <c r="J39" s="2388"/>
      <c r="K39" s="2388"/>
      <c r="L39" s="2388"/>
      <c r="M39" s="2388"/>
      <c r="N39" s="2388"/>
      <c r="O39" s="2388"/>
      <c r="P39" s="2388"/>
      <c r="Q39" s="2388"/>
      <c r="R39" s="2388"/>
      <c r="S39" s="2388"/>
      <c r="T39" s="2388"/>
      <c r="U39" s="2388"/>
      <c r="V39" s="2388"/>
      <c r="W39" s="2388"/>
      <c r="X39" s="2388"/>
      <c r="Y39" s="2388"/>
      <c r="Z39" s="2388"/>
      <c r="AA39" s="2388"/>
      <c r="AB39" s="2388"/>
      <c r="AC39" s="2388"/>
      <c r="AD39" s="2388"/>
      <c r="AE39" s="2388"/>
      <c r="AF39" s="2388"/>
      <c r="AG39" s="2388"/>
      <c r="AH39" s="2388"/>
      <c r="AI39" s="2388"/>
      <c r="AJ39" s="2388"/>
      <c r="AK39" s="2388"/>
      <c r="AL39" s="2388"/>
      <c r="AM39" s="2388"/>
      <c r="AN39" s="2388"/>
      <c r="AO39" s="2388"/>
      <c r="AP39" s="2388"/>
      <c r="AQ39" s="2388"/>
      <c r="AR39" s="2388"/>
      <c r="AS39" s="2388"/>
      <c r="AT39" s="2388"/>
      <c r="AU39" s="2388"/>
      <c r="AV39" s="2388"/>
      <c r="AW39" s="2388"/>
      <c r="AX39" s="2388"/>
      <c r="AY39" s="2388"/>
      <c r="AZ39" s="2388"/>
      <c r="BA39" s="2388"/>
      <c r="BB39" s="2388"/>
      <c r="BC39" s="2388"/>
      <c r="BD39" s="2388"/>
      <c r="BE39" s="2388"/>
      <c r="BF39" s="2388"/>
      <c r="BG39" s="2388"/>
      <c r="BH39" s="2388"/>
      <c r="BI39" s="2388"/>
      <c r="BJ39" s="2388"/>
      <c r="BK39" s="2388"/>
      <c r="BL39" s="2388"/>
      <c r="BM39" s="2388"/>
      <c r="BN39" s="2388"/>
      <c r="BO39" s="2388"/>
      <c r="BP39" s="2388"/>
      <c r="BQ39" s="2388"/>
      <c r="BR39" s="2388"/>
      <c r="BS39" s="2388"/>
      <c r="BT39" s="2389"/>
      <c r="CC39" s="834"/>
    </row>
    <row r="40" spans="2:81" ht="16.2" customHeight="1">
      <c r="B40" s="842"/>
      <c r="D40" s="2390"/>
      <c r="E40" s="2391"/>
      <c r="F40" s="2391"/>
      <c r="G40" s="2391"/>
      <c r="H40" s="2391"/>
      <c r="I40" s="2391"/>
      <c r="J40" s="2391"/>
      <c r="K40" s="2391"/>
      <c r="L40" s="2391"/>
      <c r="M40" s="2391"/>
      <c r="N40" s="2391"/>
      <c r="O40" s="2391"/>
      <c r="P40" s="2391"/>
      <c r="Q40" s="2391"/>
      <c r="R40" s="2391"/>
      <c r="S40" s="2391"/>
      <c r="T40" s="2391"/>
      <c r="U40" s="2391"/>
      <c r="V40" s="2391"/>
      <c r="W40" s="2391"/>
      <c r="X40" s="2391"/>
      <c r="Y40" s="2391"/>
      <c r="Z40" s="2391"/>
      <c r="AA40" s="2391"/>
      <c r="AB40" s="2391"/>
      <c r="AC40" s="2391"/>
      <c r="AD40" s="2391"/>
      <c r="AE40" s="2391"/>
      <c r="AF40" s="2391"/>
      <c r="AG40" s="2391"/>
      <c r="AH40" s="2391"/>
      <c r="AI40" s="2391"/>
      <c r="AJ40" s="2391"/>
      <c r="AK40" s="2391"/>
      <c r="AL40" s="2391"/>
      <c r="AM40" s="2391"/>
      <c r="AN40" s="2391"/>
      <c r="AO40" s="2391"/>
      <c r="AP40" s="2391"/>
      <c r="AQ40" s="2391"/>
      <c r="AR40" s="2391"/>
      <c r="AS40" s="2391"/>
      <c r="AT40" s="2391"/>
      <c r="AU40" s="2391"/>
      <c r="AV40" s="2391"/>
      <c r="AW40" s="2391"/>
      <c r="AX40" s="2391"/>
      <c r="AY40" s="2391"/>
      <c r="AZ40" s="2391"/>
      <c r="BA40" s="2391"/>
      <c r="BB40" s="2391"/>
      <c r="BC40" s="2391"/>
      <c r="BD40" s="2391"/>
      <c r="BE40" s="2391"/>
      <c r="BF40" s="2391"/>
      <c r="BG40" s="2391"/>
      <c r="BH40" s="2391"/>
      <c r="BI40" s="2391"/>
      <c r="BJ40" s="2391"/>
      <c r="BK40" s="2391"/>
      <c r="BL40" s="2391"/>
      <c r="BM40" s="2391"/>
      <c r="BN40" s="2391"/>
      <c r="BO40" s="2391"/>
      <c r="BP40" s="2391"/>
      <c r="BQ40" s="2391"/>
      <c r="BR40" s="2391"/>
      <c r="BS40" s="2391"/>
      <c r="BT40" s="2392"/>
      <c r="CC40" s="834"/>
    </row>
    <row r="41" spans="2:81" ht="23.25" customHeight="1">
      <c r="B41" s="842"/>
      <c r="D41" s="931"/>
      <c r="E41" s="931"/>
      <c r="F41" s="931"/>
      <c r="G41" s="931"/>
      <c r="H41" s="931"/>
      <c r="I41" s="931"/>
      <c r="J41" s="931"/>
      <c r="K41" s="931"/>
      <c r="L41" s="931"/>
      <c r="M41" s="931"/>
      <c r="N41" s="931"/>
      <c r="O41" s="931"/>
      <c r="P41" s="931"/>
      <c r="Q41" s="931"/>
      <c r="R41" s="931"/>
      <c r="S41" s="931"/>
      <c r="T41" s="931"/>
      <c r="U41" s="931"/>
      <c r="V41" s="931"/>
      <c r="W41" s="931"/>
      <c r="X41" s="931"/>
      <c r="Y41" s="931"/>
      <c r="Z41" s="931"/>
      <c r="AA41" s="931"/>
      <c r="AB41" s="931"/>
      <c r="AC41" s="931"/>
      <c r="AD41" s="931"/>
      <c r="AE41" s="931"/>
      <c r="AF41" s="931"/>
      <c r="AG41" s="931"/>
      <c r="AH41" s="931"/>
      <c r="AI41" s="931"/>
      <c r="AJ41" s="931"/>
      <c r="AK41" s="931"/>
      <c r="AL41" s="931"/>
      <c r="AM41" s="931"/>
      <c r="AN41" s="931"/>
      <c r="AO41" s="931"/>
      <c r="AP41" s="931"/>
      <c r="AQ41" s="931"/>
      <c r="AR41" s="931"/>
      <c r="AS41" s="931"/>
      <c r="AT41" s="931"/>
      <c r="AU41" s="931"/>
      <c r="AV41" s="931"/>
      <c r="AW41" s="931"/>
      <c r="AX41" s="931"/>
      <c r="AY41" s="931"/>
      <c r="AZ41" s="931"/>
      <c r="BA41" s="931"/>
      <c r="BB41" s="931"/>
      <c r="BC41" s="931"/>
      <c r="BD41" s="931"/>
      <c r="BE41" s="931"/>
      <c r="BF41" s="931"/>
      <c r="BG41" s="931"/>
      <c r="BH41" s="931"/>
      <c r="BI41" s="931"/>
      <c r="BJ41" s="931"/>
      <c r="BK41" s="931"/>
      <c r="BL41" s="931"/>
      <c r="BM41" s="931"/>
      <c r="BN41" s="931"/>
      <c r="BO41" s="931"/>
      <c r="BP41" s="931"/>
      <c r="BQ41" s="931"/>
      <c r="BR41" s="931"/>
      <c r="BS41" s="931"/>
      <c r="BT41" s="931"/>
      <c r="CC41" s="834"/>
    </row>
    <row r="42" spans="2:81" ht="30" customHeight="1">
      <c r="B42" s="842"/>
      <c r="C42" s="881"/>
      <c r="D42" s="822"/>
      <c r="E42" s="822" t="s">
        <v>561</v>
      </c>
      <c r="F42" s="822"/>
      <c r="J42" s="862" t="s">
        <v>2115</v>
      </c>
      <c r="K42" s="857"/>
      <c r="L42" s="857"/>
      <c r="M42" s="857"/>
      <c r="N42" s="819"/>
      <c r="O42" s="819"/>
      <c r="P42" s="819"/>
      <c r="Q42" s="819"/>
      <c r="R42" s="819"/>
      <c r="S42" s="819"/>
      <c r="T42" s="819"/>
      <c r="U42" s="819"/>
      <c r="V42" s="819"/>
      <c r="W42" s="819"/>
      <c r="X42" s="819"/>
      <c r="Y42" s="819"/>
      <c r="Z42" s="819"/>
      <c r="AA42" s="819"/>
      <c r="AB42" s="819"/>
      <c r="AC42" s="819"/>
      <c r="AD42" s="819"/>
      <c r="AE42" s="819"/>
      <c r="AF42" s="819"/>
      <c r="AG42" s="819"/>
      <c r="AH42" s="819"/>
      <c r="AI42" s="819"/>
      <c r="AJ42" s="819"/>
      <c r="AK42" s="819"/>
      <c r="AL42" s="819"/>
      <c r="AM42" s="819"/>
      <c r="AN42" s="819"/>
      <c r="AO42" s="819"/>
      <c r="AP42" s="819"/>
      <c r="AQ42" s="819"/>
      <c r="AR42" s="819"/>
      <c r="AS42" s="819"/>
      <c r="AT42" s="819"/>
      <c r="AU42" s="819"/>
      <c r="AV42" s="819"/>
      <c r="AW42" s="819"/>
      <c r="AX42" s="819"/>
      <c r="AY42" s="819"/>
      <c r="AZ42" s="819"/>
      <c r="BA42" s="832"/>
      <c r="BB42" s="832"/>
      <c r="BC42" s="832"/>
      <c r="BD42" s="832"/>
      <c r="BE42" s="832"/>
      <c r="BF42" s="832"/>
      <c r="BG42" s="832"/>
      <c r="BH42" s="832"/>
      <c r="BI42" s="832"/>
      <c r="BJ42" s="832"/>
      <c r="BK42" s="832"/>
      <c r="BL42" s="832"/>
      <c r="BM42" s="832"/>
      <c r="BN42" s="832"/>
      <c r="BO42" s="832"/>
      <c r="BP42" s="832"/>
      <c r="BQ42" s="832"/>
      <c r="BR42" s="835"/>
      <c r="BS42" s="835"/>
      <c r="BT42" s="2393" t="s">
        <v>2116</v>
      </c>
      <c r="BU42" s="2393"/>
      <c r="BV42" s="2393"/>
      <c r="BW42" s="2393"/>
      <c r="BX42" s="2393"/>
      <c r="BY42" s="2393"/>
      <c r="BZ42" s="2393"/>
      <c r="CA42" s="2393"/>
      <c r="CB42" s="2393"/>
      <c r="CC42" s="834"/>
    </row>
    <row r="43" spans="2:81" ht="30" customHeight="1">
      <c r="B43" s="842"/>
      <c r="C43" s="819"/>
      <c r="D43" s="819"/>
      <c r="E43" s="819"/>
      <c r="F43" s="825"/>
      <c r="J43" s="910" t="s">
        <v>379</v>
      </c>
      <c r="K43" s="857"/>
      <c r="L43" s="857"/>
      <c r="M43" s="857"/>
      <c r="N43" s="819"/>
      <c r="O43" s="819"/>
      <c r="P43" s="819"/>
      <c r="Q43" s="819"/>
      <c r="R43" s="819"/>
      <c r="S43" s="819"/>
      <c r="T43" s="819"/>
      <c r="U43" s="819"/>
      <c r="V43" s="819"/>
      <c r="W43" s="819"/>
      <c r="X43" s="819"/>
      <c r="Y43" s="819"/>
      <c r="Z43" s="819"/>
      <c r="AA43" s="819"/>
      <c r="AB43" s="819"/>
      <c r="AC43" s="819"/>
      <c r="AD43" s="819"/>
      <c r="AE43" s="819"/>
      <c r="AF43" s="819"/>
      <c r="AG43" s="819"/>
      <c r="AQ43" s="819"/>
      <c r="AR43" s="819"/>
      <c r="AS43" s="819"/>
      <c r="AT43" s="819"/>
      <c r="AU43" s="819"/>
      <c r="AV43" s="819"/>
      <c r="AW43" s="819"/>
      <c r="AX43" s="819"/>
      <c r="AY43" s="819"/>
      <c r="AZ43" s="819"/>
      <c r="BA43" s="832"/>
      <c r="BB43" s="832"/>
      <c r="BC43" s="832"/>
      <c r="BD43" s="832"/>
      <c r="BE43" s="832"/>
      <c r="BF43" s="832"/>
      <c r="BG43" s="832"/>
      <c r="BH43" s="832"/>
      <c r="BI43" s="832"/>
      <c r="BJ43" s="832"/>
      <c r="BK43" s="832"/>
      <c r="BL43" s="832"/>
      <c r="BM43" s="832"/>
      <c r="BN43" s="832"/>
      <c r="BO43" s="832"/>
      <c r="BP43" s="832"/>
      <c r="BQ43" s="832"/>
      <c r="BR43" s="835"/>
      <c r="BS43" s="835"/>
      <c r="BT43" s="2393"/>
      <c r="BU43" s="2393"/>
      <c r="BV43" s="2393"/>
      <c r="BW43" s="2393"/>
      <c r="BX43" s="2393"/>
      <c r="BY43" s="2393"/>
      <c r="BZ43" s="2393"/>
      <c r="CA43" s="2393"/>
      <c r="CB43" s="2393"/>
      <c r="CC43" s="834"/>
    </row>
    <row r="44" spans="2:81" ht="10.199999999999999" customHeight="1">
      <c r="B44" s="842"/>
      <c r="J44" s="910"/>
      <c r="K44" s="857"/>
      <c r="L44" s="857"/>
      <c r="M44" s="857"/>
      <c r="BA44" s="832"/>
      <c r="BB44" s="832"/>
      <c r="BC44" s="832"/>
      <c r="BD44" s="832"/>
      <c r="BE44" s="832"/>
      <c r="BF44" s="832"/>
      <c r="BG44" s="832"/>
      <c r="BH44" s="832"/>
      <c r="BI44" s="832"/>
      <c r="BJ44" s="832"/>
      <c r="BK44" s="832"/>
      <c r="BL44" s="832"/>
      <c r="BM44" s="832"/>
      <c r="BN44" s="832"/>
      <c r="BO44" s="832"/>
      <c r="BP44" s="832"/>
      <c r="BQ44" s="832"/>
      <c r="BR44" s="839"/>
      <c r="BS44" s="839"/>
      <c r="BT44" s="2393"/>
      <c r="BU44" s="2393"/>
      <c r="BV44" s="2393"/>
      <c r="BW44" s="2393"/>
      <c r="BX44" s="2393"/>
      <c r="BY44" s="2393"/>
      <c r="BZ44" s="2393"/>
      <c r="CA44" s="2393"/>
      <c r="CB44" s="2393"/>
      <c r="CC44" s="834"/>
    </row>
    <row r="45" spans="2:81" ht="30" customHeight="1">
      <c r="B45" s="842"/>
      <c r="F45" s="844"/>
      <c r="J45" s="862" t="s">
        <v>562</v>
      </c>
      <c r="K45" s="857"/>
      <c r="M45" s="862"/>
      <c r="O45" s="839"/>
      <c r="P45" s="856" t="s">
        <v>2117</v>
      </c>
      <c r="Q45" s="839"/>
      <c r="R45" s="839"/>
      <c r="AQ45" s="838"/>
      <c r="AT45" s="839"/>
      <c r="AU45" s="839"/>
      <c r="AV45" s="932"/>
      <c r="AW45" s="932"/>
      <c r="AX45" s="932"/>
      <c r="AY45" s="932"/>
      <c r="AZ45" s="839"/>
      <c r="BA45" s="832"/>
      <c r="BB45" s="832"/>
      <c r="BC45" s="832"/>
      <c r="BD45" s="832"/>
      <c r="BE45" s="832"/>
      <c r="BF45" s="832"/>
      <c r="BG45" s="832"/>
      <c r="BH45" s="832"/>
      <c r="BI45" s="832"/>
      <c r="BJ45" s="832"/>
      <c r="BK45" s="832"/>
      <c r="BL45" s="832"/>
      <c r="BM45" s="832"/>
      <c r="BN45" s="832"/>
      <c r="BO45" s="832"/>
      <c r="BP45" s="832"/>
      <c r="BQ45" s="832"/>
      <c r="BR45" s="933"/>
      <c r="BS45" s="933"/>
      <c r="BT45" s="2393"/>
      <c r="BU45" s="2393"/>
      <c r="BV45" s="2393"/>
      <c r="BW45" s="2393"/>
      <c r="BX45" s="2393"/>
      <c r="BY45" s="2393"/>
      <c r="BZ45" s="2393"/>
      <c r="CA45" s="2393"/>
      <c r="CB45" s="2393"/>
      <c r="CC45" s="834"/>
    </row>
    <row r="46" spans="2:81" ht="16.2" customHeight="1">
      <c r="B46" s="842"/>
      <c r="F46" s="844"/>
      <c r="J46" s="862"/>
      <c r="K46" s="857"/>
      <c r="M46" s="862"/>
      <c r="O46" s="839"/>
      <c r="P46" s="856"/>
      <c r="Q46" s="839"/>
      <c r="R46" s="839"/>
      <c r="AH46" s="934"/>
      <c r="AI46" s="934"/>
      <c r="AJ46" s="934"/>
      <c r="AK46" s="934"/>
      <c r="AL46" s="934"/>
      <c r="AM46" s="934"/>
      <c r="AN46" s="934"/>
      <c r="AO46" s="934"/>
      <c r="AP46" s="934"/>
      <c r="AQ46" s="838"/>
      <c r="AT46" s="839"/>
      <c r="AU46" s="839"/>
      <c r="AV46" s="932"/>
      <c r="AW46" s="932"/>
      <c r="AX46" s="932"/>
      <c r="AY46" s="932"/>
      <c r="AZ46" s="839"/>
      <c r="BA46" s="832"/>
      <c r="BB46" s="832"/>
      <c r="BC46" s="832"/>
      <c r="BD46" s="832"/>
      <c r="BE46" s="832"/>
      <c r="BF46" s="832"/>
      <c r="BG46" s="832"/>
      <c r="BH46" s="832"/>
      <c r="BI46" s="832"/>
      <c r="BJ46" s="832"/>
      <c r="BK46" s="832"/>
      <c r="BL46" s="832"/>
      <c r="BM46" s="832"/>
      <c r="BN46" s="832"/>
      <c r="BO46" s="832"/>
      <c r="BP46" s="832"/>
      <c r="BQ46" s="832"/>
      <c r="BR46" s="933"/>
      <c r="BS46" s="933"/>
      <c r="BT46" s="2393"/>
      <c r="BU46" s="2393"/>
      <c r="BV46" s="2393"/>
      <c r="BW46" s="2393"/>
      <c r="BX46" s="2393"/>
      <c r="BY46" s="2393"/>
      <c r="BZ46" s="2393"/>
      <c r="CA46" s="2393"/>
      <c r="CB46" s="2393"/>
      <c r="CC46" s="834"/>
    </row>
    <row r="47" spans="2:81" ht="30" customHeight="1">
      <c r="B47" s="842"/>
      <c r="F47" s="854"/>
      <c r="J47" s="915"/>
      <c r="K47" s="857"/>
      <c r="M47" s="909"/>
      <c r="O47" s="839"/>
      <c r="P47" s="832" t="s">
        <v>22</v>
      </c>
      <c r="Q47" s="819"/>
      <c r="R47" s="819"/>
      <c r="S47" s="822" t="s">
        <v>2118</v>
      </c>
      <c r="U47" s="819"/>
      <c r="V47" s="819"/>
      <c r="W47" s="819"/>
      <c r="X47" s="819"/>
      <c r="Y47" s="819"/>
      <c r="Z47" s="819"/>
      <c r="AA47" s="819"/>
      <c r="AB47" s="819"/>
      <c r="AC47" s="819"/>
      <c r="AD47" s="819"/>
      <c r="AE47" s="819"/>
      <c r="AH47" s="839"/>
      <c r="AI47" s="839"/>
      <c r="AJ47" s="839"/>
      <c r="AK47" s="839"/>
      <c r="AN47" s="881"/>
      <c r="AO47" s="881"/>
      <c r="AP47" s="881"/>
      <c r="AQ47" s="881"/>
      <c r="AR47" s="881"/>
      <c r="AT47" s="839"/>
      <c r="AU47" s="839"/>
      <c r="AV47" s="932"/>
      <c r="AW47" s="932"/>
      <c r="AX47" s="932"/>
      <c r="AY47" s="932"/>
      <c r="AZ47" s="839"/>
      <c r="BA47" s="832"/>
      <c r="BB47" s="832"/>
      <c r="BC47" s="832"/>
      <c r="BD47" s="832"/>
      <c r="BE47" s="832"/>
      <c r="BF47" s="832"/>
      <c r="BG47" s="832"/>
      <c r="BH47" s="832"/>
      <c r="BI47" s="832"/>
      <c r="BJ47" s="832"/>
      <c r="BK47" s="832"/>
      <c r="BL47" s="832"/>
      <c r="BM47" s="832"/>
      <c r="BN47" s="832"/>
      <c r="BO47" s="832"/>
      <c r="BP47" s="832"/>
      <c r="BQ47" s="832"/>
      <c r="BR47" s="933"/>
      <c r="BS47" s="933"/>
      <c r="CC47" s="834"/>
    </row>
    <row r="48" spans="2:81" ht="30" customHeight="1">
      <c r="B48" s="842"/>
      <c r="F48" s="854"/>
      <c r="J48" s="915"/>
      <c r="K48" s="857"/>
      <c r="M48" s="909"/>
      <c r="O48" s="839"/>
      <c r="P48" s="832"/>
      <c r="Q48" s="819"/>
      <c r="R48" s="819"/>
      <c r="S48" s="822"/>
      <c r="U48" s="819"/>
      <c r="V48" s="819"/>
      <c r="W48" s="819"/>
      <c r="X48" s="819"/>
      <c r="Y48" s="819"/>
      <c r="Z48" s="819"/>
      <c r="AA48" s="819"/>
      <c r="AB48" s="819"/>
      <c r="AC48" s="819"/>
      <c r="AD48" s="819"/>
      <c r="AE48" s="819"/>
      <c r="AH48" s="839"/>
      <c r="AI48" s="839"/>
      <c r="AJ48" s="839"/>
      <c r="AK48" s="839"/>
      <c r="AM48" s="837"/>
      <c r="AN48" s="881"/>
      <c r="AO48" s="837"/>
      <c r="AP48" s="837"/>
      <c r="AQ48" s="837"/>
      <c r="AR48" s="837"/>
      <c r="AT48" s="839"/>
      <c r="AU48" s="839"/>
      <c r="AV48" s="932"/>
      <c r="AW48" s="932"/>
      <c r="AX48" s="932"/>
      <c r="AY48" s="932"/>
      <c r="AZ48" s="839"/>
      <c r="BA48" s="832"/>
      <c r="BB48" s="832"/>
      <c r="BC48" s="832"/>
      <c r="BD48" s="832"/>
      <c r="BE48" s="832"/>
      <c r="BF48" s="832"/>
      <c r="BG48" s="832"/>
      <c r="BH48" s="832"/>
      <c r="BI48" s="832"/>
      <c r="BJ48" s="832"/>
      <c r="BK48" s="832"/>
      <c r="BL48" s="832"/>
      <c r="BM48" s="832"/>
      <c r="BN48" s="832"/>
      <c r="BO48" s="832"/>
      <c r="BP48" s="832"/>
      <c r="BQ48" s="832"/>
      <c r="BR48" s="933"/>
      <c r="BS48" s="933"/>
      <c r="BW48" s="2380" t="s">
        <v>560</v>
      </c>
      <c r="BX48" s="2380"/>
      <c r="BY48" s="2380"/>
      <c r="BZ48" s="2380"/>
      <c r="CA48" s="2380"/>
      <c r="CB48" s="2380"/>
      <c r="CC48" s="834"/>
    </row>
    <row r="49" spans="2:82" ht="30" customHeight="1">
      <c r="B49" s="842"/>
      <c r="E49" s="832"/>
      <c r="G49" s="843"/>
      <c r="H49" s="843"/>
      <c r="I49" s="843"/>
      <c r="K49" s="832"/>
      <c r="L49" s="832"/>
      <c r="M49" s="832"/>
      <c r="N49" s="832"/>
      <c r="O49" s="832"/>
      <c r="S49" s="832" t="s">
        <v>169</v>
      </c>
      <c r="T49" s="832"/>
      <c r="U49" s="835" t="s">
        <v>2119</v>
      </c>
      <c r="V49" s="835"/>
      <c r="W49" s="835"/>
      <c r="X49" s="835"/>
      <c r="Y49" s="835"/>
      <c r="Z49" s="832"/>
      <c r="AA49" s="832"/>
      <c r="AB49" s="832"/>
      <c r="AC49" s="832"/>
      <c r="AD49" s="832"/>
      <c r="AF49" s="935"/>
      <c r="AG49" s="833"/>
      <c r="AH49" s="833"/>
      <c r="AI49" s="833"/>
      <c r="AJ49" s="833"/>
      <c r="AK49" s="833"/>
      <c r="AL49" s="833"/>
      <c r="AM49" s="833"/>
      <c r="AN49" s="833"/>
      <c r="AO49" s="833"/>
      <c r="AP49" s="833"/>
      <c r="AQ49" s="935"/>
      <c r="AR49" s="935"/>
      <c r="AT49" s="835"/>
      <c r="AU49" s="832"/>
      <c r="AV49" s="832"/>
      <c r="AW49" s="835"/>
      <c r="AX49" s="835"/>
      <c r="AY49" s="835"/>
      <c r="AZ49" s="835"/>
      <c r="BA49" s="835"/>
      <c r="BB49" s="832"/>
      <c r="BC49" s="832"/>
      <c r="BD49" s="832"/>
      <c r="BE49" s="832"/>
      <c r="BF49" s="832"/>
      <c r="BG49" s="832"/>
      <c r="BH49" s="832"/>
      <c r="BI49" s="832"/>
      <c r="BJ49" s="832"/>
      <c r="BK49" s="832"/>
      <c r="BL49" s="832"/>
      <c r="BM49" s="832"/>
      <c r="BN49" s="832"/>
      <c r="BO49" s="832"/>
      <c r="BP49" s="832"/>
      <c r="BQ49" s="832"/>
      <c r="BR49" s="2401">
        <v>20</v>
      </c>
      <c r="BS49" s="2402"/>
      <c r="BT49" s="2403"/>
      <c r="BU49" s="2404"/>
      <c r="BV49" s="2404"/>
      <c r="BW49" s="2404"/>
      <c r="BX49" s="2404"/>
      <c r="BY49" s="2404"/>
      <c r="BZ49" s="2404"/>
      <c r="CA49" s="2404"/>
      <c r="CB49" s="2405"/>
      <c r="CC49" s="834"/>
    </row>
    <row r="50" spans="2:82" ht="30" customHeight="1">
      <c r="B50" s="842"/>
      <c r="C50" s="839"/>
      <c r="D50" s="839"/>
      <c r="E50" s="832"/>
      <c r="G50" s="843"/>
      <c r="H50" s="843"/>
      <c r="I50" s="843"/>
      <c r="J50" s="832"/>
      <c r="K50" s="832"/>
      <c r="L50" s="832"/>
      <c r="M50" s="832"/>
      <c r="N50" s="832"/>
      <c r="O50" s="832"/>
      <c r="P50" s="832"/>
      <c r="Q50" s="835"/>
      <c r="R50" s="835"/>
      <c r="AD50" s="832"/>
      <c r="AE50" s="832"/>
      <c r="AF50" s="833"/>
      <c r="AG50" s="833"/>
      <c r="AH50" s="833"/>
      <c r="AI50" s="833"/>
      <c r="AJ50" s="833"/>
      <c r="AK50" s="833"/>
      <c r="AL50" s="833"/>
      <c r="AM50" s="833"/>
      <c r="AN50" s="833"/>
      <c r="AO50" s="833"/>
      <c r="AP50" s="833"/>
      <c r="AQ50" s="935"/>
      <c r="AR50" s="935"/>
      <c r="AS50" s="839"/>
      <c r="AT50" s="835"/>
      <c r="BF50" s="832"/>
      <c r="BG50" s="832"/>
      <c r="BH50" s="832"/>
      <c r="BI50" s="832"/>
      <c r="BJ50" s="832"/>
      <c r="BK50" s="832"/>
      <c r="BL50" s="832"/>
      <c r="BM50" s="832"/>
      <c r="BN50" s="832"/>
      <c r="BO50" s="832"/>
      <c r="BP50" s="832"/>
      <c r="BQ50" s="832"/>
      <c r="BR50" s="2379"/>
      <c r="BS50" s="2402"/>
      <c r="BT50" s="2406"/>
      <c r="BU50" s="2407"/>
      <c r="BV50" s="2407"/>
      <c r="BW50" s="2407"/>
      <c r="BX50" s="2407"/>
      <c r="BY50" s="2407"/>
      <c r="BZ50" s="2407"/>
      <c r="CA50" s="2407"/>
      <c r="CB50" s="2408"/>
      <c r="CC50" s="834"/>
    </row>
    <row r="51" spans="2:82" ht="16.2" customHeight="1">
      <c r="B51" s="842"/>
      <c r="C51" s="839"/>
      <c r="D51" s="839"/>
      <c r="E51" s="832"/>
      <c r="G51" s="843"/>
      <c r="H51" s="843"/>
      <c r="I51" s="843"/>
      <c r="J51" s="832"/>
      <c r="K51" s="832"/>
      <c r="L51" s="832"/>
      <c r="M51" s="832"/>
      <c r="N51" s="832"/>
      <c r="O51" s="832"/>
      <c r="P51" s="832"/>
      <c r="Q51" s="835"/>
      <c r="R51" s="835"/>
      <c r="AD51" s="832"/>
      <c r="AE51" s="832"/>
      <c r="AF51" s="924"/>
      <c r="AG51" s="924"/>
      <c r="AH51" s="924"/>
      <c r="AI51" s="924"/>
      <c r="AJ51" s="924"/>
      <c r="AK51" s="924"/>
      <c r="AL51" s="924"/>
      <c r="AM51" s="924"/>
      <c r="AN51" s="924"/>
      <c r="AO51" s="924"/>
      <c r="AP51" s="924"/>
      <c r="AQ51" s="935"/>
      <c r="AR51" s="935"/>
      <c r="AS51" s="839"/>
      <c r="AT51" s="835"/>
      <c r="BF51" s="832"/>
      <c r="BG51" s="832"/>
      <c r="BH51" s="832"/>
      <c r="BI51" s="832"/>
      <c r="BJ51" s="832"/>
      <c r="BK51" s="832"/>
      <c r="BL51" s="832"/>
      <c r="BM51" s="832"/>
      <c r="BN51" s="832"/>
      <c r="BO51" s="832"/>
      <c r="BP51" s="832"/>
      <c r="BQ51" s="832"/>
      <c r="BR51" s="924"/>
      <c r="BS51" s="924"/>
      <c r="BT51" s="936"/>
      <c r="BU51" s="936"/>
      <c r="BV51" s="936"/>
      <c r="BW51" s="936"/>
      <c r="BX51" s="936"/>
      <c r="BY51" s="936"/>
      <c r="BZ51" s="936"/>
      <c r="CA51" s="936"/>
      <c r="CB51" s="936"/>
      <c r="CC51" s="834"/>
    </row>
    <row r="52" spans="2:82" ht="30" customHeight="1">
      <c r="B52" s="842"/>
      <c r="C52" s="839"/>
      <c r="D52" s="839"/>
      <c r="E52" s="832"/>
      <c r="F52" s="839"/>
      <c r="J52" s="832"/>
      <c r="K52" s="832"/>
      <c r="L52" s="832"/>
      <c r="M52" s="832"/>
      <c r="N52" s="832"/>
      <c r="O52" s="832"/>
      <c r="P52" s="832"/>
      <c r="Q52" s="836"/>
      <c r="R52" s="835"/>
      <c r="S52" s="832" t="s">
        <v>263</v>
      </c>
      <c r="T52" s="832"/>
      <c r="U52" s="832" t="s">
        <v>2120</v>
      </c>
      <c r="V52" s="835"/>
      <c r="W52" s="835"/>
      <c r="X52" s="835"/>
      <c r="Y52" s="835"/>
      <c r="Z52" s="832"/>
      <c r="AA52" s="832"/>
      <c r="AB52" s="832"/>
      <c r="AC52" s="832"/>
      <c r="AD52" s="832"/>
      <c r="AE52" s="832"/>
      <c r="AF52" s="935"/>
      <c r="AG52" s="833"/>
      <c r="AH52" s="833"/>
      <c r="AI52" s="833"/>
      <c r="AJ52" s="833"/>
      <c r="AK52" s="833"/>
      <c r="AL52" s="833"/>
      <c r="AM52" s="833"/>
      <c r="AN52" s="833"/>
      <c r="AO52" s="833"/>
      <c r="AP52" s="833"/>
      <c r="AQ52" s="892"/>
      <c r="AR52" s="839"/>
      <c r="AS52" s="839"/>
      <c r="AT52" s="892"/>
      <c r="AU52" s="832"/>
      <c r="AV52" s="832"/>
      <c r="AW52" s="832"/>
      <c r="AX52" s="835"/>
      <c r="AY52" s="835"/>
      <c r="AZ52" s="835"/>
      <c r="BA52" s="835"/>
      <c r="BB52" s="832"/>
      <c r="BC52" s="832"/>
      <c r="BD52" s="832"/>
      <c r="BE52" s="832"/>
      <c r="BF52" s="832"/>
      <c r="BG52" s="832"/>
      <c r="BH52" s="832"/>
      <c r="BI52" s="832"/>
      <c r="BJ52" s="832"/>
      <c r="BK52" s="832"/>
      <c r="BL52" s="832"/>
      <c r="BM52" s="832"/>
      <c r="BN52" s="832"/>
      <c r="BO52" s="832"/>
      <c r="BP52" s="832"/>
      <c r="BQ52" s="832"/>
      <c r="BR52" s="2401">
        <v>21</v>
      </c>
      <c r="BS52" s="2402"/>
      <c r="BT52" s="2403"/>
      <c r="BU52" s="2404"/>
      <c r="BV52" s="2404"/>
      <c r="BW52" s="2404"/>
      <c r="BX52" s="2404"/>
      <c r="BY52" s="2404"/>
      <c r="BZ52" s="2404"/>
      <c r="CA52" s="2404"/>
      <c r="CB52" s="2405"/>
      <c r="CC52" s="834"/>
    </row>
    <row r="53" spans="2:82" s="819" customFormat="1" ht="30" customHeight="1">
      <c r="B53" s="818"/>
      <c r="C53" s="839"/>
      <c r="D53" s="839"/>
      <c r="E53" s="832"/>
      <c r="F53" s="839"/>
      <c r="G53" s="814"/>
      <c r="H53" s="814"/>
      <c r="I53" s="814"/>
      <c r="J53" s="832"/>
      <c r="K53" s="832"/>
      <c r="L53" s="832"/>
      <c r="M53" s="832"/>
      <c r="N53" s="832"/>
      <c r="O53" s="832"/>
      <c r="P53" s="832"/>
      <c r="Q53" s="836"/>
      <c r="R53" s="835"/>
      <c r="AE53" s="832"/>
      <c r="AF53" s="833"/>
      <c r="AG53" s="833"/>
      <c r="AH53" s="833"/>
      <c r="AI53" s="833"/>
      <c r="AJ53" s="833"/>
      <c r="AK53" s="833"/>
      <c r="AL53" s="833"/>
      <c r="AM53" s="833"/>
      <c r="AN53" s="833"/>
      <c r="AO53" s="833"/>
      <c r="AP53" s="833"/>
      <c r="AQ53" s="833"/>
      <c r="AR53" s="833"/>
      <c r="AS53" s="892"/>
      <c r="AT53" s="892"/>
      <c r="BG53" s="832"/>
      <c r="BH53" s="832"/>
      <c r="BI53" s="832"/>
      <c r="BJ53" s="832"/>
      <c r="BK53" s="832"/>
      <c r="BL53" s="832"/>
      <c r="BM53" s="832"/>
      <c r="BN53" s="832"/>
      <c r="BO53" s="832"/>
      <c r="BP53" s="832"/>
      <c r="BQ53" s="832"/>
      <c r="BR53" s="2379"/>
      <c r="BS53" s="2402"/>
      <c r="BT53" s="2406"/>
      <c r="BU53" s="2407"/>
      <c r="BV53" s="2407"/>
      <c r="BW53" s="2407"/>
      <c r="BX53" s="2407"/>
      <c r="BY53" s="2407"/>
      <c r="BZ53" s="2407"/>
      <c r="CA53" s="2407"/>
      <c r="CB53" s="2408"/>
      <c r="CC53" s="834"/>
    </row>
    <row r="54" spans="2:82" s="819" customFormat="1" ht="16.2" customHeight="1">
      <c r="B54" s="818"/>
      <c r="C54" s="839"/>
      <c r="D54" s="839"/>
      <c r="E54" s="832"/>
      <c r="F54" s="839"/>
      <c r="G54" s="814"/>
      <c r="H54" s="814"/>
      <c r="I54" s="814"/>
      <c r="J54" s="832"/>
      <c r="K54" s="832"/>
      <c r="L54" s="832"/>
      <c r="M54" s="832"/>
      <c r="N54" s="832"/>
      <c r="O54" s="832"/>
      <c r="P54" s="832"/>
      <c r="Q54" s="836"/>
      <c r="R54" s="835"/>
      <c r="AA54" s="832"/>
      <c r="AB54" s="832"/>
      <c r="AC54" s="832"/>
      <c r="AD54" s="832"/>
      <c r="AE54" s="832"/>
      <c r="AF54" s="935"/>
      <c r="AG54" s="833"/>
      <c r="AH54" s="833"/>
      <c r="AI54" s="833"/>
      <c r="AJ54" s="833"/>
      <c r="AK54" s="833"/>
      <c r="AL54" s="833"/>
      <c r="AM54" s="833"/>
      <c r="AN54" s="833"/>
      <c r="AO54" s="833"/>
      <c r="AP54" s="833"/>
      <c r="AQ54" s="833"/>
      <c r="AR54" s="833"/>
      <c r="AS54" s="892"/>
      <c r="AT54" s="892"/>
      <c r="BC54" s="832"/>
      <c r="BD54" s="832"/>
      <c r="BE54" s="832"/>
      <c r="BF54" s="832"/>
      <c r="BG54" s="832"/>
      <c r="BH54" s="832"/>
      <c r="BI54" s="832"/>
      <c r="BJ54" s="832"/>
      <c r="BK54" s="832"/>
      <c r="BL54" s="832"/>
      <c r="BM54" s="832"/>
      <c r="BN54" s="832"/>
      <c r="BO54" s="832"/>
      <c r="BP54" s="832"/>
      <c r="BQ54" s="832"/>
      <c r="BR54" s="924"/>
      <c r="BS54" s="924"/>
      <c r="BT54" s="937"/>
      <c r="BU54" s="937"/>
      <c r="BV54" s="937"/>
      <c r="BW54" s="937"/>
      <c r="BX54" s="937"/>
      <c r="BY54" s="937"/>
      <c r="BZ54" s="937"/>
      <c r="CA54" s="937"/>
      <c r="CB54" s="937"/>
      <c r="CC54" s="834"/>
    </row>
    <row r="55" spans="2:82" ht="30" customHeight="1">
      <c r="B55" s="842"/>
      <c r="P55" s="675" t="s">
        <v>23</v>
      </c>
      <c r="Q55" s="832"/>
      <c r="R55" s="819"/>
      <c r="S55" s="822" t="s">
        <v>2121</v>
      </c>
      <c r="V55" s="819"/>
      <c r="W55" s="819"/>
      <c r="X55" s="819"/>
      <c r="Y55" s="819"/>
      <c r="Z55" s="819"/>
      <c r="AA55" s="819"/>
      <c r="AB55" s="819"/>
      <c r="AC55" s="819"/>
      <c r="AD55" s="819"/>
      <c r="AE55" s="819"/>
      <c r="AF55" s="819"/>
      <c r="AX55" s="839"/>
      <c r="AY55" s="839"/>
      <c r="BL55" s="879"/>
      <c r="BM55" s="879"/>
      <c r="BN55" s="879"/>
      <c r="BO55" s="879"/>
      <c r="BR55" s="2401">
        <v>14</v>
      </c>
      <c r="BS55" s="2402"/>
      <c r="BT55" s="2403"/>
      <c r="BU55" s="2404"/>
      <c r="BV55" s="2404"/>
      <c r="BW55" s="2404"/>
      <c r="BX55" s="2404"/>
      <c r="BY55" s="2404"/>
      <c r="BZ55" s="2404"/>
      <c r="CA55" s="2404"/>
      <c r="CB55" s="2405"/>
      <c r="CC55" s="834"/>
    </row>
    <row r="56" spans="2:82" ht="30" customHeight="1">
      <c r="B56" s="842"/>
      <c r="C56" s="858"/>
      <c r="D56" s="858"/>
      <c r="E56" s="858"/>
      <c r="F56" s="858"/>
      <c r="G56" s="858"/>
      <c r="H56" s="858"/>
      <c r="I56" s="858"/>
      <c r="J56" s="858"/>
      <c r="K56" s="858"/>
      <c r="L56" s="858"/>
      <c r="M56" s="858"/>
      <c r="N56" s="858"/>
      <c r="O56" s="858"/>
      <c r="P56" s="857"/>
      <c r="Q56" s="857"/>
      <c r="R56" s="857"/>
      <c r="S56" s="857"/>
      <c r="T56" s="857"/>
      <c r="U56" s="857"/>
      <c r="V56" s="857"/>
      <c r="W56" s="857"/>
      <c r="X56" s="857"/>
      <c r="Y56" s="857"/>
      <c r="Z56" s="857"/>
      <c r="AA56" s="857"/>
      <c r="AB56" s="857"/>
      <c r="AC56" s="857"/>
      <c r="AD56" s="857"/>
      <c r="AE56" s="857"/>
      <c r="AF56" s="858"/>
      <c r="AG56" s="858"/>
      <c r="AH56" s="858"/>
      <c r="AI56" s="858"/>
      <c r="AJ56" s="858"/>
      <c r="AK56" s="858"/>
      <c r="AL56" s="858"/>
      <c r="AM56" s="858"/>
      <c r="AN56" s="858"/>
      <c r="AO56" s="858"/>
      <c r="AP56" s="858"/>
      <c r="AQ56" s="858"/>
      <c r="AR56" s="858"/>
      <c r="AS56" s="858"/>
      <c r="AT56" s="858"/>
      <c r="AU56" s="858"/>
      <c r="AV56" s="858"/>
      <c r="AW56" s="858"/>
      <c r="AX56" s="858"/>
      <c r="AY56" s="858"/>
      <c r="AZ56" s="858"/>
      <c r="BA56" s="858"/>
      <c r="BB56" s="858"/>
      <c r="BL56" s="879"/>
      <c r="BM56" s="879"/>
      <c r="BN56" s="879"/>
      <c r="BO56" s="879"/>
      <c r="BR56" s="2379"/>
      <c r="BS56" s="2402"/>
      <c r="BT56" s="2406"/>
      <c r="BU56" s="2407"/>
      <c r="BV56" s="2407"/>
      <c r="BW56" s="2407"/>
      <c r="BX56" s="2407"/>
      <c r="BY56" s="2407"/>
      <c r="BZ56" s="2407"/>
      <c r="CA56" s="2407"/>
      <c r="CB56" s="2408"/>
      <c r="CC56" s="834"/>
    </row>
    <row r="57" spans="2:82" ht="16.2" customHeight="1">
      <c r="B57" s="842"/>
      <c r="C57" s="858"/>
      <c r="D57" s="938"/>
      <c r="E57" s="858"/>
      <c r="F57" s="858"/>
      <c r="G57" s="863"/>
      <c r="H57" s="858"/>
      <c r="I57" s="858"/>
      <c r="J57" s="858"/>
      <c r="K57" s="858"/>
      <c r="L57" s="858"/>
      <c r="M57" s="858"/>
      <c r="N57" s="858"/>
      <c r="O57" s="858"/>
      <c r="P57" s="857"/>
      <c r="Q57" s="857"/>
      <c r="R57" s="857"/>
      <c r="S57" s="857"/>
      <c r="T57" s="857"/>
      <c r="U57" s="857"/>
      <c r="V57" s="875"/>
      <c r="W57" s="875"/>
      <c r="X57" s="875"/>
      <c r="Y57" s="875"/>
      <c r="Z57" s="875"/>
      <c r="AA57" s="875"/>
      <c r="AB57" s="875"/>
      <c r="AC57" s="875"/>
      <c r="AD57" s="857"/>
      <c r="AE57" s="857"/>
      <c r="AF57" s="858"/>
      <c r="AG57" s="916"/>
      <c r="AH57" s="858"/>
      <c r="AI57" s="858"/>
      <c r="AJ57" s="858"/>
      <c r="AK57" s="916"/>
      <c r="AL57" s="916"/>
      <c r="AM57" s="916"/>
      <c r="AN57" s="916"/>
      <c r="AO57" s="916"/>
      <c r="AP57" s="916"/>
      <c r="AQ57" s="916"/>
      <c r="AR57" s="916"/>
      <c r="AS57" s="916"/>
      <c r="AT57" s="916"/>
      <c r="AU57" s="916"/>
      <c r="AV57" s="916"/>
      <c r="AW57" s="916"/>
      <c r="AX57" s="916"/>
      <c r="AY57" s="916"/>
      <c r="AZ57" s="916"/>
      <c r="BA57" s="916"/>
      <c r="BB57" s="916"/>
      <c r="BL57" s="879"/>
      <c r="BM57" s="879"/>
      <c r="BN57" s="879"/>
      <c r="BO57" s="879"/>
      <c r="BT57" s="939"/>
      <c r="BU57" s="939"/>
      <c r="BV57" s="939"/>
      <c r="BW57" s="939"/>
      <c r="BX57" s="939"/>
      <c r="BY57" s="939"/>
      <c r="BZ57" s="939"/>
      <c r="CA57" s="939"/>
      <c r="CB57" s="939"/>
      <c r="CC57" s="874"/>
    </row>
    <row r="58" spans="2:82" ht="30" customHeight="1">
      <c r="B58" s="842"/>
      <c r="C58" s="858"/>
      <c r="D58" s="886"/>
      <c r="E58" s="858"/>
      <c r="F58" s="858"/>
      <c r="G58" s="858"/>
      <c r="H58" s="858"/>
      <c r="I58" s="858"/>
      <c r="J58" s="862" t="s">
        <v>1147</v>
      </c>
      <c r="K58" s="858"/>
      <c r="L58" s="858"/>
      <c r="M58" s="858"/>
      <c r="N58" s="858"/>
      <c r="O58" s="858"/>
      <c r="P58" s="832" t="s">
        <v>2122</v>
      </c>
      <c r="Q58" s="858"/>
      <c r="R58" s="858"/>
      <c r="S58" s="858"/>
      <c r="T58" s="858"/>
      <c r="U58" s="858"/>
      <c r="V58" s="875"/>
      <c r="W58" s="875"/>
      <c r="X58" s="875"/>
      <c r="Y58" s="875"/>
      <c r="Z58" s="875"/>
      <c r="AA58" s="875"/>
      <c r="AB58" s="875"/>
      <c r="AC58" s="875"/>
      <c r="AD58" s="858"/>
      <c r="AE58" s="858"/>
      <c r="AF58" s="858"/>
      <c r="AG58" s="876"/>
      <c r="AH58" s="858"/>
      <c r="AI58" s="858"/>
      <c r="AJ58" s="858"/>
      <c r="AK58" s="858"/>
      <c r="AL58" s="858"/>
      <c r="AM58" s="877"/>
      <c r="AN58" s="877"/>
      <c r="AO58" s="877"/>
      <c r="AP58" s="877"/>
      <c r="AQ58" s="877"/>
      <c r="AR58" s="877"/>
      <c r="AS58" s="877"/>
      <c r="AT58" s="877"/>
      <c r="AU58" s="877"/>
      <c r="AV58" s="877"/>
      <c r="AW58" s="877"/>
      <c r="AX58" s="877"/>
      <c r="AY58" s="878"/>
      <c r="AZ58" s="878"/>
      <c r="BA58" s="878"/>
      <c r="BB58" s="878"/>
      <c r="BC58" s="879"/>
      <c r="BD58" s="879"/>
      <c r="BE58" s="879"/>
      <c r="BF58" s="879"/>
      <c r="BG58" s="879"/>
      <c r="BH58" s="879"/>
      <c r="BI58" s="879"/>
      <c r="BJ58" s="879"/>
      <c r="BK58" s="879"/>
      <c r="BL58" s="879"/>
      <c r="BM58" s="879"/>
      <c r="BN58" s="879"/>
      <c r="BO58" s="879"/>
      <c r="BP58" s="879"/>
      <c r="BQ58" s="879"/>
      <c r="BR58" s="879"/>
      <c r="BT58" s="940"/>
      <c r="BU58" s="941"/>
      <c r="BV58" s="941"/>
      <c r="BW58" s="941"/>
      <c r="BX58" s="941"/>
      <c r="BY58" s="941"/>
      <c r="BZ58" s="941"/>
      <c r="CA58" s="941"/>
      <c r="CB58" s="939"/>
      <c r="CC58" s="873"/>
    </row>
    <row r="59" spans="2:82" ht="30" customHeight="1">
      <c r="B59" s="842"/>
      <c r="C59" s="858"/>
      <c r="D59" s="886"/>
      <c r="E59" s="858"/>
      <c r="F59" s="858"/>
      <c r="G59" s="858"/>
      <c r="H59" s="858"/>
      <c r="I59" s="858"/>
      <c r="J59" s="858"/>
      <c r="K59" s="858"/>
      <c r="L59" s="858"/>
      <c r="M59" s="858"/>
      <c r="N59" s="858"/>
      <c r="O59" s="858"/>
      <c r="P59" s="865" t="s">
        <v>2123</v>
      </c>
      <c r="Q59" s="858"/>
      <c r="R59" s="858"/>
      <c r="S59" s="858"/>
      <c r="T59" s="858"/>
      <c r="U59" s="858"/>
      <c r="V59" s="875"/>
      <c r="W59" s="875"/>
      <c r="X59" s="875"/>
      <c r="Y59" s="875"/>
      <c r="Z59" s="875"/>
      <c r="AA59" s="875"/>
      <c r="AB59" s="875"/>
      <c r="AC59" s="875"/>
      <c r="AD59" s="858"/>
      <c r="AE59" s="858"/>
      <c r="AF59" s="858"/>
      <c r="AG59" s="876"/>
      <c r="AH59" s="858"/>
      <c r="AI59" s="858"/>
      <c r="AJ59" s="858"/>
      <c r="AK59" s="858"/>
      <c r="AL59" s="858"/>
      <c r="AM59" s="877"/>
      <c r="AN59" s="877"/>
      <c r="AO59" s="877"/>
      <c r="AP59" s="877"/>
      <c r="AQ59" s="877"/>
      <c r="AR59" s="877"/>
      <c r="AS59" s="877"/>
      <c r="AT59" s="877"/>
      <c r="AU59" s="877"/>
      <c r="AV59" s="877"/>
      <c r="AW59" s="877"/>
      <c r="AX59" s="877"/>
      <c r="AY59" s="878"/>
      <c r="AZ59" s="878"/>
      <c r="BA59" s="878"/>
      <c r="BB59" s="878"/>
      <c r="BC59" s="879"/>
      <c r="BD59" s="879"/>
      <c r="BE59" s="879"/>
      <c r="BF59" s="879"/>
      <c r="BG59" s="879"/>
      <c r="BH59" s="879"/>
      <c r="BI59" s="879"/>
      <c r="BJ59" s="879"/>
      <c r="BK59" s="879"/>
      <c r="BL59" s="879"/>
      <c r="BM59" s="879"/>
      <c r="BN59" s="879"/>
      <c r="BO59" s="879"/>
      <c r="BP59" s="879"/>
      <c r="BQ59" s="879"/>
      <c r="BR59" s="879"/>
      <c r="BT59" s="940"/>
      <c r="BU59" s="941"/>
      <c r="BV59" s="941"/>
      <c r="BW59" s="941"/>
      <c r="BX59" s="941"/>
      <c r="BY59" s="941"/>
      <c r="BZ59" s="941"/>
      <c r="CA59" s="941"/>
      <c r="CB59" s="939"/>
      <c r="CC59" s="873"/>
    </row>
    <row r="60" spans="2:82" ht="16.2" customHeight="1">
      <c r="B60" s="842"/>
      <c r="C60" s="880"/>
      <c r="D60" s="858"/>
      <c r="E60" s="863"/>
      <c r="F60" s="886"/>
      <c r="G60" s="858"/>
      <c r="H60" s="858"/>
      <c r="I60" s="858"/>
      <c r="J60" s="858"/>
      <c r="K60" s="858"/>
      <c r="L60" s="858"/>
      <c r="M60" s="858"/>
      <c r="N60" s="858"/>
      <c r="O60" s="858"/>
      <c r="P60" s="858"/>
      <c r="Q60" s="858"/>
      <c r="R60" s="858"/>
      <c r="S60" s="858"/>
      <c r="T60" s="858"/>
      <c r="U60" s="858"/>
      <c r="V60" s="858"/>
      <c r="W60" s="858"/>
      <c r="X60" s="858"/>
      <c r="Y60" s="858"/>
      <c r="Z60" s="858"/>
      <c r="AA60" s="858"/>
      <c r="AB60" s="858"/>
      <c r="AC60" s="858"/>
      <c r="AD60" s="858"/>
      <c r="AE60" s="858"/>
      <c r="AF60" s="858"/>
      <c r="AG60" s="858"/>
      <c r="AH60" s="858"/>
      <c r="AI60" s="858"/>
      <c r="AJ60" s="858"/>
      <c r="AK60" s="858"/>
      <c r="AL60" s="858"/>
      <c r="AM60" s="858"/>
      <c r="AN60" s="858"/>
      <c r="AO60" s="858"/>
      <c r="AP60" s="858"/>
      <c r="AQ60" s="858"/>
      <c r="AR60" s="858"/>
      <c r="AS60" s="858"/>
      <c r="AT60" s="858"/>
      <c r="AU60" s="858"/>
      <c r="AV60" s="858"/>
      <c r="AW60" s="858"/>
      <c r="AX60" s="858"/>
      <c r="AY60" s="858"/>
      <c r="AZ60" s="858"/>
      <c r="BA60" s="858"/>
      <c r="BB60" s="858"/>
      <c r="BC60" s="879"/>
      <c r="BD60" s="879"/>
      <c r="BE60" s="879"/>
      <c r="BF60" s="879"/>
      <c r="BG60" s="879"/>
      <c r="BH60" s="879"/>
      <c r="BI60" s="879"/>
      <c r="BJ60" s="879"/>
      <c r="BK60" s="879"/>
      <c r="BL60" s="879"/>
      <c r="BM60" s="879"/>
      <c r="BN60" s="879"/>
      <c r="BO60" s="879"/>
      <c r="BP60" s="879"/>
      <c r="BQ60" s="879"/>
      <c r="BR60" s="879"/>
      <c r="BT60" s="940"/>
      <c r="BU60" s="941"/>
      <c r="BV60" s="941"/>
      <c r="BW60" s="941"/>
      <c r="BX60" s="941"/>
      <c r="BY60" s="941"/>
      <c r="BZ60" s="941"/>
      <c r="CA60" s="941"/>
      <c r="CB60" s="939"/>
      <c r="CC60" s="873"/>
    </row>
    <row r="61" spans="2:82" ht="30" customHeight="1">
      <c r="B61" s="842"/>
      <c r="C61" s="880"/>
      <c r="D61" s="858"/>
      <c r="E61" s="865"/>
      <c r="F61" s="886"/>
      <c r="G61" s="858"/>
      <c r="H61" s="858"/>
      <c r="I61" s="858"/>
      <c r="J61" s="858"/>
      <c r="K61" s="858"/>
      <c r="L61" s="858"/>
      <c r="N61" s="858"/>
      <c r="O61" s="858"/>
      <c r="P61" s="832"/>
      <c r="S61" s="675" t="s">
        <v>169</v>
      </c>
      <c r="U61" s="814" t="s">
        <v>2124</v>
      </c>
      <c r="W61" s="858"/>
      <c r="X61" s="858"/>
      <c r="Y61" s="858"/>
      <c r="Z61" s="858"/>
      <c r="AA61" s="858"/>
      <c r="AB61" s="858"/>
      <c r="AC61" s="858"/>
      <c r="AD61" s="858"/>
      <c r="AE61" s="858"/>
      <c r="AF61" s="858"/>
      <c r="AG61" s="858"/>
      <c r="AH61" s="858"/>
      <c r="AI61" s="858"/>
      <c r="AJ61" s="858"/>
      <c r="AK61" s="858"/>
      <c r="AL61" s="858"/>
      <c r="AM61" s="858"/>
      <c r="AN61" s="858"/>
      <c r="AO61" s="858"/>
      <c r="AP61" s="858"/>
      <c r="AQ61" s="858"/>
      <c r="AR61" s="858"/>
      <c r="AS61" s="858"/>
      <c r="AT61" s="858"/>
      <c r="AU61" s="858"/>
      <c r="AV61" s="858"/>
      <c r="AW61" s="858"/>
      <c r="AX61" s="858"/>
      <c r="AY61" s="858"/>
      <c r="AZ61" s="858"/>
      <c r="BC61" s="879"/>
      <c r="BD61" s="879"/>
      <c r="BE61" s="879"/>
      <c r="BF61" s="879"/>
      <c r="BG61" s="879"/>
      <c r="BH61" s="879"/>
      <c r="BI61" s="879"/>
      <c r="BL61" s="879"/>
      <c r="BM61" s="879"/>
      <c r="BN61" s="879"/>
      <c r="BO61" s="879"/>
      <c r="BP61" s="879"/>
      <c r="BQ61" s="879"/>
      <c r="BR61" s="2401" t="s">
        <v>75</v>
      </c>
      <c r="BS61" s="2402"/>
      <c r="BT61" s="2403"/>
      <c r="BU61" s="2404"/>
      <c r="BV61" s="2404"/>
      <c r="BW61" s="2404"/>
      <c r="BX61" s="2404"/>
      <c r="BY61" s="2404"/>
      <c r="BZ61" s="2404"/>
      <c r="CA61" s="2404"/>
      <c r="CB61" s="2405"/>
      <c r="CC61" s="882"/>
    </row>
    <row r="62" spans="2:82" ht="30" customHeight="1">
      <c r="B62" s="842"/>
      <c r="C62" s="880"/>
      <c r="D62" s="858"/>
      <c r="E62" s="858"/>
      <c r="F62" s="886"/>
      <c r="G62" s="858"/>
      <c r="H62" s="858"/>
      <c r="I62" s="858"/>
      <c r="J62" s="858"/>
      <c r="K62" s="858"/>
      <c r="L62" s="858"/>
      <c r="M62" s="858"/>
      <c r="N62" s="858"/>
      <c r="O62" s="858"/>
      <c r="P62" s="858"/>
      <c r="Q62" s="858"/>
      <c r="R62" s="858"/>
      <c r="S62" s="858"/>
      <c r="T62" s="858"/>
      <c r="U62" s="858"/>
      <c r="V62" s="858"/>
      <c r="W62" s="858"/>
      <c r="X62" s="858"/>
      <c r="Y62" s="858"/>
      <c r="Z62" s="858"/>
      <c r="AA62" s="858"/>
      <c r="AB62" s="858"/>
      <c r="AC62" s="858"/>
      <c r="AD62" s="858"/>
      <c r="AE62" s="858"/>
      <c r="AF62" s="858"/>
      <c r="AG62" s="858"/>
      <c r="AH62" s="858"/>
      <c r="AI62" s="858"/>
      <c r="AJ62" s="858"/>
      <c r="AK62" s="858"/>
      <c r="AL62" s="858"/>
      <c r="AM62" s="858"/>
      <c r="AN62" s="858"/>
      <c r="AO62" s="858"/>
      <c r="AP62" s="858"/>
      <c r="AQ62" s="858"/>
      <c r="AR62" s="858"/>
      <c r="AS62" s="858"/>
      <c r="AT62" s="858"/>
      <c r="AU62" s="858"/>
      <c r="AV62" s="858"/>
      <c r="AW62" s="858"/>
      <c r="AX62" s="858"/>
      <c r="AY62" s="858"/>
      <c r="AZ62" s="858"/>
      <c r="BC62" s="879"/>
      <c r="BD62" s="879"/>
      <c r="BE62" s="879"/>
      <c r="BF62" s="879"/>
      <c r="BG62" s="879"/>
      <c r="BH62" s="879"/>
      <c r="BI62" s="879"/>
      <c r="BL62" s="879"/>
      <c r="BM62" s="879"/>
      <c r="BN62" s="879"/>
      <c r="BO62" s="879"/>
      <c r="BP62" s="879"/>
      <c r="BQ62" s="879"/>
      <c r="BR62" s="2379"/>
      <c r="BS62" s="2402"/>
      <c r="BT62" s="2406"/>
      <c r="BU62" s="2407"/>
      <c r="BV62" s="2407"/>
      <c r="BW62" s="2407"/>
      <c r="BX62" s="2407"/>
      <c r="BY62" s="2407"/>
      <c r="BZ62" s="2407"/>
      <c r="CA62" s="2407"/>
      <c r="CB62" s="2408"/>
      <c r="CC62" s="883"/>
      <c r="CD62" s="879"/>
    </row>
    <row r="63" spans="2:82" ht="16.2" customHeight="1">
      <c r="B63" s="842"/>
      <c r="C63" s="858"/>
      <c r="D63" s="858"/>
      <c r="E63" s="914"/>
      <c r="F63" s="858"/>
      <c r="G63" s="863"/>
      <c r="H63" s="857"/>
      <c r="I63" s="857"/>
      <c r="J63" s="857"/>
      <c r="K63" s="857"/>
      <c r="L63" s="858"/>
      <c r="M63" s="858"/>
      <c r="N63" s="858"/>
      <c r="O63" s="858"/>
      <c r="P63" s="858"/>
      <c r="Q63" s="858"/>
      <c r="R63" s="858"/>
      <c r="S63" s="858"/>
      <c r="T63" s="858"/>
      <c r="U63" s="858"/>
      <c r="V63" s="858"/>
      <c r="W63" s="858"/>
      <c r="X63" s="858"/>
      <c r="Y63" s="858"/>
      <c r="Z63" s="858"/>
      <c r="AA63" s="858"/>
      <c r="AB63" s="858"/>
      <c r="AC63" s="858"/>
      <c r="AD63" s="858"/>
      <c r="AE63" s="858"/>
      <c r="AF63" s="858"/>
      <c r="AG63" s="858"/>
      <c r="AH63" s="859"/>
      <c r="AI63" s="859"/>
      <c r="AJ63" s="859"/>
      <c r="AK63" s="859"/>
      <c r="AL63" s="859"/>
      <c r="AM63" s="859"/>
      <c r="AN63" s="859"/>
      <c r="AO63" s="859"/>
      <c r="AP63" s="917"/>
      <c r="AQ63" s="917"/>
      <c r="AR63" s="917"/>
      <c r="AS63" s="917"/>
      <c r="AT63" s="917"/>
      <c r="AU63" s="917"/>
      <c r="AV63" s="917"/>
      <c r="AW63" s="858"/>
      <c r="AX63" s="858"/>
      <c r="AY63" s="858"/>
      <c r="AZ63" s="872"/>
      <c r="BT63" s="939"/>
      <c r="BU63" s="939"/>
      <c r="BV63" s="939"/>
      <c r="BW63" s="939"/>
      <c r="BX63" s="939"/>
      <c r="BY63" s="942"/>
      <c r="BZ63" s="939"/>
      <c r="CA63" s="939"/>
      <c r="CB63" s="939"/>
      <c r="CC63" s="834"/>
    </row>
    <row r="64" spans="2:82" ht="30" customHeight="1">
      <c r="B64" s="842"/>
      <c r="C64" s="858"/>
      <c r="D64" s="858"/>
      <c r="E64" s="915"/>
      <c r="F64" s="858"/>
      <c r="G64" s="909"/>
      <c r="H64" s="857"/>
      <c r="I64" s="857"/>
      <c r="J64" s="857"/>
      <c r="K64" s="857"/>
      <c r="L64" s="858"/>
      <c r="M64" s="858"/>
      <c r="N64" s="858"/>
      <c r="O64" s="858"/>
      <c r="P64" s="832"/>
      <c r="S64" s="675" t="s">
        <v>263</v>
      </c>
      <c r="U64" s="814" t="s">
        <v>2125</v>
      </c>
      <c r="V64" s="858"/>
      <c r="W64" s="858"/>
      <c r="X64" s="858"/>
      <c r="Y64" s="858"/>
      <c r="Z64" s="858"/>
      <c r="AA64" s="858"/>
      <c r="AB64" s="858"/>
      <c r="AC64" s="858"/>
      <c r="AD64" s="858"/>
      <c r="AE64" s="858"/>
      <c r="AF64" s="858"/>
      <c r="AG64" s="859"/>
      <c r="AH64" s="859"/>
      <c r="AI64" s="859"/>
      <c r="AJ64" s="859"/>
      <c r="AK64" s="859"/>
      <c r="AL64" s="859"/>
      <c r="AM64" s="859"/>
      <c r="AN64" s="859"/>
      <c r="AO64" s="859"/>
      <c r="AP64" s="884"/>
      <c r="AQ64" s="884"/>
      <c r="AR64" s="884"/>
      <c r="AS64" s="884"/>
      <c r="AT64" s="884"/>
      <c r="AU64" s="884"/>
      <c r="AV64" s="884"/>
      <c r="AW64" s="863"/>
      <c r="AX64" s="858"/>
      <c r="AY64" s="858"/>
      <c r="AZ64" s="872"/>
      <c r="BR64" s="2401" t="s">
        <v>37</v>
      </c>
      <c r="BS64" s="2402"/>
      <c r="BT64" s="2403"/>
      <c r="BU64" s="2404"/>
      <c r="BV64" s="2404"/>
      <c r="BW64" s="2404"/>
      <c r="BX64" s="2404"/>
      <c r="BY64" s="2404"/>
      <c r="BZ64" s="2404"/>
      <c r="CA64" s="2404"/>
      <c r="CB64" s="2405"/>
      <c r="CC64" s="834"/>
    </row>
    <row r="65" spans="2:82" ht="30" customHeight="1">
      <c r="B65" s="842"/>
      <c r="C65" s="858"/>
      <c r="D65" s="858"/>
      <c r="E65" s="915"/>
      <c r="F65" s="858"/>
      <c r="G65" s="909"/>
      <c r="H65" s="857"/>
      <c r="I65" s="857"/>
      <c r="J65" s="857"/>
      <c r="K65" s="857"/>
      <c r="L65" s="858"/>
      <c r="M65" s="858"/>
      <c r="N65" s="858"/>
      <c r="O65" s="858"/>
      <c r="P65" s="832"/>
      <c r="V65" s="858"/>
      <c r="W65" s="858"/>
      <c r="X65" s="858"/>
      <c r="Y65" s="858"/>
      <c r="Z65" s="858"/>
      <c r="AA65" s="858"/>
      <c r="AB65" s="858"/>
      <c r="AC65" s="858"/>
      <c r="AD65" s="858"/>
      <c r="AE65" s="858"/>
      <c r="AF65" s="858"/>
      <c r="AG65" s="859"/>
      <c r="AH65" s="859"/>
      <c r="AI65" s="859"/>
      <c r="AJ65" s="859"/>
      <c r="AK65" s="859"/>
      <c r="AL65" s="859"/>
      <c r="AM65" s="859"/>
      <c r="AN65" s="859"/>
      <c r="AO65" s="859"/>
      <c r="AP65" s="884"/>
      <c r="AQ65" s="884"/>
      <c r="AR65" s="884"/>
      <c r="AS65" s="884"/>
      <c r="AT65" s="884"/>
      <c r="AU65" s="884"/>
      <c r="AV65" s="884"/>
      <c r="AW65" s="863"/>
      <c r="AX65" s="858"/>
      <c r="AY65" s="858"/>
      <c r="AZ65" s="872"/>
      <c r="BR65" s="2379"/>
      <c r="BS65" s="2402"/>
      <c r="BT65" s="2406"/>
      <c r="BU65" s="2407"/>
      <c r="BV65" s="2407"/>
      <c r="BW65" s="2407"/>
      <c r="BX65" s="2407"/>
      <c r="BY65" s="2407"/>
      <c r="BZ65" s="2407"/>
      <c r="CA65" s="2407"/>
      <c r="CB65" s="2408"/>
      <c r="CC65" s="834"/>
    </row>
    <row r="66" spans="2:82" ht="16.2" customHeight="1">
      <c r="B66" s="842"/>
      <c r="C66" s="858"/>
      <c r="D66" s="858"/>
      <c r="E66" s="915"/>
      <c r="F66" s="858"/>
      <c r="G66" s="909"/>
      <c r="H66" s="857"/>
      <c r="I66" s="857"/>
      <c r="J66" s="857"/>
      <c r="K66" s="857"/>
      <c r="L66" s="858"/>
      <c r="M66" s="858"/>
      <c r="N66" s="858"/>
      <c r="O66" s="858"/>
      <c r="P66" s="832"/>
      <c r="V66" s="858"/>
      <c r="W66" s="858"/>
      <c r="X66" s="858"/>
      <c r="Y66" s="858"/>
      <c r="Z66" s="858"/>
      <c r="AA66" s="858"/>
      <c r="AB66" s="858"/>
      <c r="AC66" s="858"/>
      <c r="AD66" s="858"/>
      <c r="AE66" s="858"/>
      <c r="AF66" s="858"/>
      <c r="AG66" s="859"/>
      <c r="AH66" s="859"/>
      <c r="AI66" s="859"/>
      <c r="AJ66" s="859"/>
      <c r="AK66" s="859"/>
      <c r="AL66" s="859"/>
      <c r="AM66" s="859"/>
      <c r="AN66" s="859"/>
      <c r="AO66" s="859"/>
      <c r="AP66" s="884"/>
      <c r="AQ66" s="884"/>
      <c r="AR66" s="884"/>
      <c r="AS66" s="884"/>
      <c r="AT66" s="884"/>
      <c r="AU66" s="884"/>
      <c r="AV66" s="884"/>
      <c r="AW66" s="863"/>
      <c r="AX66" s="858"/>
      <c r="AY66" s="858"/>
      <c r="AZ66" s="872"/>
      <c r="BR66" s="935"/>
      <c r="BS66" s="833"/>
      <c r="BT66" s="943"/>
      <c r="BU66" s="943"/>
      <c r="BV66" s="943"/>
      <c r="BW66" s="943"/>
      <c r="BX66" s="943"/>
      <c r="BY66" s="943"/>
      <c r="BZ66" s="943"/>
      <c r="CA66" s="943"/>
      <c r="CB66" s="943"/>
      <c r="CC66" s="834"/>
    </row>
    <row r="67" spans="2:82" ht="16.2" customHeight="1">
      <c r="B67" s="842"/>
      <c r="C67" s="858"/>
      <c r="D67" s="858"/>
      <c r="E67" s="915"/>
      <c r="F67" s="858"/>
      <c r="G67" s="857"/>
      <c r="H67" s="857"/>
      <c r="I67" s="857"/>
      <c r="J67" s="857"/>
      <c r="K67" s="857"/>
      <c r="L67" s="858"/>
      <c r="M67" s="858"/>
      <c r="N67" s="858"/>
      <c r="O67" s="858"/>
      <c r="P67" s="858"/>
      <c r="Q67" s="858"/>
      <c r="R67" s="858"/>
      <c r="S67" s="858"/>
      <c r="T67" s="858"/>
      <c r="U67" s="858"/>
      <c r="V67" s="858"/>
      <c r="W67" s="858"/>
      <c r="X67" s="858"/>
      <c r="Y67" s="858"/>
      <c r="Z67" s="858"/>
      <c r="AA67" s="858"/>
      <c r="AB67" s="858"/>
      <c r="AC67" s="858"/>
      <c r="AD67" s="858"/>
      <c r="AE67" s="858"/>
      <c r="AF67" s="858"/>
      <c r="AG67" s="858"/>
      <c r="AH67" s="858"/>
      <c r="AI67" s="858"/>
      <c r="AJ67" s="858"/>
      <c r="AK67" s="858"/>
      <c r="AL67" s="858"/>
      <c r="AM67" s="858"/>
      <c r="AN67" s="858"/>
      <c r="AO67" s="858"/>
      <c r="AP67" s="858"/>
      <c r="AQ67" s="858"/>
      <c r="AR67" s="858"/>
      <c r="AS67" s="858"/>
      <c r="AT67" s="858"/>
      <c r="AU67" s="858"/>
      <c r="AV67" s="858"/>
      <c r="AW67" s="858"/>
      <c r="AX67" s="872"/>
      <c r="AY67" s="858"/>
      <c r="AZ67" s="872"/>
      <c r="BT67" s="939"/>
      <c r="BU67" s="944"/>
      <c r="BV67" s="939"/>
      <c r="BW67" s="939"/>
      <c r="BX67" s="939"/>
      <c r="BY67" s="945"/>
      <c r="BZ67" s="939"/>
      <c r="CA67" s="939"/>
      <c r="CB67" s="946"/>
      <c r="CC67" s="834"/>
    </row>
    <row r="68" spans="2:82" ht="30" customHeight="1">
      <c r="B68" s="842"/>
      <c r="C68" s="858"/>
      <c r="D68" s="858"/>
      <c r="E68" s="822" t="s">
        <v>563</v>
      </c>
      <c r="F68" s="858"/>
      <c r="G68" s="856"/>
      <c r="H68" s="857"/>
      <c r="I68" s="857"/>
      <c r="J68" s="856" t="s">
        <v>564</v>
      </c>
      <c r="K68" s="857"/>
      <c r="L68" s="858"/>
      <c r="M68" s="858"/>
      <c r="N68" s="858"/>
      <c r="O68" s="858"/>
      <c r="P68" s="858"/>
      <c r="Q68" s="858"/>
      <c r="R68" s="858"/>
      <c r="S68" s="858"/>
      <c r="T68" s="858"/>
      <c r="U68" s="858"/>
      <c r="V68" s="858"/>
      <c r="W68" s="858"/>
      <c r="X68" s="858"/>
      <c r="Y68" s="858"/>
      <c r="Z68" s="858"/>
      <c r="AA68" s="858"/>
      <c r="AB68" s="858"/>
      <c r="AC68" s="858"/>
      <c r="AD68" s="858"/>
      <c r="AE68" s="858"/>
      <c r="AF68" s="858"/>
      <c r="AG68" s="858"/>
      <c r="AH68" s="858"/>
      <c r="AI68" s="858"/>
      <c r="AJ68" s="858"/>
      <c r="AK68" s="858"/>
      <c r="AL68" s="858"/>
      <c r="AM68" s="858"/>
      <c r="AN68" s="858"/>
      <c r="AO68" s="858"/>
      <c r="AP68" s="858"/>
      <c r="AQ68" s="858"/>
      <c r="AR68" s="858"/>
      <c r="AS68" s="858"/>
      <c r="AT68" s="858"/>
      <c r="AU68" s="858"/>
      <c r="AV68" s="858"/>
      <c r="AW68" s="858"/>
      <c r="AX68" s="872"/>
      <c r="AY68" s="858"/>
      <c r="AZ68" s="872"/>
      <c r="BR68" s="2401">
        <v>10</v>
      </c>
      <c r="BS68" s="2402"/>
      <c r="BT68" s="2403"/>
      <c r="BU68" s="2404"/>
      <c r="BV68" s="2404"/>
      <c r="BW68" s="2404"/>
      <c r="BX68" s="2404"/>
      <c r="BY68" s="2404"/>
      <c r="BZ68" s="2404"/>
      <c r="CA68" s="2404"/>
      <c r="CB68" s="2405"/>
      <c r="CC68" s="834"/>
    </row>
    <row r="69" spans="2:82" ht="30" customHeight="1">
      <c r="B69" s="842"/>
      <c r="C69" s="858"/>
      <c r="D69" s="858"/>
      <c r="E69" s="861"/>
      <c r="F69" s="858"/>
      <c r="G69" s="857"/>
      <c r="H69" s="857"/>
      <c r="I69" s="857"/>
      <c r="J69" s="909" t="s">
        <v>1118</v>
      </c>
      <c r="K69" s="857"/>
      <c r="L69" s="858"/>
      <c r="M69" s="858"/>
      <c r="N69" s="858"/>
      <c r="O69" s="858"/>
      <c r="P69" s="858"/>
      <c r="Q69" s="858"/>
      <c r="R69" s="858"/>
      <c r="S69" s="858"/>
      <c r="T69" s="858"/>
      <c r="U69" s="858"/>
      <c r="V69" s="858"/>
      <c r="W69" s="858"/>
      <c r="X69" s="858"/>
      <c r="Y69" s="858"/>
      <c r="Z69" s="858"/>
      <c r="AA69" s="858"/>
      <c r="AB69" s="858"/>
      <c r="AC69" s="858"/>
      <c r="AD69" s="858"/>
      <c r="AE69" s="858"/>
      <c r="AF69" s="858"/>
      <c r="AG69" s="858"/>
      <c r="AH69" s="858"/>
      <c r="AI69" s="858"/>
      <c r="AJ69" s="858"/>
      <c r="AK69" s="858"/>
      <c r="AL69" s="858"/>
      <c r="AM69" s="858"/>
      <c r="AN69" s="858"/>
      <c r="AO69" s="858"/>
      <c r="AP69" s="858"/>
      <c r="AQ69" s="858"/>
      <c r="AR69" s="858"/>
      <c r="AS69" s="858"/>
      <c r="AT69" s="858"/>
      <c r="AU69" s="858"/>
      <c r="AV69" s="858"/>
      <c r="AW69" s="858"/>
      <c r="AX69" s="872"/>
      <c r="AY69" s="858"/>
      <c r="AZ69" s="872"/>
      <c r="BR69" s="2379"/>
      <c r="BS69" s="2402"/>
      <c r="BT69" s="2406"/>
      <c r="BU69" s="2407"/>
      <c r="BV69" s="2407"/>
      <c r="BW69" s="2407"/>
      <c r="BX69" s="2407"/>
      <c r="BY69" s="2407"/>
      <c r="BZ69" s="2407"/>
      <c r="CA69" s="2407"/>
      <c r="CB69" s="2408"/>
      <c r="CC69" s="834"/>
    </row>
    <row r="70" spans="2:82" ht="16.2" customHeight="1">
      <c r="B70" s="842"/>
      <c r="C70" s="858"/>
      <c r="D70" s="858"/>
      <c r="E70" s="861"/>
      <c r="F70" s="858"/>
      <c r="G70" s="862"/>
      <c r="H70" s="857"/>
      <c r="I70" s="857"/>
      <c r="J70" s="857"/>
      <c r="K70" s="857"/>
      <c r="L70" s="858"/>
      <c r="M70" s="858"/>
      <c r="N70" s="858"/>
      <c r="O70" s="858"/>
      <c r="P70" s="858"/>
      <c r="Q70" s="858"/>
      <c r="R70" s="858"/>
      <c r="S70" s="858"/>
      <c r="T70" s="858"/>
      <c r="U70" s="858"/>
      <c r="V70" s="858"/>
      <c r="W70" s="858"/>
      <c r="X70" s="858"/>
      <c r="Y70" s="858"/>
      <c r="Z70" s="858"/>
      <c r="AA70" s="858"/>
      <c r="AB70" s="858"/>
      <c r="AC70" s="858"/>
      <c r="AD70" s="858"/>
      <c r="AE70" s="858"/>
      <c r="AF70" s="858"/>
      <c r="AG70" s="858"/>
      <c r="AH70" s="858"/>
      <c r="AI70" s="858"/>
      <c r="AJ70" s="858"/>
      <c r="AK70" s="858"/>
      <c r="AL70" s="858"/>
      <c r="AM70" s="858"/>
      <c r="AN70" s="858"/>
      <c r="AO70" s="858"/>
      <c r="AP70" s="858"/>
      <c r="AQ70" s="858"/>
      <c r="AR70" s="858"/>
      <c r="AS70" s="858"/>
      <c r="AT70" s="858"/>
      <c r="AU70" s="858"/>
      <c r="AV70" s="858"/>
      <c r="AW70" s="863"/>
      <c r="AX70" s="858"/>
      <c r="AY70" s="858"/>
      <c r="AZ70" s="872"/>
      <c r="BM70" s="43"/>
      <c r="BT70" s="939"/>
      <c r="BU70" s="939"/>
      <c r="BV70" s="939"/>
      <c r="BW70" s="939"/>
      <c r="BX70" s="939"/>
      <c r="BY70" s="942"/>
      <c r="BZ70" s="939"/>
      <c r="CA70" s="939"/>
      <c r="CB70" s="939"/>
      <c r="CC70" s="834"/>
    </row>
    <row r="71" spans="2:82" ht="30" customHeight="1">
      <c r="B71" s="842"/>
      <c r="C71" s="858"/>
      <c r="D71" s="858"/>
      <c r="E71" s="822" t="s">
        <v>565</v>
      </c>
      <c r="F71" s="858"/>
      <c r="G71" s="857"/>
      <c r="H71" s="857"/>
      <c r="I71" s="857"/>
      <c r="J71" s="856" t="s">
        <v>29</v>
      </c>
      <c r="K71" s="857"/>
      <c r="L71" s="858"/>
      <c r="M71" s="858"/>
      <c r="N71" s="858"/>
      <c r="O71" s="858"/>
      <c r="P71" s="858"/>
      <c r="Q71" s="858"/>
      <c r="R71" s="858"/>
      <c r="S71" s="858"/>
      <c r="T71" s="858"/>
      <c r="U71" s="858"/>
      <c r="V71" s="858"/>
      <c r="W71" s="858"/>
      <c r="X71" s="858"/>
      <c r="Y71" s="858"/>
      <c r="Z71" s="858"/>
      <c r="AA71" s="858"/>
      <c r="AB71" s="858"/>
      <c r="AC71" s="858"/>
      <c r="AD71" s="858"/>
      <c r="AE71" s="858"/>
      <c r="AF71" s="858"/>
      <c r="AG71" s="858"/>
      <c r="AH71" s="858"/>
      <c r="AI71" s="858"/>
      <c r="AJ71" s="858"/>
      <c r="AK71" s="858"/>
      <c r="AL71" s="858"/>
      <c r="AM71" s="858"/>
      <c r="AN71" s="858"/>
      <c r="AO71" s="858"/>
      <c r="AP71" s="858"/>
      <c r="AQ71" s="858"/>
      <c r="AR71" s="858"/>
      <c r="AS71" s="858"/>
      <c r="AT71" s="858"/>
      <c r="AU71" s="858"/>
      <c r="AV71" s="858"/>
      <c r="AW71" s="863"/>
      <c r="AX71" s="858"/>
      <c r="AY71" s="858"/>
      <c r="AZ71" s="858"/>
      <c r="BM71" s="947"/>
      <c r="BR71" s="2401">
        <v>11</v>
      </c>
      <c r="BS71" s="2402"/>
      <c r="BT71" s="2403"/>
      <c r="BU71" s="2404"/>
      <c r="BV71" s="2404"/>
      <c r="BW71" s="2404"/>
      <c r="BX71" s="2404"/>
      <c r="BY71" s="2404"/>
      <c r="BZ71" s="2404"/>
      <c r="CA71" s="2404"/>
      <c r="CB71" s="2405"/>
      <c r="CC71" s="834"/>
    </row>
    <row r="72" spans="2:82" ht="30" customHeight="1">
      <c r="B72" s="842"/>
      <c r="C72" s="858"/>
      <c r="D72" s="858"/>
      <c r="E72" s="861"/>
      <c r="F72" s="858"/>
      <c r="G72" s="862"/>
      <c r="H72" s="857"/>
      <c r="I72" s="857"/>
      <c r="J72" s="909" t="s">
        <v>566</v>
      </c>
      <c r="K72" s="857"/>
      <c r="L72" s="858"/>
      <c r="M72" s="858"/>
      <c r="N72" s="858"/>
      <c r="O72" s="858"/>
      <c r="P72" s="858"/>
      <c r="Q72" s="858"/>
      <c r="R72" s="858"/>
      <c r="S72" s="858"/>
      <c r="T72" s="858"/>
      <c r="U72" s="858"/>
      <c r="V72" s="858"/>
      <c r="W72" s="858"/>
      <c r="X72" s="858"/>
      <c r="Y72" s="858"/>
      <c r="Z72" s="858"/>
      <c r="AA72" s="858"/>
      <c r="AB72" s="858"/>
      <c r="AC72" s="858"/>
      <c r="AD72" s="858"/>
      <c r="AE72" s="858"/>
      <c r="AF72" s="858"/>
      <c r="AG72" s="858"/>
      <c r="AH72" s="858"/>
      <c r="AI72" s="858"/>
      <c r="AJ72" s="858"/>
      <c r="AK72" s="858"/>
      <c r="AL72" s="858"/>
      <c r="AM72" s="858"/>
      <c r="AN72" s="858"/>
      <c r="AO72" s="858"/>
      <c r="AP72" s="858"/>
      <c r="AQ72" s="858"/>
      <c r="AR72" s="858"/>
      <c r="AS72" s="858"/>
      <c r="AT72" s="858"/>
      <c r="AU72" s="858"/>
      <c r="AV72" s="858"/>
      <c r="AW72" s="858"/>
      <c r="AX72" s="858"/>
      <c r="AY72" s="858"/>
      <c r="AZ72" s="872"/>
      <c r="BR72" s="2379"/>
      <c r="BS72" s="2402"/>
      <c r="BT72" s="2406"/>
      <c r="BU72" s="2407"/>
      <c r="BV72" s="2407"/>
      <c r="BW72" s="2407"/>
      <c r="BX72" s="2407"/>
      <c r="BY72" s="2407"/>
      <c r="BZ72" s="2407"/>
      <c r="CA72" s="2407"/>
      <c r="CB72" s="2408"/>
      <c r="CC72" s="834"/>
    </row>
    <row r="73" spans="2:82" ht="16.2" customHeight="1">
      <c r="B73" s="842"/>
      <c r="C73" s="858"/>
      <c r="D73" s="858"/>
      <c r="E73" s="915"/>
      <c r="F73" s="858"/>
      <c r="G73" s="910"/>
      <c r="H73" s="857"/>
      <c r="I73" s="857"/>
      <c r="J73" s="857"/>
      <c r="K73" s="857"/>
      <c r="L73" s="858"/>
      <c r="M73" s="858"/>
      <c r="N73" s="858"/>
      <c r="O73" s="858"/>
      <c r="P73" s="858"/>
      <c r="Q73" s="858"/>
      <c r="R73" s="858"/>
      <c r="S73" s="858"/>
      <c r="T73" s="858"/>
      <c r="U73" s="858"/>
      <c r="V73" s="858"/>
      <c r="W73" s="858"/>
      <c r="X73" s="858"/>
      <c r="Y73" s="858"/>
      <c r="Z73" s="858"/>
      <c r="AA73" s="858"/>
      <c r="AB73" s="858"/>
      <c r="AC73" s="858"/>
      <c r="AD73" s="858"/>
      <c r="AE73" s="858"/>
      <c r="AF73" s="858"/>
      <c r="AG73" s="858"/>
      <c r="AH73" s="858"/>
      <c r="AI73" s="858"/>
      <c r="AJ73" s="858"/>
      <c r="AK73" s="858"/>
      <c r="AL73" s="858"/>
      <c r="AM73" s="858"/>
      <c r="AN73" s="858"/>
      <c r="AO73" s="858"/>
      <c r="AP73" s="858"/>
      <c r="AQ73" s="858"/>
      <c r="AR73" s="858"/>
      <c r="AS73" s="858"/>
      <c r="AT73" s="858"/>
      <c r="AU73" s="858"/>
      <c r="AV73" s="858"/>
      <c r="AW73" s="863"/>
      <c r="AX73" s="872"/>
      <c r="AY73" s="858"/>
      <c r="AZ73" s="872"/>
      <c r="BT73" s="939"/>
      <c r="BU73" s="939"/>
      <c r="BV73" s="939"/>
      <c r="BW73" s="939"/>
      <c r="BX73" s="939"/>
      <c r="BY73" s="945"/>
      <c r="BZ73" s="939"/>
      <c r="CA73" s="939"/>
      <c r="CB73" s="946"/>
      <c r="CC73" s="834"/>
    </row>
    <row r="74" spans="2:82" s="819" customFormat="1" ht="30" customHeight="1">
      <c r="B74" s="818"/>
      <c r="C74" s="858"/>
      <c r="D74" s="858"/>
      <c r="E74" s="861"/>
      <c r="F74" s="858"/>
      <c r="G74" s="862"/>
      <c r="H74" s="857"/>
      <c r="I74" s="857"/>
      <c r="J74" s="856" t="s">
        <v>406</v>
      </c>
      <c r="K74" s="857"/>
      <c r="L74" s="858"/>
      <c r="M74" s="858"/>
      <c r="N74" s="858"/>
      <c r="O74" s="858"/>
      <c r="P74" s="858"/>
      <c r="Q74" s="858"/>
      <c r="R74" s="858"/>
      <c r="S74" s="858"/>
      <c r="T74" s="858"/>
      <c r="U74" s="858"/>
      <c r="V74" s="858"/>
      <c r="W74" s="858"/>
      <c r="X74" s="858"/>
      <c r="Y74" s="858"/>
      <c r="Z74" s="858"/>
      <c r="AA74" s="858"/>
      <c r="AB74" s="858"/>
      <c r="AC74" s="858"/>
      <c r="AD74" s="858"/>
      <c r="AE74" s="858"/>
      <c r="AF74" s="858"/>
      <c r="AG74" s="858"/>
      <c r="AH74" s="858"/>
      <c r="AI74" s="858"/>
      <c r="AJ74" s="858"/>
      <c r="AK74" s="858"/>
      <c r="AL74" s="858"/>
      <c r="AM74" s="858"/>
      <c r="AN74" s="858"/>
      <c r="AO74" s="858"/>
      <c r="AP74" s="858"/>
      <c r="AQ74" s="858"/>
      <c r="AR74" s="858"/>
      <c r="AS74" s="858"/>
      <c r="AT74" s="858"/>
      <c r="AU74" s="858"/>
      <c r="AV74" s="858"/>
      <c r="AW74" s="863"/>
      <c r="AX74" s="858"/>
      <c r="AY74" s="858"/>
      <c r="AZ74" s="872"/>
      <c r="BT74" s="2403">
        <f>BT49+BT52+BT55+BT61+BT64+BT68+BT71</f>
        <v>0</v>
      </c>
      <c r="BU74" s="2404"/>
      <c r="BV74" s="2404"/>
      <c r="BW74" s="2404"/>
      <c r="BX74" s="2404"/>
      <c r="BY74" s="2404"/>
      <c r="BZ74" s="2404"/>
      <c r="CA74" s="2404"/>
      <c r="CB74" s="2405"/>
      <c r="CC74" s="885"/>
      <c r="CD74" s="835"/>
    </row>
    <row r="75" spans="2:82" ht="30" customHeight="1">
      <c r="B75" s="842"/>
      <c r="C75" s="858"/>
      <c r="D75" s="858"/>
      <c r="E75" s="861"/>
      <c r="F75" s="858"/>
      <c r="G75" s="910"/>
      <c r="H75" s="857"/>
      <c r="I75" s="857"/>
      <c r="J75" s="909" t="s">
        <v>255</v>
      </c>
      <c r="K75" s="857"/>
      <c r="L75" s="858"/>
      <c r="M75" s="858"/>
      <c r="N75" s="858"/>
      <c r="O75" s="858"/>
      <c r="P75" s="858"/>
      <c r="Q75" s="858"/>
      <c r="R75" s="858"/>
      <c r="S75" s="858"/>
      <c r="T75" s="858"/>
      <c r="U75" s="858"/>
      <c r="V75" s="858"/>
      <c r="W75" s="858"/>
      <c r="X75" s="858"/>
      <c r="Y75" s="858"/>
      <c r="Z75" s="858"/>
      <c r="AA75" s="858"/>
      <c r="AB75" s="858"/>
      <c r="AC75" s="858"/>
      <c r="AD75" s="858"/>
      <c r="AE75" s="858"/>
      <c r="AF75" s="858"/>
      <c r="AG75" s="858"/>
      <c r="AH75" s="858"/>
      <c r="AI75" s="858"/>
      <c r="AJ75" s="858"/>
      <c r="AK75" s="858"/>
      <c r="AL75" s="858"/>
      <c r="AM75" s="858"/>
      <c r="AN75" s="858"/>
      <c r="AO75" s="858"/>
      <c r="AP75" s="858"/>
      <c r="AQ75" s="858"/>
      <c r="AR75" s="858"/>
      <c r="AS75" s="858"/>
      <c r="AT75" s="858"/>
      <c r="AU75" s="858"/>
      <c r="AV75" s="858"/>
      <c r="AW75" s="858"/>
      <c r="AX75" s="858"/>
      <c r="AY75" s="858"/>
      <c r="AZ75" s="858"/>
      <c r="BT75" s="2406"/>
      <c r="BU75" s="2407"/>
      <c r="BV75" s="2407"/>
      <c r="BW75" s="2407"/>
      <c r="BX75" s="2407"/>
      <c r="BY75" s="2407"/>
      <c r="BZ75" s="2407"/>
      <c r="CA75" s="2407"/>
      <c r="CB75" s="2408"/>
      <c r="CC75" s="873"/>
      <c r="CD75" s="839"/>
    </row>
    <row r="76" spans="2:82" ht="16.2" customHeight="1">
      <c r="B76" s="845"/>
      <c r="C76" s="948"/>
      <c r="D76" s="948"/>
      <c r="E76" s="949"/>
      <c r="F76" s="948"/>
      <c r="G76" s="950"/>
      <c r="H76" s="951"/>
      <c r="I76" s="951"/>
      <c r="J76" s="952"/>
      <c r="K76" s="951"/>
      <c r="L76" s="948"/>
      <c r="M76" s="948"/>
      <c r="N76" s="948"/>
      <c r="O76" s="948"/>
      <c r="P76" s="948"/>
      <c r="Q76" s="948"/>
      <c r="R76" s="948"/>
      <c r="S76" s="948"/>
      <c r="T76" s="948"/>
      <c r="U76" s="948"/>
      <c r="V76" s="948"/>
      <c r="W76" s="948"/>
      <c r="X76" s="948"/>
      <c r="Y76" s="948"/>
      <c r="Z76" s="948"/>
      <c r="AA76" s="948"/>
      <c r="AB76" s="948"/>
      <c r="AC76" s="948"/>
      <c r="AD76" s="948"/>
      <c r="AE76" s="948"/>
      <c r="AF76" s="948"/>
      <c r="AG76" s="948"/>
      <c r="AH76" s="948"/>
      <c r="AI76" s="948"/>
      <c r="AJ76" s="948"/>
      <c r="AK76" s="948"/>
      <c r="AL76" s="948"/>
      <c r="AM76" s="948"/>
      <c r="AN76" s="948"/>
      <c r="AO76" s="948"/>
      <c r="AP76" s="948"/>
      <c r="AQ76" s="948"/>
      <c r="AR76" s="948"/>
      <c r="AS76" s="948"/>
      <c r="AT76" s="948"/>
      <c r="AU76" s="948"/>
      <c r="AV76" s="948"/>
      <c r="AW76" s="948"/>
      <c r="AX76" s="948"/>
      <c r="AY76" s="948"/>
      <c r="AZ76" s="948"/>
      <c r="BA76" s="846"/>
      <c r="BB76" s="846"/>
      <c r="BC76" s="846"/>
      <c r="BD76" s="846"/>
      <c r="BE76" s="846"/>
      <c r="BF76" s="846"/>
      <c r="BG76" s="846"/>
      <c r="BH76" s="846"/>
      <c r="BI76" s="846"/>
      <c r="BJ76" s="846"/>
      <c r="BK76" s="846"/>
      <c r="BL76" s="846"/>
      <c r="BM76" s="846"/>
      <c r="BN76" s="846"/>
      <c r="BO76" s="846"/>
      <c r="BP76" s="846"/>
      <c r="BQ76" s="846"/>
      <c r="BR76" s="846"/>
      <c r="BS76" s="846"/>
      <c r="BT76" s="953"/>
      <c r="BU76" s="953"/>
      <c r="BV76" s="953"/>
      <c r="BW76" s="953"/>
      <c r="BX76" s="953"/>
      <c r="BY76" s="953"/>
      <c r="BZ76" s="953"/>
      <c r="CA76" s="953"/>
      <c r="CB76" s="953"/>
      <c r="CC76" s="954"/>
      <c r="CD76" s="839"/>
    </row>
    <row r="77" spans="2:82" ht="16.2" customHeight="1">
      <c r="B77" s="842"/>
      <c r="C77" s="858"/>
      <c r="D77" s="858"/>
      <c r="E77" s="861"/>
      <c r="F77" s="858"/>
      <c r="G77" s="862"/>
      <c r="H77" s="857"/>
      <c r="I77" s="857"/>
      <c r="J77" s="857"/>
      <c r="K77" s="857"/>
      <c r="L77" s="858"/>
      <c r="M77" s="858"/>
      <c r="N77" s="858"/>
      <c r="O77" s="858"/>
      <c r="P77" s="858"/>
      <c r="Q77" s="858"/>
      <c r="R77" s="858"/>
      <c r="S77" s="858"/>
      <c r="T77" s="858"/>
      <c r="U77" s="858"/>
      <c r="V77" s="858"/>
      <c r="W77" s="858"/>
      <c r="X77" s="858"/>
      <c r="Y77" s="858"/>
      <c r="Z77" s="858"/>
      <c r="AA77" s="858"/>
      <c r="AB77" s="858"/>
      <c r="AC77" s="858"/>
      <c r="AD77" s="858"/>
      <c r="AE77" s="858"/>
      <c r="AF77" s="858"/>
      <c r="AG77" s="858"/>
      <c r="AH77" s="858"/>
      <c r="AI77" s="858"/>
      <c r="AJ77" s="858"/>
      <c r="AK77" s="858"/>
      <c r="AL77" s="858"/>
      <c r="AM77" s="858"/>
      <c r="AN77" s="858"/>
      <c r="AO77" s="858"/>
      <c r="AP77" s="858"/>
      <c r="AQ77" s="858"/>
      <c r="AR77" s="858"/>
      <c r="AS77" s="858"/>
      <c r="AT77" s="858"/>
      <c r="AU77" s="858"/>
      <c r="AV77" s="887"/>
      <c r="AW77" s="863"/>
      <c r="AX77" s="858"/>
      <c r="AY77" s="858"/>
      <c r="AZ77" s="872"/>
      <c r="BY77" s="864"/>
      <c r="CC77" s="834"/>
    </row>
    <row r="78" spans="2:82" ht="30" customHeight="1">
      <c r="B78" s="842"/>
      <c r="C78" s="861">
        <v>3.3</v>
      </c>
      <c r="D78" s="858"/>
      <c r="E78" s="2343" t="s">
        <v>2126</v>
      </c>
      <c r="F78" s="2343"/>
      <c r="G78" s="2343"/>
      <c r="H78" s="2343"/>
      <c r="I78" s="2343"/>
      <c r="J78" s="2343"/>
      <c r="K78" s="2343"/>
      <c r="L78" s="2343"/>
      <c r="M78" s="2343"/>
      <c r="N78" s="2343"/>
      <c r="O78" s="2343"/>
      <c r="P78" s="2343"/>
      <c r="Q78" s="2343"/>
      <c r="R78" s="2343"/>
      <c r="S78" s="2343"/>
      <c r="T78" s="2343"/>
      <c r="U78" s="2343"/>
      <c r="V78" s="2343"/>
      <c r="W78" s="2343"/>
      <c r="X78" s="2343"/>
      <c r="Y78" s="2343"/>
      <c r="Z78" s="2343"/>
      <c r="AA78" s="2343"/>
      <c r="AB78" s="2343"/>
      <c r="AC78" s="2343"/>
      <c r="AD78" s="2343"/>
      <c r="AE78" s="2343"/>
      <c r="AF78" s="2343"/>
      <c r="AG78" s="2343"/>
      <c r="AH78" s="2343"/>
      <c r="AI78" s="2343"/>
      <c r="AJ78" s="2343"/>
      <c r="AK78" s="2343"/>
      <c r="AL78" s="2343"/>
      <c r="AM78" s="2343"/>
      <c r="AN78" s="2343"/>
      <c r="AO78" s="2343"/>
      <c r="AP78" s="2343"/>
      <c r="AQ78" s="2343"/>
      <c r="AR78" s="2343"/>
      <c r="AS78" s="2343"/>
      <c r="AT78" s="2343"/>
      <c r="AU78" s="2343"/>
      <c r="AV78" s="2343"/>
      <c r="AW78" s="2343"/>
      <c r="AX78" s="2343"/>
      <c r="AY78" s="2343"/>
      <c r="AZ78" s="2343"/>
      <c r="BA78" s="2343"/>
      <c r="BB78" s="2343"/>
      <c r="BC78" s="2343"/>
      <c r="BD78" s="2343"/>
      <c r="BE78" s="2343"/>
      <c r="BF78" s="2343"/>
      <c r="BG78" s="2343"/>
      <c r="BH78" s="2343"/>
      <c r="BI78" s="2343"/>
      <c r="BJ78" s="2343"/>
      <c r="BK78" s="2343"/>
      <c r="BY78" s="857"/>
      <c r="CB78" s="858"/>
      <c r="CC78" s="834"/>
    </row>
    <row r="79" spans="2:82" ht="30" customHeight="1">
      <c r="B79" s="842"/>
      <c r="C79" s="858"/>
      <c r="D79" s="858"/>
      <c r="E79" s="2343"/>
      <c r="F79" s="2343"/>
      <c r="G79" s="2343"/>
      <c r="H79" s="2343"/>
      <c r="I79" s="2343"/>
      <c r="J79" s="2343"/>
      <c r="K79" s="2343"/>
      <c r="L79" s="2343"/>
      <c r="M79" s="2343"/>
      <c r="N79" s="2343"/>
      <c r="O79" s="2343"/>
      <c r="P79" s="2343"/>
      <c r="Q79" s="2343"/>
      <c r="R79" s="2343"/>
      <c r="S79" s="2343"/>
      <c r="T79" s="2343"/>
      <c r="U79" s="2343"/>
      <c r="V79" s="2343"/>
      <c r="W79" s="2343"/>
      <c r="X79" s="2343"/>
      <c r="Y79" s="2343"/>
      <c r="Z79" s="2343"/>
      <c r="AA79" s="2343"/>
      <c r="AB79" s="2343"/>
      <c r="AC79" s="2343"/>
      <c r="AD79" s="2343"/>
      <c r="AE79" s="2343"/>
      <c r="AF79" s="2343"/>
      <c r="AG79" s="2343"/>
      <c r="AH79" s="2343"/>
      <c r="AI79" s="2343"/>
      <c r="AJ79" s="2343"/>
      <c r="AK79" s="2343"/>
      <c r="AL79" s="2343"/>
      <c r="AM79" s="2343"/>
      <c r="AN79" s="2343"/>
      <c r="AO79" s="2343"/>
      <c r="AP79" s="2343"/>
      <c r="AQ79" s="2343"/>
      <c r="AR79" s="2343"/>
      <c r="AS79" s="2343"/>
      <c r="AT79" s="2343"/>
      <c r="AU79" s="2343"/>
      <c r="AV79" s="2343"/>
      <c r="AW79" s="2343"/>
      <c r="AX79" s="2343"/>
      <c r="AY79" s="2343"/>
      <c r="AZ79" s="2343"/>
      <c r="BA79" s="2343"/>
      <c r="BB79" s="2343"/>
      <c r="BC79" s="2343"/>
      <c r="BD79" s="2343"/>
      <c r="BE79" s="2343"/>
      <c r="BF79" s="2343"/>
      <c r="BG79" s="2343"/>
      <c r="BH79" s="2343"/>
      <c r="BI79" s="2343"/>
      <c r="BJ79" s="2343"/>
      <c r="BK79" s="2343"/>
      <c r="BY79" s="864"/>
      <c r="CC79" s="834"/>
    </row>
    <row r="80" spans="2:82" s="839" customFormat="1" ht="30" customHeight="1" thickBot="1">
      <c r="B80" s="888"/>
      <c r="C80" s="858"/>
      <c r="D80" s="858"/>
      <c r="E80" s="2409" t="s">
        <v>2127</v>
      </c>
      <c r="F80" s="2409"/>
      <c r="G80" s="2409"/>
      <c r="H80" s="2409"/>
      <c r="I80" s="2409"/>
      <c r="J80" s="2409"/>
      <c r="K80" s="2409"/>
      <c r="L80" s="2409"/>
      <c r="M80" s="2409"/>
      <c r="N80" s="2409"/>
      <c r="O80" s="2409"/>
      <c r="P80" s="2409"/>
      <c r="Q80" s="2409"/>
      <c r="R80" s="2409"/>
      <c r="S80" s="2409"/>
      <c r="T80" s="2409"/>
      <c r="U80" s="2409"/>
      <c r="V80" s="2409"/>
      <c r="W80" s="2409"/>
      <c r="X80" s="2409"/>
      <c r="Y80" s="2409"/>
      <c r="Z80" s="2409"/>
      <c r="AA80" s="2409"/>
      <c r="AB80" s="2409"/>
      <c r="AC80" s="2409"/>
      <c r="AD80" s="2409"/>
      <c r="AE80" s="2409"/>
      <c r="AF80" s="2409"/>
      <c r="AG80" s="2409"/>
      <c r="AH80" s="2409"/>
      <c r="AI80" s="2409"/>
      <c r="AJ80" s="2409"/>
      <c r="AK80" s="2409"/>
      <c r="AL80" s="2409"/>
      <c r="AM80" s="2409"/>
      <c r="AN80" s="2409"/>
      <c r="AO80" s="2409"/>
      <c r="AP80" s="2409"/>
      <c r="AQ80" s="2409"/>
      <c r="AR80" s="2409"/>
      <c r="AS80" s="2409"/>
      <c r="AT80" s="2409"/>
      <c r="AU80" s="2409"/>
      <c r="AV80" s="2409"/>
      <c r="AW80" s="2409"/>
      <c r="AX80" s="2409"/>
      <c r="AY80" s="2409"/>
      <c r="AZ80" s="2409"/>
      <c r="BA80" s="2409"/>
      <c r="BB80" s="2409"/>
      <c r="BC80" s="2409"/>
      <c r="BD80" s="2409"/>
      <c r="CB80" s="864"/>
      <c r="CC80" s="889"/>
    </row>
    <row r="81" spans="1:85" s="839" customFormat="1" ht="30" customHeight="1">
      <c r="B81" s="888"/>
      <c r="C81" s="858"/>
      <c r="D81" s="862"/>
      <c r="E81" s="2409"/>
      <c r="F81" s="2409"/>
      <c r="G81" s="2409"/>
      <c r="H81" s="2409"/>
      <c r="I81" s="2409"/>
      <c r="J81" s="2409"/>
      <c r="K81" s="2409"/>
      <c r="L81" s="2409"/>
      <c r="M81" s="2409"/>
      <c r="N81" s="2409"/>
      <c r="O81" s="2409"/>
      <c r="P81" s="2409"/>
      <c r="Q81" s="2409"/>
      <c r="R81" s="2409"/>
      <c r="S81" s="2409"/>
      <c r="T81" s="2409"/>
      <c r="U81" s="2409"/>
      <c r="V81" s="2409"/>
      <c r="W81" s="2409"/>
      <c r="X81" s="2409"/>
      <c r="Y81" s="2409"/>
      <c r="Z81" s="2409"/>
      <c r="AA81" s="2409"/>
      <c r="AB81" s="2409"/>
      <c r="AC81" s="2409"/>
      <c r="AD81" s="2409"/>
      <c r="AE81" s="2409"/>
      <c r="AF81" s="2409"/>
      <c r="AG81" s="2409"/>
      <c r="AH81" s="2409"/>
      <c r="AI81" s="2409"/>
      <c r="AJ81" s="2409"/>
      <c r="AK81" s="2409"/>
      <c r="AL81" s="2409"/>
      <c r="AM81" s="2409"/>
      <c r="AN81" s="2409"/>
      <c r="AO81" s="2409"/>
      <c r="AP81" s="2409"/>
      <c r="AQ81" s="2409"/>
      <c r="AR81" s="2409"/>
      <c r="AS81" s="2409"/>
      <c r="AT81" s="2409"/>
      <c r="AU81" s="2409"/>
      <c r="AV81" s="2409"/>
      <c r="AW81" s="2409"/>
      <c r="AX81" s="2409"/>
      <c r="AY81" s="2409"/>
      <c r="AZ81" s="2409"/>
      <c r="BA81" s="2409"/>
      <c r="BB81" s="2409"/>
      <c r="BC81" s="2409"/>
      <c r="BD81" s="2409"/>
      <c r="BJ81" s="2410" t="s">
        <v>2128</v>
      </c>
      <c r="BK81" s="2411"/>
      <c r="BL81" s="2411"/>
      <c r="BM81" s="2411"/>
      <c r="BN81" s="2411"/>
      <c r="BO81" s="2411"/>
      <c r="BP81" s="2411"/>
      <c r="BQ81" s="2411"/>
      <c r="BR81" s="2411"/>
      <c r="BS81" s="2411"/>
      <c r="BT81" s="2411"/>
      <c r="BU81" s="2411"/>
      <c r="BV81" s="2411"/>
      <c r="BW81" s="2411"/>
      <c r="BX81" s="2411"/>
      <c r="BY81" s="2411"/>
      <c r="BZ81" s="2411"/>
      <c r="CA81" s="2412"/>
      <c r="CC81" s="920"/>
      <c r="CD81" s="892"/>
    </row>
    <row r="82" spans="1:85" s="839" customFormat="1" ht="30" customHeight="1">
      <c r="B82" s="888"/>
      <c r="C82" s="858"/>
      <c r="D82" s="862"/>
      <c r="E82" s="858"/>
      <c r="F82" s="862"/>
      <c r="G82" s="858"/>
      <c r="H82" s="857"/>
      <c r="I82" s="857"/>
      <c r="J82" s="857"/>
      <c r="K82" s="857"/>
      <c r="L82" s="858"/>
      <c r="M82" s="858"/>
      <c r="N82" s="858"/>
      <c r="O82" s="858"/>
      <c r="P82" s="858"/>
      <c r="Q82" s="858"/>
      <c r="R82" s="858"/>
      <c r="S82" s="858"/>
      <c r="T82" s="858"/>
      <c r="U82" s="858"/>
      <c r="V82" s="858"/>
      <c r="W82" s="858"/>
      <c r="X82" s="858"/>
      <c r="Y82" s="858"/>
      <c r="Z82" s="858"/>
      <c r="AA82" s="858"/>
      <c r="AB82" s="858"/>
      <c r="AC82" s="858"/>
      <c r="AD82" s="858"/>
      <c r="AE82" s="858"/>
      <c r="AF82" s="858"/>
      <c r="AG82" s="858"/>
      <c r="AH82" s="858"/>
      <c r="AI82" s="858"/>
      <c r="AJ82" s="858"/>
      <c r="AK82" s="858"/>
      <c r="AL82" s="858"/>
      <c r="AM82" s="858"/>
      <c r="AN82" s="858"/>
      <c r="AO82" s="858"/>
      <c r="AP82" s="858"/>
      <c r="AQ82" s="893"/>
      <c r="AR82" s="858"/>
      <c r="AS82" s="858"/>
      <c r="AT82" s="858"/>
      <c r="AU82" s="858"/>
      <c r="AV82" s="858"/>
      <c r="AW82" s="858"/>
      <c r="AX82" s="858"/>
      <c r="AY82" s="858"/>
      <c r="AZ82" s="872"/>
      <c r="BA82" s="890"/>
      <c r="BB82" s="891"/>
      <c r="BJ82" s="2413"/>
      <c r="BK82" s="2414"/>
      <c r="BL82" s="2414"/>
      <c r="BM82" s="2414"/>
      <c r="BN82" s="2414"/>
      <c r="BO82" s="2414"/>
      <c r="BP82" s="2414"/>
      <c r="BQ82" s="2414"/>
      <c r="BR82" s="2414"/>
      <c r="BS82" s="2414"/>
      <c r="BT82" s="2414"/>
      <c r="BU82" s="2414"/>
      <c r="BV82" s="2414"/>
      <c r="BW82" s="2414"/>
      <c r="BX82" s="2414"/>
      <c r="BY82" s="2414"/>
      <c r="BZ82" s="2414"/>
      <c r="CA82" s="2415"/>
      <c r="CC82" s="920"/>
      <c r="CD82" s="892"/>
    </row>
    <row r="83" spans="1:85" s="839" customFormat="1" ht="30" customHeight="1" thickBot="1">
      <c r="B83" s="888"/>
      <c r="C83" s="858"/>
      <c r="D83" s="862"/>
      <c r="E83" s="858"/>
      <c r="F83" s="862"/>
      <c r="G83" s="858"/>
      <c r="H83" s="857"/>
      <c r="I83" s="857"/>
      <c r="J83" s="857"/>
      <c r="K83" s="857"/>
      <c r="L83" s="858"/>
      <c r="M83" s="858"/>
      <c r="N83" s="858"/>
      <c r="O83" s="858"/>
      <c r="P83" s="858"/>
      <c r="Q83" s="858"/>
      <c r="R83" s="858"/>
      <c r="S83" s="858"/>
      <c r="T83" s="858"/>
      <c r="U83" s="858"/>
      <c r="V83" s="858"/>
      <c r="W83" s="858"/>
      <c r="X83" s="858"/>
      <c r="Y83" s="858"/>
      <c r="Z83" s="858"/>
      <c r="AA83" s="858"/>
      <c r="AB83" s="858"/>
      <c r="AC83" s="858"/>
      <c r="AD83" s="858"/>
      <c r="AE83" s="858"/>
      <c r="AF83" s="858"/>
      <c r="AG83" s="858"/>
      <c r="AH83" s="858"/>
      <c r="AI83" s="858"/>
      <c r="AJ83" s="858"/>
      <c r="AK83" s="858"/>
      <c r="AL83" s="858"/>
      <c r="AM83" s="858"/>
      <c r="AN83" s="858"/>
      <c r="AO83" s="858"/>
      <c r="AP83" s="858"/>
      <c r="AQ83" s="893"/>
      <c r="AR83" s="858"/>
      <c r="AS83" s="858"/>
      <c r="AT83" s="858"/>
      <c r="AU83" s="858"/>
      <c r="AV83" s="858"/>
      <c r="AW83" s="858"/>
      <c r="AX83" s="858"/>
      <c r="AY83" s="858"/>
      <c r="AZ83" s="872"/>
      <c r="BA83" s="890"/>
      <c r="BB83" s="891"/>
      <c r="BJ83" s="1409"/>
      <c r="BK83" s="1410"/>
      <c r="BL83" s="1410"/>
      <c r="BM83" s="1410"/>
      <c r="BN83" s="1410"/>
      <c r="BO83" s="1410"/>
      <c r="BP83" s="1410"/>
      <c r="BQ83" s="1410"/>
      <c r="BR83" s="1410"/>
      <c r="BS83" s="1410"/>
      <c r="BT83" s="1410"/>
      <c r="BU83" s="1410"/>
      <c r="BV83" s="1250" t="s">
        <v>1291</v>
      </c>
      <c r="BW83" s="1411"/>
      <c r="BX83" s="1246"/>
      <c r="BY83" s="1246"/>
      <c r="BZ83" s="1246"/>
      <c r="CA83" s="1247"/>
      <c r="CC83" s="920"/>
      <c r="CD83" s="892"/>
    </row>
    <row r="84" spans="1:85" s="835" customFormat="1" ht="30" customHeight="1">
      <c r="B84" s="894"/>
      <c r="C84" s="880"/>
      <c r="D84" s="858"/>
      <c r="E84" s="917"/>
      <c r="F84" s="858"/>
      <c r="G84" s="858"/>
      <c r="H84" s="857"/>
      <c r="I84" s="857"/>
      <c r="J84" s="857"/>
      <c r="K84" s="857"/>
      <c r="L84" s="858"/>
      <c r="M84" s="858"/>
      <c r="N84" s="858"/>
      <c r="O84" s="858"/>
      <c r="P84" s="858"/>
      <c r="Q84" s="858"/>
      <c r="R84" s="858"/>
      <c r="S84" s="858"/>
      <c r="T84" s="858"/>
      <c r="U84" s="858"/>
      <c r="V84" s="858"/>
      <c r="W84" s="858"/>
      <c r="X84" s="858"/>
      <c r="Y84" s="858"/>
      <c r="Z84" s="858"/>
      <c r="AA84" s="858"/>
      <c r="AB84" s="858"/>
      <c r="AC84" s="858"/>
      <c r="AD84" s="858"/>
      <c r="AE84" s="858"/>
      <c r="AF84" s="858"/>
      <c r="AM84" s="858"/>
      <c r="AN84" s="858"/>
      <c r="AO84" s="858"/>
      <c r="BC84" s="2253" t="s">
        <v>567</v>
      </c>
      <c r="BD84" s="2253"/>
      <c r="BE84" s="2253"/>
      <c r="BF84" s="2253"/>
      <c r="BG84" s="2253"/>
      <c r="BH84" s="2253"/>
      <c r="BJ84" s="1412"/>
      <c r="BK84" s="1248"/>
      <c r="BL84" s="1248"/>
      <c r="BM84" s="1248"/>
      <c r="BN84" s="1248"/>
      <c r="BO84" s="2416"/>
      <c r="BP84" s="2417"/>
      <c r="BQ84" s="2417"/>
      <c r="BR84" s="2417"/>
      <c r="BS84" s="2417"/>
      <c r="BT84" s="2417"/>
      <c r="BU84" s="2417"/>
      <c r="BV84" s="2418"/>
      <c r="BW84" s="1413"/>
      <c r="BX84" s="1414"/>
      <c r="BY84" s="1414"/>
      <c r="BZ84" s="1248"/>
      <c r="CA84" s="1249"/>
      <c r="CC84" s="921"/>
      <c r="CD84" s="833"/>
    </row>
    <row r="85" spans="1:85" s="835" customFormat="1" ht="30" customHeight="1" thickBot="1">
      <c r="B85" s="894"/>
      <c r="C85" s="858"/>
      <c r="D85" s="858"/>
      <c r="E85" s="2422"/>
      <c r="F85" s="2423"/>
      <c r="G85" s="2423"/>
      <c r="H85" s="2423"/>
      <c r="I85" s="2423"/>
      <c r="J85" s="2423"/>
      <c r="K85" s="2423"/>
      <c r="L85" s="2423"/>
      <c r="M85" s="2423"/>
      <c r="N85" s="2423"/>
      <c r="O85" s="2423"/>
      <c r="P85" s="2423"/>
      <c r="Q85" s="2423"/>
      <c r="R85" s="2423"/>
      <c r="S85" s="2423"/>
      <c r="T85" s="2423"/>
      <c r="U85" s="2423"/>
      <c r="V85" s="2423"/>
      <c r="W85" s="2423"/>
      <c r="X85" s="2423"/>
      <c r="Y85" s="2423"/>
      <c r="Z85" s="2423"/>
      <c r="AA85" s="2423"/>
      <c r="AB85" s="2423"/>
      <c r="AC85" s="2423"/>
      <c r="AD85" s="2423"/>
      <c r="AE85" s="2423"/>
      <c r="AF85" s="2423"/>
      <c r="AG85" s="2423"/>
      <c r="AH85" s="2423"/>
      <c r="AI85" s="2423"/>
      <c r="AJ85" s="2423"/>
      <c r="AK85" s="2423"/>
      <c r="AL85" s="2423"/>
      <c r="AM85" s="2423"/>
      <c r="AN85" s="2423"/>
      <c r="AO85" s="2423"/>
      <c r="AP85" s="2423"/>
      <c r="AQ85" s="2423"/>
      <c r="AR85" s="2423"/>
      <c r="AS85" s="2423"/>
      <c r="AT85" s="2423"/>
      <c r="AU85" s="2423"/>
      <c r="AV85" s="2423"/>
      <c r="AW85" s="2423"/>
      <c r="AX85" s="2423"/>
      <c r="AY85" s="2423"/>
      <c r="AZ85" s="2423"/>
      <c r="BA85" s="2423"/>
      <c r="BB85" s="2423"/>
      <c r="BC85" s="2423"/>
      <c r="BD85" s="2423"/>
      <c r="BE85" s="2423"/>
      <c r="BF85" s="2423"/>
      <c r="BG85" s="2423"/>
      <c r="BH85" s="2424"/>
      <c r="BJ85" s="1245"/>
      <c r="BK85" s="1246"/>
      <c r="BL85" s="1246"/>
      <c r="BM85" s="1246"/>
      <c r="BN85" s="1246"/>
      <c r="BO85" s="2419"/>
      <c r="BP85" s="2420"/>
      <c r="BQ85" s="2420"/>
      <c r="BR85" s="2420"/>
      <c r="BS85" s="2420"/>
      <c r="BT85" s="2420"/>
      <c r="BU85" s="2420"/>
      <c r="BV85" s="2421"/>
      <c r="BW85" s="1413"/>
      <c r="BX85" s="1414"/>
      <c r="BY85" s="1414"/>
      <c r="BZ85" s="1246"/>
      <c r="CA85" s="1247"/>
      <c r="CC85" s="921"/>
    </row>
    <row r="86" spans="1:85" s="835" customFormat="1" ht="30" customHeight="1" thickBot="1">
      <c r="B86" s="894"/>
      <c r="E86" s="2425"/>
      <c r="F86" s="2426"/>
      <c r="G86" s="2426"/>
      <c r="H86" s="2426"/>
      <c r="I86" s="2426"/>
      <c r="J86" s="2426"/>
      <c r="K86" s="2426"/>
      <c r="L86" s="2426"/>
      <c r="M86" s="2426"/>
      <c r="N86" s="2426"/>
      <c r="O86" s="2426"/>
      <c r="P86" s="2426"/>
      <c r="Q86" s="2426"/>
      <c r="R86" s="2426"/>
      <c r="S86" s="2426"/>
      <c r="T86" s="2426"/>
      <c r="U86" s="2426"/>
      <c r="V86" s="2426"/>
      <c r="W86" s="2426"/>
      <c r="X86" s="2426"/>
      <c r="Y86" s="2426"/>
      <c r="Z86" s="2426"/>
      <c r="AA86" s="2426"/>
      <c r="AB86" s="2426"/>
      <c r="AC86" s="2426"/>
      <c r="AD86" s="2426"/>
      <c r="AE86" s="2426"/>
      <c r="AF86" s="2426"/>
      <c r="AG86" s="2426"/>
      <c r="AH86" s="2426"/>
      <c r="AI86" s="2426"/>
      <c r="AJ86" s="2426"/>
      <c r="AK86" s="2426"/>
      <c r="AL86" s="2426"/>
      <c r="AM86" s="2426"/>
      <c r="AN86" s="2426"/>
      <c r="AO86" s="2426"/>
      <c r="AP86" s="2426"/>
      <c r="AQ86" s="2426"/>
      <c r="AR86" s="2426"/>
      <c r="AS86" s="2426"/>
      <c r="AT86" s="2426"/>
      <c r="AU86" s="2426"/>
      <c r="AV86" s="2426"/>
      <c r="AW86" s="2426"/>
      <c r="AX86" s="2426"/>
      <c r="AY86" s="2426"/>
      <c r="AZ86" s="2426"/>
      <c r="BA86" s="2426"/>
      <c r="BB86" s="2426"/>
      <c r="BC86" s="2426"/>
      <c r="BD86" s="2426"/>
      <c r="BE86" s="2426"/>
      <c r="BF86" s="2426"/>
      <c r="BG86" s="2426"/>
      <c r="BH86" s="2427"/>
      <c r="BJ86" s="1257"/>
      <c r="BK86" s="1251"/>
      <c r="BL86" s="1251"/>
      <c r="BM86" s="1251"/>
      <c r="BN86" s="1251"/>
      <c r="BO86" s="1251"/>
      <c r="BP86" s="1251"/>
      <c r="BQ86" s="1251"/>
      <c r="BR86" s="1251"/>
      <c r="BS86" s="1251"/>
      <c r="BT86" s="1251"/>
      <c r="BU86" s="1251"/>
      <c r="BV86" s="1251"/>
      <c r="BW86" s="1251"/>
      <c r="BX86" s="1251"/>
      <c r="BY86" s="1251"/>
      <c r="BZ86" s="1251"/>
      <c r="CA86" s="1258"/>
      <c r="CC86" s="922"/>
    </row>
    <row r="87" spans="1:85" s="839" customFormat="1" ht="16.2" customHeight="1">
      <c r="B87" s="888"/>
      <c r="G87" s="881"/>
      <c r="H87" s="881"/>
      <c r="I87" s="881"/>
      <c r="J87" s="881"/>
      <c r="K87" s="881"/>
      <c r="CC87" s="889"/>
    </row>
    <row r="88" spans="1:85" s="839" customFormat="1" ht="16.2" customHeight="1" thickBot="1">
      <c r="B88" s="898"/>
      <c r="C88" s="899"/>
      <c r="D88" s="899"/>
      <c r="E88" s="900"/>
      <c r="F88" s="899"/>
      <c r="G88" s="860"/>
      <c r="H88" s="860"/>
      <c r="I88" s="860"/>
      <c r="J88" s="899"/>
      <c r="K88" s="899"/>
      <c r="L88" s="899"/>
      <c r="M88" s="899"/>
      <c r="N88" s="899"/>
      <c r="O88" s="899"/>
      <c r="P88" s="899"/>
      <c r="Q88" s="899"/>
      <c r="R88" s="899"/>
      <c r="S88" s="899"/>
      <c r="T88" s="899"/>
      <c r="U88" s="899"/>
      <c r="V88" s="899"/>
      <c r="W88" s="899"/>
      <c r="X88" s="899"/>
      <c r="Y88" s="899"/>
      <c r="Z88" s="899"/>
      <c r="AA88" s="899"/>
      <c r="AB88" s="899"/>
      <c r="AC88" s="899"/>
      <c r="AD88" s="899"/>
      <c r="AE88" s="899"/>
      <c r="AF88" s="899"/>
      <c r="AG88" s="899"/>
      <c r="AH88" s="899"/>
      <c r="AI88" s="899"/>
      <c r="AJ88" s="899"/>
      <c r="AK88" s="899"/>
      <c r="AL88" s="899"/>
      <c r="AM88" s="899"/>
      <c r="AN88" s="899"/>
      <c r="AO88" s="899"/>
      <c r="AP88" s="899"/>
      <c r="AQ88" s="899"/>
      <c r="AR88" s="899"/>
      <c r="AS88" s="899"/>
      <c r="AT88" s="899"/>
      <c r="AU88" s="899"/>
      <c r="AV88" s="899"/>
      <c r="AW88" s="899"/>
      <c r="AX88" s="899"/>
      <c r="AY88" s="899"/>
      <c r="AZ88" s="899"/>
      <c r="BA88" s="899"/>
      <c r="BB88" s="899"/>
      <c r="BC88" s="899"/>
      <c r="BD88" s="899"/>
      <c r="BE88" s="899"/>
      <c r="BF88" s="899"/>
      <c r="BG88" s="899"/>
      <c r="BH88" s="899"/>
      <c r="BI88" s="899"/>
      <c r="BJ88" s="899"/>
      <c r="BK88" s="899"/>
      <c r="BL88" s="899"/>
      <c r="BM88" s="899"/>
      <c r="BN88" s="899"/>
      <c r="BO88" s="899"/>
      <c r="BP88" s="899"/>
      <c r="BQ88" s="899"/>
      <c r="BR88" s="899"/>
      <c r="BS88" s="899"/>
      <c r="BT88" s="899"/>
      <c r="BU88" s="899"/>
      <c r="BV88" s="899"/>
      <c r="BW88" s="899"/>
      <c r="BX88" s="899"/>
      <c r="BY88" s="899"/>
      <c r="BZ88" s="899"/>
      <c r="CA88" s="899"/>
      <c r="CB88" s="899"/>
      <c r="CC88" s="901"/>
      <c r="CE88" s="832"/>
      <c r="CF88" s="832"/>
      <c r="CG88" s="832"/>
    </row>
    <row r="89" spans="1:85" s="675" customFormat="1" ht="10.199999999999999" customHeight="1">
      <c r="B89" s="2305"/>
      <c r="C89" s="2305"/>
      <c r="D89" s="2305"/>
      <c r="E89" s="2305"/>
      <c r="F89" s="2305"/>
      <c r="G89" s="2305"/>
      <c r="H89" s="2305"/>
      <c r="I89" s="2305"/>
      <c r="J89" s="2305"/>
      <c r="K89" s="2305"/>
      <c r="L89" s="2305"/>
      <c r="M89" s="2305"/>
      <c r="N89" s="2305"/>
      <c r="O89" s="2305"/>
      <c r="P89" s="2305"/>
      <c r="Q89" s="2305"/>
      <c r="R89" s="2305"/>
      <c r="S89" s="2305"/>
      <c r="T89" s="2305"/>
      <c r="U89" s="2305"/>
      <c r="V89" s="2305"/>
      <c r="W89" s="2305"/>
      <c r="X89" s="2305"/>
      <c r="Y89" s="2305"/>
      <c r="Z89" s="2305"/>
      <c r="AA89" s="2305"/>
      <c r="AB89" s="2305"/>
      <c r="AC89" s="2305"/>
      <c r="AD89" s="2305"/>
      <c r="AE89" s="2305"/>
      <c r="AF89" s="2305"/>
      <c r="AG89" s="2305"/>
      <c r="AH89" s="2305"/>
      <c r="AI89" s="2305"/>
      <c r="AJ89" s="2305"/>
      <c r="AK89" s="2305"/>
      <c r="AL89" s="2305"/>
      <c r="AM89" s="2305"/>
      <c r="AN89" s="2305"/>
      <c r="AO89" s="2305"/>
      <c r="AP89" s="2305"/>
      <c r="AQ89" s="2305"/>
      <c r="AR89" s="2305"/>
      <c r="AS89" s="2305"/>
      <c r="AT89" s="2305"/>
      <c r="AU89" s="2305"/>
      <c r="AV89" s="2305"/>
      <c r="AW89" s="2305"/>
      <c r="AX89" s="2305"/>
      <c r="AY89" s="2305"/>
      <c r="AZ89" s="2305"/>
      <c r="BA89" s="2305"/>
      <c r="BB89" s="2305"/>
      <c r="BC89" s="2305"/>
      <c r="BD89" s="2305"/>
      <c r="BE89" s="2305"/>
      <c r="BF89" s="2305"/>
      <c r="BG89" s="2305"/>
      <c r="BH89" s="2305"/>
      <c r="BI89" s="2305"/>
      <c r="BJ89" s="2305"/>
      <c r="BK89" s="2305"/>
      <c r="BL89" s="2305"/>
      <c r="BM89" s="2305"/>
      <c r="BN89" s="2305"/>
      <c r="BO89" s="2305"/>
      <c r="BP89" s="2305"/>
      <c r="BQ89" s="2305"/>
      <c r="BR89" s="2305"/>
      <c r="BS89" s="2305"/>
      <c r="BT89" s="2305"/>
      <c r="BU89" s="2305"/>
      <c r="BV89" s="2305"/>
      <c r="BW89" s="2305"/>
      <c r="BX89" s="2305"/>
      <c r="BY89" s="2305"/>
      <c r="BZ89" s="2305"/>
      <c r="CA89" s="2305"/>
      <c r="CB89" s="2305"/>
      <c r="CC89" s="2305"/>
      <c r="CD89" s="2305"/>
    </row>
    <row r="90" spans="1:85" ht="30" customHeight="1">
      <c r="A90" s="2299">
        <v>7</v>
      </c>
      <c r="B90" s="2299"/>
      <c r="C90" s="2299"/>
      <c r="D90" s="2299"/>
      <c r="E90" s="2299"/>
      <c r="F90" s="2299"/>
      <c r="G90" s="2299"/>
      <c r="H90" s="2299"/>
      <c r="I90" s="2299"/>
      <c r="J90" s="2299"/>
      <c r="K90" s="2299"/>
      <c r="L90" s="2299"/>
      <c r="M90" s="2299"/>
      <c r="N90" s="2299"/>
      <c r="O90" s="2299"/>
      <c r="P90" s="2299"/>
      <c r="Q90" s="2299"/>
      <c r="R90" s="2299"/>
      <c r="S90" s="2299"/>
      <c r="T90" s="2299"/>
      <c r="U90" s="2299"/>
      <c r="V90" s="2299"/>
      <c r="W90" s="2299"/>
      <c r="X90" s="2299"/>
      <c r="Y90" s="2299"/>
      <c r="Z90" s="2299"/>
      <c r="AA90" s="2299"/>
      <c r="AB90" s="2299"/>
      <c r="AC90" s="2299"/>
      <c r="AD90" s="2299"/>
      <c r="AE90" s="2299"/>
      <c r="AF90" s="2299"/>
      <c r="AG90" s="2299"/>
      <c r="AH90" s="2299"/>
      <c r="AI90" s="2299"/>
      <c r="AJ90" s="2299"/>
      <c r="AK90" s="2299"/>
      <c r="AL90" s="2299"/>
      <c r="AM90" s="2299"/>
      <c r="AN90" s="2299"/>
      <c r="AO90" s="2299"/>
      <c r="AP90" s="2299"/>
      <c r="AQ90" s="2299"/>
      <c r="AR90" s="2299"/>
      <c r="AS90" s="2299"/>
      <c r="AT90" s="2299"/>
      <c r="AU90" s="2299"/>
      <c r="AV90" s="2299"/>
      <c r="AW90" s="2299"/>
      <c r="AX90" s="2299"/>
      <c r="AY90" s="2299"/>
      <c r="AZ90" s="2299"/>
      <c r="BA90" s="2299"/>
      <c r="BB90" s="2299"/>
      <c r="BC90" s="2299"/>
      <c r="BD90" s="2299"/>
      <c r="BE90" s="2299"/>
      <c r="BF90" s="2299"/>
      <c r="BG90" s="2299"/>
      <c r="BH90" s="2299"/>
      <c r="BI90" s="2299"/>
      <c r="BJ90" s="2299"/>
      <c r="BK90" s="2299"/>
      <c r="BL90" s="2299"/>
      <c r="BM90" s="2299"/>
      <c r="BN90" s="2299"/>
      <c r="BO90" s="2299"/>
      <c r="BP90" s="2299"/>
      <c r="BQ90" s="2299"/>
      <c r="BR90" s="2299"/>
      <c r="BS90" s="2299"/>
      <c r="BT90" s="2299"/>
      <c r="BU90" s="2299"/>
      <c r="BV90" s="2299"/>
      <c r="BW90" s="2299"/>
      <c r="BX90" s="2299"/>
      <c r="BY90" s="2299"/>
      <c r="BZ90" s="2299"/>
      <c r="CA90" s="2299"/>
      <c r="CB90" s="2299"/>
      <c r="CC90" s="2299"/>
      <c r="CD90" s="908"/>
    </row>
    <row r="91" spans="1:85" ht="30" customHeight="1">
      <c r="A91" s="2299"/>
      <c r="B91" s="2299"/>
      <c r="C91" s="2299"/>
      <c r="D91" s="2299"/>
      <c r="E91" s="2299"/>
      <c r="F91" s="2299"/>
      <c r="G91" s="2299"/>
      <c r="H91" s="2299"/>
      <c r="I91" s="2299"/>
      <c r="J91" s="2299"/>
      <c r="K91" s="2299"/>
      <c r="L91" s="2299"/>
      <c r="M91" s="2299"/>
      <c r="N91" s="2299"/>
      <c r="O91" s="2299"/>
      <c r="P91" s="2299"/>
      <c r="Q91" s="2299"/>
      <c r="R91" s="2299"/>
      <c r="S91" s="2299"/>
      <c r="T91" s="2299"/>
      <c r="U91" s="2299"/>
      <c r="V91" s="2299"/>
      <c r="W91" s="2299"/>
      <c r="X91" s="2299"/>
      <c r="Y91" s="2299"/>
      <c r="Z91" s="2299"/>
      <c r="AA91" s="2299"/>
      <c r="AB91" s="2299"/>
      <c r="AC91" s="2299"/>
      <c r="AD91" s="2299"/>
      <c r="AE91" s="2299"/>
      <c r="AF91" s="2299"/>
      <c r="AG91" s="2299"/>
      <c r="AH91" s="2299"/>
      <c r="AI91" s="2299"/>
      <c r="AJ91" s="2299"/>
      <c r="AK91" s="2299"/>
      <c r="AL91" s="2299"/>
      <c r="AM91" s="2299"/>
      <c r="AN91" s="2299"/>
      <c r="AO91" s="2299"/>
      <c r="AP91" s="2299"/>
      <c r="AQ91" s="2299"/>
      <c r="AR91" s="2299"/>
      <c r="AS91" s="2299"/>
      <c r="AT91" s="2299"/>
      <c r="AU91" s="2299"/>
      <c r="AV91" s="2299"/>
      <c r="AW91" s="2299"/>
      <c r="AX91" s="2299"/>
      <c r="AY91" s="2299"/>
      <c r="AZ91" s="2299"/>
      <c r="BA91" s="2299"/>
      <c r="BB91" s="2299"/>
      <c r="BC91" s="2299"/>
      <c r="BD91" s="2299"/>
      <c r="BE91" s="2299"/>
      <c r="BF91" s="2299"/>
      <c r="BG91" s="2299"/>
      <c r="BH91" s="2299"/>
      <c r="BI91" s="2299"/>
      <c r="BJ91" s="2299"/>
      <c r="BK91" s="2299"/>
      <c r="BL91" s="2299"/>
      <c r="BM91" s="2299"/>
      <c r="BN91" s="2299"/>
      <c r="BO91" s="2299"/>
      <c r="BP91" s="2299"/>
      <c r="BQ91" s="2299"/>
      <c r="BR91" s="2299"/>
      <c r="BS91" s="2299"/>
      <c r="BT91" s="2299"/>
      <c r="BU91" s="2299"/>
      <c r="BV91" s="2299"/>
      <c r="BW91" s="2299"/>
      <c r="BX91" s="2299"/>
      <c r="BY91" s="2299"/>
      <c r="BZ91" s="2299"/>
      <c r="CA91" s="2299"/>
      <c r="CB91" s="2299"/>
      <c r="CC91" s="2299"/>
    </row>
  </sheetData>
  <mergeCells count="35">
    <mergeCell ref="BC84:BH84"/>
    <mergeCell ref="BO84:BV85"/>
    <mergeCell ref="E85:BH86"/>
    <mergeCell ref="B89:CD89"/>
    <mergeCell ref="A90:CC91"/>
    <mergeCell ref="BR71:BS72"/>
    <mergeCell ref="BT71:CB72"/>
    <mergeCell ref="BT74:CB75"/>
    <mergeCell ref="E78:BK79"/>
    <mergeCell ref="E80:BD81"/>
    <mergeCell ref="BJ81:CA82"/>
    <mergeCell ref="BR61:BS62"/>
    <mergeCell ref="BT61:CB62"/>
    <mergeCell ref="BR64:BS65"/>
    <mergeCell ref="BT64:CB65"/>
    <mergeCell ref="BR68:BS69"/>
    <mergeCell ref="BT68:CB69"/>
    <mergeCell ref="BR49:BS50"/>
    <mergeCell ref="BT49:CB50"/>
    <mergeCell ref="BR52:BS53"/>
    <mergeCell ref="BT52:CB53"/>
    <mergeCell ref="BR55:BS56"/>
    <mergeCell ref="BT55:CB56"/>
    <mergeCell ref="BW48:CB48"/>
    <mergeCell ref="AY6:BX6"/>
    <mergeCell ref="AY7:BX7"/>
    <mergeCell ref="AY8:BX8"/>
    <mergeCell ref="BY8:CB9"/>
    <mergeCell ref="D25:BT40"/>
    <mergeCell ref="BT42:CB46"/>
    <mergeCell ref="AV10:AW11"/>
    <mergeCell ref="AV13:AW14"/>
    <mergeCell ref="E16:BT17"/>
    <mergeCell ref="AY10:CB11"/>
    <mergeCell ref="AY13:CB14"/>
  </mergeCells>
  <printOptions horizontalCentered="1"/>
  <pageMargins left="0.23622047244094491" right="0.23622047244094491" top="0.51181102362204722" bottom="0.51181102362204722" header="0" footer="0"/>
  <pageSetup paperSize="9" scale="2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39</vt:i4>
      </vt:variant>
    </vt:vector>
  </HeadingPairs>
  <TitlesOfParts>
    <vt:vector size="84" baseType="lpstr">
      <vt:lpstr>database</vt:lpstr>
      <vt:lpstr>cover 328</vt:lpstr>
      <vt:lpstr>Maklumat Utama</vt:lpstr>
      <vt:lpstr>Arahan</vt:lpstr>
      <vt:lpstr>ms3</vt:lpstr>
      <vt:lpstr>P4</vt:lpstr>
      <vt:lpstr>P5</vt:lpstr>
      <vt:lpstr>P6</vt:lpstr>
      <vt:lpstr>P7</vt:lpstr>
      <vt:lpstr>8 &amp; 9</vt:lpstr>
      <vt:lpstr>10 &amp; 11</vt:lpstr>
      <vt:lpstr>12 &amp; 13</vt:lpstr>
      <vt:lpstr>ms 14</vt:lpstr>
      <vt:lpstr>15</vt:lpstr>
      <vt:lpstr>P16</vt:lpstr>
      <vt:lpstr>P17</vt:lpstr>
      <vt:lpstr>P18</vt:lpstr>
      <vt:lpstr>ms 19</vt:lpstr>
      <vt:lpstr>ms 20</vt:lpstr>
      <vt:lpstr>ms 21</vt:lpstr>
      <vt:lpstr>ms 22</vt:lpstr>
      <vt:lpstr>ms 24</vt:lpstr>
      <vt:lpstr>ms 25c</vt:lpstr>
      <vt:lpstr>ms 26c</vt:lpstr>
      <vt:lpstr>ms 27C</vt:lpstr>
      <vt:lpstr>ms 28c</vt:lpstr>
      <vt:lpstr>ms 29c</vt:lpstr>
      <vt:lpstr>Daya Saing</vt:lpstr>
      <vt:lpstr>ms 32c</vt:lpstr>
      <vt:lpstr>ms33</vt:lpstr>
      <vt:lpstr>ms34</vt:lpstr>
      <vt:lpstr>ms 35</vt:lpstr>
      <vt:lpstr>ms36</vt:lpstr>
      <vt:lpstr>ms37</vt:lpstr>
      <vt:lpstr>ms 38</vt:lpstr>
      <vt:lpstr>ms39</vt:lpstr>
      <vt:lpstr>ms40</vt:lpstr>
      <vt:lpstr>41</vt:lpstr>
      <vt:lpstr>42</vt:lpstr>
      <vt:lpstr>43</vt:lpstr>
      <vt:lpstr>44</vt:lpstr>
      <vt:lpstr>45</vt:lpstr>
      <vt:lpstr>46</vt:lpstr>
      <vt:lpstr>47</vt:lpstr>
      <vt:lpstr>KEGUNAAN PEJABAT</vt:lpstr>
      <vt:lpstr>'10 &amp; 11'!Print_Area</vt:lpstr>
      <vt:lpstr>'12 &amp; 13'!Print_Area</vt:lpstr>
      <vt:lpstr>'15'!Print_Area</vt:lpstr>
      <vt:lpstr>'41'!Print_Area</vt:lpstr>
      <vt:lpstr>'42'!Print_Area</vt:lpstr>
      <vt:lpstr>'43'!Print_Area</vt:lpstr>
      <vt:lpstr>'44'!Print_Area</vt:lpstr>
      <vt:lpstr>'45'!Print_Area</vt:lpstr>
      <vt:lpstr>'46'!Print_Area</vt:lpstr>
      <vt:lpstr>'47'!Print_Area</vt:lpstr>
      <vt:lpstr>'8 &amp; 9'!Print_Area</vt:lpstr>
      <vt:lpstr>Arahan!Print_Area</vt:lpstr>
      <vt:lpstr>'cover 328'!Print_Area</vt:lpstr>
      <vt:lpstr>'Daya Saing'!Print_Area</vt:lpstr>
      <vt:lpstr>'KEGUNAAN PEJABAT'!Print_Area</vt:lpstr>
      <vt:lpstr>'ms 14'!Print_Area</vt:lpstr>
      <vt:lpstr>'ms 19'!Print_Area</vt:lpstr>
      <vt:lpstr>'ms 20'!Print_Area</vt:lpstr>
      <vt:lpstr>'ms 21'!Print_Area</vt:lpstr>
      <vt:lpstr>'ms 22'!Print_Area</vt:lpstr>
      <vt:lpstr>'ms 24'!Print_Area</vt:lpstr>
      <vt:lpstr>'ms 25c'!Print_Area</vt:lpstr>
      <vt:lpstr>'ms 26c'!Print_Area</vt:lpstr>
      <vt:lpstr>'ms 27C'!Print_Area</vt:lpstr>
      <vt:lpstr>'ms 28c'!Print_Area</vt:lpstr>
      <vt:lpstr>'ms 29c'!Print_Area</vt:lpstr>
      <vt:lpstr>'ms 32c'!Print_Area</vt:lpstr>
      <vt:lpstr>'ms 35'!Print_Area</vt:lpstr>
      <vt:lpstr>'ms 38'!Print_Area</vt:lpstr>
      <vt:lpstr>'ms3'!Print_Area</vt:lpstr>
      <vt:lpstr>'ms33'!Print_Area</vt:lpstr>
      <vt:lpstr>'ms34'!Print_Area</vt:lpstr>
      <vt:lpstr>'ms36'!Print_Area</vt:lpstr>
      <vt:lpstr>'ms37'!Print_Area</vt:lpstr>
      <vt:lpstr>'ms39'!Print_Area</vt:lpstr>
      <vt:lpstr>'ms40'!Print_Area</vt:lpstr>
      <vt:lpstr>'P16'!Print_Area</vt:lpstr>
      <vt:lpstr>'P17'!Print_Area</vt:lpstr>
      <vt:lpstr>'P18'!Print_Area</vt:lpstr>
    </vt:vector>
  </TitlesOfParts>
  <Company>Jabatan Perangkaan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norhasni</dc:creator>
  <cp:lastModifiedBy>Norzarita Samsudin</cp:lastModifiedBy>
  <cp:lastPrinted>2025-10-17T08:20:17Z</cp:lastPrinted>
  <dcterms:created xsi:type="dcterms:W3CDTF">2014-12-12T08:16:59Z</dcterms:created>
  <dcterms:modified xsi:type="dcterms:W3CDTF">2026-04-27T01:02:43Z</dcterms:modified>
</cp:coreProperties>
</file>